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330" activeTab="5"/>
  </bookViews>
  <sheets>
    <sheet name="alpha water" sheetId="1" r:id="rId1"/>
    <sheet name="beta water alternate" sheetId="8" r:id="rId2"/>
    <sheet name="alpha air" sheetId="4" r:id="rId3"/>
    <sheet name="beta water OLD" sheetId="5" r:id="rId4"/>
    <sheet name="combo" sheetId="3" r:id="rId5"/>
    <sheet name="Sheet1" sheetId="9" r:id="rId6"/>
  </sheets>
  <calcPr calcId="145621"/>
</workbook>
</file>

<file path=xl/calcChain.xml><?xml version="1.0" encoding="utf-8"?>
<calcChain xmlns="http://schemas.openxmlformats.org/spreadsheetml/2006/main">
  <c r="R84" i="8" l="1"/>
  <c r="Q37" i="8"/>
  <c r="L38" i="8"/>
  <c r="I39" i="8"/>
  <c r="D38" i="8"/>
  <c r="C11" i="8"/>
  <c r="K31" i="8"/>
  <c r="H39" i="1"/>
  <c r="J39" i="1"/>
  <c r="I25" i="1" l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D39" i="1"/>
  <c r="F38" i="1"/>
  <c r="E38" i="8" l="1"/>
  <c r="C38" i="1"/>
  <c r="K443" i="1"/>
  <c r="I38" i="8"/>
  <c r="D23" i="1"/>
  <c r="C25" i="1"/>
  <c r="P184" i="8" l="1"/>
  <c r="P176" i="8"/>
  <c r="P177" i="8"/>
  <c r="P178" i="8"/>
  <c r="P179" i="8" s="1"/>
  <c r="P180" i="8" s="1"/>
  <c r="P181" i="8" s="1"/>
  <c r="P182" i="8" s="1"/>
  <c r="P183" i="8" s="1"/>
  <c r="P151" i="8"/>
  <c r="P152" i="8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B39" i="8" l="1"/>
  <c r="C13" i="4"/>
  <c r="C13" i="8"/>
  <c r="C10" i="8"/>
  <c r="B40" i="8" l="1"/>
  <c r="C18" i="8"/>
  <c r="C15" i="8"/>
  <c r="C17" i="8"/>
  <c r="F35" i="8"/>
  <c r="H31" i="8"/>
  <c r="D31" i="8"/>
  <c r="C29" i="8"/>
  <c r="D23" i="8"/>
  <c r="C23" i="8"/>
  <c r="C22" i="8"/>
  <c r="C19" i="8"/>
  <c r="C9" i="8" s="1"/>
  <c r="C16" i="8"/>
  <c r="C8" i="8"/>
  <c r="C7" i="8"/>
  <c r="G7" i="8" s="1"/>
  <c r="C5" i="8"/>
  <c r="C4" i="8"/>
  <c r="R73" i="1"/>
  <c r="R74" i="1"/>
  <c r="R75" i="1"/>
  <c r="R76" i="1"/>
  <c r="R77" i="1"/>
  <c r="R78" i="1"/>
  <c r="R79" i="1"/>
  <c r="R80" i="1"/>
  <c r="R81" i="1"/>
  <c r="R72" i="1"/>
  <c r="Q81" i="1"/>
  <c r="Q80" i="1"/>
  <c r="Q79" i="1"/>
  <c r="Q78" i="1"/>
  <c r="Q75" i="1"/>
  <c r="Q76" i="1"/>
  <c r="Q77" i="1"/>
  <c r="Q74" i="1"/>
  <c r="Q73" i="1"/>
  <c r="C13" i="1"/>
  <c r="C10" i="4"/>
  <c r="B42" i="5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40" i="5"/>
  <c r="B41" i="5" s="1"/>
  <c r="C10" i="1"/>
  <c r="C10" i="5"/>
  <c r="C12" i="1"/>
  <c r="D31" i="5"/>
  <c r="K31" i="5" s="1"/>
  <c r="C22" i="5"/>
  <c r="C25" i="5" s="1"/>
  <c r="C22" i="1"/>
  <c r="F35" i="5"/>
  <c r="I38" i="5" s="1"/>
  <c r="E38" i="5" s="1"/>
  <c r="H31" i="5"/>
  <c r="C29" i="5"/>
  <c r="D23" i="5"/>
  <c r="C23" i="5"/>
  <c r="C19" i="5"/>
  <c r="C30" i="5" s="1"/>
  <c r="C16" i="5"/>
  <c r="C15" i="5"/>
  <c r="C11" i="5"/>
  <c r="C9" i="5"/>
  <c r="C8" i="5"/>
  <c r="C7" i="5"/>
  <c r="G7" i="5" s="1"/>
  <c r="C5" i="5"/>
  <c r="C4" i="5"/>
  <c r="C23" i="1"/>
  <c r="C5" i="1"/>
  <c r="B40" i="4"/>
  <c r="B41" i="4" s="1"/>
  <c r="F35" i="4"/>
  <c r="H31" i="4"/>
  <c r="D31" i="4"/>
  <c r="C29" i="4"/>
  <c r="D23" i="4"/>
  <c r="C23" i="4"/>
  <c r="C2" i="4" s="1"/>
  <c r="C22" i="4"/>
  <c r="C25" i="4" s="1"/>
  <c r="C19" i="4"/>
  <c r="C30" i="4" s="1"/>
  <c r="C16" i="4"/>
  <c r="C15" i="4"/>
  <c r="H14" i="4"/>
  <c r="C11" i="4"/>
  <c r="C9" i="4"/>
  <c r="N8" i="4"/>
  <c r="C8" i="4"/>
  <c r="N7" i="4"/>
  <c r="C7" i="4"/>
  <c r="J7" i="4" s="1"/>
  <c r="C5" i="4"/>
  <c r="C4" i="4"/>
  <c r="C32" i="4" s="1"/>
  <c r="C33" i="4" s="1"/>
  <c r="F35" i="1"/>
  <c r="B40" i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C8" i="1"/>
  <c r="C16" i="1"/>
  <c r="C15" i="1"/>
  <c r="C11" i="1"/>
  <c r="D31" i="1"/>
  <c r="H31" i="1"/>
  <c r="C29" i="1"/>
  <c r="C4" i="1"/>
  <c r="C32" i="1" s="1"/>
  <c r="C33" i="1" s="1"/>
  <c r="C19" i="1"/>
  <c r="C30" i="1" s="1"/>
  <c r="H14" i="1"/>
  <c r="N8" i="1"/>
  <c r="N7" i="1"/>
  <c r="C7" i="1"/>
  <c r="J7" i="1" s="1"/>
  <c r="B41" i="8" l="1"/>
  <c r="K31" i="4"/>
  <c r="C17" i="4"/>
  <c r="C2" i="1"/>
  <c r="C25" i="8"/>
  <c r="J38" i="8"/>
  <c r="C9" i="1"/>
  <c r="C17" i="1"/>
  <c r="H38" i="8"/>
  <c r="D25" i="8"/>
  <c r="D26" i="8" s="1"/>
  <c r="C26" i="8"/>
  <c r="F25" i="8"/>
  <c r="I25" i="8" s="1"/>
  <c r="C32" i="8"/>
  <c r="E32" i="8" s="1"/>
  <c r="C30" i="8"/>
  <c r="C32" i="5"/>
  <c r="C33" i="5" s="1"/>
  <c r="F25" i="5"/>
  <c r="I25" i="5" s="1"/>
  <c r="D25" i="5"/>
  <c r="C26" i="5"/>
  <c r="C17" i="5"/>
  <c r="K31" i="1"/>
  <c r="D25" i="1"/>
  <c r="D26" i="1" s="1"/>
  <c r="F25" i="4"/>
  <c r="I25" i="4" s="1"/>
  <c r="D25" i="4"/>
  <c r="C26" i="4"/>
  <c r="D38" i="4"/>
  <c r="E38" i="4" s="1"/>
  <c r="G7" i="4"/>
  <c r="B42" i="4"/>
  <c r="F25" i="1"/>
  <c r="B126" i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C26" i="1"/>
  <c r="G7" i="1"/>
  <c r="B42" i="8" l="1"/>
  <c r="N10" i="4"/>
  <c r="N11" i="4"/>
  <c r="D38" i="1"/>
  <c r="C27" i="1"/>
  <c r="D27" i="1" s="1"/>
  <c r="C38" i="4"/>
  <c r="F38" i="4" s="1"/>
  <c r="E39" i="4" s="1"/>
  <c r="C33" i="8"/>
  <c r="D22" i="8"/>
  <c r="D38" i="5"/>
  <c r="C38" i="5" s="1"/>
  <c r="G38" i="5" s="1"/>
  <c r="E32" i="5"/>
  <c r="H38" i="5"/>
  <c r="D26" i="5"/>
  <c r="D22" i="5"/>
  <c r="D22" i="1"/>
  <c r="H38" i="4"/>
  <c r="D26" i="4"/>
  <c r="D22" i="4"/>
  <c r="B43" i="4"/>
  <c r="B193" i="1"/>
  <c r="N10" i="1"/>
  <c r="N11" i="1"/>
  <c r="B43" i="8" l="1"/>
  <c r="G38" i="4"/>
  <c r="C38" i="8"/>
  <c r="K38" i="8"/>
  <c r="K38" i="1"/>
  <c r="E38" i="1"/>
  <c r="H38" i="1" s="1"/>
  <c r="F38" i="5"/>
  <c r="E39" i="5" s="1"/>
  <c r="H39" i="5" s="1"/>
  <c r="H39" i="4"/>
  <c r="D39" i="4"/>
  <c r="C39" i="4" s="1"/>
  <c r="B44" i="4"/>
  <c r="B194" i="1"/>
  <c r="G38" i="8" l="1"/>
  <c r="F38" i="8"/>
  <c r="E39" i="8" s="1"/>
  <c r="H39" i="8" s="1"/>
  <c r="M39" i="8" s="1"/>
  <c r="B44" i="8"/>
  <c r="G38" i="1"/>
  <c r="E39" i="1"/>
  <c r="I39" i="5"/>
  <c r="D39" i="5" s="1"/>
  <c r="C39" i="5" s="1"/>
  <c r="G39" i="5" s="1"/>
  <c r="K39" i="5"/>
  <c r="L39" i="5" s="1"/>
  <c r="B45" i="4"/>
  <c r="G39" i="4"/>
  <c r="F39" i="4"/>
  <c r="E40" i="4" s="1"/>
  <c r="B195" i="1"/>
  <c r="B45" i="8" l="1"/>
  <c r="F39" i="5"/>
  <c r="E40" i="5" s="1"/>
  <c r="J39" i="8"/>
  <c r="D39" i="8"/>
  <c r="C39" i="8" s="1"/>
  <c r="F39" i="8" s="1"/>
  <c r="K39" i="1"/>
  <c r="C39" i="1" s="1"/>
  <c r="F39" i="1" s="1"/>
  <c r="E40" i="1" s="1"/>
  <c r="J39" i="5"/>
  <c r="H40" i="5"/>
  <c r="H40" i="4"/>
  <c r="D40" i="4"/>
  <c r="C40" i="4" s="1"/>
  <c r="B46" i="4"/>
  <c r="B196" i="1"/>
  <c r="B46" i="8" l="1"/>
  <c r="K39" i="8"/>
  <c r="G39" i="1"/>
  <c r="I40" i="5"/>
  <c r="D40" i="5" s="1"/>
  <c r="C40" i="5" s="1"/>
  <c r="G40" i="5" s="1"/>
  <c r="K40" i="5"/>
  <c r="L40" i="5" s="1"/>
  <c r="G40" i="4"/>
  <c r="F40" i="4"/>
  <c r="E41" i="4" s="1"/>
  <c r="B47" i="4"/>
  <c r="H40" i="1"/>
  <c r="D40" i="1"/>
  <c r="B197" i="1"/>
  <c r="B47" i="8" l="1"/>
  <c r="G39" i="8"/>
  <c r="N39" i="8" s="1"/>
  <c r="E40" i="8"/>
  <c r="I40" i="8" s="1"/>
  <c r="K40" i="1"/>
  <c r="C40" i="1" s="1"/>
  <c r="G40" i="1" s="1"/>
  <c r="J40" i="5"/>
  <c r="F40" i="5"/>
  <c r="E41" i="5" s="1"/>
  <c r="H41" i="5" s="1"/>
  <c r="K41" i="5" s="1"/>
  <c r="L41" i="5" s="1"/>
  <c r="H41" i="4"/>
  <c r="D41" i="4"/>
  <c r="C41" i="4" s="1"/>
  <c r="B48" i="4"/>
  <c r="B198" i="1"/>
  <c r="J40" i="8" l="1"/>
  <c r="B48" i="8"/>
  <c r="F40" i="1"/>
  <c r="E41" i="1" s="1"/>
  <c r="D41" i="1" s="1"/>
  <c r="J40" i="1"/>
  <c r="I41" i="5"/>
  <c r="D41" i="5" s="1"/>
  <c r="C41" i="5" s="1"/>
  <c r="G41" i="4"/>
  <c r="F41" i="4"/>
  <c r="E42" i="4" s="1"/>
  <c r="B49" i="4"/>
  <c r="B199" i="1"/>
  <c r="B49" i="8" l="1"/>
  <c r="H40" i="8"/>
  <c r="M40" i="8" s="1"/>
  <c r="K41" i="1"/>
  <c r="C41" i="1" s="1"/>
  <c r="F41" i="1" s="1"/>
  <c r="E42" i="1" s="1"/>
  <c r="H41" i="1"/>
  <c r="G41" i="5"/>
  <c r="F41" i="5"/>
  <c r="E42" i="5" s="1"/>
  <c r="H42" i="5" s="1"/>
  <c r="B50" i="4"/>
  <c r="H42" i="4"/>
  <c r="D42" i="4"/>
  <c r="C42" i="4" s="1"/>
  <c r="B200" i="1"/>
  <c r="D40" i="8" l="1"/>
  <c r="C40" i="8" s="1"/>
  <c r="B50" i="8"/>
  <c r="I42" i="5"/>
  <c r="D42" i="5" s="1"/>
  <c r="C42" i="5" s="1"/>
  <c r="G42" i="5" s="1"/>
  <c r="J42" i="5" s="1"/>
  <c r="K42" i="5"/>
  <c r="L42" i="5" s="1"/>
  <c r="G41" i="1"/>
  <c r="J41" i="1" s="1"/>
  <c r="J41" i="5"/>
  <c r="B51" i="4"/>
  <c r="G42" i="4"/>
  <c r="F42" i="4"/>
  <c r="E43" i="4" s="1"/>
  <c r="H42" i="1"/>
  <c r="D42" i="1"/>
  <c r="B201" i="1"/>
  <c r="F40" i="8" l="1"/>
  <c r="E41" i="8" s="1"/>
  <c r="I41" i="8" s="1"/>
  <c r="K40" i="8"/>
  <c r="B51" i="8"/>
  <c r="G40" i="8"/>
  <c r="N40" i="8" s="1"/>
  <c r="K42" i="1"/>
  <c r="C42" i="1" s="1"/>
  <c r="F42" i="1" s="1"/>
  <c r="E43" i="1" s="1"/>
  <c r="F42" i="5"/>
  <c r="E43" i="5" s="1"/>
  <c r="H43" i="5" s="1"/>
  <c r="H43" i="4"/>
  <c r="D43" i="4"/>
  <c r="C43" i="4" s="1"/>
  <c r="B52" i="4"/>
  <c r="B202" i="1"/>
  <c r="J41" i="8" l="1"/>
  <c r="H41" i="8"/>
  <c r="B52" i="8"/>
  <c r="I43" i="5"/>
  <c r="D43" i="5" s="1"/>
  <c r="C43" i="5" s="1"/>
  <c r="F43" i="5" s="1"/>
  <c r="E44" i="5" s="1"/>
  <c r="K43" i="5"/>
  <c r="L43" i="5" s="1"/>
  <c r="G42" i="1"/>
  <c r="J42" i="1" s="1"/>
  <c r="G43" i="4"/>
  <c r="F43" i="4"/>
  <c r="E44" i="4" s="1"/>
  <c r="B53" i="4"/>
  <c r="D43" i="1"/>
  <c r="H43" i="1"/>
  <c r="B203" i="1"/>
  <c r="D41" i="8" l="1"/>
  <c r="C41" i="8" s="1"/>
  <c r="F41" i="8" s="1"/>
  <c r="E42" i="8" s="1"/>
  <c r="I42" i="8" s="1"/>
  <c r="M41" i="8"/>
  <c r="B53" i="8"/>
  <c r="K43" i="1"/>
  <c r="C43" i="1" s="1"/>
  <c r="F43" i="1" s="1"/>
  <c r="E44" i="1" s="1"/>
  <c r="G43" i="5"/>
  <c r="J43" i="5"/>
  <c r="H44" i="5"/>
  <c r="B54" i="4"/>
  <c r="H44" i="4"/>
  <c r="D44" i="4"/>
  <c r="C44" i="4" s="1"/>
  <c r="B204" i="1"/>
  <c r="K41" i="8" l="1"/>
  <c r="G41" i="8"/>
  <c r="N41" i="8" s="1"/>
  <c r="B54" i="8"/>
  <c r="J42" i="8"/>
  <c r="I44" i="5"/>
  <c r="D44" i="5" s="1"/>
  <c r="C44" i="5" s="1"/>
  <c r="G44" i="5" s="1"/>
  <c r="K44" i="5"/>
  <c r="L44" i="5" s="1"/>
  <c r="G43" i="1"/>
  <c r="J43" i="1" s="1"/>
  <c r="B55" i="4"/>
  <c r="G44" i="4"/>
  <c r="F44" i="4"/>
  <c r="E45" i="4" s="1"/>
  <c r="D44" i="1"/>
  <c r="H44" i="1"/>
  <c r="B205" i="1"/>
  <c r="B55" i="8" l="1"/>
  <c r="H42" i="8"/>
  <c r="M42" i="8" s="1"/>
  <c r="K44" i="1"/>
  <c r="C44" i="1" s="1"/>
  <c r="F44" i="1" s="1"/>
  <c r="E45" i="1" s="1"/>
  <c r="F44" i="5"/>
  <c r="E45" i="5" s="1"/>
  <c r="H45" i="5" s="1"/>
  <c r="J44" i="5"/>
  <c r="H45" i="4"/>
  <c r="D45" i="4"/>
  <c r="C45" i="4" s="1"/>
  <c r="B56" i="4"/>
  <c r="B206" i="1"/>
  <c r="D42" i="8" l="1"/>
  <c r="C42" i="8" s="1"/>
  <c r="F42" i="8" s="1"/>
  <c r="B56" i="8"/>
  <c r="I45" i="5"/>
  <c r="D45" i="5" s="1"/>
  <c r="C45" i="5" s="1"/>
  <c r="G45" i="5" s="1"/>
  <c r="K45" i="5"/>
  <c r="L45" i="5" s="1"/>
  <c r="G44" i="1"/>
  <c r="J44" i="1" s="1"/>
  <c r="G45" i="4"/>
  <c r="F45" i="4"/>
  <c r="E46" i="4" s="1"/>
  <c r="B57" i="4"/>
  <c r="D45" i="1"/>
  <c r="H45" i="1"/>
  <c r="B207" i="1"/>
  <c r="E43" i="8" l="1"/>
  <c r="I43" i="8" s="1"/>
  <c r="G42" i="8"/>
  <c r="N42" i="8" s="1"/>
  <c r="K42" i="8"/>
  <c r="B57" i="8"/>
  <c r="K45" i="1"/>
  <c r="C45" i="1" s="1"/>
  <c r="F45" i="1" s="1"/>
  <c r="E46" i="1" s="1"/>
  <c r="F45" i="5"/>
  <c r="E46" i="5" s="1"/>
  <c r="H46" i="5" s="1"/>
  <c r="J45" i="5"/>
  <c r="H46" i="4"/>
  <c r="D46" i="4"/>
  <c r="C46" i="4" s="1"/>
  <c r="B58" i="4"/>
  <c r="B208" i="1"/>
  <c r="J43" i="8" l="1"/>
  <c r="H43" i="8"/>
  <c r="B58" i="8"/>
  <c r="I46" i="5"/>
  <c r="D46" i="5" s="1"/>
  <c r="C46" i="5" s="1"/>
  <c r="G46" i="5" s="1"/>
  <c r="K46" i="5"/>
  <c r="L46" i="5" s="1"/>
  <c r="G45" i="1"/>
  <c r="J45" i="1" s="1"/>
  <c r="G46" i="4"/>
  <c r="F46" i="4"/>
  <c r="E47" i="4" s="1"/>
  <c r="B59" i="4"/>
  <c r="D46" i="1"/>
  <c r="H46" i="1"/>
  <c r="B209" i="1"/>
  <c r="D43" i="8" l="1"/>
  <c r="C43" i="8" s="1"/>
  <c r="F43" i="8" s="1"/>
  <c r="E44" i="8" s="1"/>
  <c r="I44" i="8" s="1"/>
  <c r="M43" i="8"/>
  <c r="B59" i="8"/>
  <c r="K46" i="1"/>
  <c r="C46" i="1" s="1"/>
  <c r="F46" i="1" s="1"/>
  <c r="E47" i="1" s="1"/>
  <c r="F46" i="5"/>
  <c r="E47" i="5" s="1"/>
  <c r="H47" i="5" s="1"/>
  <c r="J46" i="5"/>
  <c r="H47" i="4"/>
  <c r="D47" i="4"/>
  <c r="C47" i="4" s="1"/>
  <c r="B60" i="4"/>
  <c r="B210" i="1"/>
  <c r="K43" i="8" l="1"/>
  <c r="G43" i="8"/>
  <c r="N43" i="8" s="1"/>
  <c r="B60" i="8"/>
  <c r="J44" i="8"/>
  <c r="I47" i="5"/>
  <c r="D47" i="5" s="1"/>
  <c r="C47" i="5" s="1"/>
  <c r="F47" i="5" s="1"/>
  <c r="E48" i="5" s="1"/>
  <c r="K47" i="5"/>
  <c r="L47" i="5" s="1"/>
  <c r="G46" i="1"/>
  <c r="J46" i="1" s="1"/>
  <c r="G47" i="4"/>
  <c r="F47" i="4"/>
  <c r="E48" i="4" s="1"/>
  <c r="B61" i="4"/>
  <c r="D47" i="1"/>
  <c r="H47" i="1"/>
  <c r="B211" i="1"/>
  <c r="B61" i="8" l="1"/>
  <c r="H44" i="8"/>
  <c r="M44" i="8" s="1"/>
  <c r="K47" i="1"/>
  <c r="C47" i="1" s="1"/>
  <c r="F47" i="1" s="1"/>
  <c r="E48" i="1" s="1"/>
  <c r="G47" i="5"/>
  <c r="J47" i="5" s="1"/>
  <c r="H48" i="5"/>
  <c r="B62" i="4"/>
  <c r="H48" i="4"/>
  <c r="D48" i="4"/>
  <c r="C48" i="4" s="1"/>
  <c r="B212" i="1"/>
  <c r="D44" i="8" l="1"/>
  <c r="C44" i="8" s="1"/>
  <c r="F44" i="8" s="1"/>
  <c r="B62" i="8"/>
  <c r="I48" i="5"/>
  <c r="D48" i="5" s="1"/>
  <c r="C48" i="5" s="1"/>
  <c r="G48" i="5" s="1"/>
  <c r="K48" i="5"/>
  <c r="L48" i="5" s="1"/>
  <c r="G47" i="1"/>
  <c r="J47" i="1" s="1"/>
  <c r="B63" i="4"/>
  <c r="G48" i="4"/>
  <c r="F48" i="4"/>
  <c r="E49" i="4" s="1"/>
  <c r="H48" i="1"/>
  <c r="D48" i="1"/>
  <c r="B213" i="1"/>
  <c r="E45" i="8" l="1"/>
  <c r="I45" i="8" s="1"/>
  <c r="K44" i="8"/>
  <c r="G44" i="8"/>
  <c r="N44" i="8" s="1"/>
  <c r="B63" i="8"/>
  <c r="K48" i="1"/>
  <c r="C48" i="1" s="1"/>
  <c r="G48" i="1" s="1"/>
  <c r="F48" i="5"/>
  <c r="E49" i="5" s="1"/>
  <c r="H49" i="5" s="1"/>
  <c r="J48" i="5"/>
  <c r="H49" i="4"/>
  <c r="D49" i="4"/>
  <c r="C49" i="4" s="1"/>
  <c r="B64" i="4"/>
  <c r="B214" i="1"/>
  <c r="J45" i="8" l="1"/>
  <c r="H45" i="8"/>
  <c r="M45" i="8" s="1"/>
  <c r="B64" i="8"/>
  <c r="I49" i="5"/>
  <c r="D49" i="5" s="1"/>
  <c r="C49" i="5" s="1"/>
  <c r="G49" i="5" s="1"/>
  <c r="K49" i="5"/>
  <c r="L49" i="5" s="1"/>
  <c r="F48" i="1"/>
  <c r="E49" i="1" s="1"/>
  <c r="D49" i="1" s="1"/>
  <c r="J48" i="1"/>
  <c r="G49" i="4"/>
  <c r="F49" i="4"/>
  <c r="E50" i="4" s="1"/>
  <c r="B65" i="4"/>
  <c r="B215" i="1"/>
  <c r="D45" i="8" l="1"/>
  <c r="C45" i="8" s="1"/>
  <c r="F45" i="8" s="1"/>
  <c r="B65" i="8"/>
  <c r="K49" i="1"/>
  <c r="C49" i="1" s="1"/>
  <c r="F49" i="1" s="1"/>
  <c r="E50" i="1" s="1"/>
  <c r="F49" i="5"/>
  <c r="E50" i="5" s="1"/>
  <c r="H50" i="5" s="1"/>
  <c r="H49" i="1"/>
  <c r="J49" i="5"/>
  <c r="B66" i="4"/>
  <c r="H50" i="4"/>
  <c r="D50" i="4"/>
  <c r="C50" i="4" s="1"/>
  <c r="B216" i="1"/>
  <c r="G45" i="8" l="1"/>
  <c r="N45" i="8" s="1"/>
  <c r="K45" i="8"/>
  <c r="B66" i="8"/>
  <c r="E46" i="8"/>
  <c r="I46" i="8" s="1"/>
  <c r="I50" i="5"/>
  <c r="D50" i="5" s="1"/>
  <c r="C50" i="5" s="1"/>
  <c r="G50" i="5" s="1"/>
  <c r="K50" i="5"/>
  <c r="L50" i="5" s="1"/>
  <c r="G49" i="1"/>
  <c r="J49" i="1" s="1"/>
  <c r="G50" i="4"/>
  <c r="F50" i="4"/>
  <c r="E51" i="4" s="1"/>
  <c r="B67" i="4"/>
  <c r="D50" i="1"/>
  <c r="H50" i="1"/>
  <c r="B217" i="1"/>
  <c r="B67" i="8" l="1"/>
  <c r="J46" i="8"/>
  <c r="K50" i="1"/>
  <c r="C50" i="1" s="1"/>
  <c r="F50" i="1" s="1"/>
  <c r="E51" i="1" s="1"/>
  <c r="F50" i="5"/>
  <c r="E51" i="5" s="1"/>
  <c r="H51" i="5" s="1"/>
  <c r="J50" i="5"/>
  <c r="B68" i="4"/>
  <c r="H51" i="4"/>
  <c r="D51" i="4"/>
  <c r="C51" i="4" s="1"/>
  <c r="B218" i="1"/>
  <c r="B68" i="8" l="1"/>
  <c r="H46" i="8"/>
  <c r="M46" i="8" s="1"/>
  <c r="I51" i="5"/>
  <c r="D51" i="5" s="1"/>
  <c r="C51" i="5" s="1"/>
  <c r="G51" i="5" s="1"/>
  <c r="K51" i="5"/>
  <c r="L51" i="5" s="1"/>
  <c r="G50" i="1"/>
  <c r="J50" i="1" s="1"/>
  <c r="G51" i="4"/>
  <c r="F51" i="4"/>
  <c r="E52" i="4" s="1"/>
  <c r="B69" i="4"/>
  <c r="H51" i="1"/>
  <c r="D51" i="1"/>
  <c r="B219" i="1"/>
  <c r="D46" i="8" l="1"/>
  <c r="C46" i="8" s="1"/>
  <c r="F46" i="8" s="1"/>
  <c r="B69" i="8"/>
  <c r="K51" i="1"/>
  <c r="C51" i="1" s="1"/>
  <c r="G51" i="1" s="1"/>
  <c r="F51" i="5"/>
  <c r="E52" i="5" s="1"/>
  <c r="H52" i="5" s="1"/>
  <c r="J51" i="5"/>
  <c r="B70" i="4"/>
  <c r="H52" i="4"/>
  <c r="D52" i="4"/>
  <c r="C52" i="4" s="1"/>
  <c r="B220" i="1"/>
  <c r="E47" i="8" l="1"/>
  <c r="K46" i="8"/>
  <c r="G46" i="8"/>
  <c r="N46" i="8" s="1"/>
  <c r="B70" i="8"/>
  <c r="I52" i="5"/>
  <c r="D52" i="5" s="1"/>
  <c r="C52" i="5" s="1"/>
  <c r="F52" i="5" s="1"/>
  <c r="E53" i="5" s="1"/>
  <c r="K52" i="5"/>
  <c r="L52" i="5" s="1"/>
  <c r="F51" i="1"/>
  <c r="E52" i="1" s="1"/>
  <c r="H52" i="1" s="1"/>
  <c r="J51" i="1"/>
  <c r="B71" i="4"/>
  <c r="G52" i="4"/>
  <c r="F52" i="4"/>
  <c r="E53" i="4" s="1"/>
  <c r="B221" i="1"/>
  <c r="J47" i="8" l="1"/>
  <c r="I47" i="8"/>
  <c r="B71" i="8"/>
  <c r="H47" i="8"/>
  <c r="M47" i="8" s="1"/>
  <c r="G52" i="5"/>
  <c r="D52" i="1"/>
  <c r="J52" i="5"/>
  <c r="H53" i="5"/>
  <c r="H53" i="4"/>
  <c r="D53" i="4"/>
  <c r="C53" i="4" s="1"/>
  <c r="B72" i="4"/>
  <c r="B222" i="1"/>
  <c r="D47" i="8" l="1"/>
  <c r="C47" i="8" s="1"/>
  <c r="F47" i="8" s="1"/>
  <c r="B72" i="8"/>
  <c r="K52" i="1"/>
  <c r="C52" i="1" s="1"/>
  <c r="F52" i="1" s="1"/>
  <c r="E53" i="1" s="1"/>
  <c r="I53" i="5"/>
  <c r="D53" i="5" s="1"/>
  <c r="C53" i="5" s="1"/>
  <c r="F53" i="5" s="1"/>
  <c r="E54" i="5" s="1"/>
  <c r="K53" i="5"/>
  <c r="L53" i="5" s="1"/>
  <c r="G53" i="4"/>
  <c r="F53" i="4"/>
  <c r="E54" i="4" s="1"/>
  <c r="B73" i="4"/>
  <c r="B223" i="1"/>
  <c r="G47" i="8" l="1"/>
  <c r="N47" i="8" s="1"/>
  <c r="K47" i="8"/>
  <c r="B73" i="8"/>
  <c r="G53" i="5"/>
  <c r="H53" i="1"/>
  <c r="D53" i="1"/>
  <c r="G52" i="1"/>
  <c r="J52" i="1" s="1"/>
  <c r="J53" i="5"/>
  <c r="H54" i="5"/>
  <c r="H54" i="4"/>
  <c r="D54" i="4"/>
  <c r="C54" i="4" s="1"/>
  <c r="B74" i="4"/>
  <c r="B224" i="1"/>
  <c r="E48" i="8" l="1"/>
  <c r="B74" i="8"/>
  <c r="K53" i="1"/>
  <c r="C53" i="1" s="1"/>
  <c r="F53" i="1" s="1"/>
  <c r="E54" i="1" s="1"/>
  <c r="I54" i="5"/>
  <c r="D54" i="5" s="1"/>
  <c r="C54" i="5" s="1"/>
  <c r="G54" i="5" s="1"/>
  <c r="K54" i="5"/>
  <c r="L54" i="5" s="1"/>
  <c r="G54" i="4"/>
  <c r="F54" i="4"/>
  <c r="E55" i="4" s="1"/>
  <c r="B75" i="4"/>
  <c r="B225" i="1"/>
  <c r="J48" i="8" l="1"/>
  <c r="I48" i="8"/>
  <c r="H48" i="8"/>
  <c r="B75" i="8"/>
  <c r="F54" i="5"/>
  <c r="E55" i="5" s="1"/>
  <c r="H55" i="5" s="1"/>
  <c r="D54" i="1"/>
  <c r="H54" i="1"/>
  <c r="G53" i="1"/>
  <c r="J53" i="1" s="1"/>
  <c r="J54" i="5"/>
  <c r="B76" i="4"/>
  <c r="H55" i="4"/>
  <c r="D55" i="4"/>
  <c r="C55" i="4" s="1"/>
  <c r="B226" i="1"/>
  <c r="D48" i="8" l="1"/>
  <c r="C48" i="8" s="1"/>
  <c r="F48" i="8" s="1"/>
  <c r="M48" i="8"/>
  <c r="B76" i="8"/>
  <c r="K54" i="1"/>
  <c r="C54" i="1" s="1"/>
  <c r="F54" i="1" s="1"/>
  <c r="E55" i="1" s="1"/>
  <c r="I55" i="5"/>
  <c r="D55" i="5" s="1"/>
  <c r="C55" i="5" s="1"/>
  <c r="F55" i="5" s="1"/>
  <c r="E56" i="5" s="1"/>
  <c r="K55" i="5"/>
  <c r="L55" i="5" s="1"/>
  <c r="G55" i="4"/>
  <c r="F55" i="4"/>
  <c r="E56" i="4" s="1"/>
  <c r="B77" i="4"/>
  <c r="B227" i="1"/>
  <c r="K48" i="8" l="1"/>
  <c r="G48" i="8"/>
  <c r="N48" i="8" s="1"/>
  <c r="B77" i="8"/>
  <c r="G55" i="5"/>
  <c r="D55" i="1"/>
  <c r="H55" i="1"/>
  <c r="G54" i="1"/>
  <c r="J54" i="1" s="1"/>
  <c r="J55" i="5"/>
  <c r="H56" i="5"/>
  <c r="B78" i="4"/>
  <c r="H56" i="4"/>
  <c r="D56" i="4"/>
  <c r="C56" i="4" s="1"/>
  <c r="B228" i="1"/>
  <c r="E49" i="8" l="1"/>
  <c r="I49" i="8" s="1"/>
  <c r="B78" i="8"/>
  <c r="K55" i="1"/>
  <c r="C55" i="1" s="1"/>
  <c r="F55" i="1" s="1"/>
  <c r="E56" i="1" s="1"/>
  <c r="I56" i="5"/>
  <c r="D56" i="5" s="1"/>
  <c r="C56" i="5" s="1"/>
  <c r="G56" i="5" s="1"/>
  <c r="K56" i="5"/>
  <c r="L56" i="5" s="1"/>
  <c r="B79" i="4"/>
  <c r="G56" i="4"/>
  <c r="F56" i="4"/>
  <c r="E57" i="4" s="1"/>
  <c r="B229" i="1"/>
  <c r="H49" i="8" l="1"/>
  <c r="M49" i="8" s="1"/>
  <c r="J49" i="8"/>
  <c r="B79" i="8"/>
  <c r="F56" i="5"/>
  <c r="E57" i="5" s="1"/>
  <c r="H56" i="1"/>
  <c r="D56" i="1"/>
  <c r="G55" i="1"/>
  <c r="J55" i="1" s="1"/>
  <c r="J56" i="5"/>
  <c r="H57" i="5"/>
  <c r="H57" i="4"/>
  <c r="D57" i="4"/>
  <c r="C57" i="4" s="1"/>
  <c r="B80" i="4"/>
  <c r="B230" i="1"/>
  <c r="D49" i="8" l="1"/>
  <c r="B80" i="8"/>
  <c r="K56" i="1"/>
  <c r="C56" i="1" s="1"/>
  <c r="F56" i="1" s="1"/>
  <c r="E57" i="1" s="1"/>
  <c r="I57" i="5"/>
  <c r="D57" i="5" s="1"/>
  <c r="C57" i="5" s="1"/>
  <c r="G57" i="5" s="1"/>
  <c r="K57" i="5"/>
  <c r="L57" i="5" s="1"/>
  <c r="G57" i="4"/>
  <c r="F57" i="4"/>
  <c r="E58" i="4" s="1"/>
  <c r="B81" i="4"/>
  <c r="B231" i="1"/>
  <c r="C49" i="8" l="1"/>
  <c r="F49" i="8" s="1"/>
  <c r="K49" i="8"/>
  <c r="B81" i="8"/>
  <c r="F57" i="5"/>
  <c r="E58" i="5" s="1"/>
  <c r="H58" i="5" s="1"/>
  <c r="D57" i="1"/>
  <c r="H57" i="1"/>
  <c r="G56" i="1"/>
  <c r="J56" i="1" s="1"/>
  <c r="J57" i="5"/>
  <c r="B82" i="4"/>
  <c r="H58" i="4"/>
  <c r="D58" i="4"/>
  <c r="C58" i="4" s="1"/>
  <c r="B232" i="1"/>
  <c r="G49" i="8" l="1"/>
  <c r="N49" i="8" s="1"/>
  <c r="E50" i="8"/>
  <c r="I50" i="8" s="1"/>
  <c r="B82" i="8"/>
  <c r="K57" i="1"/>
  <c r="C57" i="1" s="1"/>
  <c r="F57" i="1" s="1"/>
  <c r="E58" i="1" s="1"/>
  <c r="I58" i="5"/>
  <c r="D58" i="5" s="1"/>
  <c r="C58" i="5" s="1"/>
  <c r="F58" i="5" s="1"/>
  <c r="E59" i="5" s="1"/>
  <c r="K58" i="5"/>
  <c r="L58" i="5" s="1"/>
  <c r="G58" i="4"/>
  <c r="F58" i="4"/>
  <c r="E59" i="4" s="1"/>
  <c r="B83" i="4"/>
  <c r="B233" i="1"/>
  <c r="J50" i="8" l="1"/>
  <c r="H50" i="8"/>
  <c r="M50" i="8" s="1"/>
  <c r="B83" i="8"/>
  <c r="G58" i="5"/>
  <c r="D58" i="1"/>
  <c r="H58" i="1"/>
  <c r="G57" i="1"/>
  <c r="J57" i="1" s="1"/>
  <c r="J58" i="5"/>
  <c r="H59" i="5"/>
  <c r="B84" i="4"/>
  <c r="H59" i="4"/>
  <c r="D59" i="4"/>
  <c r="C59" i="4" s="1"/>
  <c r="B234" i="1"/>
  <c r="D50" i="8" l="1"/>
  <c r="B84" i="8"/>
  <c r="K58" i="1"/>
  <c r="C58" i="1" s="1"/>
  <c r="F58" i="1" s="1"/>
  <c r="E59" i="1" s="1"/>
  <c r="I59" i="5"/>
  <c r="D59" i="5" s="1"/>
  <c r="C59" i="5" s="1"/>
  <c r="G59" i="5" s="1"/>
  <c r="K59" i="5"/>
  <c r="L59" i="5" s="1"/>
  <c r="B85" i="4"/>
  <c r="G59" i="4"/>
  <c r="F59" i="4"/>
  <c r="E60" i="4" s="1"/>
  <c r="B235" i="1"/>
  <c r="C50" i="8" l="1"/>
  <c r="F50" i="8" s="1"/>
  <c r="K50" i="8"/>
  <c r="B85" i="8"/>
  <c r="F59" i="5"/>
  <c r="E60" i="5" s="1"/>
  <c r="H59" i="1"/>
  <c r="D59" i="1"/>
  <c r="G58" i="1"/>
  <c r="J58" i="1" s="1"/>
  <c r="J59" i="5"/>
  <c r="H60" i="5"/>
  <c r="H60" i="4"/>
  <c r="D60" i="4"/>
  <c r="C60" i="4" s="1"/>
  <c r="B86" i="4"/>
  <c r="B236" i="1"/>
  <c r="E51" i="8" l="1"/>
  <c r="I51" i="8" s="1"/>
  <c r="G50" i="8"/>
  <c r="N50" i="8" s="1"/>
  <c r="B86" i="8"/>
  <c r="K59" i="1"/>
  <c r="C59" i="1" s="1"/>
  <c r="F59" i="1" s="1"/>
  <c r="E60" i="1" s="1"/>
  <c r="I60" i="5"/>
  <c r="D60" i="5" s="1"/>
  <c r="C60" i="5" s="1"/>
  <c r="G60" i="5" s="1"/>
  <c r="K60" i="5"/>
  <c r="L60" i="5" s="1"/>
  <c r="G60" i="4"/>
  <c r="F60" i="4"/>
  <c r="E61" i="4" s="1"/>
  <c r="B87" i="4"/>
  <c r="B237" i="1"/>
  <c r="J51" i="8" l="1"/>
  <c r="H51" i="8"/>
  <c r="M51" i="8" s="1"/>
  <c r="B87" i="8"/>
  <c r="F60" i="5"/>
  <c r="E61" i="5" s="1"/>
  <c r="H61" i="5" s="1"/>
  <c r="D60" i="1"/>
  <c r="K60" i="1" s="1"/>
  <c r="H60" i="1"/>
  <c r="G59" i="1"/>
  <c r="J59" i="1" s="1"/>
  <c r="J60" i="5"/>
  <c r="H61" i="4"/>
  <c r="D61" i="4"/>
  <c r="C61" i="4" s="1"/>
  <c r="B88" i="4"/>
  <c r="B238" i="1"/>
  <c r="D51" i="8" l="1"/>
  <c r="B88" i="8"/>
  <c r="C60" i="1"/>
  <c r="F60" i="1" s="1"/>
  <c r="E61" i="1" s="1"/>
  <c r="I61" i="5"/>
  <c r="D61" i="5" s="1"/>
  <c r="C61" i="5" s="1"/>
  <c r="G61" i="5" s="1"/>
  <c r="K61" i="5"/>
  <c r="L61" i="5" s="1"/>
  <c r="G61" i="4"/>
  <c r="F61" i="4"/>
  <c r="E62" i="4" s="1"/>
  <c r="B89" i="4"/>
  <c r="B239" i="1"/>
  <c r="C51" i="8" l="1"/>
  <c r="F51" i="8" s="1"/>
  <c r="K51" i="8"/>
  <c r="B89" i="8"/>
  <c r="F61" i="5"/>
  <c r="E62" i="5" s="1"/>
  <c r="H62" i="5" s="1"/>
  <c r="D61" i="1"/>
  <c r="H61" i="1"/>
  <c r="G60" i="1"/>
  <c r="J60" i="1" s="1"/>
  <c r="J61" i="5"/>
  <c r="B90" i="4"/>
  <c r="H62" i="4"/>
  <c r="D62" i="4"/>
  <c r="C62" i="4" s="1"/>
  <c r="B240" i="1"/>
  <c r="E52" i="8" l="1"/>
  <c r="I52" i="8" s="1"/>
  <c r="G51" i="8"/>
  <c r="N51" i="8" s="1"/>
  <c r="B90" i="8"/>
  <c r="K61" i="1"/>
  <c r="C61" i="1" s="1"/>
  <c r="I62" i="5"/>
  <c r="D62" i="5" s="1"/>
  <c r="C62" i="5" s="1"/>
  <c r="G62" i="5" s="1"/>
  <c r="K62" i="5"/>
  <c r="L62" i="5" s="1"/>
  <c r="B91" i="4"/>
  <c r="G62" i="4"/>
  <c r="F62" i="4"/>
  <c r="E63" i="4" s="1"/>
  <c r="B241" i="1"/>
  <c r="J52" i="8" l="1"/>
  <c r="H52" i="8"/>
  <c r="M52" i="8" s="1"/>
  <c r="B91" i="8"/>
  <c r="F61" i="1"/>
  <c r="E62" i="1" s="1"/>
  <c r="H62" i="1" s="1"/>
  <c r="G61" i="1"/>
  <c r="J61" i="1" s="1"/>
  <c r="F62" i="5"/>
  <c r="E63" i="5" s="1"/>
  <c r="H63" i="5" s="1"/>
  <c r="J62" i="5"/>
  <c r="H63" i="4"/>
  <c r="D63" i="4"/>
  <c r="C63" i="4" s="1"/>
  <c r="B92" i="4"/>
  <c r="B242" i="1"/>
  <c r="D52" i="8" l="1"/>
  <c r="B92" i="8"/>
  <c r="D62" i="1"/>
  <c r="I63" i="5"/>
  <c r="D63" i="5" s="1"/>
  <c r="C63" i="5" s="1"/>
  <c r="G63" i="5" s="1"/>
  <c r="K63" i="5"/>
  <c r="L63" i="5" s="1"/>
  <c r="G63" i="4"/>
  <c r="F63" i="4"/>
  <c r="E64" i="4" s="1"/>
  <c r="B93" i="4"/>
  <c r="B243" i="1"/>
  <c r="C52" i="8" l="1"/>
  <c r="F52" i="8" s="1"/>
  <c r="K52" i="8"/>
  <c r="B93" i="8"/>
  <c r="K62" i="1"/>
  <c r="C62" i="1" s="1"/>
  <c r="F62" i="1" s="1"/>
  <c r="E63" i="1" s="1"/>
  <c r="F63" i="5"/>
  <c r="E64" i="5" s="1"/>
  <c r="H64" i="5" s="1"/>
  <c r="J63" i="5"/>
  <c r="H64" i="4"/>
  <c r="D64" i="4"/>
  <c r="C64" i="4" s="1"/>
  <c r="B94" i="4"/>
  <c r="B244" i="1"/>
  <c r="E53" i="8" l="1"/>
  <c r="G52" i="8"/>
  <c r="N52" i="8" s="1"/>
  <c r="B94" i="8"/>
  <c r="G62" i="1"/>
  <c r="J62" i="1" s="1"/>
  <c r="D63" i="1"/>
  <c r="H63" i="1"/>
  <c r="I64" i="5"/>
  <c r="D64" i="5" s="1"/>
  <c r="C64" i="5" s="1"/>
  <c r="F64" i="5" s="1"/>
  <c r="E65" i="5" s="1"/>
  <c r="K64" i="5"/>
  <c r="L64" i="5" s="1"/>
  <c r="G64" i="4"/>
  <c r="F64" i="4"/>
  <c r="E65" i="4" s="1"/>
  <c r="B95" i="4"/>
  <c r="B245" i="1"/>
  <c r="H53" i="8" l="1"/>
  <c r="M53" i="8" s="1"/>
  <c r="I53" i="8"/>
  <c r="D53" i="8" s="1"/>
  <c r="J53" i="8"/>
  <c r="B95" i="8"/>
  <c r="K63" i="1"/>
  <c r="C63" i="1" s="1"/>
  <c r="G64" i="5"/>
  <c r="J64" i="5" s="1"/>
  <c r="H65" i="5"/>
  <c r="B96" i="4"/>
  <c r="H65" i="4"/>
  <c r="D65" i="4"/>
  <c r="C65" i="4" s="1"/>
  <c r="B246" i="1"/>
  <c r="C53" i="8" l="1"/>
  <c r="F53" i="8" s="1"/>
  <c r="K53" i="8"/>
  <c r="B96" i="8"/>
  <c r="F63" i="1"/>
  <c r="E64" i="1" s="1"/>
  <c r="G63" i="1"/>
  <c r="J63" i="1" s="1"/>
  <c r="I65" i="5"/>
  <c r="D65" i="5" s="1"/>
  <c r="C65" i="5" s="1"/>
  <c r="F65" i="5" s="1"/>
  <c r="E66" i="5" s="1"/>
  <c r="K65" i="5"/>
  <c r="L65" i="5" s="1"/>
  <c r="B97" i="4"/>
  <c r="G65" i="4"/>
  <c r="F65" i="4"/>
  <c r="E66" i="4" s="1"/>
  <c r="B247" i="1"/>
  <c r="G53" i="8" l="1"/>
  <c r="N53" i="8" s="1"/>
  <c r="E54" i="8"/>
  <c r="I54" i="8" s="1"/>
  <c r="B97" i="8"/>
  <c r="D64" i="1"/>
  <c r="H64" i="1"/>
  <c r="G65" i="5"/>
  <c r="J65" i="5" s="1"/>
  <c r="H66" i="5"/>
  <c r="H66" i="4"/>
  <c r="D66" i="4"/>
  <c r="C66" i="4" s="1"/>
  <c r="B98" i="4"/>
  <c r="B248" i="1"/>
  <c r="J54" i="8" l="1"/>
  <c r="H54" i="8"/>
  <c r="M54" i="8" s="1"/>
  <c r="B98" i="8"/>
  <c r="K64" i="1"/>
  <c r="C64" i="1" s="1"/>
  <c r="I66" i="5"/>
  <c r="D66" i="5" s="1"/>
  <c r="C66" i="5" s="1"/>
  <c r="F66" i="5" s="1"/>
  <c r="E67" i="5" s="1"/>
  <c r="K66" i="5"/>
  <c r="L66" i="5" s="1"/>
  <c r="G66" i="4"/>
  <c r="F66" i="4"/>
  <c r="E67" i="4" s="1"/>
  <c r="B99" i="4"/>
  <c r="B249" i="1"/>
  <c r="D54" i="8" l="1"/>
  <c r="B99" i="8"/>
  <c r="F64" i="1"/>
  <c r="E65" i="1" s="1"/>
  <c r="G64" i="1"/>
  <c r="J64" i="1" s="1"/>
  <c r="G66" i="5"/>
  <c r="J66" i="5" s="1"/>
  <c r="H67" i="5"/>
  <c r="B100" i="4"/>
  <c r="H67" i="4"/>
  <c r="D67" i="4"/>
  <c r="C67" i="4" s="1"/>
  <c r="B250" i="1"/>
  <c r="C54" i="8" l="1"/>
  <c r="F54" i="8" s="1"/>
  <c r="K54" i="8"/>
  <c r="B100" i="8"/>
  <c r="H65" i="1"/>
  <c r="D65" i="1"/>
  <c r="I67" i="5"/>
  <c r="D67" i="5" s="1"/>
  <c r="C67" i="5" s="1"/>
  <c r="G67" i="5" s="1"/>
  <c r="K67" i="5"/>
  <c r="L67" i="5" s="1"/>
  <c r="B101" i="4"/>
  <c r="G67" i="4"/>
  <c r="F67" i="4"/>
  <c r="E68" i="4" s="1"/>
  <c r="B251" i="1"/>
  <c r="E55" i="8" l="1"/>
  <c r="I55" i="8" s="1"/>
  <c r="G54" i="8"/>
  <c r="N54" i="8" s="1"/>
  <c r="B101" i="8"/>
  <c r="K65" i="1"/>
  <c r="C65" i="1" s="1"/>
  <c r="F67" i="5"/>
  <c r="E68" i="5" s="1"/>
  <c r="H68" i="5" s="1"/>
  <c r="J67" i="5"/>
  <c r="H68" i="4"/>
  <c r="D68" i="4"/>
  <c r="C68" i="4" s="1"/>
  <c r="B102" i="4"/>
  <c r="B252" i="1"/>
  <c r="J55" i="8" l="1"/>
  <c r="H55" i="8"/>
  <c r="M55" i="8" s="1"/>
  <c r="B102" i="8"/>
  <c r="F65" i="1"/>
  <c r="E66" i="1" s="1"/>
  <c r="G65" i="1"/>
  <c r="J65" i="1" s="1"/>
  <c r="I68" i="5"/>
  <c r="D68" i="5" s="1"/>
  <c r="C68" i="5" s="1"/>
  <c r="G68" i="5" s="1"/>
  <c r="K68" i="5"/>
  <c r="L68" i="5" s="1"/>
  <c r="G68" i="4"/>
  <c r="F68" i="4"/>
  <c r="E69" i="4" s="1"/>
  <c r="B103" i="4"/>
  <c r="B253" i="1"/>
  <c r="D55" i="8" l="1"/>
  <c r="B103" i="8"/>
  <c r="H66" i="1"/>
  <c r="D66" i="1"/>
  <c r="F68" i="5"/>
  <c r="E69" i="5" s="1"/>
  <c r="H69" i="5" s="1"/>
  <c r="J68" i="5"/>
  <c r="H69" i="4"/>
  <c r="D69" i="4"/>
  <c r="C69" i="4" s="1"/>
  <c r="B104" i="4"/>
  <c r="B254" i="1"/>
  <c r="C55" i="8" l="1"/>
  <c r="F55" i="8" s="1"/>
  <c r="K55" i="8"/>
  <c r="B104" i="8"/>
  <c r="K66" i="1"/>
  <c r="C66" i="1" s="1"/>
  <c r="I69" i="5"/>
  <c r="D69" i="5" s="1"/>
  <c r="C69" i="5" s="1"/>
  <c r="F69" i="5" s="1"/>
  <c r="E70" i="5" s="1"/>
  <c r="K69" i="5"/>
  <c r="L69" i="5" s="1"/>
  <c r="G69" i="4"/>
  <c r="F69" i="4"/>
  <c r="E70" i="4" s="1"/>
  <c r="B105" i="4"/>
  <c r="B255" i="1"/>
  <c r="E56" i="8" l="1"/>
  <c r="I56" i="8" s="1"/>
  <c r="G55" i="8"/>
  <c r="N55" i="8" s="1"/>
  <c r="B105" i="8"/>
  <c r="F66" i="1"/>
  <c r="E67" i="1" s="1"/>
  <c r="G66" i="1"/>
  <c r="J66" i="1" s="1"/>
  <c r="G69" i="5"/>
  <c r="J69" i="5"/>
  <c r="H70" i="5"/>
  <c r="B106" i="4"/>
  <c r="H70" i="4"/>
  <c r="D70" i="4"/>
  <c r="C70" i="4" s="1"/>
  <c r="B256" i="1"/>
  <c r="J56" i="8" l="1"/>
  <c r="H56" i="8"/>
  <c r="M56" i="8" s="1"/>
  <c r="B106" i="8"/>
  <c r="D67" i="1"/>
  <c r="H67" i="1"/>
  <c r="I70" i="5"/>
  <c r="D70" i="5" s="1"/>
  <c r="C70" i="5" s="1"/>
  <c r="G70" i="5" s="1"/>
  <c r="K70" i="5"/>
  <c r="L70" i="5" s="1"/>
  <c r="B107" i="4"/>
  <c r="G70" i="4"/>
  <c r="F70" i="4"/>
  <c r="E71" i="4" s="1"/>
  <c r="B257" i="1"/>
  <c r="D56" i="8" l="1"/>
  <c r="B107" i="8"/>
  <c r="K67" i="1"/>
  <c r="C67" i="1" s="1"/>
  <c r="F70" i="5"/>
  <c r="E71" i="5" s="1"/>
  <c r="H71" i="5" s="1"/>
  <c r="J70" i="5"/>
  <c r="H71" i="4"/>
  <c r="D71" i="4"/>
  <c r="C71" i="4" s="1"/>
  <c r="B108" i="4"/>
  <c r="B258" i="1"/>
  <c r="C56" i="8" l="1"/>
  <c r="F56" i="8" s="1"/>
  <c r="K56" i="8"/>
  <c r="B108" i="8"/>
  <c r="F67" i="1"/>
  <c r="E68" i="1" s="1"/>
  <c r="G67" i="1"/>
  <c r="J67" i="1" s="1"/>
  <c r="I71" i="5"/>
  <c r="D71" i="5" s="1"/>
  <c r="C71" i="5" s="1"/>
  <c r="F71" i="5" s="1"/>
  <c r="E72" i="5" s="1"/>
  <c r="K71" i="5"/>
  <c r="L71" i="5" s="1"/>
  <c r="G71" i="4"/>
  <c r="F71" i="4"/>
  <c r="E72" i="4" s="1"/>
  <c r="B109" i="4"/>
  <c r="B259" i="1"/>
  <c r="G56" i="8" l="1"/>
  <c r="N56" i="8" s="1"/>
  <c r="B109" i="8"/>
  <c r="D68" i="1"/>
  <c r="H68" i="1"/>
  <c r="G71" i="5"/>
  <c r="J71" i="5"/>
  <c r="H72" i="5"/>
  <c r="H72" i="4"/>
  <c r="D72" i="4"/>
  <c r="C72" i="4" s="1"/>
  <c r="B110" i="4"/>
  <c r="B260" i="1"/>
  <c r="E57" i="8" l="1"/>
  <c r="I57" i="8" s="1"/>
  <c r="B110" i="8"/>
  <c r="K68" i="1"/>
  <c r="C68" i="1" s="1"/>
  <c r="I72" i="5"/>
  <c r="D72" i="5" s="1"/>
  <c r="C72" i="5" s="1"/>
  <c r="G72" i="5" s="1"/>
  <c r="K72" i="5"/>
  <c r="L72" i="5" s="1"/>
  <c r="G72" i="4"/>
  <c r="F72" i="4"/>
  <c r="E73" i="4" s="1"/>
  <c r="B111" i="4"/>
  <c r="B261" i="1"/>
  <c r="H57" i="8" l="1"/>
  <c r="M57" i="8" s="1"/>
  <c r="J57" i="8"/>
  <c r="B111" i="8"/>
  <c r="F68" i="1"/>
  <c r="E69" i="1" s="1"/>
  <c r="G68" i="1"/>
  <c r="J68" i="1" s="1"/>
  <c r="F72" i="5"/>
  <c r="E73" i="5" s="1"/>
  <c r="J72" i="5"/>
  <c r="H73" i="5"/>
  <c r="H73" i="4"/>
  <c r="D73" i="4"/>
  <c r="C73" i="4" s="1"/>
  <c r="B112" i="4"/>
  <c r="B262" i="1"/>
  <c r="D57" i="8" l="1"/>
  <c r="B112" i="8"/>
  <c r="D69" i="1"/>
  <c r="H69" i="1"/>
  <c r="I73" i="5"/>
  <c r="D73" i="5" s="1"/>
  <c r="C73" i="5" s="1"/>
  <c r="F73" i="5" s="1"/>
  <c r="E74" i="5" s="1"/>
  <c r="K73" i="5"/>
  <c r="L73" i="5" s="1"/>
  <c r="G73" i="4"/>
  <c r="F73" i="4"/>
  <c r="E74" i="4" s="1"/>
  <c r="B113" i="4"/>
  <c r="B263" i="1"/>
  <c r="C57" i="8" l="1"/>
  <c r="F57" i="8" s="1"/>
  <c r="K57" i="8"/>
  <c r="B113" i="8"/>
  <c r="K69" i="1"/>
  <c r="C69" i="1" s="1"/>
  <c r="G73" i="5"/>
  <c r="J73" i="5" s="1"/>
  <c r="H74" i="5"/>
  <c r="H74" i="4"/>
  <c r="D74" i="4"/>
  <c r="C74" i="4" s="1"/>
  <c r="B114" i="4"/>
  <c r="B264" i="1"/>
  <c r="G57" i="8" l="1"/>
  <c r="N57" i="8" s="1"/>
  <c r="E58" i="8"/>
  <c r="I58" i="8" s="1"/>
  <c r="B114" i="8"/>
  <c r="F69" i="1"/>
  <c r="E70" i="1" s="1"/>
  <c r="G69" i="1"/>
  <c r="J69" i="1" s="1"/>
  <c r="I74" i="5"/>
  <c r="D74" i="5" s="1"/>
  <c r="C74" i="5" s="1"/>
  <c r="F74" i="5" s="1"/>
  <c r="E75" i="5" s="1"/>
  <c r="K74" i="5"/>
  <c r="L74" i="5" s="1"/>
  <c r="G74" i="4"/>
  <c r="F74" i="4"/>
  <c r="E75" i="4" s="1"/>
  <c r="B115" i="4"/>
  <c r="B265" i="1"/>
  <c r="H58" i="8" l="1"/>
  <c r="M58" i="8" s="1"/>
  <c r="J58" i="8"/>
  <c r="B115" i="8"/>
  <c r="H70" i="1"/>
  <c r="D70" i="1"/>
  <c r="G74" i="5"/>
  <c r="J74" i="5" s="1"/>
  <c r="H75" i="5"/>
  <c r="B116" i="4"/>
  <c r="H75" i="4"/>
  <c r="D75" i="4"/>
  <c r="C75" i="4" s="1"/>
  <c r="B266" i="1"/>
  <c r="D58" i="8" l="1"/>
  <c r="B116" i="8"/>
  <c r="K70" i="1"/>
  <c r="C70" i="1" s="1"/>
  <c r="I75" i="5"/>
  <c r="D75" i="5" s="1"/>
  <c r="C75" i="5" s="1"/>
  <c r="G75" i="5" s="1"/>
  <c r="K75" i="5"/>
  <c r="L75" i="5" s="1"/>
  <c r="B117" i="4"/>
  <c r="G75" i="4"/>
  <c r="F75" i="4"/>
  <c r="E76" i="4" s="1"/>
  <c r="B267" i="1"/>
  <c r="C58" i="8" l="1"/>
  <c r="F58" i="8" s="1"/>
  <c r="K58" i="8"/>
  <c r="B117" i="8"/>
  <c r="F70" i="1"/>
  <c r="E71" i="1" s="1"/>
  <c r="G70" i="1"/>
  <c r="J70" i="1" s="1"/>
  <c r="F75" i="5"/>
  <c r="E76" i="5" s="1"/>
  <c r="H76" i="5" s="1"/>
  <c r="J75" i="5"/>
  <c r="H76" i="4"/>
  <c r="D76" i="4"/>
  <c r="C76" i="4" s="1"/>
  <c r="B118" i="4"/>
  <c r="B268" i="1"/>
  <c r="E59" i="8" l="1"/>
  <c r="I59" i="8" s="1"/>
  <c r="G58" i="8"/>
  <c r="N58" i="8" s="1"/>
  <c r="B118" i="8"/>
  <c r="H71" i="1"/>
  <c r="D71" i="1"/>
  <c r="I76" i="5"/>
  <c r="D76" i="5" s="1"/>
  <c r="C76" i="5" s="1"/>
  <c r="F76" i="5" s="1"/>
  <c r="E77" i="5" s="1"/>
  <c r="K76" i="5"/>
  <c r="L76" i="5" s="1"/>
  <c r="G76" i="4"/>
  <c r="F76" i="4"/>
  <c r="E77" i="4" s="1"/>
  <c r="B119" i="4"/>
  <c r="B269" i="1"/>
  <c r="H59" i="8" l="1"/>
  <c r="M59" i="8" s="1"/>
  <c r="J59" i="8"/>
  <c r="B119" i="8"/>
  <c r="K71" i="1"/>
  <c r="C71" i="1" s="1"/>
  <c r="G76" i="5"/>
  <c r="J76" i="5" s="1"/>
  <c r="H77" i="5"/>
  <c r="B120" i="4"/>
  <c r="H77" i="4"/>
  <c r="D77" i="4"/>
  <c r="C77" i="4" s="1"/>
  <c r="B270" i="1"/>
  <c r="D59" i="8" l="1"/>
  <c r="B120" i="8"/>
  <c r="F71" i="1"/>
  <c r="E72" i="1" s="1"/>
  <c r="G71" i="1"/>
  <c r="J71" i="1" s="1"/>
  <c r="I77" i="5"/>
  <c r="D77" i="5" s="1"/>
  <c r="C77" i="5" s="1"/>
  <c r="F77" i="5" s="1"/>
  <c r="E78" i="5" s="1"/>
  <c r="K77" i="5"/>
  <c r="L77" i="5" s="1"/>
  <c r="G77" i="4"/>
  <c r="F77" i="4"/>
  <c r="E78" i="4" s="1"/>
  <c r="B121" i="4"/>
  <c r="B271" i="1"/>
  <c r="C59" i="8" l="1"/>
  <c r="F59" i="8" s="1"/>
  <c r="K59" i="8"/>
  <c r="B121" i="8"/>
  <c r="H72" i="1"/>
  <c r="D72" i="1"/>
  <c r="G77" i="5"/>
  <c r="J77" i="5"/>
  <c r="H78" i="5"/>
  <c r="H78" i="4"/>
  <c r="D78" i="4"/>
  <c r="C78" i="4" s="1"/>
  <c r="B122" i="4"/>
  <c r="B272" i="1"/>
  <c r="G59" i="8" l="1"/>
  <c r="N59" i="8" s="1"/>
  <c r="E60" i="8"/>
  <c r="I60" i="8" s="1"/>
  <c r="B122" i="8"/>
  <c r="K72" i="1"/>
  <c r="C72" i="1" s="1"/>
  <c r="I78" i="5"/>
  <c r="D78" i="5" s="1"/>
  <c r="C78" i="5" s="1"/>
  <c r="F78" i="5" s="1"/>
  <c r="E79" i="5" s="1"/>
  <c r="K78" i="5"/>
  <c r="L78" i="5" s="1"/>
  <c r="G78" i="4"/>
  <c r="F78" i="4"/>
  <c r="E79" i="4" s="1"/>
  <c r="B123" i="4"/>
  <c r="B273" i="1"/>
  <c r="H60" i="8" l="1"/>
  <c r="M60" i="8" s="1"/>
  <c r="J60" i="8"/>
  <c r="B123" i="8"/>
  <c r="F72" i="1"/>
  <c r="E73" i="1" s="1"/>
  <c r="G72" i="1"/>
  <c r="G78" i="5"/>
  <c r="J78" i="5" s="1"/>
  <c r="H79" i="5"/>
  <c r="H79" i="4"/>
  <c r="D79" i="4"/>
  <c r="C79" i="4" s="1"/>
  <c r="B124" i="4"/>
  <c r="B274" i="1"/>
  <c r="D60" i="8" l="1"/>
  <c r="B124" i="8"/>
  <c r="J72" i="1"/>
  <c r="D73" i="1"/>
  <c r="H73" i="1"/>
  <c r="I79" i="5"/>
  <c r="D79" i="5" s="1"/>
  <c r="C79" i="5" s="1"/>
  <c r="F79" i="5" s="1"/>
  <c r="E80" i="5" s="1"/>
  <c r="K79" i="5"/>
  <c r="L79" i="5" s="1"/>
  <c r="G79" i="4"/>
  <c r="F79" i="4"/>
  <c r="E80" i="4" s="1"/>
  <c r="B125" i="4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C60" i="8" l="1"/>
  <c r="F60" i="8" s="1"/>
  <c r="K60" i="8"/>
  <c r="B125" i="8"/>
  <c r="K73" i="1"/>
  <c r="C73" i="1" s="1"/>
  <c r="G79" i="5"/>
  <c r="J79" i="5" s="1"/>
  <c r="H80" i="5"/>
  <c r="B126" i="4"/>
  <c r="H80" i="4"/>
  <c r="D80" i="4"/>
  <c r="C80" i="4" s="1"/>
  <c r="B364" i="1"/>
  <c r="E61" i="8" l="1"/>
  <c r="I61" i="8" s="1"/>
  <c r="G60" i="8"/>
  <c r="N60" i="8" s="1"/>
  <c r="B126" i="8"/>
  <c r="G73" i="1"/>
  <c r="J73" i="1" s="1"/>
  <c r="F73" i="1"/>
  <c r="E74" i="1" s="1"/>
  <c r="I80" i="5"/>
  <c r="D80" i="5" s="1"/>
  <c r="C80" i="5" s="1"/>
  <c r="F80" i="5" s="1"/>
  <c r="E81" i="5" s="1"/>
  <c r="K80" i="5"/>
  <c r="L80" i="5" s="1"/>
  <c r="B127" i="4"/>
  <c r="G80" i="4"/>
  <c r="F80" i="4"/>
  <c r="E81" i="4" s="1"/>
  <c r="B365" i="1"/>
  <c r="H61" i="8" l="1"/>
  <c r="M61" i="8" s="1"/>
  <c r="J61" i="8"/>
  <c r="B127" i="8"/>
  <c r="H74" i="1"/>
  <c r="D74" i="1"/>
  <c r="G80" i="5"/>
  <c r="J80" i="5"/>
  <c r="H81" i="5"/>
  <c r="H81" i="4"/>
  <c r="D81" i="4"/>
  <c r="C81" i="4" s="1"/>
  <c r="B128" i="4"/>
  <c r="B366" i="1"/>
  <c r="D61" i="8" l="1"/>
  <c r="B128" i="8"/>
  <c r="K74" i="1"/>
  <c r="C74" i="1" s="1"/>
  <c r="I81" i="5"/>
  <c r="D81" i="5" s="1"/>
  <c r="C81" i="5" s="1"/>
  <c r="F81" i="5" s="1"/>
  <c r="E82" i="5" s="1"/>
  <c r="K81" i="5"/>
  <c r="L81" i="5" s="1"/>
  <c r="G81" i="4"/>
  <c r="F81" i="4"/>
  <c r="E82" i="4" s="1"/>
  <c r="B129" i="4"/>
  <c r="B367" i="1"/>
  <c r="C61" i="8" l="1"/>
  <c r="F61" i="8" s="1"/>
  <c r="K61" i="8"/>
  <c r="B129" i="8"/>
  <c r="G74" i="1"/>
  <c r="J74" i="1" s="1"/>
  <c r="F74" i="1"/>
  <c r="E75" i="1" s="1"/>
  <c r="G81" i="5"/>
  <c r="J81" i="5"/>
  <c r="H82" i="5"/>
  <c r="H82" i="4"/>
  <c r="D82" i="4"/>
  <c r="C82" i="4" s="1"/>
  <c r="B130" i="4"/>
  <c r="B368" i="1"/>
  <c r="G61" i="8" l="1"/>
  <c r="N61" i="8" s="1"/>
  <c r="E62" i="8"/>
  <c r="I62" i="8" s="1"/>
  <c r="B130" i="8"/>
  <c r="D75" i="1"/>
  <c r="H75" i="1"/>
  <c r="I82" i="5"/>
  <c r="D82" i="5" s="1"/>
  <c r="C82" i="5" s="1"/>
  <c r="F82" i="5" s="1"/>
  <c r="E83" i="5" s="1"/>
  <c r="K82" i="5"/>
  <c r="L82" i="5" s="1"/>
  <c r="G82" i="4"/>
  <c r="F82" i="4"/>
  <c r="E83" i="4" s="1"/>
  <c r="B131" i="4"/>
  <c r="B369" i="1"/>
  <c r="H62" i="8" l="1"/>
  <c r="M62" i="8" s="1"/>
  <c r="J62" i="8"/>
  <c r="B131" i="8"/>
  <c r="K75" i="1"/>
  <c r="C75" i="1" s="1"/>
  <c r="G82" i="5"/>
  <c r="J82" i="5"/>
  <c r="H83" i="5"/>
  <c r="H83" i="4"/>
  <c r="D83" i="4"/>
  <c r="C83" i="4" s="1"/>
  <c r="B132" i="4"/>
  <c r="B370" i="1"/>
  <c r="D62" i="8" l="1"/>
  <c r="B132" i="8"/>
  <c r="G75" i="1"/>
  <c r="J75" i="1" s="1"/>
  <c r="F75" i="1"/>
  <c r="E76" i="1" s="1"/>
  <c r="I83" i="5"/>
  <c r="D83" i="5" s="1"/>
  <c r="C83" i="5" s="1"/>
  <c r="F83" i="5" s="1"/>
  <c r="E84" i="5" s="1"/>
  <c r="K83" i="5"/>
  <c r="L83" i="5" s="1"/>
  <c r="G83" i="4"/>
  <c r="F83" i="4"/>
  <c r="E84" i="4" s="1"/>
  <c r="B133" i="4"/>
  <c r="B371" i="1"/>
  <c r="C62" i="8" l="1"/>
  <c r="F62" i="8" s="1"/>
  <c r="K62" i="8"/>
  <c r="B133" i="8"/>
  <c r="H76" i="1"/>
  <c r="D76" i="1"/>
  <c r="G83" i="5"/>
  <c r="J83" i="5" s="1"/>
  <c r="H84" i="5"/>
  <c r="H84" i="4"/>
  <c r="D84" i="4"/>
  <c r="C84" i="4" s="1"/>
  <c r="B134" i="4"/>
  <c r="B372" i="1"/>
  <c r="E63" i="8" l="1"/>
  <c r="I63" i="8" s="1"/>
  <c r="G62" i="8"/>
  <c r="N62" i="8" s="1"/>
  <c r="B134" i="8"/>
  <c r="K76" i="1"/>
  <c r="C76" i="1" s="1"/>
  <c r="I84" i="5"/>
  <c r="D84" i="5" s="1"/>
  <c r="C84" i="5" s="1"/>
  <c r="F84" i="5" s="1"/>
  <c r="E85" i="5" s="1"/>
  <c r="K84" i="5"/>
  <c r="L84" i="5" s="1"/>
  <c r="G84" i="4"/>
  <c r="F84" i="4"/>
  <c r="E85" i="4" s="1"/>
  <c r="B135" i="4"/>
  <c r="B373" i="1"/>
  <c r="J63" i="8" l="1"/>
  <c r="H63" i="8"/>
  <c r="M63" i="8" s="1"/>
  <c r="B135" i="8"/>
  <c r="G76" i="1"/>
  <c r="F76" i="1"/>
  <c r="E77" i="1" s="1"/>
  <c r="G84" i="5"/>
  <c r="J84" i="5"/>
  <c r="H85" i="5"/>
  <c r="B136" i="4"/>
  <c r="H85" i="4"/>
  <c r="D85" i="4"/>
  <c r="C85" i="4" s="1"/>
  <c r="B374" i="1"/>
  <c r="D63" i="8" l="1"/>
  <c r="B136" i="8"/>
  <c r="D77" i="1"/>
  <c r="H77" i="1"/>
  <c r="J76" i="1"/>
  <c r="I85" i="5"/>
  <c r="D85" i="5" s="1"/>
  <c r="C85" i="5" s="1"/>
  <c r="F85" i="5" s="1"/>
  <c r="E86" i="5" s="1"/>
  <c r="K85" i="5"/>
  <c r="L85" i="5" s="1"/>
  <c r="B137" i="4"/>
  <c r="G85" i="4"/>
  <c r="F85" i="4"/>
  <c r="E86" i="4" s="1"/>
  <c r="B375" i="1"/>
  <c r="C63" i="8" l="1"/>
  <c r="F63" i="8" s="1"/>
  <c r="K63" i="8"/>
  <c r="B137" i="8"/>
  <c r="K77" i="1"/>
  <c r="C77" i="1" s="1"/>
  <c r="G85" i="5"/>
  <c r="J85" i="5"/>
  <c r="H86" i="5"/>
  <c r="H86" i="4"/>
  <c r="D86" i="4"/>
  <c r="C86" i="4" s="1"/>
  <c r="B138" i="4"/>
  <c r="B376" i="1"/>
  <c r="E64" i="8" l="1"/>
  <c r="I64" i="8" s="1"/>
  <c r="G63" i="8"/>
  <c r="N63" i="8" s="1"/>
  <c r="B138" i="8"/>
  <c r="G77" i="1"/>
  <c r="F77" i="1"/>
  <c r="E78" i="1" s="1"/>
  <c r="I86" i="5"/>
  <c r="D86" i="5" s="1"/>
  <c r="C86" i="5" s="1"/>
  <c r="F86" i="5" s="1"/>
  <c r="E87" i="5" s="1"/>
  <c r="K86" i="5"/>
  <c r="L86" i="5" s="1"/>
  <c r="G86" i="4"/>
  <c r="F86" i="4"/>
  <c r="E87" i="4" s="1"/>
  <c r="B139" i="4"/>
  <c r="B377" i="1"/>
  <c r="H64" i="8" l="1"/>
  <c r="M64" i="8" s="1"/>
  <c r="J64" i="8"/>
  <c r="B139" i="8"/>
  <c r="H78" i="1"/>
  <c r="D78" i="1"/>
  <c r="J77" i="1"/>
  <c r="G86" i="5"/>
  <c r="J86" i="5" s="1"/>
  <c r="H87" i="5"/>
  <c r="B140" i="4"/>
  <c r="H87" i="4"/>
  <c r="D87" i="4"/>
  <c r="C87" i="4" s="1"/>
  <c r="B378" i="1"/>
  <c r="D64" i="8" l="1"/>
  <c r="B140" i="8"/>
  <c r="K78" i="1"/>
  <c r="C78" i="1" s="1"/>
  <c r="I87" i="5"/>
  <c r="D87" i="5" s="1"/>
  <c r="C87" i="5" s="1"/>
  <c r="F87" i="5" s="1"/>
  <c r="E88" i="5" s="1"/>
  <c r="K87" i="5"/>
  <c r="L87" i="5" s="1"/>
  <c r="B141" i="4"/>
  <c r="G87" i="4"/>
  <c r="F87" i="4"/>
  <c r="E88" i="4" s="1"/>
  <c r="B379" i="1"/>
  <c r="C64" i="8" l="1"/>
  <c r="F64" i="8" s="1"/>
  <c r="K64" i="8"/>
  <c r="B141" i="8"/>
  <c r="G78" i="1"/>
  <c r="F78" i="1"/>
  <c r="E79" i="1" s="1"/>
  <c r="G87" i="5"/>
  <c r="J87" i="5"/>
  <c r="H88" i="5"/>
  <c r="H88" i="4"/>
  <c r="D88" i="4"/>
  <c r="C88" i="4" s="1"/>
  <c r="B142" i="4"/>
  <c r="B380" i="1"/>
  <c r="G64" i="8" l="1"/>
  <c r="N64" i="8" s="1"/>
  <c r="E65" i="8"/>
  <c r="I65" i="8" s="1"/>
  <c r="B142" i="8"/>
  <c r="D79" i="1"/>
  <c r="H79" i="1"/>
  <c r="J78" i="1"/>
  <c r="I88" i="5"/>
  <c r="D88" i="5" s="1"/>
  <c r="C88" i="5" s="1"/>
  <c r="F88" i="5" s="1"/>
  <c r="E89" i="5" s="1"/>
  <c r="K88" i="5"/>
  <c r="L88" i="5" s="1"/>
  <c r="G88" i="4"/>
  <c r="F88" i="4"/>
  <c r="E89" i="4" s="1"/>
  <c r="B143" i="4"/>
  <c r="B381" i="1"/>
  <c r="J65" i="8" l="1"/>
  <c r="H65" i="8"/>
  <c r="M65" i="8" s="1"/>
  <c r="B143" i="8"/>
  <c r="K79" i="1"/>
  <c r="C79" i="1" s="1"/>
  <c r="G88" i="5"/>
  <c r="J88" i="5" s="1"/>
  <c r="H89" i="5"/>
  <c r="H89" i="4"/>
  <c r="D89" i="4"/>
  <c r="C89" i="4" s="1"/>
  <c r="B144" i="4"/>
  <c r="B382" i="1"/>
  <c r="D65" i="8" l="1"/>
  <c r="B144" i="8"/>
  <c r="G79" i="1"/>
  <c r="F79" i="1"/>
  <c r="E80" i="1" s="1"/>
  <c r="I89" i="5"/>
  <c r="D89" i="5" s="1"/>
  <c r="C89" i="5" s="1"/>
  <c r="F89" i="5" s="1"/>
  <c r="E90" i="5" s="1"/>
  <c r="K89" i="5"/>
  <c r="L89" i="5" s="1"/>
  <c r="G89" i="4"/>
  <c r="F89" i="4"/>
  <c r="E90" i="4" s="1"/>
  <c r="B145" i="4"/>
  <c r="B383" i="1"/>
  <c r="C65" i="8" l="1"/>
  <c r="F65" i="8" s="1"/>
  <c r="K65" i="8"/>
  <c r="B145" i="8"/>
  <c r="D80" i="1"/>
  <c r="H80" i="1"/>
  <c r="J79" i="1"/>
  <c r="G89" i="5"/>
  <c r="J89" i="5"/>
  <c r="H90" i="5"/>
  <c r="B146" i="4"/>
  <c r="H90" i="4"/>
  <c r="D90" i="4"/>
  <c r="C90" i="4" s="1"/>
  <c r="B384" i="1"/>
  <c r="G65" i="8" l="1"/>
  <c r="N65" i="8" s="1"/>
  <c r="B146" i="8"/>
  <c r="K80" i="1"/>
  <c r="C80" i="1" s="1"/>
  <c r="I90" i="5"/>
  <c r="D90" i="5" s="1"/>
  <c r="C90" i="5" s="1"/>
  <c r="G90" i="5" s="1"/>
  <c r="K90" i="5"/>
  <c r="L90" i="5" s="1"/>
  <c r="B147" i="4"/>
  <c r="G90" i="4"/>
  <c r="F90" i="4"/>
  <c r="E91" i="4" s="1"/>
  <c r="B385" i="1"/>
  <c r="E66" i="8" l="1"/>
  <c r="I66" i="8" s="1"/>
  <c r="B147" i="8"/>
  <c r="G80" i="1"/>
  <c r="F80" i="1"/>
  <c r="E81" i="1" s="1"/>
  <c r="F90" i="5"/>
  <c r="E91" i="5" s="1"/>
  <c r="H91" i="5" s="1"/>
  <c r="J90" i="5"/>
  <c r="H91" i="4"/>
  <c r="D91" i="4"/>
  <c r="C91" i="4" s="1"/>
  <c r="B148" i="4"/>
  <c r="B386" i="1"/>
  <c r="H66" i="8" l="1"/>
  <c r="M66" i="8" s="1"/>
  <c r="J66" i="8"/>
  <c r="B148" i="8"/>
  <c r="H81" i="1"/>
  <c r="D81" i="1"/>
  <c r="J80" i="1"/>
  <c r="I91" i="5"/>
  <c r="D91" i="5" s="1"/>
  <c r="C91" i="5" s="1"/>
  <c r="F91" i="5" s="1"/>
  <c r="E92" i="5" s="1"/>
  <c r="K91" i="5"/>
  <c r="L91" i="5" s="1"/>
  <c r="G91" i="4"/>
  <c r="F91" i="4"/>
  <c r="E92" i="4" s="1"/>
  <c r="B149" i="4"/>
  <c r="B387" i="1"/>
  <c r="D66" i="8" l="1"/>
  <c r="B149" i="8"/>
  <c r="K81" i="1"/>
  <c r="C81" i="1" s="1"/>
  <c r="G91" i="5"/>
  <c r="J91" i="5"/>
  <c r="H92" i="5"/>
  <c r="B150" i="4"/>
  <c r="H92" i="4"/>
  <c r="D92" i="4"/>
  <c r="C92" i="4" s="1"/>
  <c r="B388" i="1"/>
  <c r="C66" i="8" l="1"/>
  <c r="F66" i="8" s="1"/>
  <c r="K66" i="8"/>
  <c r="B150" i="8"/>
  <c r="G81" i="1"/>
  <c r="F81" i="1"/>
  <c r="E82" i="1" s="1"/>
  <c r="I92" i="5"/>
  <c r="D92" i="5" s="1"/>
  <c r="C92" i="5" s="1"/>
  <c r="F92" i="5" s="1"/>
  <c r="E93" i="5" s="1"/>
  <c r="K92" i="5"/>
  <c r="L92" i="5" s="1"/>
  <c r="B151" i="4"/>
  <c r="G92" i="4"/>
  <c r="F92" i="4"/>
  <c r="E93" i="4" s="1"/>
  <c r="B389" i="1"/>
  <c r="G66" i="8" l="1"/>
  <c r="N66" i="8" s="1"/>
  <c r="E67" i="8"/>
  <c r="I67" i="8" s="1"/>
  <c r="B151" i="8"/>
  <c r="J81" i="1"/>
  <c r="H82" i="1"/>
  <c r="D82" i="1"/>
  <c r="G92" i="5"/>
  <c r="J92" i="5" s="1"/>
  <c r="H93" i="5"/>
  <c r="H93" i="4"/>
  <c r="D93" i="4"/>
  <c r="C93" i="4" s="1"/>
  <c r="B152" i="4"/>
  <c r="B390" i="1"/>
  <c r="H67" i="8" l="1"/>
  <c r="M67" i="8" s="1"/>
  <c r="J67" i="8"/>
  <c r="B152" i="8"/>
  <c r="K82" i="1"/>
  <c r="C82" i="1" s="1"/>
  <c r="I93" i="5"/>
  <c r="D93" i="5" s="1"/>
  <c r="C93" i="5" s="1"/>
  <c r="G93" i="5" s="1"/>
  <c r="K93" i="5"/>
  <c r="L93" i="5" s="1"/>
  <c r="G93" i="4"/>
  <c r="F93" i="4"/>
  <c r="E94" i="4" s="1"/>
  <c r="B153" i="4"/>
  <c r="B391" i="1"/>
  <c r="D67" i="8" l="1"/>
  <c r="C67" i="8" s="1"/>
  <c r="F67" i="8" s="1"/>
  <c r="B153" i="8"/>
  <c r="G82" i="1"/>
  <c r="F82" i="1"/>
  <c r="E83" i="1" s="1"/>
  <c r="F93" i="5"/>
  <c r="E94" i="5" s="1"/>
  <c r="H94" i="5" s="1"/>
  <c r="J93" i="5"/>
  <c r="H94" i="4"/>
  <c r="D94" i="4"/>
  <c r="C94" i="4" s="1"/>
  <c r="B154" i="4"/>
  <c r="B392" i="1"/>
  <c r="K67" i="8" l="1"/>
  <c r="E68" i="8"/>
  <c r="I68" i="8" s="1"/>
  <c r="G67" i="8"/>
  <c r="N67" i="8" s="1"/>
  <c r="B154" i="8"/>
  <c r="D83" i="1"/>
  <c r="H83" i="1"/>
  <c r="J82" i="1"/>
  <c r="I94" i="5"/>
  <c r="D94" i="5" s="1"/>
  <c r="C94" i="5" s="1"/>
  <c r="F94" i="5" s="1"/>
  <c r="E95" i="5" s="1"/>
  <c r="K94" i="5"/>
  <c r="L94" i="5" s="1"/>
  <c r="G94" i="4"/>
  <c r="F94" i="4"/>
  <c r="E95" i="4" s="1"/>
  <c r="B155" i="4"/>
  <c r="B393" i="1"/>
  <c r="J68" i="8" l="1"/>
  <c r="H68" i="8"/>
  <c r="M68" i="8" s="1"/>
  <c r="B155" i="8"/>
  <c r="K83" i="1"/>
  <c r="C83" i="1" s="1"/>
  <c r="G94" i="5"/>
  <c r="J94" i="5" s="1"/>
  <c r="H95" i="5"/>
  <c r="B156" i="4"/>
  <c r="H95" i="4"/>
  <c r="D95" i="4"/>
  <c r="C95" i="4" s="1"/>
  <c r="B394" i="1"/>
  <c r="D68" i="8" l="1"/>
  <c r="B156" i="8"/>
  <c r="G83" i="1"/>
  <c r="F83" i="1"/>
  <c r="E84" i="1" s="1"/>
  <c r="I95" i="5"/>
  <c r="D95" i="5" s="1"/>
  <c r="C95" i="5" s="1"/>
  <c r="F95" i="5" s="1"/>
  <c r="E96" i="5" s="1"/>
  <c r="K95" i="5"/>
  <c r="L95" i="5" s="1"/>
  <c r="B157" i="4"/>
  <c r="G95" i="4"/>
  <c r="F95" i="4"/>
  <c r="E96" i="4" s="1"/>
  <c r="B395" i="1"/>
  <c r="C68" i="8" l="1"/>
  <c r="F68" i="8" s="1"/>
  <c r="K68" i="8"/>
  <c r="B157" i="8"/>
  <c r="J83" i="1"/>
  <c r="H84" i="1"/>
  <c r="D84" i="1"/>
  <c r="G95" i="5"/>
  <c r="J95" i="5" s="1"/>
  <c r="H96" i="5"/>
  <c r="H96" i="4"/>
  <c r="D96" i="4"/>
  <c r="C96" i="4" s="1"/>
  <c r="B158" i="4"/>
  <c r="B396" i="1"/>
  <c r="E69" i="8" l="1"/>
  <c r="I69" i="8" s="1"/>
  <c r="G68" i="8"/>
  <c r="N68" i="8" s="1"/>
  <c r="B158" i="8"/>
  <c r="K84" i="1"/>
  <c r="C84" i="1" s="1"/>
  <c r="I96" i="5"/>
  <c r="D96" i="5" s="1"/>
  <c r="C96" i="5" s="1"/>
  <c r="G96" i="5" s="1"/>
  <c r="K96" i="5"/>
  <c r="L96" i="5" s="1"/>
  <c r="G96" i="4"/>
  <c r="F96" i="4"/>
  <c r="E97" i="4" s="1"/>
  <c r="B159" i="4"/>
  <c r="B397" i="1"/>
  <c r="J69" i="8" l="1"/>
  <c r="H69" i="8"/>
  <c r="M69" i="8" s="1"/>
  <c r="B159" i="8"/>
  <c r="G84" i="1"/>
  <c r="F84" i="1"/>
  <c r="E85" i="1" s="1"/>
  <c r="F96" i="5"/>
  <c r="E97" i="5" s="1"/>
  <c r="J96" i="5"/>
  <c r="H97" i="5"/>
  <c r="H97" i="4"/>
  <c r="D97" i="4"/>
  <c r="C97" i="4" s="1"/>
  <c r="B160" i="4"/>
  <c r="B398" i="1"/>
  <c r="D69" i="8" l="1"/>
  <c r="B160" i="8"/>
  <c r="D85" i="1"/>
  <c r="H85" i="1"/>
  <c r="J84" i="1"/>
  <c r="I97" i="5"/>
  <c r="D97" i="5" s="1"/>
  <c r="C97" i="5" s="1"/>
  <c r="F97" i="5" s="1"/>
  <c r="E98" i="5" s="1"/>
  <c r="K97" i="5"/>
  <c r="L97" i="5" s="1"/>
  <c r="G97" i="4"/>
  <c r="F97" i="4"/>
  <c r="E98" i="4" s="1"/>
  <c r="B161" i="4"/>
  <c r="B399" i="1"/>
  <c r="C69" i="8" l="1"/>
  <c r="F69" i="8" s="1"/>
  <c r="K69" i="8"/>
  <c r="B161" i="8"/>
  <c r="K85" i="1"/>
  <c r="C85" i="1" s="1"/>
  <c r="G97" i="5"/>
  <c r="J97" i="5" s="1"/>
  <c r="H98" i="5"/>
  <c r="B162" i="4"/>
  <c r="H98" i="4"/>
  <c r="D98" i="4"/>
  <c r="C98" i="4" s="1"/>
  <c r="B400" i="1"/>
  <c r="E70" i="8" l="1"/>
  <c r="I70" i="8" s="1"/>
  <c r="G69" i="8"/>
  <c r="N69" i="8" s="1"/>
  <c r="B162" i="8"/>
  <c r="G85" i="1"/>
  <c r="F85" i="1"/>
  <c r="E86" i="1" s="1"/>
  <c r="I98" i="5"/>
  <c r="D98" i="5" s="1"/>
  <c r="C98" i="5" s="1"/>
  <c r="F98" i="5" s="1"/>
  <c r="E99" i="5" s="1"/>
  <c r="K98" i="5"/>
  <c r="L98" i="5" s="1"/>
  <c r="B163" i="4"/>
  <c r="G98" i="4"/>
  <c r="F98" i="4"/>
  <c r="E99" i="4" s="1"/>
  <c r="B401" i="1"/>
  <c r="J70" i="8" l="1"/>
  <c r="H70" i="8"/>
  <c r="M70" i="8" s="1"/>
  <c r="B163" i="8"/>
  <c r="H86" i="1"/>
  <c r="D86" i="1"/>
  <c r="J85" i="1"/>
  <c r="G98" i="5"/>
  <c r="J98" i="5" s="1"/>
  <c r="H99" i="5"/>
  <c r="H99" i="4"/>
  <c r="D99" i="4"/>
  <c r="C99" i="4" s="1"/>
  <c r="B164" i="4"/>
  <c r="B402" i="1"/>
  <c r="D70" i="8" l="1"/>
  <c r="B164" i="8"/>
  <c r="K86" i="1"/>
  <c r="C86" i="1" s="1"/>
  <c r="I99" i="5"/>
  <c r="D99" i="5" s="1"/>
  <c r="C99" i="5" s="1"/>
  <c r="F99" i="5" s="1"/>
  <c r="E100" i="5" s="1"/>
  <c r="K99" i="5"/>
  <c r="L99" i="5" s="1"/>
  <c r="G99" i="4"/>
  <c r="F99" i="4"/>
  <c r="E100" i="4" s="1"/>
  <c r="B165" i="4"/>
  <c r="B403" i="1"/>
  <c r="C70" i="8" l="1"/>
  <c r="F70" i="8" s="1"/>
  <c r="K70" i="8"/>
  <c r="B165" i="8"/>
  <c r="G86" i="1"/>
  <c r="F86" i="1"/>
  <c r="E87" i="1" s="1"/>
  <c r="G99" i="5"/>
  <c r="J99" i="5" s="1"/>
  <c r="H100" i="5"/>
  <c r="B166" i="4"/>
  <c r="H100" i="4"/>
  <c r="D100" i="4"/>
  <c r="C100" i="4" s="1"/>
  <c r="B404" i="1"/>
  <c r="E71" i="8" l="1"/>
  <c r="I71" i="8" s="1"/>
  <c r="G70" i="8"/>
  <c r="N70" i="8" s="1"/>
  <c r="B166" i="8"/>
  <c r="D87" i="1"/>
  <c r="H87" i="1"/>
  <c r="J86" i="1"/>
  <c r="I100" i="5"/>
  <c r="D100" i="5" s="1"/>
  <c r="C100" i="5" s="1"/>
  <c r="F100" i="5" s="1"/>
  <c r="E101" i="5" s="1"/>
  <c r="K100" i="5"/>
  <c r="L100" i="5" s="1"/>
  <c r="B167" i="4"/>
  <c r="G100" i="4"/>
  <c r="F100" i="4"/>
  <c r="E101" i="4" s="1"/>
  <c r="B405" i="1"/>
  <c r="J71" i="8" l="1"/>
  <c r="H71" i="8"/>
  <c r="M71" i="8" s="1"/>
  <c r="B167" i="8"/>
  <c r="K87" i="1"/>
  <c r="C87" i="1" s="1"/>
  <c r="G100" i="5"/>
  <c r="J100" i="5" s="1"/>
  <c r="H101" i="5"/>
  <c r="H101" i="4"/>
  <c r="D101" i="4"/>
  <c r="C101" i="4" s="1"/>
  <c r="B168" i="4"/>
  <c r="B406" i="1"/>
  <c r="D71" i="8" l="1"/>
  <c r="B168" i="8"/>
  <c r="G87" i="1"/>
  <c r="F87" i="1"/>
  <c r="E88" i="1" s="1"/>
  <c r="I101" i="5"/>
  <c r="D101" i="5" s="1"/>
  <c r="C101" i="5" s="1"/>
  <c r="F101" i="5" s="1"/>
  <c r="E102" i="5" s="1"/>
  <c r="K101" i="5"/>
  <c r="L101" i="5" s="1"/>
  <c r="G101" i="4"/>
  <c r="F101" i="4"/>
  <c r="E102" i="4" s="1"/>
  <c r="B169" i="4"/>
  <c r="B407" i="1"/>
  <c r="C71" i="8" l="1"/>
  <c r="F71" i="8" s="1"/>
  <c r="K71" i="8"/>
  <c r="B169" i="8"/>
  <c r="D88" i="1"/>
  <c r="H88" i="1"/>
  <c r="J87" i="1"/>
  <c r="G101" i="5"/>
  <c r="J101" i="5" s="1"/>
  <c r="H102" i="5"/>
  <c r="B170" i="4"/>
  <c r="H102" i="4"/>
  <c r="D102" i="4"/>
  <c r="C102" i="4" s="1"/>
  <c r="B408" i="1"/>
  <c r="B409" i="1" s="1"/>
  <c r="G71" i="8" l="1"/>
  <c r="N71" i="8" s="1"/>
  <c r="E72" i="8"/>
  <c r="I72" i="8" s="1"/>
  <c r="B170" i="8"/>
  <c r="K88" i="1"/>
  <c r="C88" i="1" s="1"/>
  <c r="I102" i="5"/>
  <c r="D102" i="5" s="1"/>
  <c r="C102" i="5" s="1"/>
  <c r="G102" i="5" s="1"/>
  <c r="K102" i="5"/>
  <c r="L102" i="5" s="1"/>
  <c r="B410" i="1"/>
  <c r="B171" i="4"/>
  <c r="G102" i="4"/>
  <c r="F102" i="4"/>
  <c r="E103" i="4" s="1"/>
  <c r="J72" i="8" l="1"/>
  <c r="H72" i="8"/>
  <c r="M72" i="8" s="1"/>
  <c r="B171" i="8"/>
  <c r="G88" i="1"/>
  <c r="F88" i="1"/>
  <c r="E89" i="1" s="1"/>
  <c r="F102" i="5"/>
  <c r="E103" i="5" s="1"/>
  <c r="H103" i="5" s="1"/>
  <c r="J102" i="5"/>
  <c r="B411" i="1"/>
  <c r="H103" i="4"/>
  <c r="D103" i="4"/>
  <c r="C103" i="4" s="1"/>
  <c r="B172" i="4"/>
  <c r="D72" i="8" l="1"/>
  <c r="B172" i="8"/>
  <c r="H89" i="1"/>
  <c r="D89" i="1"/>
  <c r="J88" i="1"/>
  <c r="I103" i="5"/>
  <c r="D103" i="5" s="1"/>
  <c r="C103" i="5" s="1"/>
  <c r="F103" i="5" s="1"/>
  <c r="E104" i="5" s="1"/>
  <c r="K103" i="5"/>
  <c r="L103" i="5" s="1"/>
  <c r="B412" i="1"/>
  <c r="G103" i="4"/>
  <c r="F103" i="4"/>
  <c r="E104" i="4" s="1"/>
  <c r="B173" i="4"/>
  <c r="C72" i="8" l="1"/>
  <c r="F72" i="8" s="1"/>
  <c r="K72" i="8"/>
  <c r="B173" i="8"/>
  <c r="K89" i="1"/>
  <c r="C89" i="1" s="1"/>
  <c r="G103" i="5"/>
  <c r="J103" i="5" s="1"/>
  <c r="H104" i="5"/>
  <c r="B413" i="1"/>
  <c r="B174" i="4"/>
  <c r="H104" i="4"/>
  <c r="D104" i="4"/>
  <c r="C104" i="4" s="1"/>
  <c r="G72" i="8" l="1"/>
  <c r="N72" i="8" s="1"/>
  <c r="E73" i="8"/>
  <c r="I73" i="8" s="1"/>
  <c r="B174" i="8"/>
  <c r="G89" i="1"/>
  <c r="F89" i="1"/>
  <c r="E90" i="1" s="1"/>
  <c r="I104" i="5"/>
  <c r="D104" i="5" s="1"/>
  <c r="C104" i="5" s="1"/>
  <c r="F104" i="5" s="1"/>
  <c r="E105" i="5" s="1"/>
  <c r="K104" i="5"/>
  <c r="L104" i="5" s="1"/>
  <c r="B414" i="1"/>
  <c r="B175" i="4"/>
  <c r="G104" i="4"/>
  <c r="F104" i="4"/>
  <c r="E105" i="4" s="1"/>
  <c r="J73" i="8" l="1"/>
  <c r="H73" i="8"/>
  <c r="M73" i="8" s="1"/>
  <c r="B175" i="8"/>
  <c r="J89" i="1"/>
  <c r="H90" i="1"/>
  <c r="D90" i="1"/>
  <c r="G104" i="5"/>
  <c r="J104" i="5" s="1"/>
  <c r="H105" i="5"/>
  <c r="B415" i="1"/>
  <c r="H105" i="4"/>
  <c r="D105" i="4"/>
  <c r="C105" i="4" s="1"/>
  <c r="B176" i="4"/>
  <c r="D73" i="8" l="1"/>
  <c r="B176" i="8"/>
  <c r="K90" i="1"/>
  <c r="C90" i="1" s="1"/>
  <c r="I105" i="5"/>
  <c r="D105" i="5" s="1"/>
  <c r="C105" i="5" s="1"/>
  <c r="G105" i="5" s="1"/>
  <c r="K105" i="5"/>
  <c r="L105" i="5" s="1"/>
  <c r="B416" i="1"/>
  <c r="G105" i="4"/>
  <c r="F105" i="4"/>
  <c r="E106" i="4" s="1"/>
  <c r="B177" i="4"/>
  <c r="K73" i="8" l="1"/>
  <c r="C73" i="8"/>
  <c r="F73" i="8" s="1"/>
  <c r="B177" i="8"/>
  <c r="G90" i="1"/>
  <c r="F90" i="1"/>
  <c r="E91" i="1" s="1"/>
  <c r="F105" i="5"/>
  <c r="E106" i="5" s="1"/>
  <c r="H106" i="5" s="1"/>
  <c r="J105" i="5"/>
  <c r="B417" i="1"/>
  <c r="H106" i="4"/>
  <c r="D106" i="4"/>
  <c r="C106" i="4" s="1"/>
  <c r="B178" i="4"/>
  <c r="G73" i="8" l="1"/>
  <c r="N73" i="8" s="1"/>
  <c r="E74" i="8"/>
  <c r="I74" i="8" s="1"/>
  <c r="B178" i="8"/>
  <c r="H91" i="1"/>
  <c r="D91" i="1"/>
  <c r="J90" i="1"/>
  <c r="I106" i="5"/>
  <c r="D106" i="5" s="1"/>
  <c r="C106" i="5" s="1"/>
  <c r="F106" i="5" s="1"/>
  <c r="E107" i="5" s="1"/>
  <c r="K106" i="5"/>
  <c r="L106" i="5" s="1"/>
  <c r="B418" i="1"/>
  <c r="G106" i="4"/>
  <c r="F106" i="4"/>
  <c r="E107" i="4" s="1"/>
  <c r="B179" i="4"/>
  <c r="H74" i="8" l="1"/>
  <c r="M74" i="8" s="1"/>
  <c r="J74" i="8"/>
  <c r="B179" i="8"/>
  <c r="K91" i="1"/>
  <c r="C91" i="1" s="1"/>
  <c r="G106" i="5"/>
  <c r="J106" i="5" s="1"/>
  <c r="H107" i="5"/>
  <c r="B419" i="1"/>
  <c r="H107" i="4"/>
  <c r="D107" i="4"/>
  <c r="C107" i="4" s="1"/>
  <c r="B180" i="4"/>
  <c r="D74" i="8" l="1"/>
  <c r="C74" i="8" s="1"/>
  <c r="F74" i="8" s="1"/>
  <c r="B180" i="8"/>
  <c r="G91" i="1"/>
  <c r="F91" i="1"/>
  <c r="E92" i="1" s="1"/>
  <c r="I107" i="5"/>
  <c r="D107" i="5" s="1"/>
  <c r="C107" i="5" s="1"/>
  <c r="F107" i="5" s="1"/>
  <c r="E108" i="5" s="1"/>
  <c r="K107" i="5"/>
  <c r="L107" i="5" s="1"/>
  <c r="B420" i="1"/>
  <c r="G107" i="4"/>
  <c r="F107" i="4"/>
  <c r="E108" i="4" s="1"/>
  <c r="B181" i="4"/>
  <c r="G74" i="8" l="1"/>
  <c r="N74" i="8" s="1"/>
  <c r="E75" i="8"/>
  <c r="I75" i="8" s="1"/>
  <c r="K74" i="8"/>
  <c r="B181" i="8"/>
  <c r="D92" i="1"/>
  <c r="H92" i="1"/>
  <c r="J91" i="1"/>
  <c r="G107" i="5"/>
  <c r="J107" i="5" s="1"/>
  <c r="H108" i="5"/>
  <c r="B421" i="1"/>
  <c r="H108" i="4"/>
  <c r="D108" i="4"/>
  <c r="C108" i="4" s="1"/>
  <c r="B182" i="4"/>
  <c r="H75" i="8" l="1"/>
  <c r="M75" i="8" s="1"/>
  <c r="J75" i="8"/>
  <c r="B182" i="8"/>
  <c r="K92" i="1"/>
  <c r="C92" i="1" s="1"/>
  <c r="I108" i="5"/>
  <c r="D108" i="5" s="1"/>
  <c r="C108" i="5" s="1"/>
  <c r="G108" i="5" s="1"/>
  <c r="K108" i="5"/>
  <c r="L108" i="5" s="1"/>
  <c r="B422" i="1"/>
  <c r="B183" i="4"/>
  <c r="G108" i="4"/>
  <c r="F108" i="4"/>
  <c r="E109" i="4" s="1"/>
  <c r="D75" i="8" l="1"/>
  <c r="C75" i="8" s="1"/>
  <c r="F75" i="8" s="1"/>
  <c r="B183" i="8"/>
  <c r="G92" i="1"/>
  <c r="F92" i="1"/>
  <c r="E93" i="1" s="1"/>
  <c r="F108" i="5"/>
  <c r="E109" i="5" s="1"/>
  <c r="J108" i="5"/>
  <c r="H109" i="5"/>
  <c r="B423" i="1"/>
  <c r="B184" i="4"/>
  <c r="H109" i="4"/>
  <c r="D109" i="4"/>
  <c r="C109" i="4" s="1"/>
  <c r="K75" i="8" l="1"/>
  <c r="G75" i="8"/>
  <c r="N75" i="8" s="1"/>
  <c r="E76" i="8"/>
  <c r="I76" i="8" s="1"/>
  <c r="B184" i="8"/>
  <c r="H93" i="1"/>
  <c r="D93" i="1"/>
  <c r="J92" i="1"/>
  <c r="I109" i="5"/>
  <c r="D109" i="5" s="1"/>
  <c r="C109" i="5" s="1"/>
  <c r="F109" i="5" s="1"/>
  <c r="E110" i="5" s="1"/>
  <c r="K109" i="5"/>
  <c r="L109" i="5" s="1"/>
  <c r="B424" i="1"/>
  <c r="G109" i="4"/>
  <c r="F109" i="4"/>
  <c r="E110" i="4" s="1"/>
  <c r="B185" i="4"/>
  <c r="J76" i="8" l="1"/>
  <c r="H76" i="8"/>
  <c r="M76" i="8" s="1"/>
  <c r="B185" i="8"/>
  <c r="K93" i="1"/>
  <c r="C93" i="1" s="1"/>
  <c r="G109" i="5"/>
  <c r="J109" i="5" s="1"/>
  <c r="H110" i="5"/>
  <c r="B425" i="1"/>
  <c r="B186" i="4"/>
  <c r="H110" i="4"/>
  <c r="D110" i="4"/>
  <c r="C110" i="4" s="1"/>
  <c r="D76" i="8" l="1"/>
  <c r="B186" i="8"/>
  <c r="G93" i="1"/>
  <c r="F93" i="1"/>
  <c r="E94" i="1" s="1"/>
  <c r="I110" i="5"/>
  <c r="D110" i="5" s="1"/>
  <c r="C110" i="5" s="1"/>
  <c r="F110" i="5" s="1"/>
  <c r="E111" i="5" s="1"/>
  <c r="K110" i="5"/>
  <c r="L110" i="5" s="1"/>
  <c r="B426" i="1"/>
  <c r="B187" i="4"/>
  <c r="G110" i="4"/>
  <c r="F110" i="4"/>
  <c r="E111" i="4" s="1"/>
  <c r="C76" i="8" l="1"/>
  <c r="F76" i="8" s="1"/>
  <c r="K76" i="8"/>
  <c r="B187" i="8"/>
  <c r="D94" i="1"/>
  <c r="H94" i="1"/>
  <c r="J93" i="1"/>
  <c r="G110" i="5"/>
  <c r="J110" i="5"/>
  <c r="H111" i="5"/>
  <c r="B427" i="1"/>
  <c r="B188" i="4"/>
  <c r="H111" i="4"/>
  <c r="D111" i="4"/>
  <c r="C111" i="4" s="1"/>
  <c r="G76" i="8" l="1"/>
  <c r="N76" i="8" s="1"/>
  <c r="B188" i="8"/>
  <c r="K94" i="1"/>
  <c r="C94" i="1" s="1"/>
  <c r="I111" i="5"/>
  <c r="D111" i="5" s="1"/>
  <c r="C111" i="5" s="1"/>
  <c r="G111" i="5" s="1"/>
  <c r="K111" i="5"/>
  <c r="L111" i="5" s="1"/>
  <c r="B428" i="1"/>
  <c r="B189" i="4"/>
  <c r="G111" i="4"/>
  <c r="F111" i="4"/>
  <c r="E112" i="4" s="1"/>
  <c r="E77" i="8" l="1"/>
  <c r="I77" i="8" s="1"/>
  <c r="B189" i="8"/>
  <c r="G94" i="1"/>
  <c r="F94" i="1"/>
  <c r="E95" i="1" s="1"/>
  <c r="F111" i="5"/>
  <c r="E112" i="5" s="1"/>
  <c r="H112" i="5" s="1"/>
  <c r="J111" i="5"/>
  <c r="B429" i="1"/>
  <c r="H112" i="4"/>
  <c r="D112" i="4"/>
  <c r="C112" i="4" s="1"/>
  <c r="B190" i="4"/>
  <c r="H77" i="8" l="1"/>
  <c r="M77" i="8" s="1"/>
  <c r="J77" i="8"/>
  <c r="B190" i="8"/>
  <c r="D95" i="1"/>
  <c r="H95" i="1"/>
  <c r="J94" i="1"/>
  <c r="I112" i="5"/>
  <c r="D112" i="5" s="1"/>
  <c r="C112" i="5" s="1"/>
  <c r="G112" i="5" s="1"/>
  <c r="K112" i="5"/>
  <c r="L112" i="5" s="1"/>
  <c r="B430" i="1"/>
  <c r="G112" i="4"/>
  <c r="F112" i="4"/>
  <c r="E113" i="4" s="1"/>
  <c r="B191" i="4"/>
  <c r="D77" i="8" l="1"/>
  <c r="B191" i="8"/>
  <c r="K95" i="1"/>
  <c r="C95" i="1" s="1"/>
  <c r="F112" i="5"/>
  <c r="E113" i="5" s="1"/>
  <c r="J112" i="5"/>
  <c r="H113" i="5"/>
  <c r="B431" i="1"/>
  <c r="B192" i="4"/>
  <c r="H113" i="4"/>
  <c r="D113" i="4"/>
  <c r="C113" i="4" s="1"/>
  <c r="C77" i="8" l="1"/>
  <c r="F77" i="8" s="1"/>
  <c r="K77" i="8"/>
  <c r="B192" i="8"/>
  <c r="G95" i="1"/>
  <c r="F95" i="1"/>
  <c r="E96" i="1" s="1"/>
  <c r="I113" i="5"/>
  <c r="D113" i="5" s="1"/>
  <c r="C113" i="5" s="1"/>
  <c r="F113" i="5" s="1"/>
  <c r="E114" i="5" s="1"/>
  <c r="K113" i="5"/>
  <c r="L113" i="5" s="1"/>
  <c r="B432" i="1"/>
  <c r="B193" i="4"/>
  <c r="G113" i="4"/>
  <c r="F113" i="4"/>
  <c r="E114" i="4" s="1"/>
  <c r="G77" i="8" l="1"/>
  <c r="N77" i="8" s="1"/>
  <c r="E78" i="8"/>
  <c r="I78" i="8" s="1"/>
  <c r="B193" i="8"/>
  <c r="D96" i="1"/>
  <c r="H96" i="1"/>
  <c r="J95" i="1"/>
  <c r="G113" i="5"/>
  <c r="J113" i="5"/>
  <c r="H114" i="5"/>
  <c r="B433" i="1"/>
  <c r="H114" i="4"/>
  <c r="D114" i="4"/>
  <c r="C114" i="4" s="1"/>
  <c r="B194" i="4"/>
  <c r="J78" i="8" l="1"/>
  <c r="H78" i="8"/>
  <c r="M78" i="8" s="1"/>
  <c r="B194" i="8"/>
  <c r="K96" i="1"/>
  <c r="C96" i="1" s="1"/>
  <c r="I114" i="5"/>
  <c r="D114" i="5" s="1"/>
  <c r="C114" i="5" s="1"/>
  <c r="F114" i="5" s="1"/>
  <c r="E115" i="5" s="1"/>
  <c r="K114" i="5"/>
  <c r="L114" i="5" s="1"/>
  <c r="B434" i="1"/>
  <c r="G114" i="4"/>
  <c r="F114" i="4"/>
  <c r="E115" i="4" s="1"/>
  <c r="B195" i="4"/>
  <c r="D78" i="8" l="1"/>
  <c r="B195" i="8"/>
  <c r="G96" i="1"/>
  <c r="F96" i="1"/>
  <c r="E97" i="1" s="1"/>
  <c r="G114" i="5"/>
  <c r="J114" i="5"/>
  <c r="H115" i="5"/>
  <c r="B435" i="1"/>
  <c r="B196" i="4"/>
  <c r="H115" i="4"/>
  <c r="D115" i="4"/>
  <c r="C115" i="4" s="1"/>
  <c r="C78" i="8" l="1"/>
  <c r="F78" i="8" s="1"/>
  <c r="K78" i="8"/>
  <c r="B196" i="8"/>
  <c r="D97" i="1"/>
  <c r="H97" i="1"/>
  <c r="J96" i="1"/>
  <c r="I115" i="5"/>
  <c r="D115" i="5" s="1"/>
  <c r="C115" i="5" s="1"/>
  <c r="F115" i="5" s="1"/>
  <c r="E116" i="5" s="1"/>
  <c r="K115" i="5"/>
  <c r="L115" i="5" s="1"/>
  <c r="B436" i="1"/>
  <c r="B197" i="4"/>
  <c r="G115" i="4"/>
  <c r="F115" i="4"/>
  <c r="E116" i="4" s="1"/>
  <c r="G78" i="8" l="1"/>
  <c r="N78" i="8" s="1"/>
  <c r="E79" i="8"/>
  <c r="I79" i="8" s="1"/>
  <c r="B197" i="8"/>
  <c r="K97" i="1"/>
  <c r="C97" i="1" s="1"/>
  <c r="G115" i="5"/>
  <c r="J115" i="5" s="1"/>
  <c r="H116" i="5"/>
  <c r="B437" i="1"/>
  <c r="B198" i="4"/>
  <c r="H116" i="4"/>
  <c r="D116" i="4"/>
  <c r="C116" i="4" s="1"/>
  <c r="H79" i="8" l="1"/>
  <c r="M79" i="8" s="1"/>
  <c r="J79" i="8"/>
  <c r="B198" i="8"/>
  <c r="G97" i="1"/>
  <c r="F97" i="1"/>
  <c r="E98" i="1" s="1"/>
  <c r="I116" i="5"/>
  <c r="D116" i="5" s="1"/>
  <c r="C116" i="5" s="1"/>
  <c r="F116" i="5" s="1"/>
  <c r="E117" i="5" s="1"/>
  <c r="K116" i="5"/>
  <c r="L116" i="5" s="1"/>
  <c r="B438" i="1"/>
  <c r="B199" i="4"/>
  <c r="G116" i="4"/>
  <c r="F116" i="4"/>
  <c r="E117" i="4" s="1"/>
  <c r="D79" i="8" l="1"/>
  <c r="B199" i="8"/>
  <c r="D98" i="1"/>
  <c r="H98" i="1"/>
  <c r="J97" i="1"/>
  <c r="G116" i="5"/>
  <c r="J116" i="5" s="1"/>
  <c r="H117" i="5"/>
  <c r="B439" i="1"/>
  <c r="B200" i="4"/>
  <c r="H117" i="4"/>
  <c r="D117" i="4"/>
  <c r="C117" i="4" s="1"/>
  <c r="C79" i="8" l="1"/>
  <c r="F79" i="8" s="1"/>
  <c r="K79" i="8"/>
  <c r="B200" i="8"/>
  <c r="K98" i="1"/>
  <c r="C98" i="1" s="1"/>
  <c r="I117" i="5"/>
  <c r="D117" i="5" s="1"/>
  <c r="C117" i="5" s="1"/>
  <c r="F117" i="5" s="1"/>
  <c r="E118" i="5" s="1"/>
  <c r="K117" i="5"/>
  <c r="L117" i="5" s="1"/>
  <c r="B440" i="1"/>
  <c r="G117" i="4"/>
  <c r="F117" i="4"/>
  <c r="E118" i="4" s="1"/>
  <c r="B201" i="4"/>
  <c r="G79" i="8" l="1"/>
  <c r="N79" i="8" s="1"/>
  <c r="B201" i="8"/>
  <c r="G98" i="1"/>
  <c r="F98" i="1"/>
  <c r="E99" i="1" s="1"/>
  <c r="G117" i="5"/>
  <c r="J117" i="5" s="1"/>
  <c r="H118" i="5"/>
  <c r="B441" i="1"/>
  <c r="B202" i="4"/>
  <c r="H118" i="4"/>
  <c r="D118" i="4"/>
  <c r="C118" i="4" s="1"/>
  <c r="E80" i="8" l="1"/>
  <c r="I80" i="8" s="1"/>
  <c r="B202" i="8"/>
  <c r="D99" i="1"/>
  <c r="H99" i="1"/>
  <c r="J98" i="1"/>
  <c r="I118" i="5"/>
  <c r="D118" i="5" s="1"/>
  <c r="C118" i="5" s="1"/>
  <c r="F118" i="5" s="1"/>
  <c r="E119" i="5" s="1"/>
  <c r="K118" i="5"/>
  <c r="L118" i="5" s="1"/>
  <c r="B442" i="1"/>
  <c r="G118" i="4"/>
  <c r="F118" i="4"/>
  <c r="E119" i="4" s="1"/>
  <c r="B203" i="4"/>
  <c r="H80" i="8" l="1"/>
  <c r="M80" i="8" s="1"/>
  <c r="J80" i="8"/>
  <c r="B203" i="8"/>
  <c r="K99" i="1"/>
  <c r="C99" i="1" s="1"/>
  <c r="G118" i="5"/>
  <c r="J118" i="5" s="1"/>
  <c r="H119" i="5"/>
  <c r="B443" i="1"/>
  <c r="B204" i="4"/>
  <c r="H119" i="4"/>
  <c r="D119" i="4"/>
  <c r="C119" i="4" s="1"/>
  <c r="D80" i="8" l="1"/>
  <c r="B204" i="8"/>
  <c r="G99" i="1"/>
  <c r="F99" i="1"/>
  <c r="E100" i="1" s="1"/>
  <c r="I119" i="5"/>
  <c r="D119" i="5" s="1"/>
  <c r="C119" i="5" s="1"/>
  <c r="F119" i="5" s="1"/>
  <c r="E120" i="5" s="1"/>
  <c r="K119" i="5"/>
  <c r="L119" i="5" s="1"/>
  <c r="B444" i="1"/>
  <c r="G119" i="4"/>
  <c r="F119" i="4"/>
  <c r="E120" i="4" s="1"/>
  <c r="B205" i="4"/>
  <c r="C80" i="8" l="1"/>
  <c r="F80" i="8" s="1"/>
  <c r="K80" i="8"/>
  <c r="B205" i="8"/>
  <c r="J99" i="1"/>
  <c r="D100" i="1"/>
  <c r="H100" i="1"/>
  <c r="G119" i="5"/>
  <c r="J119" i="5" s="1"/>
  <c r="H120" i="5"/>
  <c r="B445" i="1"/>
  <c r="B206" i="4"/>
  <c r="H120" i="4"/>
  <c r="D120" i="4"/>
  <c r="C120" i="4" s="1"/>
  <c r="G80" i="8" l="1"/>
  <c r="N80" i="8" s="1"/>
  <c r="E81" i="8"/>
  <c r="I81" i="8" s="1"/>
  <c r="B206" i="8"/>
  <c r="K100" i="1"/>
  <c r="C100" i="1" s="1"/>
  <c r="I120" i="5"/>
  <c r="D120" i="5" s="1"/>
  <c r="C120" i="5" s="1"/>
  <c r="G120" i="5" s="1"/>
  <c r="K120" i="5"/>
  <c r="L120" i="5" s="1"/>
  <c r="B446" i="1"/>
  <c r="B207" i="4"/>
  <c r="G120" i="4"/>
  <c r="F120" i="4"/>
  <c r="E121" i="4" s="1"/>
  <c r="J81" i="8" l="1"/>
  <c r="H81" i="8"/>
  <c r="M81" i="8" s="1"/>
  <c r="B207" i="8"/>
  <c r="G100" i="1"/>
  <c r="F100" i="1"/>
  <c r="E101" i="1" s="1"/>
  <c r="F120" i="5"/>
  <c r="E121" i="5" s="1"/>
  <c r="H121" i="5" s="1"/>
  <c r="J120" i="5"/>
  <c r="B447" i="1"/>
  <c r="H121" i="4"/>
  <c r="D121" i="4"/>
  <c r="C121" i="4" s="1"/>
  <c r="B208" i="4"/>
  <c r="D81" i="8" l="1"/>
  <c r="B208" i="8"/>
  <c r="D101" i="1"/>
  <c r="H101" i="1"/>
  <c r="J100" i="1"/>
  <c r="I121" i="5"/>
  <c r="D121" i="5" s="1"/>
  <c r="C121" i="5" s="1"/>
  <c r="G121" i="5" s="1"/>
  <c r="K121" i="5"/>
  <c r="L121" i="5" s="1"/>
  <c r="B448" i="1"/>
  <c r="G121" i="4"/>
  <c r="F121" i="4"/>
  <c r="E122" i="4" s="1"/>
  <c r="B209" i="4"/>
  <c r="C81" i="8" l="1"/>
  <c r="F81" i="8" s="1"/>
  <c r="K81" i="8"/>
  <c r="B209" i="8"/>
  <c r="K101" i="1"/>
  <c r="C101" i="1" s="1"/>
  <c r="F121" i="5"/>
  <c r="E122" i="5" s="1"/>
  <c r="H122" i="5" s="1"/>
  <c r="J121" i="5"/>
  <c r="B449" i="1"/>
  <c r="B210" i="4"/>
  <c r="H122" i="4"/>
  <c r="D122" i="4"/>
  <c r="C122" i="4" s="1"/>
  <c r="G81" i="8" l="1"/>
  <c r="N81" i="8" s="1"/>
  <c r="E82" i="8"/>
  <c r="I82" i="8" s="1"/>
  <c r="B210" i="8"/>
  <c r="G101" i="1"/>
  <c r="F101" i="1"/>
  <c r="E102" i="1" s="1"/>
  <c r="I122" i="5"/>
  <c r="D122" i="5" s="1"/>
  <c r="C122" i="5" s="1"/>
  <c r="F122" i="5" s="1"/>
  <c r="E123" i="5" s="1"/>
  <c r="K122" i="5"/>
  <c r="L122" i="5" s="1"/>
  <c r="B450" i="1"/>
  <c r="B211" i="4"/>
  <c r="G122" i="4"/>
  <c r="F122" i="4"/>
  <c r="E123" i="4" s="1"/>
  <c r="J82" i="8" l="1"/>
  <c r="H82" i="8"/>
  <c r="M82" i="8" s="1"/>
  <c r="B211" i="8"/>
  <c r="D102" i="1"/>
  <c r="H102" i="1"/>
  <c r="J101" i="1"/>
  <c r="G122" i="5"/>
  <c r="J122" i="5"/>
  <c r="H123" i="5"/>
  <c r="B451" i="1"/>
  <c r="H123" i="4"/>
  <c r="D123" i="4"/>
  <c r="C123" i="4" s="1"/>
  <c r="B212" i="4"/>
  <c r="D82" i="8" l="1"/>
  <c r="B212" i="8"/>
  <c r="K102" i="1"/>
  <c r="C102" i="1" s="1"/>
  <c r="I123" i="5"/>
  <c r="D123" i="5" s="1"/>
  <c r="C123" i="5" s="1"/>
  <c r="F123" i="5" s="1"/>
  <c r="E124" i="5" s="1"/>
  <c r="K123" i="5"/>
  <c r="L123" i="5" s="1"/>
  <c r="B452" i="1"/>
  <c r="G123" i="4"/>
  <c r="F123" i="4"/>
  <c r="E124" i="4" s="1"/>
  <c r="B213" i="4"/>
  <c r="C82" i="8" l="1"/>
  <c r="F82" i="8" s="1"/>
  <c r="K82" i="8"/>
  <c r="B213" i="8"/>
  <c r="G102" i="1"/>
  <c r="F102" i="1"/>
  <c r="E103" i="1" s="1"/>
  <c r="G123" i="5"/>
  <c r="J123" i="5" s="1"/>
  <c r="H124" i="5"/>
  <c r="B453" i="1"/>
  <c r="B214" i="4"/>
  <c r="H124" i="4"/>
  <c r="D124" i="4"/>
  <c r="C124" i="4" s="1"/>
  <c r="G82" i="8" l="1"/>
  <c r="N82" i="8" s="1"/>
  <c r="E83" i="8"/>
  <c r="I83" i="8" s="1"/>
  <c r="B214" i="8"/>
  <c r="H103" i="1"/>
  <c r="D103" i="1"/>
  <c r="J102" i="1"/>
  <c r="I124" i="5"/>
  <c r="D124" i="5" s="1"/>
  <c r="C124" i="5" s="1"/>
  <c r="F124" i="5" s="1"/>
  <c r="E125" i="5" s="1"/>
  <c r="K124" i="5"/>
  <c r="L124" i="5" s="1"/>
  <c r="B454" i="1"/>
  <c r="B215" i="4"/>
  <c r="G124" i="4"/>
  <c r="F124" i="4"/>
  <c r="E125" i="4" s="1"/>
  <c r="H83" i="8" l="1"/>
  <c r="M83" i="8" s="1"/>
  <c r="J83" i="8"/>
  <c r="B215" i="8"/>
  <c r="K103" i="1"/>
  <c r="C103" i="1" s="1"/>
  <c r="G124" i="5"/>
  <c r="J124" i="5" s="1"/>
  <c r="H125" i="5"/>
  <c r="B455" i="1"/>
  <c r="H125" i="4"/>
  <c r="D125" i="4"/>
  <c r="C125" i="4" s="1"/>
  <c r="B216" i="4"/>
  <c r="D83" i="8" l="1"/>
  <c r="B216" i="8"/>
  <c r="G103" i="1"/>
  <c r="F103" i="1"/>
  <c r="E104" i="1" s="1"/>
  <c r="I125" i="5"/>
  <c r="D125" i="5" s="1"/>
  <c r="C125" i="5" s="1"/>
  <c r="F125" i="5" s="1"/>
  <c r="E126" i="5" s="1"/>
  <c r="K125" i="5"/>
  <c r="L125" i="5" s="1"/>
  <c r="B456" i="1"/>
  <c r="G125" i="4"/>
  <c r="F125" i="4"/>
  <c r="E126" i="4" s="1"/>
  <c r="B217" i="4"/>
  <c r="C83" i="8" l="1"/>
  <c r="F83" i="8" s="1"/>
  <c r="K83" i="8"/>
  <c r="B217" i="8"/>
  <c r="D104" i="1"/>
  <c r="H104" i="1"/>
  <c r="J103" i="1"/>
  <c r="G125" i="5"/>
  <c r="J125" i="5" s="1"/>
  <c r="H126" i="5"/>
  <c r="B457" i="1"/>
  <c r="B218" i="4"/>
  <c r="H126" i="4"/>
  <c r="D126" i="4"/>
  <c r="C126" i="4" s="1"/>
  <c r="E84" i="8" l="1"/>
  <c r="I84" i="8" s="1"/>
  <c r="G83" i="8"/>
  <c r="N83" i="8" s="1"/>
  <c r="B218" i="8"/>
  <c r="K104" i="1"/>
  <c r="C104" i="1" s="1"/>
  <c r="I126" i="5"/>
  <c r="D126" i="5" s="1"/>
  <c r="C126" i="5" s="1"/>
  <c r="F126" i="5" s="1"/>
  <c r="E127" i="5" s="1"/>
  <c r="K126" i="5"/>
  <c r="L126" i="5" s="1"/>
  <c r="B458" i="1"/>
  <c r="G126" i="4"/>
  <c r="F126" i="4"/>
  <c r="E127" i="4" s="1"/>
  <c r="B219" i="4"/>
  <c r="J84" i="8" l="1"/>
  <c r="H84" i="8"/>
  <c r="M84" i="8" s="1"/>
  <c r="B219" i="8"/>
  <c r="G104" i="1"/>
  <c r="F104" i="1"/>
  <c r="E105" i="1" s="1"/>
  <c r="G126" i="5"/>
  <c r="J126" i="5" s="1"/>
  <c r="H127" i="5"/>
  <c r="B459" i="1"/>
  <c r="B220" i="4"/>
  <c r="H127" i="4"/>
  <c r="D127" i="4"/>
  <c r="C127" i="4" s="1"/>
  <c r="D84" i="8" l="1"/>
  <c r="B220" i="8"/>
  <c r="D105" i="1"/>
  <c r="H105" i="1"/>
  <c r="J104" i="1"/>
  <c r="I127" i="5"/>
  <c r="D127" i="5" s="1"/>
  <c r="C127" i="5" s="1"/>
  <c r="F127" i="5" s="1"/>
  <c r="E128" i="5" s="1"/>
  <c r="K127" i="5"/>
  <c r="L127" i="5" s="1"/>
  <c r="B460" i="1"/>
  <c r="B221" i="4"/>
  <c r="G127" i="4"/>
  <c r="F127" i="4"/>
  <c r="E128" i="4" s="1"/>
  <c r="C84" i="8" l="1"/>
  <c r="F84" i="8" s="1"/>
  <c r="K84" i="8"/>
  <c r="B221" i="8"/>
  <c r="K105" i="1"/>
  <c r="C105" i="1" s="1"/>
  <c r="G127" i="5"/>
  <c r="J127" i="5"/>
  <c r="H128" i="5"/>
  <c r="B461" i="1"/>
  <c r="B222" i="4"/>
  <c r="H128" i="4"/>
  <c r="D128" i="4"/>
  <c r="C128" i="4" s="1"/>
  <c r="E85" i="8" l="1"/>
  <c r="I85" i="8" s="1"/>
  <c r="G84" i="8"/>
  <c r="N84" i="8" s="1"/>
  <c r="B222" i="8"/>
  <c r="G105" i="1"/>
  <c r="F105" i="1"/>
  <c r="E106" i="1" s="1"/>
  <c r="I128" i="5"/>
  <c r="D128" i="5" s="1"/>
  <c r="C128" i="5" s="1"/>
  <c r="F128" i="5" s="1"/>
  <c r="E129" i="5" s="1"/>
  <c r="K128" i="5"/>
  <c r="L128" i="5" s="1"/>
  <c r="B462" i="1"/>
  <c r="G128" i="4"/>
  <c r="F128" i="4"/>
  <c r="E129" i="4" s="1"/>
  <c r="B223" i="4"/>
  <c r="H85" i="8" l="1"/>
  <c r="M85" i="8" s="1"/>
  <c r="J85" i="8"/>
  <c r="B223" i="8"/>
  <c r="D106" i="1"/>
  <c r="H106" i="1"/>
  <c r="J105" i="1"/>
  <c r="G128" i="5"/>
  <c r="J128" i="5"/>
  <c r="H129" i="5"/>
  <c r="B463" i="1"/>
  <c r="B224" i="4"/>
  <c r="H129" i="4"/>
  <c r="D129" i="4"/>
  <c r="C129" i="4" s="1"/>
  <c r="D85" i="8" l="1"/>
  <c r="C85" i="8" s="1"/>
  <c r="F85" i="8" s="1"/>
  <c r="B224" i="8"/>
  <c r="K106" i="1"/>
  <c r="C106" i="1" s="1"/>
  <c r="I129" i="5"/>
  <c r="D129" i="5" s="1"/>
  <c r="C129" i="5" s="1"/>
  <c r="F129" i="5" s="1"/>
  <c r="E130" i="5" s="1"/>
  <c r="K129" i="5"/>
  <c r="L129" i="5" s="1"/>
  <c r="B464" i="1"/>
  <c r="B225" i="4"/>
  <c r="G129" i="4"/>
  <c r="F129" i="4"/>
  <c r="E130" i="4" s="1"/>
  <c r="K85" i="8" l="1"/>
  <c r="E86" i="8"/>
  <c r="I86" i="8" s="1"/>
  <c r="G85" i="8"/>
  <c r="N85" i="8" s="1"/>
  <c r="B225" i="8"/>
  <c r="G106" i="1"/>
  <c r="F106" i="1"/>
  <c r="E107" i="1" s="1"/>
  <c r="G129" i="5"/>
  <c r="J129" i="5" s="1"/>
  <c r="H130" i="5"/>
  <c r="B465" i="1"/>
  <c r="H130" i="4"/>
  <c r="D130" i="4"/>
  <c r="C130" i="4" s="1"/>
  <c r="B226" i="4"/>
  <c r="H86" i="8" l="1"/>
  <c r="M86" i="8" s="1"/>
  <c r="J86" i="8"/>
  <c r="B226" i="8"/>
  <c r="D107" i="1"/>
  <c r="H107" i="1"/>
  <c r="J106" i="1"/>
  <c r="I130" i="5"/>
  <c r="D130" i="5" s="1"/>
  <c r="C130" i="5" s="1"/>
  <c r="F130" i="5" s="1"/>
  <c r="E131" i="5" s="1"/>
  <c r="K130" i="5"/>
  <c r="L130" i="5" s="1"/>
  <c r="B466" i="1"/>
  <c r="G130" i="4"/>
  <c r="F130" i="4"/>
  <c r="E131" i="4" s="1"/>
  <c r="B227" i="4"/>
  <c r="D86" i="8" l="1"/>
  <c r="B227" i="8"/>
  <c r="K107" i="1"/>
  <c r="C107" i="1" s="1"/>
  <c r="G130" i="5"/>
  <c r="J130" i="5" s="1"/>
  <c r="H131" i="5"/>
  <c r="B467" i="1"/>
  <c r="B228" i="4"/>
  <c r="H131" i="4"/>
  <c r="D131" i="4"/>
  <c r="C131" i="4" s="1"/>
  <c r="C86" i="8" l="1"/>
  <c r="F86" i="8" s="1"/>
  <c r="K86" i="8"/>
  <c r="B228" i="8"/>
  <c r="G107" i="1"/>
  <c r="F107" i="1"/>
  <c r="E108" i="1" s="1"/>
  <c r="I131" i="5"/>
  <c r="D131" i="5" s="1"/>
  <c r="C131" i="5" s="1"/>
  <c r="F131" i="5" s="1"/>
  <c r="E132" i="5" s="1"/>
  <c r="K131" i="5"/>
  <c r="L131" i="5" s="1"/>
  <c r="B468" i="1"/>
  <c r="B229" i="4"/>
  <c r="G131" i="4"/>
  <c r="F131" i="4"/>
  <c r="E132" i="4" s="1"/>
  <c r="G86" i="8" l="1"/>
  <c r="N86" i="8" s="1"/>
  <c r="E87" i="8"/>
  <c r="I87" i="8" s="1"/>
  <c r="B229" i="8"/>
  <c r="D108" i="1"/>
  <c r="H108" i="1"/>
  <c r="J107" i="1"/>
  <c r="G131" i="5"/>
  <c r="J131" i="5"/>
  <c r="H132" i="5"/>
  <c r="B469" i="1"/>
  <c r="B230" i="4"/>
  <c r="H132" i="4"/>
  <c r="D132" i="4"/>
  <c r="C132" i="4" s="1"/>
  <c r="J87" i="8" l="1"/>
  <c r="H87" i="8"/>
  <c r="M87" i="8" s="1"/>
  <c r="B230" i="8"/>
  <c r="K108" i="1"/>
  <c r="C108" i="1" s="1"/>
  <c r="I132" i="5"/>
  <c r="D132" i="5" s="1"/>
  <c r="C132" i="5" s="1"/>
  <c r="G132" i="5" s="1"/>
  <c r="K132" i="5"/>
  <c r="L132" i="5" s="1"/>
  <c r="B470" i="1"/>
  <c r="G132" i="4"/>
  <c r="F132" i="4"/>
  <c r="E133" i="4" s="1"/>
  <c r="B231" i="4"/>
  <c r="D87" i="8" l="1"/>
  <c r="B231" i="8"/>
  <c r="G108" i="1"/>
  <c r="F108" i="1"/>
  <c r="E109" i="1" s="1"/>
  <c r="F132" i="5"/>
  <c r="E133" i="5" s="1"/>
  <c r="J132" i="5"/>
  <c r="H133" i="5"/>
  <c r="B471" i="1"/>
  <c r="H133" i="4"/>
  <c r="D133" i="4"/>
  <c r="C133" i="4" s="1"/>
  <c r="B232" i="4"/>
  <c r="K87" i="8" l="1"/>
  <c r="C87" i="8"/>
  <c r="F87" i="8" s="1"/>
  <c r="B232" i="8"/>
  <c r="H109" i="1"/>
  <c r="D109" i="1"/>
  <c r="J108" i="1"/>
  <c r="I133" i="5"/>
  <c r="D133" i="5" s="1"/>
  <c r="C133" i="5" s="1"/>
  <c r="F133" i="5" s="1"/>
  <c r="E134" i="5" s="1"/>
  <c r="K133" i="5"/>
  <c r="L133" i="5" s="1"/>
  <c r="B472" i="1"/>
  <c r="G133" i="4"/>
  <c r="F133" i="4"/>
  <c r="E134" i="4" s="1"/>
  <c r="B233" i="4"/>
  <c r="E88" i="8" l="1"/>
  <c r="I88" i="8" s="1"/>
  <c r="G87" i="8"/>
  <c r="N87" i="8" s="1"/>
  <c r="B233" i="8"/>
  <c r="K109" i="1"/>
  <c r="C109" i="1" s="1"/>
  <c r="G133" i="5"/>
  <c r="J133" i="5" s="1"/>
  <c r="H134" i="5"/>
  <c r="B473" i="1"/>
  <c r="B234" i="4"/>
  <c r="H134" i="4"/>
  <c r="D134" i="4"/>
  <c r="C134" i="4" s="1"/>
  <c r="J88" i="8" l="1"/>
  <c r="H88" i="8"/>
  <c r="M88" i="8" s="1"/>
  <c r="B234" i="8"/>
  <c r="G109" i="1"/>
  <c r="F109" i="1"/>
  <c r="E110" i="1" s="1"/>
  <c r="I134" i="5"/>
  <c r="D134" i="5" s="1"/>
  <c r="C134" i="5" s="1"/>
  <c r="F134" i="5" s="1"/>
  <c r="E135" i="5" s="1"/>
  <c r="K134" i="5"/>
  <c r="L134" i="5" s="1"/>
  <c r="B474" i="1"/>
  <c r="G134" i="4"/>
  <c r="F134" i="4"/>
  <c r="E135" i="4" s="1"/>
  <c r="B235" i="4"/>
  <c r="D88" i="8" l="1"/>
  <c r="B235" i="8"/>
  <c r="J109" i="1"/>
  <c r="D110" i="1"/>
  <c r="H110" i="1"/>
  <c r="G134" i="5"/>
  <c r="J134" i="5"/>
  <c r="H135" i="5"/>
  <c r="B475" i="1"/>
  <c r="H135" i="4"/>
  <c r="D135" i="4"/>
  <c r="C135" i="4" s="1"/>
  <c r="B236" i="4"/>
  <c r="C88" i="8" l="1"/>
  <c r="F88" i="8" s="1"/>
  <c r="K88" i="8"/>
  <c r="B236" i="8"/>
  <c r="K110" i="1"/>
  <c r="C110" i="1" s="1"/>
  <c r="I135" i="5"/>
  <c r="D135" i="5" s="1"/>
  <c r="C135" i="5" s="1"/>
  <c r="F135" i="5" s="1"/>
  <c r="E136" i="5" s="1"/>
  <c r="K135" i="5"/>
  <c r="L135" i="5" s="1"/>
  <c r="B476" i="1"/>
  <c r="G135" i="4"/>
  <c r="F135" i="4"/>
  <c r="E136" i="4" s="1"/>
  <c r="B237" i="4"/>
  <c r="E89" i="8" l="1"/>
  <c r="I89" i="8" s="1"/>
  <c r="G88" i="8"/>
  <c r="N88" i="8" s="1"/>
  <c r="B237" i="8"/>
  <c r="G110" i="1"/>
  <c r="F110" i="1"/>
  <c r="E111" i="1" s="1"/>
  <c r="G135" i="5"/>
  <c r="J135" i="5" s="1"/>
  <c r="H136" i="5"/>
  <c r="B477" i="1"/>
  <c r="H136" i="4"/>
  <c r="D136" i="4"/>
  <c r="C136" i="4" s="1"/>
  <c r="B238" i="4"/>
  <c r="H89" i="8" l="1"/>
  <c r="M89" i="8" s="1"/>
  <c r="J89" i="8"/>
  <c r="B238" i="8"/>
  <c r="D111" i="1"/>
  <c r="H111" i="1"/>
  <c r="J110" i="1"/>
  <c r="I136" i="5"/>
  <c r="D136" i="5" s="1"/>
  <c r="C136" i="5" s="1"/>
  <c r="F136" i="5" s="1"/>
  <c r="E137" i="5" s="1"/>
  <c r="K136" i="5"/>
  <c r="L136" i="5" s="1"/>
  <c r="B478" i="1"/>
  <c r="G136" i="4"/>
  <c r="F136" i="4"/>
  <c r="E137" i="4" s="1"/>
  <c r="B239" i="4"/>
  <c r="D89" i="8" l="1"/>
  <c r="B239" i="8"/>
  <c r="K111" i="1"/>
  <c r="C111" i="1" s="1"/>
  <c r="G136" i="5"/>
  <c r="J136" i="5" s="1"/>
  <c r="H137" i="5"/>
  <c r="B479" i="1"/>
  <c r="B240" i="4"/>
  <c r="H137" i="4"/>
  <c r="D137" i="4"/>
  <c r="C137" i="4" s="1"/>
  <c r="C89" i="8" l="1"/>
  <c r="F89" i="8" s="1"/>
  <c r="K89" i="8"/>
  <c r="B240" i="8"/>
  <c r="G111" i="1"/>
  <c r="F111" i="1"/>
  <c r="E112" i="1" s="1"/>
  <c r="I137" i="5"/>
  <c r="D137" i="5" s="1"/>
  <c r="C137" i="5" s="1"/>
  <c r="F137" i="5" s="1"/>
  <c r="E138" i="5" s="1"/>
  <c r="K137" i="5"/>
  <c r="L137" i="5" s="1"/>
  <c r="B480" i="1"/>
  <c r="B241" i="4"/>
  <c r="G137" i="4"/>
  <c r="F137" i="4"/>
  <c r="E138" i="4" s="1"/>
  <c r="E90" i="8" l="1"/>
  <c r="I90" i="8" s="1"/>
  <c r="G89" i="8"/>
  <c r="N89" i="8" s="1"/>
  <c r="B241" i="8"/>
  <c r="H112" i="1"/>
  <c r="D112" i="1"/>
  <c r="J111" i="1"/>
  <c r="G137" i="5"/>
  <c r="J137" i="5" s="1"/>
  <c r="H138" i="5"/>
  <c r="B481" i="1"/>
  <c r="H138" i="4"/>
  <c r="D138" i="4"/>
  <c r="C138" i="4" s="1"/>
  <c r="B242" i="4"/>
  <c r="H90" i="8" l="1"/>
  <c r="M90" i="8" s="1"/>
  <c r="J90" i="8"/>
  <c r="B242" i="8"/>
  <c r="K112" i="1"/>
  <c r="C112" i="1" s="1"/>
  <c r="I138" i="5"/>
  <c r="D138" i="5" s="1"/>
  <c r="C138" i="5" s="1"/>
  <c r="F138" i="5" s="1"/>
  <c r="E139" i="5" s="1"/>
  <c r="K138" i="5"/>
  <c r="L138" i="5" s="1"/>
  <c r="B482" i="1"/>
  <c r="G138" i="4"/>
  <c r="F138" i="4"/>
  <c r="E139" i="4" s="1"/>
  <c r="B243" i="4"/>
  <c r="D90" i="8" l="1"/>
  <c r="B243" i="8"/>
  <c r="G112" i="1"/>
  <c r="F112" i="1"/>
  <c r="E113" i="1" s="1"/>
  <c r="G138" i="5"/>
  <c r="J138" i="5"/>
  <c r="H139" i="5"/>
  <c r="B483" i="1"/>
  <c r="B244" i="4"/>
  <c r="H139" i="4"/>
  <c r="D139" i="4"/>
  <c r="C139" i="4" s="1"/>
  <c r="C90" i="8" l="1"/>
  <c r="F90" i="8" s="1"/>
  <c r="K90" i="8"/>
  <c r="B244" i="8"/>
  <c r="H113" i="1"/>
  <c r="D113" i="1"/>
  <c r="J112" i="1"/>
  <c r="I139" i="5"/>
  <c r="D139" i="5" s="1"/>
  <c r="C139" i="5" s="1"/>
  <c r="F139" i="5" s="1"/>
  <c r="E140" i="5" s="1"/>
  <c r="K139" i="5"/>
  <c r="L139" i="5" s="1"/>
  <c r="B484" i="1"/>
  <c r="B245" i="4"/>
  <c r="G139" i="4"/>
  <c r="F139" i="4"/>
  <c r="E140" i="4" s="1"/>
  <c r="E91" i="8" l="1"/>
  <c r="I91" i="8" s="1"/>
  <c r="G90" i="8"/>
  <c r="N90" i="8" s="1"/>
  <c r="B245" i="8"/>
  <c r="K113" i="1"/>
  <c r="C113" i="1" s="1"/>
  <c r="G139" i="5"/>
  <c r="J139" i="5"/>
  <c r="H140" i="5"/>
  <c r="B485" i="1"/>
  <c r="H140" i="4"/>
  <c r="D140" i="4"/>
  <c r="C140" i="4" s="1"/>
  <c r="B246" i="4"/>
  <c r="H91" i="8" l="1"/>
  <c r="M91" i="8" s="1"/>
  <c r="J91" i="8"/>
  <c r="B246" i="8"/>
  <c r="G113" i="1"/>
  <c r="F113" i="1"/>
  <c r="E114" i="1" s="1"/>
  <c r="I140" i="5"/>
  <c r="D140" i="5" s="1"/>
  <c r="C140" i="5" s="1"/>
  <c r="F140" i="5" s="1"/>
  <c r="E141" i="5" s="1"/>
  <c r="K140" i="5"/>
  <c r="L140" i="5" s="1"/>
  <c r="B486" i="1"/>
  <c r="G140" i="4"/>
  <c r="F140" i="4"/>
  <c r="E141" i="4" s="1"/>
  <c r="B247" i="4"/>
  <c r="D91" i="8" l="1"/>
  <c r="B247" i="8"/>
  <c r="D114" i="1"/>
  <c r="H114" i="1"/>
  <c r="J113" i="1"/>
  <c r="G140" i="5"/>
  <c r="J140" i="5" s="1"/>
  <c r="H141" i="5"/>
  <c r="B487" i="1"/>
  <c r="B248" i="4"/>
  <c r="H141" i="4"/>
  <c r="D141" i="4"/>
  <c r="C141" i="4" s="1"/>
  <c r="C91" i="8" l="1"/>
  <c r="F91" i="8" s="1"/>
  <c r="K91" i="8"/>
  <c r="B248" i="8"/>
  <c r="K114" i="1"/>
  <c r="C114" i="1" s="1"/>
  <c r="I141" i="5"/>
  <c r="D141" i="5" s="1"/>
  <c r="C141" i="5" s="1"/>
  <c r="F141" i="5" s="1"/>
  <c r="E142" i="5" s="1"/>
  <c r="K141" i="5"/>
  <c r="L141" i="5" s="1"/>
  <c r="B488" i="1"/>
  <c r="B249" i="4"/>
  <c r="G141" i="4"/>
  <c r="F141" i="4"/>
  <c r="E142" i="4" s="1"/>
  <c r="E92" i="8" l="1"/>
  <c r="I92" i="8" s="1"/>
  <c r="G91" i="8"/>
  <c r="N91" i="8" s="1"/>
  <c r="B249" i="8"/>
  <c r="G114" i="1"/>
  <c r="F114" i="1"/>
  <c r="E115" i="1" s="1"/>
  <c r="G141" i="5"/>
  <c r="J141" i="5" s="1"/>
  <c r="H142" i="5"/>
  <c r="B489" i="1"/>
  <c r="H142" i="4"/>
  <c r="D142" i="4"/>
  <c r="C142" i="4" s="1"/>
  <c r="B250" i="4"/>
  <c r="H92" i="8" l="1"/>
  <c r="M92" i="8" s="1"/>
  <c r="J92" i="8"/>
  <c r="B250" i="8"/>
  <c r="D115" i="1"/>
  <c r="H115" i="1"/>
  <c r="J114" i="1"/>
  <c r="I142" i="5"/>
  <c r="D142" i="5" s="1"/>
  <c r="C142" i="5" s="1"/>
  <c r="F142" i="5" s="1"/>
  <c r="E143" i="5" s="1"/>
  <c r="K142" i="5"/>
  <c r="L142" i="5" s="1"/>
  <c r="B490" i="1"/>
  <c r="B251" i="4"/>
  <c r="G142" i="4"/>
  <c r="F142" i="4"/>
  <c r="E143" i="4" s="1"/>
  <c r="D92" i="8" l="1"/>
  <c r="B251" i="8"/>
  <c r="K115" i="1"/>
  <c r="C115" i="1" s="1"/>
  <c r="G142" i="5"/>
  <c r="J142" i="5"/>
  <c r="H143" i="5"/>
  <c r="B491" i="1"/>
  <c r="H143" i="4"/>
  <c r="D143" i="4"/>
  <c r="C143" i="4" s="1"/>
  <c r="B252" i="4"/>
  <c r="C92" i="8" l="1"/>
  <c r="F92" i="8" s="1"/>
  <c r="K92" i="8"/>
  <c r="B252" i="8"/>
  <c r="G115" i="1"/>
  <c r="F115" i="1"/>
  <c r="E116" i="1" s="1"/>
  <c r="I143" i="5"/>
  <c r="D143" i="5" s="1"/>
  <c r="C143" i="5" s="1"/>
  <c r="F143" i="5" s="1"/>
  <c r="E144" i="5" s="1"/>
  <c r="K143" i="5"/>
  <c r="L143" i="5" s="1"/>
  <c r="B492" i="1"/>
  <c r="G143" i="4"/>
  <c r="F143" i="4"/>
  <c r="E144" i="4" s="1"/>
  <c r="B253" i="4"/>
  <c r="E93" i="8" l="1"/>
  <c r="I93" i="8" s="1"/>
  <c r="G92" i="8"/>
  <c r="N92" i="8" s="1"/>
  <c r="B253" i="8"/>
  <c r="J115" i="1"/>
  <c r="H116" i="1"/>
  <c r="D116" i="1"/>
  <c r="G143" i="5"/>
  <c r="J143" i="5" s="1"/>
  <c r="H144" i="5"/>
  <c r="B493" i="1"/>
  <c r="B254" i="4"/>
  <c r="H144" i="4"/>
  <c r="D144" i="4"/>
  <c r="C144" i="4" s="1"/>
  <c r="J93" i="8" l="1"/>
  <c r="H93" i="8"/>
  <c r="M93" i="8" s="1"/>
  <c r="B254" i="8"/>
  <c r="K116" i="1"/>
  <c r="C116" i="1" s="1"/>
  <c r="I144" i="5"/>
  <c r="D144" i="5" s="1"/>
  <c r="C144" i="5" s="1"/>
  <c r="G144" i="5" s="1"/>
  <c r="K144" i="5"/>
  <c r="L144" i="5" s="1"/>
  <c r="B494" i="1"/>
  <c r="G144" i="4"/>
  <c r="F144" i="4"/>
  <c r="E145" i="4" s="1"/>
  <c r="B255" i="4"/>
  <c r="D93" i="8" l="1"/>
  <c r="B255" i="8"/>
  <c r="G116" i="1"/>
  <c r="F116" i="1"/>
  <c r="E117" i="1" s="1"/>
  <c r="F144" i="5"/>
  <c r="E145" i="5" s="1"/>
  <c r="H145" i="5" s="1"/>
  <c r="J144" i="5"/>
  <c r="B495" i="1"/>
  <c r="B256" i="4"/>
  <c r="H145" i="4"/>
  <c r="D145" i="4"/>
  <c r="C145" i="4" s="1"/>
  <c r="C93" i="8" l="1"/>
  <c r="F93" i="8" s="1"/>
  <c r="K93" i="8"/>
  <c r="B256" i="8"/>
  <c r="D117" i="1"/>
  <c r="H117" i="1"/>
  <c r="J116" i="1"/>
  <c r="I145" i="5"/>
  <c r="D145" i="5" s="1"/>
  <c r="C145" i="5" s="1"/>
  <c r="F145" i="5" s="1"/>
  <c r="E146" i="5" s="1"/>
  <c r="K145" i="5"/>
  <c r="L145" i="5" s="1"/>
  <c r="B496" i="1"/>
  <c r="G145" i="4"/>
  <c r="F145" i="4"/>
  <c r="E146" i="4" s="1"/>
  <c r="B257" i="4"/>
  <c r="E94" i="8" l="1"/>
  <c r="I94" i="8" s="1"/>
  <c r="G93" i="8"/>
  <c r="N93" i="8" s="1"/>
  <c r="B257" i="8"/>
  <c r="K117" i="1"/>
  <c r="C117" i="1" s="1"/>
  <c r="G145" i="5"/>
  <c r="J145" i="5" s="1"/>
  <c r="H146" i="5"/>
  <c r="B497" i="1"/>
  <c r="H146" i="4"/>
  <c r="D146" i="4"/>
  <c r="C146" i="4" s="1"/>
  <c r="B258" i="4"/>
  <c r="J94" i="8" l="1"/>
  <c r="H94" i="8"/>
  <c r="M94" i="8" s="1"/>
  <c r="B258" i="8"/>
  <c r="G117" i="1"/>
  <c r="F117" i="1"/>
  <c r="E118" i="1" s="1"/>
  <c r="I146" i="5"/>
  <c r="D146" i="5" s="1"/>
  <c r="C146" i="5" s="1"/>
  <c r="F146" i="5" s="1"/>
  <c r="E147" i="5" s="1"/>
  <c r="K146" i="5"/>
  <c r="L146" i="5" s="1"/>
  <c r="B498" i="1"/>
  <c r="B259" i="4"/>
  <c r="G146" i="4"/>
  <c r="F146" i="4"/>
  <c r="E147" i="4" s="1"/>
  <c r="D94" i="8" l="1"/>
  <c r="B259" i="8"/>
  <c r="H118" i="1"/>
  <c r="D118" i="1"/>
  <c r="J117" i="1"/>
  <c r="G146" i="5"/>
  <c r="J146" i="5" s="1"/>
  <c r="H147" i="5"/>
  <c r="B499" i="1"/>
  <c r="B260" i="4"/>
  <c r="H147" i="4"/>
  <c r="D147" i="4"/>
  <c r="C147" i="4" s="1"/>
  <c r="C94" i="8" l="1"/>
  <c r="F94" i="8" s="1"/>
  <c r="K94" i="8"/>
  <c r="B260" i="8"/>
  <c r="K118" i="1"/>
  <c r="C118" i="1" s="1"/>
  <c r="I147" i="5"/>
  <c r="D147" i="5" s="1"/>
  <c r="C147" i="5" s="1"/>
  <c r="G147" i="5" s="1"/>
  <c r="K147" i="5"/>
  <c r="L147" i="5" s="1"/>
  <c r="B500" i="1"/>
  <c r="G147" i="4"/>
  <c r="F147" i="4"/>
  <c r="E148" i="4" s="1"/>
  <c r="B261" i="4"/>
  <c r="E95" i="8" l="1"/>
  <c r="I95" i="8" s="1"/>
  <c r="G94" i="8"/>
  <c r="N94" i="8" s="1"/>
  <c r="B261" i="8"/>
  <c r="G118" i="1"/>
  <c r="F118" i="1"/>
  <c r="E119" i="1" s="1"/>
  <c r="F147" i="5"/>
  <c r="E148" i="5" s="1"/>
  <c r="H148" i="5" s="1"/>
  <c r="J147" i="5"/>
  <c r="B501" i="1"/>
  <c r="B262" i="4"/>
  <c r="H148" i="4"/>
  <c r="D148" i="4"/>
  <c r="C148" i="4" s="1"/>
  <c r="J95" i="8" l="1"/>
  <c r="H95" i="8"/>
  <c r="M95" i="8" s="1"/>
  <c r="B262" i="8"/>
  <c r="D119" i="1"/>
  <c r="H119" i="1"/>
  <c r="J118" i="1"/>
  <c r="I148" i="5"/>
  <c r="D148" i="5" s="1"/>
  <c r="C148" i="5" s="1"/>
  <c r="F148" i="5" s="1"/>
  <c r="E149" i="5" s="1"/>
  <c r="K148" i="5"/>
  <c r="L148" i="5" s="1"/>
  <c r="B502" i="1"/>
  <c r="G148" i="4"/>
  <c r="F148" i="4"/>
  <c r="E149" i="4" s="1"/>
  <c r="B263" i="4"/>
  <c r="D95" i="8" l="1"/>
  <c r="B263" i="8"/>
  <c r="K119" i="1"/>
  <c r="C119" i="1" s="1"/>
  <c r="G148" i="5"/>
  <c r="J148" i="5" s="1"/>
  <c r="H149" i="5"/>
  <c r="B503" i="1"/>
  <c r="H149" i="4"/>
  <c r="D149" i="4"/>
  <c r="C149" i="4" s="1"/>
  <c r="B264" i="4"/>
  <c r="C95" i="8" l="1"/>
  <c r="F95" i="8" s="1"/>
  <c r="K95" i="8"/>
  <c r="B264" i="8"/>
  <c r="G119" i="1"/>
  <c r="F119" i="1"/>
  <c r="E120" i="1" s="1"/>
  <c r="I149" i="5"/>
  <c r="D149" i="5" s="1"/>
  <c r="C149" i="5" s="1"/>
  <c r="F149" i="5" s="1"/>
  <c r="E150" i="5" s="1"/>
  <c r="K149" i="5"/>
  <c r="L149" i="5" s="1"/>
  <c r="B504" i="1"/>
  <c r="G149" i="4"/>
  <c r="F149" i="4"/>
  <c r="E150" i="4" s="1"/>
  <c r="B265" i="4"/>
  <c r="G95" i="8" l="1"/>
  <c r="N95" i="8" s="1"/>
  <c r="E96" i="8"/>
  <c r="I96" i="8" s="1"/>
  <c r="B265" i="8"/>
  <c r="D120" i="1"/>
  <c r="H120" i="1"/>
  <c r="J119" i="1"/>
  <c r="G149" i="5"/>
  <c r="J149" i="5"/>
  <c r="H150" i="5"/>
  <c r="B505" i="1"/>
  <c r="H150" i="4"/>
  <c r="D150" i="4"/>
  <c r="C150" i="4" s="1"/>
  <c r="B266" i="4"/>
  <c r="J96" i="8" l="1"/>
  <c r="H96" i="8"/>
  <c r="M96" i="8" s="1"/>
  <c r="B266" i="8"/>
  <c r="K120" i="1"/>
  <c r="C120" i="1" s="1"/>
  <c r="I150" i="5"/>
  <c r="D150" i="5" s="1"/>
  <c r="C150" i="5" s="1"/>
  <c r="F150" i="5" s="1"/>
  <c r="E151" i="5" s="1"/>
  <c r="K150" i="5"/>
  <c r="L150" i="5" s="1"/>
  <c r="B506" i="1"/>
  <c r="B267" i="4"/>
  <c r="G150" i="4"/>
  <c r="F150" i="4"/>
  <c r="E151" i="4" s="1"/>
  <c r="D96" i="8" l="1"/>
  <c r="B267" i="8"/>
  <c r="G120" i="1"/>
  <c r="F120" i="1"/>
  <c r="E121" i="1" s="1"/>
  <c r="G150" i="5"/>
  <c r="J150" i="5" s="1"/>
  <c r="H151" i="5"/>
  <c r="B507" i="1"/>
  <c r="H151" i="4"/>
  <c r="D151" i="4"/>
  <c r="C151" i="4" s="1"/>
  <c r="B268" i="4"/>
  <c r="C96" i="8" l="1"/>
  <c r="F96" i="8" s="1"/>
  <c r="K96" i="8"/>
  <c r="B268" i="8"/>
  <c r="H121" i="1"/>
  <c r="D121" i="1"/>
  <c r="J120" i="1"/>
  <c r="I151" i="5"/>
  <c r="D151" i="5" s="1"/>
  <c r="C151" i="5" s="1"/>
  <c r="F151" i="5" s="1"/>
  <c r="E152" i="5" s="1"/>
  <c r="K151" i="5"/>
  <c r="L151" i="5" s="1"/>
  <c r="B508" i="1"/>
  <c r="G151" i="4"/>
  <c r="F151" i="4"/>
  <c r="E152" i="4" s="1"/>
  <c r="B269" i="4"/>
  <c r="G96" i="8" l="1"/>
  <c r="N96" i="8" s="1"/>
  <c r="E97" i="8"/>
  <c r="I97" i="8" s="1"/>
  <c r="B269" i="8"/>
  <c r="K121" i="1"/>
  <c r="C121" i="1" s="1"/>
  <c r="G151" i="5"/>
  <c r="J151" i="5" s="1"/>
  <c r="H152" i="5"/>
  <c r="B509" i="1"/>
  <c r="B270" i="4"/>
  <c r="H152" i="4"/>
  <c r="D152" i="4"/>
  <c r="C152" i="4" s="1"/>
  <c r="H97" i="8" l="1"/>
  <c r="M97" i="8" s="1"/>
  <c r="J97" i="8"/>
  <c r="B270" i="8"/>
  <c r="G121" i="1"/>
  <c r="F121" i="1"/>
  <c r="E122" i="1" s="1"/>
  <c r="I152" i="5"/>
  <c r="D152" i="5" s="1"/>
  <c r="C152" i="5" s="1"/>
  <c r="F152" i="5" s="1"/>
  <c r="E153" i="5" s="1"/>
  <c r="K152" i="5"/>
  <c r="L152" i="5" s="1"/>
  <c r="B510" i="1"/>
  <c r="G152" i="4"/>
  <c r="F152" i="4"/>
  <c r="E153" i="4" s="1"/>
  <c r="B271" i="4"/>
  <c r="D97" i="8" l="1"/>
  <c r="B271" i="8"/>
  <c r="H122" i="1"/>
  <c r="D122" i="1"/>
  <c r="J121" i="1"/>
  <c r="G152" i="5"/>
  <c r="J152" i="5"/>
  <c r="H153" i="5"/>
  <c r="B511" i="1"/>
  <c r="B272" i="4"/>
  <c r="H153" i="4"/>
  <c r="D153" i="4"/>
  <c r="C153" i="4" s="1"/>
  <c r="C97" i="8" l="1"/>
  <c r="F97" i="8" s="1"/>
  <c r="K97" i="8"/>
  <c r="B272" i="8"/>
  <c r="K122" i="1"/>
  <c r="C122" i="1" s="1"/>
  <c r="I153" i="5"/>
  <c r="D153" i="5" s="1"/>
  <c r="C153" i="5" s="1"/>
  <c r="F153" i="5" s="1"/>
  <c r="E154" i="5" s="1"/>
  <c r="K153" i="5"/>
  <c r="L153" i="5" s="1"/>
  <c r="B512" i="1"/>
  <c r="B273" i="4"/>
  <c r="G153" i="4"/>
  <c r="F153" i="4"/>
  <c r="E154" i="4" s="1"/>
  <c r="G97" i="8" l="1"/>
  <c r="N97" i="8" s="1"/>
  <c r="B273" i="8"/>
  <c r="G122" i="1"/>
  <c r="F122" i="1"/>
  <c r="E123" i="1" s="1"/>
  <c r="G153" i="5"/>
  <c r="J153" i="5"/>
  <c r="H154" i="5"/>
  <c r="B513" i="1"/>
  <c r="H154" i="4"/>
  <c r="D154" i="4"/>
  <c r="C154" i="4" s="1"/>
  <c r="B274" i="4"/>
  <c r="E98" i="8" l="1"/>
  <c r="I98" i="8" s="1"/>
  <c r="B274" i="8"/>
  <c r="D123" i="1"/>
  <c r="H123" i="1"/>
  <c r="J122" i="1"/>
  <c r="I154" i="5"/>
  <c r="D154" i="5" s="1"/>
  <c r="C154" i="5" s="1"/>
  <c r="F154" i="5" s="1"/>
  <c r="E155" i="5" s="1"/>
  <c r="K154" i="5"/>
  <c r="L154" i="5" s="1"/>
  <c r="B514" i="1"/>
  <c r="G154" i="4"/>
  <c r="F154" i="4"/>
  <c r="E155" i="4" s="1"/>
  <c r="B275" i="4"/>
  <c r="H98" i="8" l="1"/>
  <c r="M98" i="8" s="1"/>
  <c r="J98" i="8"/>
  <c r="B275" i="8"/>
  <c r="K123" i="1"/>
  <c r="C123" i="1" s="1"/>
  <c r="G154" i="5"/>
  <c r="J154" i="5"/>
  <c r="H155" i="5"/>
  <c r="B515" i="1"/>
  <c r="B276" i="4"/>
  <c r="H155" i="4"/>
  <c r="D155" i="4"/>
  <c r="C155" i="4" s="1"/>
  <c r="D98" i="8" l="1"/>
  <c r="B276" i="8"/>
  <c r="G123" i="1"/>
  <c r="F123" i="1"/>
  <c r="E124" i="1" s="1"/>
  <c r="I155" i="5"/>
  <c r="D155" i="5" s="1"/>
  <c r="C155" i="5" s="1"/>
  <c r="F155" i="5" s="1"/>
  <c r="E156" i="5" s="1"/>
  <c r="K155" i="5"/>
  <c r="L155" i="5" s="1"/>
  <c r="B516" i="1"/>
  <c r="B277" i="4"/>
  <c r="G155" i="4"/>
  <c r="F155" i="4"/>
  <c r="E156" i="4" s="1"/>
  <c r="C98" i="8" l="1"/>
  <c r="F98" i="8" s="1"/>
  <c r="K98" i="8"/>
  <c r="B277" i="8"/>
  <c r="D124" i="1"/>
  <c r="H124" i="1"/>
  <c r="J123" i="1"/>
  <c r="G155" i="5"/>
  <c r="J155" i="5" s="1"/>
  <c r="H156" i="5"/>
  <c r="B517" i="1"/>
  <c r="H156" i="4"/>
  <c r="D156" i="4"/>
  <c r="C156" i="4" s="1"/>
  <c r="B278" i="4"/>
  <c r="G98" i="8" l="1"/>
  <c r="N98" i="8" s="1"/>
  <c r="E99" i="8"/>
  <c r="I99" i="8" s="1"/>
  <c r="B278" i="8"/>
  <c r="K124" i="1"/>
  <c r="C124" i="1" s="1"/>
  <c r="I156" i="5"/>
  <c r="D156" i="5" s="1"/>
  <c r="C156" i="5" s="1"/>
  <c r="G156" i="5" s="1"/>
  <c r="K156" i="5"/>
  <c r="L156" i="5" s="1"/>
  <c r="B518" i="1"/>
  <c r="B279" i="4"/>
  <c r="G156" i="4"/>
  <c r="F156" i="4"/>
  <c r="E157" i="4" s="1"/>
  <c r="J99" i="8" l="1"/>
  <c r="H99" i="8"/>
  <c r="M99" i="8" s="1"/>
  <c r="B279" i="8"/>
  <c r="G124" i="1"/>
  <c r="F124" i="1"/>
  <c r="E125" i="1" s="1"/>
  <c r="F156" i="5"/>
  <c r="E157" i="5" s="1"/>
  <c r="H157" i="5" s="1"/>
  <c r="J156" i="5"/>
  <c r="B519" i="1"/>
  <c r="H157" i="4"/>
  <c r="D157" i="4"/>
  <c r="C157" i="4" s="1"/>
  <c r="B280" i="4"/>
  <c r="D99" i="8" l="1"/>
  <c r="B280" i="8"/>
  <c r="H125" i="1"/>
  <c r="D125" i="1"/>
  <c r="J124" i="1"/>
  <c r="I157" i="5"/>
  <c r="D157" i="5" s="1"/>
  <c r="C157" i="5" s="1"/>
  <c r="G157" i="5" s="1"/>
  <c r="K157" i="5"/>
  <c r="L157" i="5" s="1"/>
  <c r="B520" i="1"/>
  <c r="G157" i="4"/>
  <c r="F157" i="4"/>
  <c r="E158" i="4" s="1"/>
  <c r="B281" i="4"/>
  <c r="C99" i="8" l="1"/>
  <c r="F99" i="8" s="1"/>
  <c r="K99" i="8"/>
  <c r="B281" i="8"/>
  <c r="K125" i="1"/>
  <c r="C125" i="1" s="1"/>
  <c r="F157" i="5"/>
  <c r="E158" i="5" s="1"/>
  <c r="H158" i="5" s="1"/>
  <c r="J157" i="5"/>
  <c r="B521" i="1"/>
  <c r="B282" i="4"/>
  <c r="H158" i="4"/>
  <c r="D158" i="4"/>
  <c r="C158" i="4" s="1"/>
  <c r="G99" i="8" l="1"/>
  <c r="N99" i="8" s="1"/>
  <c r="E100" i="8"/>
  <c r="I100" i="8" s="1"/>
  <c r="B282" i="8"/>
  <c r="G125" i="1"/>
  <c r="F125" i="1"/>
  <c r="E126" i="1" s="1"/>
  <c r="I158" i="5"/>
  <c r="D158" i="5" s="1"/>
  <c r="C158" i="5" s="1"/>
  <c r="F158" i="5" s="1"/>
  <c r="E159" i="5" s="1"/>
  <c r="K158" i="5"/>
  <c r="L158" i="5" s="1"/>
  <c r="B522" i="1"/>
  <c r="G158" i="4"/>
  <c r="F158" i="4"/>
  <c r="E159" i="4" s="1"/>
  <c r="B283" i="4"/>
  <c r="H100" i="8" l="1"/>
  <c r="M100" i="8" s="1"/>
  <c r="J100" i="8"/>
  <c r="B283" i="8"/>
  <c r="H126" i="1"/>
  <c r="D126" i="1"/>
  <c r="J125" i="1"/>
  <c r="G158" i="5"/>
  <c r="J158" i="5" s="1"/>
  <c r="H159" i="5"/>
  <c r="B523" i="1"/>
  <c r="B284" i="4"/>
  <c r="H159" i="4"/>
  <c r="D159" i="4"/>
  <c r="C159" i="4" s="1"/>
  <c r="D100" i="8" l="1"/>
  <c r="B284" i="8"/>
  <c r="K126" i="1"/>
  <c r="C126" i="1" s="1"/>
  <c r="I159" i="5"/>
  <c r="D159" i="5" s="1"/>
  <c r="C159" i="5" s="1"/>
  <c r="G159" i="5" s="1"/>
  <c r="K159" i="5"/>
  <c r="L159" i="5" s="1"/>
  <c r="B524" i="1"/>
  <c r="B285" i="4"/>
  <c r="G159" i="4"/>
  <c r="F159" i="4"/>
  <c r="E160" i="4" s="1"/>
  <c r="C100" i="8" l="1"/>
  <c r="F100" i="8" s="1"/>
  <c r="K100" i="8"/>
  <c r="B285" i="8"/>
  <c r="G126" i="1"/>
  <c r="F126" i="1"/>
  <c r="E127" i="1" s="1"/>
  <c r="F159" i="5"/>
  <c r="E160" i="5" s="1"/>
  <c r="H160" i="5" s="1"/>
  <c r="J159" i="5"/>
  <c r="B525" i="1"/>
  <c r="H160" i="4"/>
  <c r="D160" i="4"/>
  <c r="C160" i="4" s="1"/>
  <c r="B286" i="4"/>
  <c r="E101" i="8" l="1"/>
  <c r="I101" i="8" s="1"/>
  <c r="G100" i="8"/>
  <c r="N100" i="8" s="1"/>
  <c r="B286" i="8"/>
  <c r="D127" i="1"/>
  <c r="H127" i="1"/>
  <c r="J126" i="1"/>
  <c r="I160" i="5"/>
  <c r="D160" i="5" s="1"/>
  <c r="C160" i="5" s="1"/>
  <c r="F160" i="5" s="1"/>
  <c r="E161" i="5" s="1"/>
  <c r="K160" i="5"/>
  <c r="L160" i="5" s="1"/>
  <c r="B526" i="1"/>
  <c r="G160" i="4"/>
  <c r="F160" i="4"/>
  <c r="E161" i="4" s="1"/>
  <c r="B287" i="4"/>
  <c r="H101" i="8" l="1"/>
  <c r="M101" i="8" s="1"/>
  <c r="J101" i="8"/>
  <c r="B287" i="8"/>
  <c r="K127" i="1"/>
  <c r="C127" i="1" s="1"/>
  <c r="G160" i="5"/>
  <c r="J160" i="5" s="1"/>
  <c r="H161" i="5"/>
  <c r="B527" i="1"/>
  <c r="B288" i="4"/>
  <c r="H161" i="4"/>
  <c r="D161" i="4"/>
  <c r="C161" i="4" s="1"/>
  <c r="D101" i="8" l="1"/>
  <c r="B288" i="8"/>
  <c r="G127" i="1"/>
  <c r="F127" i="1"/>
  <c r="E128" i="1" s="1"/>
  <c r="I161" i="5"/>
  <c r="D161" i="5" s="1"/>
  <c r="C161" i="5" s="1"/>
  <c r="F161" i="5" s="1"/>
  <c r="E162" i="5" s="1"/>
  <c r="K161" i="5"/>
  <c r="L161" i="5" s="1"/>
  <c r="B528" i="1"/>
  <c r="B289" i="4"/>
  <c r="G161" i="4"/>
  <c r="F161" i="4"/>
  <c r="E162" i="4" s="1"/>
  <c r="C101" i="8" l="1"/>
  <c r="F101" i="8" s="1"/>
  <c r="K101" i="8"/>
  <c r="B289" i="8"/>
  <c r="H128" i="1"/>
  <c r="D128" i="1"/>
  <c r="J127" i="1"/>
  <c r="G161" i="5"/>
  <c r="J161" i="5" s="1"/>
  <c r="H162" i="5"/>
  <c r="B529" i="1"/>
  <c r="H162" i="4"/>
  <c r="D162" i="4"/>
  <c r="C162" i="4" s="1"/>
  <c r="B290" i="4"/>
  <c r="G101" i="8" l="1"/>
  <c r="N101" i="8" s="1"/>
  <c r="E102" i="8"/>
  <c r="I102" i="8" s="1"/>
  <c r="B290" i="8"/>
  <c r="K128" i="1"/>
  <c r="C128" i="1" s="1"/>
  <c r="I162" i="5"/>
  <c r="D162" i="5" s="1"/>
  <c r="C162" i="5" s="1"/>
  <c r="F162" i="5" s="1"/>
  <c r="E163" i="5" s="1"/>
  <c r="K162" i="5"/>
  <c r="L162" i="5" s="1"/>
  <c r="B530" i="1"/>
  <c r="B291" i="4"/>
  <c r="G162" i="4"/>
  <c r="F162" i="4"/>
  <c r="E163" i="4" s="1"/>
  <c r="H102" i="8" l="1"/>
  <c r="M102" i="8" s="1"/>
  <c r="J102" i="8"/>
  <c r="B291" i="8"/>
  <c r="G128" i="1"/>
  <c r="F128" i="1"/>
  <c r="E129" i="1" s="1"/>
  <c r="G162" i="5"/>
  <c r="J162" i="5" s="1"/>
  <c r="H163" i="5"/>
  <c r="B531" i="1"/>
  <c r="B292" i="4"/>
  <c r="H163" i="4"/>
  <c r="D163" i="4"/>
  <c r="C163" i="4" s="1"/>
  <c r="D102" i="8" l="1"/>
  <c r="B292" i="8"/>
  <c r="J128" i="1"/>
  <c r="D129" i="1"/>
  <c r="H129" i="1"/>
  <c r="I163" i="5"/>
  <c r="D163" i="5" s="1"/>
  <c r="C163" i="5" s="1"/>
  <c r="G163" i="5" s="1"/>
  <c r="K163" i="5"/>
  <c r="L163" i="5" s="1"/>
  <c r="B532" i="1"/>
  <c r="B293" i="4"/>
  <c r="G163" i="4"/>
  <c r="F163" i="4"/>
  <c r="E164" i="4" s="1"/>
  <c r="C102" i="8" l="1"/>
  <c r="F102" i="8" s="1"/>
  <c r="K102" i="8"/>
  <c r="B293" i="8"/>
  <c r="K129" i="1"/>
  <c r="C129" i="1" s="1"/>
  <c r="F163" i="5"/>
  <c r="E164" i="5" s="1"/>
  <c r="H164" i="5" s="1"/>
  <c r="J163" i="5"/>
  <c r="B533" i="1"/>
  <c r="H164" i="4"/>
  <c r="D164" i="4"/>
  <c r="C164" i="4" s="1"/>
  <c r="B294" i="4"/>
  <c r="E103" i="8" l="1"/>
  <c r="I103" i="8" s="1"/>
  <c r="G102" i="8"/>
  <c r="N102" i="8" s="1"/>
  <c r="B294" i="8"/>
  <c r="G129" i="1"/>
  <c r="F129" i="1"/>
  <c r="E130" i="1" s="1"/>
  <c r="I164" i="5"/>
  <c r="D164" i="5" s="1"/>
  <c r="C164" i="5" s="1"/>
  <c r="F164" i="5" s="1"/>
  <c r="E165" i="5" s="1"/>
  <c r="K164" i="5"/>
  <c r="L164" i="5" s="1"/>
  <c r="B534" i="1"/>
  <c r="B295" i="4"/>
  <c r="G164" i="4"/>
  <c r="F164" i="4"/>
  <c r="E165" i="4" s="1"/>
  <c r="J103" i="8" l="1"/>
  <c r="H103" i="8"/>
  <c r="M103" i="8" s="1"/>
  <c r="B295" i="8"/>
  <c r="J129" i="1"/>
  <c r="H130" i="1"/>
  <c r="D130" i="1"/>
  <c r="G164" i="5"/>
  <c r="J164" i="5"/>
  <c r="H165" i="5"/>
  <c r="B535" i="1"/>
  <c r="H165" i="4"/>
  <c r="D165" i="4"/>
  <c r="C165" i="4" s="1"/>
  <c r="B296" i="4"/>
  <c r="D103" i="8" l="1"/>
  <c r="B296" i="8"/>
  <c r="K130" i="1"/>
  <c r="C130" i="1" s="1"/>
  <c r="I165" i="5"/>
  <c r="D165" i="5" s="1"/>
  <c r="C165" i="5" s="1"/>
  <c r="G165" i="5" s="1"/>
  <c r="K165" i="5"/>
  <c r="L165" i="5" s="1"/>
  <c r="B536" i="1"/>
  <c r="G165" i="4"/>
  <c r="F165" i="4"/>
  <c r="E166" i="4" s="1"/>
  <c r="B297" i="4"/>
  <c r="K103" i="8" l="1"/>
  <c r="C103" i="8"/>
  <c r="F103" i="8" s="1"/>
  <c r="B297" i="8"/>
  <c r="G130" i="1"/>
  <c r="F130" i="1"/>
  <c r="E131" i="1" s="1"/>
  <c r="F165" i="5"/>
  <c r="E166" i="5" s="1"/>
  <c r="H166" i="5" s="1"/>
  <c r="J165" i="5"/>
  <c r="B537" i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298" i="4"/>
  <c r="H166" i="4"/>
  <c r="D166" i="4"/>
  <c r="C166" i="4" s="1"/>
  <c r="E104" i="8" l="1"/>
  <c r="I104" i="8" s="1"/>
  <c r="G103" i="8"/>
  <c r="N103" i="8" s="1"/>
  <c r="B298" i="8"/>
  <c r="H131" i="1"/>
  <c r="D131" i="1"/>
  <c r="J130" i="1"/>
  <c r="I166" i="5"/>
  <c r="D166" i="5" s="1"/>
  <c r="C166" i="5" s="1"/>
  <c r="F166" i="5" s="1"/>
  <c r="E167" i="5" s="1"/>
  <c r="K166" i="5"/>
  <c r="L166" i="5" s="1"/>
  <c r="B668" i="1"/>
  <c r="G166" i="4"/>
  <c r="F166" i="4"/>
  <c r="E167" i="4" s="1"/>
  <c r="B299" i="4"/>
  <c r="H104" i="8" l="1"/>
  <c r="M104" i="8" s="1"/>
  <c r="J104" i="8"/>
  <c r="B299" i="8"/>
  <c r="K131" i="1"/>
  <c r="C131" i="1" s="1"/>
  <c r="G166" i="5"/>
  <c r="J166" i="5" s="1"/>
  <c r="H167" i="5"/>
  <c r="B669" i="1"/>
  <c r="B300" i="4"/>
  <c r="H167" i="4"/>
  <c r="D167" i="4"/>
  <c r="C167" i="4" s="1"/>
  <c r="D104" i="8" l="1"/>
  <c r="B300" i="8"/>
  <c r="G131" i="1"/>
  <c r="F131" i="1"/>
  <c r="E132" i="1" s="1"/>
  <c r="I167" i="5"/>
  <c r="D167" i="5" s="1"/>
  <c r="C167" i="5" s="1"/>
  <c r="F167" i="5" s="1"/>
  <c r="E168" i="5" s="1"/>
  <c r="K167" i="5"/>
  <c r="L167" i="5" s="1"/>
  <c r="B670" i="1"/>
  <c r="B301" i="4"/>
  <c r="G167" i="4"/>
  <c r="F167" i="4"/>
  <c r="E168" i="4" s="1"/>
  <c r="K104" i="8" l="1"/>
  <c r="C104" i="8"/>
  <c r="F104" i="8" s="1"/>
  <c r="B301" i="8"/>
  <c r="D132" i="1"/>
  <c r="H132" i="1"/>
  <c r="J131" i="1"/>
  <c r="G167" i="5"/>
  <c r="J167" i="5"/>
  <c r="H168" i="5"/>
  <c r="B671" i="1"/>
  <c r="H168" i="4"/>
  <c r="D168" i="4"/>
  <c r="C168" i="4" s="1"/>
  <c r="B302" i="4"/>
  <c r="G104" i="8" l="1"/>
  <c r="N104" i="8" s="1"/>
  <c r="E105" i="8"/>
  <c r="I105" i="8" s="1"/>
  <c r="B302" i="8"/>
  <c r="K132" i="1"/>
  <c r="C132" i="1" s="1"/>
  <c r="I168" i="5"/>
  <c r="D168" i="5" s="1"/>
  <c r="C168" i="5" s="1"/>
  <c r="G168" i="5" s="1"/>
  <c r="K168" i="5"/>
  <c r="L168" i="5" s="1"/>
  <c r="B672" i="1"/>
  <c r="G168" i="4"/>
  <c r="F168" i="4"/>
  <c r="E169" i="4" s="1"/>
  <c r="B303" i="4"/>
  <c r="H105" i="8" l="1"/>
  <c r="M105" i="8" s="1"/>
  <c r="J105" i="8"/>
  <c r="B303" i="8"/>
  <c r="G132" i="1"/>
  <c r="F132" i="1"/>
  <c r="E133" i="1" s="1"/>
  <c r="F168" i="5"/>
  <c r="E169" i="5" s="1"/>
  <c r="H169" i="5" s="1"/>
  <c r="J168" i="5"/>
  <c r="B673" i="1"/>
  <c r="B304" i="4"/>
  <c r="H169" i="4"/>
  <c r="D169" i="4"/>
  <c r="C169" i="4" s="1"/>
  <c r="D105" i="8" l="1"/>
  <c r="B304" i="8"/>
  <c r="H133" i="1"/>
  <c r="D133" i="1"/>
  <c r="J132" i="1"/>
  <c r="I169" i="5"/>
  <c r="D169" i="5" s="1"/>
  <c r="C169" i="5" s="1"/>
  <c r="G169" i="5" s="1"/>
  <c r="K169" i="5"/>
  <c r="L169" i="5" s="1"/>
  <c r="B674" i="1"/>
  <c r="B305" i="4"/>
  <c r="G169" i="4"/>
  <c r="F169" i="4"/>
  <c r="E170" i="4" s="1"/>
  <c r="K105" i="8" l="1"/>
  <c r="C105" i="8"/>
  <c r="F105" i="8" s="1"/>
  <c r="B305" i="8"/>
  <c r="K133" i="1"/>
  <c r="C133" i="1" s="1"/>
  <c r="F169" i="5"/>
  <c r="E170" i="5" s="1"/>
  <c r="H170" i="5" s="1"/>
  <c r="J169" i="5"/>
  <c r="B675" i="1"/>
  <c r="B306" i="4"/>
  <c r="H170" i="4"/>
  <c r="D170" i="4"/>
  <c r="C170" i="4" s="1"/>
  <c r="G105" i="8" l="1"/>
  <c r="N105" i="8" s="1"/>
  <c r="E106" i="8"/>
  <c r="I106" i="8" s="1"/>
  <c r="B306" i="8"/>
  <c r="G133" i="1"/>
  <c r="F133" i="1"/>
  <c r="E134" i="1" s="1"/>
  <c r="I170" i="5"/>
  <c r="D170" i="5" s="1"/>
  <c r="C170" i="5" s="1"/>
  <c r="F170" i="5" s="1"/>
  <c r="E171" i="5" s="1"/>
  <c r="K170" i="5"/>
  <c r="L170" i="5" s="1"/>
  <c r="B676" i="1"/>
  <c r="G170" i="4"/>
  <c r="F170" i="4"/>
  <c r="E171" i="4" s="1"/>
  <c r="B307" i="4"/>
  <c r="H106" i="8" l="1"/>
  <c r="M106" i="8" s="1"/>
  <c r="J106" i="8"/>
  <c r="B307" i="8"/>
  <c r="H134" i="1"/>
  <c r="D134" i="1"/>
  <c r="J133" i="1"/>
  <c r="G170" i="5"/>
  <c r="J170" i="5"/>
  <c r="H171" i="5"/>
  <c r="B677" i="1"/>
  <c r="H171" i="4"/>
  <c r="D171" i="4"/>
  <c r="C171" i="4" s="1"/>
  <c r="B308" i="4"/>
  <c r="D106" i="8" l="1"/>
  <c r="B308" i="8"/>
  <c r="K134" i="1"/>
  <c r="C134" i="1" s="1"/>
  <c r="I171" i="5"/>
  <c r="D171" i="5" s="1"/>
  <c r="C171" i="5" s="1"/>
  <c r="G171" i="5" s="1"/>
  <c r="K171" i="5"/>
  <c r="L171" i="5" s="1"/>
  <c r="B678" i="1"/>
  <c r="G171" i="4"/>
  <c r="F171" i="4"/>
  <c r="E172" i="4" s="1"/>
  <c r="B309" i="4"/>
  <c r="K106" i="8" l="1"/>
  <c r="C106" i="8"/>
  <c r="F106" i="8" s="1"/>
  <c r="B309" i="8"/>
  <c r="G134" i="1"/>
  <c r="F134" i="1"/>
  <c r="E135" i="1" s="1"/>
  <c r="F171" i="5"/>
  <c r="E172" i="5" s="1"/>
  <c r="H172" i="5" s="1"/>
  <c r="J171" i="5"/>
  <c r="B679" i="1"/>
  <c r="B310" i="4"/>
  <c r="H172" i="4"/>
  <c r="D172" i="4"/>
  <c r="C172" i="4" s="1"/>
  <c r="E107" i="8" l="1"/>
  <c r="I107" i="8" s="1"/>
  <c r="G106" i="8"/>
  <c r="N106" i="8" s="1"/>
  <c r="B310" i="8"/>
  <c r="D135" i="1"/>
  <c r="H135" i="1"/>
  <c r="J134" i="1"/>
  <c r="I172" i="5"/>
  <c r="D172" i="5" s="1"/>
  <c r="C172" i="5" s="1"/>
  <c r="F172" i="5" s="1"/>
  <c r="E173" i="5" s="1"/>
  <c r="K172" i="5"/>
  <c r="L172" i="5" s="1"/>
  <c r="B680" i="1"/>
  <c r="G172" i="4"/>
  <c r="F172" i="4"/>
  <c r="E173" i="4" s="1"/>
  <c r="B311" i="4"/>
  <c r="J107" i="8" l="1"/>
  <c r="H107" i="8"/>
  <c r="M107" i="8" s="1"/>
  <c r="B311" i="8"/>
  <c r="K135" i="1"/>
  <c r="C135" i="1" s="1"/>
  <c r="G172" i="5"/>
  <c r="J172" i="5" s="1"/>
  <c r="H173" i="5"/>
  <c r="B681" i="1"/>
  <c r="B312" i="4"/>
  <c r="H173" i="4"/>
  <c r="D173" i="4"/>
  <c r="C173" i="4" s="1"/>
  <c r="D107" i="8" l="1"/>
  <c r="B312" i="8"/>
  <c r="G135" i="1"/>
  <c r="F135" i="1"/>
  <c r="E136" i="1" s="1"/>
  <c r="I173" i="5"/>
  <c r="D173" i="5" s="1"/>
  <c r="C173" i="5" s="1"/>
  <c r="F173" i="5" s="1"/>
  <c r="E174" i="5" s="1"/>
  <c r="K173" i="5"/>
  <c r="L173" i="5" s="1"/>
  <c r="B682" i="1"/>
  <c r="B313" i="4"/>
  <c r="G173" i="4"/>
  <c r="F173" i="4"/>
  <c r="E174" i="4" s="1"/>
  <c r="K107" i="8" l="1"/>
  <c r="C107" i="8"/>
  <c r="F107" i="8" s="1"/>
  <c r="B313" i="8"/>
  <c r="H136" i="1"/>
  <c r="D136" i="1"/>
  <c r="J135" i="1"/>
  <c r="G173" i="5"/>
  <c r="J173" i="5"/>
  <c r="H174" i="5"/>
  <c r="B683" i="1"/>
  <c r="H174" i="4"/>
  <c r="D174" i="4"/>
  <c r="C174" i="4" s="1"/>
  <c r="B314" i="4"/>
  <c r="E108" i="8" l="1"/>
  <c r="I108" i="8" s="1"/>
  <c r="G107" i="8"/>
  <c r="N107" i="8" s="1"/>
  <c r="B314" i="8"/>
  <c r="K136" i="1"/>
  <c r="C136" i="1" s="1"/>
  <c r="I174" i="5"/>
  <c r="D174" i="5" s="1"/>
  <c r="C174" i="5" s="1"/>
  <c r="F174" i="5" s="1"/>
  <c r="E175" i="5" s="1"/>
  <c r="K174" i="5"/>
  <c r="L174" i="5" s="1"/>
  <c r="B684" i="1"/>
  <c r="G174" i="4"/>
  <c r="F174" i="4"/>
  <c r="E175" i="4" s="1"/>
  <c r="B315" i="4"/>
  <c r="J108" i="8" l="1"/>
  <c r="H108" i="8"/>
  <c r="M108" i="8" s="1"/>
  <c r="B315" i="8"/>
  <c r="G136" i="1"/>
  <c r="F136" i="1"/>
  <c r="E137" i="1" s="1"/>
  <c r="G174" i="5"/>
  <c r="J174" i="5" s="1"/>
  <c r="H175" i="5"/>
  <c r="B685" i="1"/>
  <c r="B316" i="4"/>
  <c r="H175" i="4"/>
  <c r="D175" i="4"/>
  <c r="C175" i="4" s="1"/>
  <c r="D108" i="8" l="1"/>
  <c r="B316" i="8"/>
  <c r="H137" i="1"/>
  <c r="D137" i="1"/>
  <c r="J136" i="1"/>
  <c r="I175" i="5"/>
  <c r="D175" i="5" s="1"/>
  <c r="C175" i="5" s="1"/>
  <c r="F175" i="5" s="1"/>
  <c r="E176" i="5" s="1"/>
  <c r="K175" i="5"/>
  <c r="L175" i="5" s="1"/>
  <c r="B686" i="1"/>
  <c r="B317" i="4"/>
  <c r="G175" i="4"/>
  <c r="F175" i="4"/>
  <c r="E176" i="4" s="1"/>
  <c r="K108" i="8" l="1"/>
  <c r="C108" i="8"/>
  <c r="F108" i="8" s="1"/>
  <c r="B317" i="8"/>
  <c r="K137" i="1"/>
  <c r="C137" i="1" s="1"/>
  <c r="G175" i="5"/>
  <c r="J175" i="5" s="1"/>
  <c r="H176" i="5"/>
  <c r="B687" i="1"/>
  <c r="H176" i="4"/>
  <c r="D176" i="4"/>
  <c r="C176" i="4" s="1"/>
  <c r="B318" i="4"/>
  <c r="G108" i="8" l="1"/>
  <c r="N108" i="8" s="1"/>
  <c r="E109" i="8"/>
  <c r="I109" i="8" s="1"/>
  <c r="B318" i="8"/>
  <c r="G137" i="1"/>
  <c r="F137" i="1"/>
  <c r="E138" i="1" s="1"/>
  <c r="I176" i="5"/>
  <c r="D176" i="5" s="1"/>
  <c r="C176" i="5" s="1"/>
  <c r="G176" i="5" s="1"/>
  <c r="K176" i="5"/>
  <c r="L176" i="5" s="1"/>
  <c r="B688" i="1"/>
  <c r="B319" i="4"/>
  <c r="G176" i="4"/>
  <c r="F176" i="4"/>
  <c r="E177" i="4" s="1"/>
  <c r="J109" i="8" l="1"/>
  <c r="H109" i="8"/>
  <c r="M109" i="8" s="1"/>
  <c r="B319" i="8"/>
  <c r="J137" i="1"/>
  <c r="D138" i="1"/>
  <c r="H138" i="1"/>
  <c r="F176" i="5"/>
  <c r="E177" i="5" s="1"/>
  <c r="J176" i="5"/>
  <c r="H177" i="5"/>
  <c r="B689" i="1"/>
  <c r="H177" i="4"/>
  <c r="D177" i="4"/>
  <c r="C177" i="4" s="1"/>
  <c r="B320" i="4"/>
  <c r="D109" i="8" l="1"/>
  <c r="B320" i="8"/>
  <c r="K138" i="1"/>
  <c r="C138" i="1" s="1"/>
  <c r="I177" i="5"/>
  <c r="D177" i="5" s="1"/>
  <c r="C177" i="5" s="1"/>
  <c r="F177" i="5" s="1"/>
  <c r="E178" i="5" s="1"/>
  <c r="K177" i="5"/>
  <c r="L177" i="5" s="1"/>
  <c r="B690" i="1"/>
  <c r="G177" i="4"/>
  <c r="F177" i="4"/>
  <c r="E178" i="4" s="1"/>
  <c r="B321" i="4"/>
  <c r="C109" i="8" l="1"/>
  <c r="F109" i="8" s="1"/>
  <c r="K109" i="8"/>
  <c r="B321" i="8"/>
  <c r="G138" i="1"/>
  <c r="F138" i="1"/>
  <c r="E139" i="1" s="1"/>
  <c r="G177" i="5"/>
  <c r="J177" i="5" s="1"/>
  <c r="H178" i="5"/>
  <c r="B691" i="1"/>
  <c r="B322" i="4"/>
  <c r="H178" i="4"/>
  <c r="D178" i="4"/>
  <c r="C178" i="4" s="1"/>
  <c r="G109" i="8" l="1"/>
  <c r="N109" i="8" s="1"/>
  <c r="E110" i="8"/>
  <c r="I110" i="8" s="1"/>
  <c r="B322" i="8"/>
  <c r="H139" i="1"/>
  <c r="D139" i="1"/>
  <c r="J138" i="1"/>
  <c r="I178" i="5"/>
  <c r="D178" i="5" s="1"/>
  <c r="C178" i="5" s="1"/>
  <c r="F178" i="5" s="1"/>
  <c r="E179" i="5" s="1"/>
  <c r="K178" i="5"/>
  <c r="L178" i="5" s="1"/>
  <c r="B692" i="1"/>
  <c r="B323" i="4"/>
  <c r="G178" i="4"/>
  <c r="F178" i="4"/>
  <c r="E179" i="4" s="1"/>
  <c r="H110" i="8" l="1"/>
  <c r="M110" i="8" s="1"/>
  <c r="J110" i="8"/>
  <c r="B323" i="8"/>
  <c r="K139" i="1"/>
  <c r="C139" i="1" s="1"/>
  <c r="G178" i="5"/>
  <c r="J178" i="5" s="1"/>
  <c r="H179" i="5"/>
  <c r="B693" i="1"/>
  <c r="H179" i="4"/>
  <c r="D179" i="4"/>
  <c r="C179" i="4" s="1"/>
  <c r="B324" i="4"/>
  <c r="D110" i="8" l="1"/>
  <c r="B324" i="8"/>
  <c r="G139" i="1"/>
  <c r="F139" i="1"/>
  <c r="E140" i="1" s="1"/>
  <c r="I179" i="5"/>
  <c r="D179" i="5" s="1"/>
  <c r="C179" i="5" s="1"/>
  <c r="F179" i="5" s="1"/>
  <c r="E180" i="5" s="1"/>
  <c r="K179" i="5"/>
  <c r="L179" i="5" s="1"/>
  <c r="B694" i="1"/>
  <c r="G179" i="4"/>
  <c r="F179" i="4"/>
  <c r="E180" i="4" s="1"/>
  <c r="B325" i="4"/>
  <c r="K110" i="8" l="1"/>
  <c r="C110" i="8"/>
  <c r="F110" i="8" s="1"/>
  <c r="B325" i="8"/>
  <c r="J139" i="1"/>
  <c r="D140" i="1"/>
  <c r="H140" i="1"/>
  <c r="G179" i="5"/>
  <c r="J179" i="5" s="1"/>
  <c r="H180" i="5"/>
  <c r="B695" i="1"/>
  <c r="B326" i="4"/>
  <c r="H180" i="4"/>
  <c r="D180" i="4"/>
  <c r="C180" i="4" s="1"/>
  <c r="E111" i="8" l="1"/>
  <c r="I111" i="8" s="1"/>
  <c r="G110" i="8"/>
  <c r="N110" i="8" s="1"/>
  <c r="B326" i="8"/>
  <c r="K140" i="1"/>
  <c r="C140" i="1" s="1"/>
  <c r="I180" i="5"/>
  <c r="D180" i="5" s="1"/>
  <c r="C180" i="5" s="1"/>
  <c r="F180" i="5" s="1"/>
  <c r="E181" i="5" s="1"/>
  <c r="K180" i="5"/>
  <c r="L180" i="5" s="1"/>
  <c r="B696" i="1"/>
  <c r="G180" i="4"/>
  <c r="F180" i="4"/>
  <c r="E181" i="4" s="1"/>
  <c r="B327" i="4"/>
  <c r="H111" i="8" l="1"/>
  <c r="M111" i="8" s="1"/>
  <c r="J111" i="8"/>
  <c r="B327" i="8"/>
  <c r="G140" i="1"/>
  <c r="F140" i="1"/>
  <c r="E141" i="1" s="1"/>
  <c r="G180" i="5"/>
  <c r="J180" i="5" s="1"/>
  <c r="H181" i="5"/>
  <c r="B697" i="1"/>
  <c r="B328" i="4"/>
  <c r="H181" i="4"/>
  <c r="D181" i="4"/>
  <c r="C181" i="4" s="1"/>
  <c r="D111" i="8" l="1"/>
  <c r="B328" i="8"/>
  <c r="H141" i="1"/>
  <c r="D141" i="1"/>
  <c r="J140" i="1"/>
  <c r="I181" i="5"/>
  <c r="D181" i="5" s="1"/>
  <c r="C181" i="5" s="1"/>
  <c r="F181" i="5" s="1"/>
  <c r="E182" i="5" s="1"/>
  <c r="K181" i="5"/>
  <c r="L181" i="5" s="1"/>
  <c r="B698" i="1"/>
  <c r="B329" i="4"/>
  <c r="G181" i="4"/>
  <c r="F181" i="4"/>
  <c r="E182" i="4" s="1"/>
  <c r="K111" i="8" l="1"/>
  <c r="C111" i="8"/>
  <c r="F111" i="8" s="1"/>
  <c r="B329" i="8"/>
  <c r="K141" i="1"/>
  <c r="C141" i="1" s="1"/>
  <c r="G181" i="5"/>
  <c r="J181" i="5" s="1"/>
  <c r="H182" i="5"/>
  <c r="B699" i="1"/>
  <c r="H182" i="4"/>
  <c r="D182" i="4"/>
  <c r="C182" i="4" s="1"/>
  <c r="B330" i="4"/>
  <c r="E112" i="8" l="1"/>
  <c r="I112" i="8" s="1"/>
  <c r="G111" i="8"/>
  <c r="N111" i="8" s="1"/>
  <c r="B330" i="8"/>
  <c r="G141" i="1"/>
  <c r="F141" i="1"/>
  <c r="E142" i="1" s="1"/>
  <c r="I182" i="5"/>
  <c r="D182" i="5" s="1"/>
  <c r="C182" i="5" s="1"/>
  <c r="F182" i="5" s="1"/>
  <c r="E183" i="5" s="1"/>
  <c r="K182" i="5"/>
  <c r="L182" i="5" s="1"/>
  <c r="B700" i="1"/>
  <c r="B331" i="4"/>
  <c r="G182" i="4"/>
  <c r="F182" i="4"/>
  <c r="E183" i="4" s="1"/>
  <c r="H112" i="8" l="1"/>
  <c r="M112" i="8" s="1"/>
  <c r="J112" i="8"/>
  <c r="B331" i="8"/>
  <c r="H142" i="1"/>
  <c r="D142" i="1"/>
  <c r="J141" i="1"/>
  <c r="G182" i="5"/>
  <c r="J182" i="5"/>
  <c r="H183" i="5"/>
  <c r="B701" i="1"/>
  <c r="H183" i="4"/>
  <c r="D183" i="4"/>
  <c r="C183" i="4" s="1"/>
  <c r="B332" i="4"/>
  <c r="D112" i="8" l="1"/>
  <c r="B332" i="8"/>
  <c r="K142" i="1"/>
  <c r="C142" i="1" s="1"/>
  <c r="I183" i="5"/>
  <c r="D183" i="5" s="1"/>
  <c r="C183" i="5" s="1"/>
  <c r="G183" i="5" s="1"/>
  <c r="K183" i="5"/>
  <c r="L183" i="5" s="1"/>
  <c r="B702" i="1"/>
  <c r="G183" i="4"/>
  <c r="F183" i="4"/>
  <c r="E184" i="4" s="1"/>
  <c r="B333" i="4"/>
  <c r="K112" i="8" l="1"/>
  <c r="C112" i="8"/>
  <c r="F112" i="8" s="1"/>
  <c r="B333" i="8"/>
  <c r="G142" i="1"/>
  <c r="F142" i="1"/>
  <c r="E143" i="1" s="1"/>
  <c r="F183" i="5"/>
  <c r="E184" i="5" s="1"/>
  <c r="J183" i="5"/>
  <c r="H184" i="5"/>
  <c r="B703" i="1"/>
  <c r="H184" i="4"/>
  <c r="D184" i="4"/>
  <c r="C184" i="4" s="1"/>
  <c r="B334" i="4"/>
  <c r="G112" i="8" l="1"/>
  <c r="N112" i="8" s="1"/>
  <c r="E113" i="8"/>
  <c r="I113" i="8" s="1"/>
  <c r="B334" i="8"/>
  <c r="H143" i="1"/>
  <c r="D143" i="1"/>
  <c r="J142" i="1"/>
  <c r="I184" i="5"/>
  <c r="D184" i="5" s="1"/>
  <c r="C184" i="5" s="1"/>
  <c r="F184" i="5" s="1"/>
  <c r="E185" i="5" s="1"/>
  <c r="K184" i="5"/>
  <c r="L184" i="5" s="1"/>
  <c r="B704" i="1"/>
  <c r="B335" i="4"/>
  <c r="G184" i="4"/>
  <c r="F184" i="4"/>
  <c r="E185" i="4" s="1"/>
  <c r="H113" i="8" l="1"/>
  <c r="M113" i="8" s="1"/>
  <c r="J113" i="8"/>
  <c r="B335" i="8"/>
  <c r="K143" i="1"/>
  <c r="C143" i="1" s="1"/>
  <c r="G184" i="5"/>
  <c r="J184" i="5"/>
  <c r="H185" i="5"/>
  <c r="B705" i="1"/>
  <c r="H185" i="4"/>
  <c r="D185" i="4"/>
  <c r="C185" i="4" s="1"/>
  <c r="B336" i="4"/>
  <c r="D113" i="8" l="1"/>
  <c r="B336" i="8"/>
  <c r="G143" i="1"/>
  <c r="F143" i="1"/>
  <c r="E144" i="1" s="1"/>
  <c r="I185" i="5"/>
  <c r="D185" i="5" s="1"/>
  <c r="C185" i="5" s="1"/>
  <c r="F185" i="5" s="1"/>
  <c r="E186" i="5" s="1"/>
  <c r="K185" i="5"/>
  <c r="L185" i="5" s="1"/>
  <c r="B706" i="1"/>
  <c r="G185" i="4"/>
  <c r="F185" i="4"/>
  <c r="E186" i="4" s="1"/>
  <c r="B337" i="4"/>
  <c r="C113" i="8" l="1"/>
  <c r="F113" i="8" s="1"/>
  <c r="K113" i="8"/>
  <c r="B337" i="8"/>
  <c r="H144" i="1"/>
  <c r="D144" i="1"/>
  <c r="J143" i="1"/>
  <c r="G185" i="5"/>
  <c r="J185" i="5" s="1"/>
  <c r="H186" i="5"/>
  <c r="B707" i="1"/>
  <c r="B338" i="4"/>
  <c r="H186" i="4"/>
  <c r="D186" i="4"/>
  <c r="C186" i="4" s="1"/>
  <c r="G113" i="8" l="1"/>
  <c r="N113" i="8" s="1"/>
  <c r="E114" i="8"/>
  <c r="I114" i="8" s="1"/>
  <c r="B338" i="8"/>
  <c r="K144" i="1"/>
  <c r="C144" i="1" s="1"/>
  <c r="I186" i="5"/>
  <c r="D186" i="5" s="1"/>
  <c r="C186" i="5" s="1"/>
  <c r="G186" i="5" s="1"/>
  <c r="K186" i="5"/>
  <c r="L186" i="5" s="1"/>
  <c r="B708" i="1"/>
  <c r="G186" i="4"/>
  <c r="F186" i="4"/>
  <c r="E187" i="4" s="1"/>
  <c r="B339" i="4"/>
  <c r="J114" i="8" l="1"/>
  <c r="H114" i="8"/>
  <c r="M114" i="8" s="1"/>
  <c r="B339" i="8"/>
  <c r="G144" i="1"/>
  <c r="F144" i="1"/>
  <c r="E145" i="1" s="1"/>
  <c r="F186" i="5"/>
  <c r="E187" i="5" s="1"/>
  <c r="H187" i="5" s="1"/>
  <c r="J186" i="5"/>
  <c r="B709" i="1"/>
  <c r="B340" i="4"/>
  <c r="H187" i="4"/>
  <c r="D187" i="4"/>
  <c r="C187" i="4" s="1"/>
  <c r="D114" i="8" l="1"/>
  <c r="B340" i="8"/>
  <c r="D145" i="1"/>
  <c r="H145" i="1"/>
  <c r="J144" i="1"/>
  <c r="I187" i="5"/>
  <c r="D187" i="5" s="1"/>
  <c r="C187" i="5" s="1"/>
  <c r="F187" i="5" s="1"/>
  <c r="E188" i="5" s="1"/>
  <c r="K187" i="5"/>
  <c r="L187" i="5" s="1"/>
  <c r="B710" i="1"/>
  <c r="B341" i="4"/>
  <c r="G187" i="4"/>
  <c r="F187" i="4"/>
  <c r="E188" i="4" s="1"/>
  <c r="C114" i="8" l="1"/>
  <c r="F114" i="8" s="1"/>
  <c r="K114" i="8"/>
  <c r="B341" i="8"/>
  <c r="K145" i="1"/>
  <c r="C145" i="1" s="1"/>
  <c r="G187" i="5"/>
  <c r="J187" i="5" s="1"/>
  <c r="H188" i="5"/>
  <c r="B711" i="1"/>
  <c r="H188" i="4"/>
  <c r="D188" i="4"/>
  <c r="C188" i="4" s="1"/>
  <c r="B342" i="4"/>
  <c r="E115" i="8" l="1"/>
  <c r="I115" i="8" s="1"/>
  <c r="G114" i="8"/>
  <c r="N114" i="8" s="1"/>
  <c r="B342" i="8"/>
  <c r="G145" i="1"/>
  <c r="F145" i="1"/>
  <c r="E146" i="1" s="1"/>
  <c r="I188" i="5"/>
  <c r="D188" i="5" s="1"/>
  <c r="C188" i="5" s="1"/>
  <c r="F188" i="5" s="1"/>
  <c r="E189" i="5" s="1"/>
  <c r="K188" i="5"/>
  <c r="L188" i="5" s="1"/>
  <c r="B712" i="1"/>
  <c r="G188" i="4"/>
  <c r="F188" i="4"/>
  <c r="E189" i="4" s="1"/>
  <c r="B343" i="4"/>
  <c r="H115" i="8" l="1"/>
  <c r="M115" i="8" s="1"/>
  <c r="J115" i="8"/>
  <c r="B343" i="8"/>
  <c r="D146" i="1"/>
  <c r="H146" i="1"/>
  <c r="J145" i="1"/>
  <c r="G188" i="5"/>
  <c r="J188" i="5"/>
  <c r="H189" i="5"/>
  <c r="B713" i="1"/>
  <c r="B344" i="4"/>
  <c r="H189" i="4"/>
  <c r="D189" i="4"/>
  <c r="C189" i="4" s="1"/>
  <c r="D115" i="8" l="1"/>
  <c r="B344" i="8"/>
  <c r="K146" i="1"/>
  <c r="C146" i="1" s="1"/>
  <c r="I189" i="5"/>
  <c r="D189" i="5" s="1"/>
  <c r="C189" i="5" s="1"/>
  <c r="F189" i="5" s="1"/>
  <c r="E190" i="5" s="1"/>
  <c r="K189" i="5"/>
  <c r="L189" i="5" s="1"/>
  <c r="B714" i="1"/>
  <c r="B345" i="4"/>
  <c r="G189" i="4"/>
  <c r="F189" i="4"/>
  <c r="E190" i="4" s="1"/>
  <c r="C115" i="8" l="1"/>
  <c r="F115" i="8" s="1"/>
  <c r="K115" i="8"/>
  <c r="B345" i="8"/>
  <c r="G146" i="1"/>
  <c r="F146" i="1"/>
  <c r="E147" i="1" s="1"/>
  <c r="G189" i="5"/>
  <c r="J189" i="5" s="1"/>
  <c r="H190" i="5"/>
  <c r="B715" i="1"/>
  <c r="H190" i="4"/>
  <c r="D190" i="4"/>
  <c r="C190" i="4" s="1"/>
  <c r="B346" i="4"/>
  <c r="E116" i="8" l="1"/>
  <c r="I116" i="8" s="1"/>
  <c r="G115" i="8"/>
  <c r="N115" i="8" s="1"/>
  <c r="B346" i="8"/>
  <c r="H147" i="1"/>
  <c r="D147" i="1"/>
  <c r="J146" i="1"/>
  <c r="I190" i="5"/>
  <c r="D190" i="5" s="1"/>
  <c r="C190" i="5" s="1"/>
  <c r="G190" i="5" s="1"/>
  <c r="K190" i="5"/>
  <c r="L190" i="5" s="1"/>
  <c r="B716" i="1"/>
  <c r="G190" i="4"/>
  <c r="F190" i="4"/>
  <c r="E191" i="4" s="1"/>
  <c r="B347" i="4"/>
  <c r="H116" i="8" l="1"/>
  <c r="M116" i="8" s="1"/>
  <c r="J116" i="8"/>
  <c r="B347" i="8"/>
  <c r="K147" i="1"/>
  <c r="C147" i="1" s="1"/>
  <c r="F190" i="5"/>
  <c r="E191" i="5" s="1"/>
  <c r="H191" i="5" s="1"/>
  <c r="J190" i="5"/>
  <c r="B717" i="1"/>
  <c r="B348" i="4"/>
  <c r="H191" i="4"/>
  <c r="D191" i="4"/>
  <c r="C191" i="4" s="1"/>
  <c r="D116" i="8" l="1"/>
  <c r="B348" i="8"/>
  <c r="G147" i="1"/>
  <c r="F147" i="1"/>
  <c r="E148" i="1" s="1"/>
  <c r="I191" i="5"/>
  <c r="D191" i="5" s="1"/>
  <c r="C191" i="5" s="1"/>
  <c r="F191" i="5" s="1"/>
  <c r="E192" i="5" s="1"/>
  <c r="K191" i="5"/>
  <c r="L191" i="5" s="1"/>
  <c r="B718" i="1"/>
  <c r="B349" i="4"/>
  <c r="G191" i="4"/>
  <c r="F191" i="4"/>
  <c r="E192" i="4" s="1"/>
  <c r="K116" i="8" l="1"/>
  <c r="C116" i="8"/>
  <c r="F116" i="8" s="1"/>
  <c r="B349" i="8"/>
  <c r="D148" i="1"/>
  <c r="H148" i="1"/>
  <c r="J147" i="1"/>
  <c r="G191" i="5"/>
  <c r="J191" i="5" s="1"/>
  <c r="H192" i="5"/>
  <c r="B719" i="1"/>
  <c r="H192" i="4"/>
  <c r="D192" i="4"/>
  <c r="C192" i="4" s="1"/>
  <c r="B350" i="4"/>
  <c r="E117" i="8" l="1"/>
  <c r="I117" i="8" s="1"/>
  <c r="G116" i="8"/>
  <c r="N116" i="8" s="1"/>
  <c r="B350" i="8"/>
  <c r="K148" i="1"/>
  <c r="C148" i="1" s="1"/>
  <c r="I192" i="5"/>
  <c r="D192" i="5" s="1"/>
  <c r="C192" i="5" s="1"/>
  <c r="F192" i="5" s="1"/>
  <c r="E193" i="5" s="1"/>
  <c r="K192" i="5"/>
  <c r="L192" i="5" s="1"/>
  <c r="B720" i="1"/>
  <c r="B351" i="4"/>
  <c r="G192" i="4"/>
  <c r="F192" i="4"/>
  <c r="E193" i="4" s="1"/>
  <c r="J117" i="8" l="1"/>
  <c r="H117" i="8"/>
  <c r="M117" i="8" s="1"/>
  <c r="B351" i="8"/>
  <c r="G148" i="1"/>
  <c r="F148" i="1"/>
  <c r="E149" i="1" s="1"/>
  <c r="G192" i="5"/>
  <c r="J192" i="5" s="1"/>
  <c r="H193" i="5"/>
  <c r="B721" i="1"/>
  <c r="H193" i="4"/>
  <c r="D193" i="4"/>
  <c r="C193" i="4" s="1"/>
  <c r="B352" i="4"/>
  <c r="D117" i="8" l="1"/>
  <c r="B352" i="8"/>
  <c r="D149" i="1"/>
  <c r="H149" i="1"/>
  <c r="J148" i="1"/>
  <c r="I193" i="5"/>
  <c r="D193" i="5" s="1"/>
  <c r="C193" i="5" s="1"/>
  <c r="F193" i="5" s="1"/>
  <c r="E194" i="5" s="1"/>
  <c r="K193" i="5"/>
  <c r="L193" i="5" s="1"/>
  <c r="B722" i="1"/>
  <c r="G193" i="4"/>
  <c r="F193" i="4"/>
  <c r="E194" i="4" s="1"/>
  <c r="B353" i="4"/>
  <c r="K117" i="8" l="1"/>
  <c r="C117" i="8"/>
  <c r="F117" i="8" s="1"/>
  <c r="B353" i="8"/>
  <c r="K149" i="1"/>
  <c r="C149" i="1" s="1"/>
  <c r="G193" i="5"/>
  <c r="J193" i="5" s="1"/>
  <c r="H194" i="5"/>
  <c r="B723" i="1"/>
  <c r="B354" i="4"/>
  <c r="H194" i="4"/>
  <c r="D194" i="4"/>
  <c r="C194" i="4" s="1"/>
  <c r="G117" i="8" l="1"/>
  <c r="N117" i="8" s="1"/>
  <c r="E118" i="8"/>
  <c r="I118" i="8" s="1"/>
  <c r="B354" i="8"/>
  <c r="G149" i="1"/>
  <c r="F149" i="1"/>
  <c r="E150" i="1" s="1"/>
  <c r="I194" i="5"/>
  <c r="D194" i="5" s="1"/>
  <c r="C194" i="5" s="1"/>
  <c r="F194" i="5" s="1"/>
  <c r="E195" i="5" s="1"/>
  <c r="K194" i="5"/>
  <c r="L194" i="5" s="1"/>
  <c r="B724" i="1"/>
  <c r="G194" i="4"/>
  <c r="F194" i="4"/>
  <c r="E195" i="4" s="1"/>
  <c r="B355" i="4"/>
  <c r="J118" i="8" l="1"/>
  <c r="H118" i="8"/>
  <c r="M118" i="8" s="1"/>
  <c r="B355" i="8"/>
  <c r="H150" i="1"/>
  <c r="D150" i="1"/>
  <c r="J149" i="1"/>
  <c r="G194" i="5"/>
  <c r="J194" i="5" s="1"/>
  <c r="H195" i="5"/>
  <c r="B725" i="1"/>
  <c r="B356" i="4"/>
  <c r="H195" i="4"/>
  <c r="D195" i="4"/>
  <c r="C195" i="4" s="1"/>
  <c r="D118" i="8" l="1"/>
  <c r="B356" i="8"/>
  <c r="K150" i="1"/>
  <c r="C150" i="1" s="1"/>
  <c r="I195" i="5"/>
  <c r="D195" i="5" s="1"/>
  <c r="C195" i="5" s="1"/>
  <c r="F195" i="5" s="1"/>
  <c r="E196" i="5" s="1"/>
  <c r="K195" i="5"/>
  <c r="L195" i="5" s="1"/>
  <c r="B726" i="1"/>
  <c r="B357" i="4"/>
  <c r="G195" i="4"/>
  <c r="F195" i="4"/>
  <c r="E196" i="4" s="1"/>
  <c r="K118" i="8" l="1"/>
  <c r="C118" i="8"/>
  <c r="F118" i="8" s="1"/>
  <c r="B357" i="8"/>
  <c r="G150" i="1"/>
  <c r="F150" i="1"/>
  <c r="E151" i="1" s="1"/>
  <c r="G195" i="5"/>
  <c r="J195" i="5" s="1"/>
  <c r="H196" i="5"/>
  <c r="B727" i="1"/>
  <c r="H196" i="4"/>
  <c r="D196" i="4"/>
  <c r="C196" i="4" s="1"/>
  <c r="B358" i="4"/>
  <c r="G118" i="8" l="1"/>
  <c r="N118" i="8" s="1"/>
  <c r="E119" i="8"/>
  <c r="I119" i="8" s="1"/>
  <c r="B358" i="8"/>
  <c r="D151" i="1"/>
  <c r="H151" i="1"/>
  <c r="J150" i="1"/>
  <c r="I196" i="5"/>
  <c r="D196" i="5" s="1"/>
  <c r="C196" i="5" s="1"/>
  <c r="F196" i="5" s="1"/>
  <c r="E197" i="5" s="1"/>
  <c r="K196" i="5"/>
  <c r="L196" i="5" s="1"/>
  <c r="B728" i="1"/>
  <c r="G196" i="4"/>
  <c r="F196" i="4"/>
  <c r="E197" i="4" s="1"/>
  <c r="B359" i="4"/>
  <c r="J119" i="8" l="1"/>
  <c r="H119" i="8"/>
  <c r="M119" i="8" s="1"/>
  <c r="B359" i="8"/>
  <c r="K151" i="1"/>
  <c r="C151" i="1" s="1"/>
  <c r="G196" i="5"/>
  <c r="J196" i="5" s="1"/>
  <c r="H197" i="5"/>
  <c r="B729" i="1"/>
  <c r="B360" i="4"/>
  <c r="H197" i="4"/>
  <c r="D197" i="4"/>
  <c r="C197" i="4" s="1"/>
  <c r="D119" i="8" l="1"/>
  <c r="B360" i="8"/>
  <c r="G151" i="1"/>
  <c r="F151" i="1"/>
  <c r="E152" i="1" s="1"/>
  <c r="I197" i="5"/>
  <c r="D197" i="5" s="1"/>
  <c r="C197" i="5" s="1"/>
  <c r="F197" i="5" s="1"/>
  <c r="E198" i="5" s="1"/>
  <c r="K197" i="5"/>
  <c r="L197" i="5" s="1"/>
  <c r="B730" i="1"/>
  <c r="B361" i="4"/>
  <c r="G197" i="4"/>
  <c r="F197" i="4"/>
  <c r="E198" i="4" s="1"/>
  <c r="K119" i="8" l="1"/>
  <c r="C119" i="8"/>
  <c r="F119" i="8" s="1"/>
  <c r="B361" i="8"/>
  <c r="D152" i="1"/>
  <c r="H152" i="1"/>
  <c r="J151" i="1"/>
  <c r="G197" i="5"/>
  <c r="J197" i="5" s="1"/>
  <c r="H198" i="5"/>
  <c r="B731" i="1"/>
  <c r="H198" i="4"/>
  <c r="D198" i="4"/>
  <c r="C198" i="4" s="1"/>
  <c r="B362" i="4"/>
  <c r="E120" i="8" l="1"/>
  <c r="I120" i="8" s="1"/>
  <c r="G119" i="8"/>
  <c r="N119" i="8" s="1"/>
  <c r="B362" i="8"/>
  <c r="K152" i="1"/>
  <c r="C152" i="1" s="1"/>
  <c r="I198" i="5"/>
  <c r="D198" i="5" s="1"/>
  <c r="C198" i="5" s="1"/>
  <c r="F198" i="5" s="1"/>
  <c r="E199" i="5" s="1"/>
  <c r="K198" i="5"/>
  <c r="L198" i="5" s="1"/>
  <c r="B732" i="1"/>
  <c r="G198" i="4"/>
  <c r="F198" i="4"/>
  <c r="E199" i="4" s="1"/>
  <c r="B363" i="4"/>
  <c r="J120" i="8" l="1"/>
  <c r="H120" i="8"/>
  <c r="M120" i="8" s="1"/>
  <c r="B363" i="8"/>
  <c r="G152" i="1"/>
  <c r="F152" i="1"/>
  <c r="E153" i="1" s="1"/>
  <c r="G198" i="5"/>
  <c r="J198" i="5" s="1"/>
  <c r="H199" i="5"/>
  <c r="B733" i="1"/>
  <c r="B364" i="4"/>
  <c r="H199" i="4"/>
  <c r="D199" i="4"/>
  <c r="C199" i="4" s="1"/>
  <c r="D120" i="8" l="1"/>
  <c r="B364" i="8"/>
  <c r="H153" i="1"/>
  <c r="D153" i="1"/>
  <c r="J152" i="1"/>
  <c r="I199" i="5"/>
  <c r="D199" i="5" s="1"/>
  <c r="C199" i="5" s="1"/>
  <c r="F199" i="5" s="1"/>
  <c r="E200" i="5" s="1"/>
  <c r="K199" i="5"/>
  <c r="L199" i="5" s="1"/>
  <c r="B734" i="1"/>
  <c r="B365" i="4"/>
  <c r="G199" i="4"/>
  <c r="F199" i="4"/>
  <c r="E200" i="4" s="1"/>
  <c r="K120" i="8" l="1"/>
  <c r="C120" i="8"/>
  <c r="F120" i="8" s="1"/>
  <c r="B365" i="8"/>
  <c r="K153" i="1"/>
  <c r="C153" i="1" s="1"/>
  <c r="G199" i="5"/>
  <c r="J199" i="5" s="1"/>
  <c r="H200" i="5"/>
  <c r="B735" i="1"/>
  <c r="H200" i="4"/>
  <c r="D200" i="4"/>
  <c r="C200" i="4" s="1"/>
  <c r="B366" i="4"/>
  <c r="G120" i="8" l="1"/>
  <c r="N120" i="8" s="1"/>
  <c r="E121" i="8"/>
  <c r="I121" i="8" s="1"/>
  <c r="B366" i="8"/>
  <c r="G153" i="1"/>
  <c r="F153" i="1"/>
  <c r="E154" i="1" s="1"/>
  <c r="I200" i="5"/>
  <c r="D200" i="5" s="1"/>
  <c r="C200" i="5" s="1"/>
  <c r="F200" i="5" s="1"/>
  <c r="E201" i="5" s="1"/>
  <c r="K200" i="5"/>
  <c r="L200" i="5" s="1"/>
  <c r="B736" i="1"/>
  <c r="B367" i="4"/>
  <c r="G200" i="4"/>
  <c r="F200" i="4"/>
  <c r="E201" i="4" s="1"/>
  <c r="H121" i="8" l="1"/>
  <c r="M121" i="8" s="1"/>
  <c r="J121" i="8"/>
  <c r="B367" i="8"/>
  <c r="D154" i="1"/>
  <c r="H154" i="1"/>
  <c r="J153" i="1"/>
  <c r="G200" i="5"/>
  <c r="J200" i="5"/>
  <c r="H201" i="5"/>
  <c r="B737" i="1"/>
  <c r="H201" i="4"/>
  <c r="D201" i="4"/>
  <c r="C201" i="4" s="1"/>
  <c r="B368" i="4"/>
  <c r="D121" i="8" l="1"/>
  <c r="B368" i="8"/>
  <c r="K154" i="1"/>
  <c r="C154" i="1" s="1"/>
  <c r="I201" i="5"/>
  <c r="D201" i="5" s="1"/>
  <c r="C201" i="5" s="1"/>
  <c r="F201" i="5" s="1"/>
  <c r="E202" i="5" s="1"/>
  <c r="K201" i="5"/>
  <c r="L201" i="5" s="1"/>
  <c r="B738" i="1"/>
  <c r="G201" i="4"/>
  <c r="F201" i="4"/>
  <c r="E202" i="4" s="1"/>
  <c r="B369" i="4"/>
  <c r="C121" i="8" l="1"/>
  <c r="F121" i="8" s="1"/>
  <c r="K121" i="8"/>
  <c r="B369" i="8"/>
  <c r="G154" i="1"/>
  <c r="F154" i="1"/>
  <c r="E155" i="1" s="1"/>
  <c r="G201" i="5"/>
  <c r="J201" i="5"/>
  <c r="H202" i="5"/>
  <c r="B739" i="1"/>
  <c r="B370" i="4"/>
  <c r="H202" i="4"/>
  <c r="D202" i="4"/>
  <c r="C202" i="4" s="1"/>
  <c r="G121" i="8" l="1"/>
  <c r="N121" i="8" s="1"/>
  <c r="E122" i="8"/>
  <c r="I122" i="8" s="1"/>
  <c r="B370" i="8"/>
  <c r="D155" i="1"/>
  <c r="H155" i="1"/>
  <c r="J154" i="1"/>
  <c r="I202" i="5"/>
  <c r="D202" i="5" s="1"/>
  <c r="C202" i="5" s="1"/>
  <c r="F202" i="5" s="1"/>
  <c r="E203" i="5" s="1"/>
  <c r="K202" i="5"/>
  <c r="L202" i="5" s="1"/>
  <c r="B740" i="1"/>
  <c r="G202" i="4"/>
  <c r="F202" i="4"/>
  <c r="E203" i="4" s="1"/>
  <c r="B371" i="4"/>
  <c r="H122" i="8" l="1"/>
  <c r="M122" i="8" s="1"/>
  <c r="J122" i="8"/>
  <c r="B371" i="8"/>
  <c r="K155" i="1"/>
  <c r="C155" i="1" s="1"/>
  <c r="G202" i="5"/>
  <c r="J202" i="5" s="1"/>
  <c r="H203" i="5"/>
  <c r="B741" i="1"/>
  <c r="B372" i="4"/>
  <c r="H203" i="4"/>
  <c r="D203" i="4"/>
  <c r="C203" i="4" s="1"/>
  <c r="D122" i="8" l="1"/>
  <c r="B372" i="8"/>
  <c r="G155" i="1"/>
  <c r="F155" i="1"/>
  <c r="E156" i="1" s="1"/>
  <c r="I203" i="5"/>
  <c r="D203" i="5" s="1"/>
  <c r="C203" i="5" s="1"/>
  <c r="F203" i="5" s="1"/>
  <c r="E204" i="5" s="1"/>
  <c r="K203" i="5"/>
  <c r="L203" i="5" s="1"/>
  <c r="B742" i="1"/>
  <c r="B373" i="4"/>
  <c r="G203" i="4"/>
  <c r="F203" i="4"/>
  <c r="E204" i="4" s="1"/>
  <c r="C122" i="8" l="1"/>
  <c r="F122" i="8" s="1"/>
  <c r="K122" i="8"/>
  <c r="B373" i="8"/>
  <c r="D156" i="1"/>
  <c r="H156" i="1"/>
  <c r="J155" i="1"/>
  <c r="G203" i="5"/>
  <c r="J203" i="5"/>
  <c r="H204" i="5"/>
  <c r="B743" i="1"/>
  <c r="D204" i="4"/>
  <c r="C204" i="4" s="1"/>
  <c r="H204" i="4"/>
  <c r="B374" i="4"/>
  <c r="G122" i="8" l="1"/>
  <c r="N122" i="8" s="1"/>
  <c r="E123" i="8"/>
  <c r="I123" i="8" s="1"/>
  <c r="B374" i="8"/>
  <c r="K156" i="1"/>
  <c r="C156" i="1" s="1"/>
  <c r="I204" i="5"/>
  <c r="D204" i="5" s="1"/>
  <c r="C204" i="5" s="1"/>
  <c r="G204" i="5" s="1"/>
  <c r="K204" i="5"/>
  <c r="L204" i="5" s="1"/>
  <c r="B744" i="1"/>
  <c r="B375" i="4"/>
  <c r="G204" i="4"/>
  <c r="F204" i="4"/>
  <c r="E205" i="4" s="1"/>
  <c r="H123" i="8" l="1"/>
  <c r="M123" i="8" s="1"/>
  <c r="J123" i="8"/>
  <c r="B375" i="8"/>
  <c r="G156" i="1"/>
  <c r="F156" i="1"/>
  <c r="E157" i="1" s="1"/>
  <c r="F204" i="5"/>
  <c r="E205" i="5" s="1"/>
  <c r="J204" i="5"/>
  <c r="H205" i="5"/>
  <c r="B745" i="1"/>
  <c r="H205" i="4"/>
  <c r="D205" i="4"/>
  <c r="C205" i="4" s="1"/>
  <c r="B376" i="4"/>
  <c r="D123" i="8" l="1"/>
  <c r="B376" i="8"/>
  <c r="H157" i="1"/>
  <c r="D157" i="1"/>
  <c r="J156" i="1"/>
  <c r="I205" i="5"/>
  <c r="D205" i="5" s="1"/>
  <c r="C205" i="5" s="1"/>
  <c r="F205" i="5" s="1"/>
  <c r="E206" i="5" s="1"/>
  <c r="K205" i="5"/>
  <c r="L205" i="5" s="1"/>
  <c r="B746" i="1"/>
  <c r="B377" i="4"/>
  <c r="G205" i="4"/>
  <c r="F205" i="4"/>
  <c r="E206" i="4" s="1"/>
  <c r="C123" i="8" l="1"/>
  <c r="F123" i="8" s="1"/>
  <c r="K123" i="8"/>
  <c r="B377" i="8"/>
  <c r="K157" i="1"/>
  <c r="C157" i="1" s="1"/>
  <c r="G205" i="5"/>
  <c r="J205" i="5"/>
  <c r="H206" i="5"/>
  <c r="B747" i="1"/>
  <c r="H206" i="4"/>
  <c r="D206" i="4"/>
  <c r="C206" i="4" s="1"/>
  <c r="B378" i="4"/>
  <c r="G123" i="8" l="1"/>
  <c r="N123" i="8" s="1"/>
  <c r="E124" i="8"/>
  <c r="I124" i="8" s="1"/>
  <c r="B378" i="8"/>
  <c r="G157" i="1"/>
  <c r="F157" i="1"/>
  <c r="E158" i="1" s="1"/>
  <c r="I206" i="5"/>
  <c r="D206" i="5" s="1"/>
  <c r="C206" i="5" s="1"/>
  <c r="F206" i="5" s="1"/>
  <c r="E207" i="5" s="1"/>
  <c r="K206" i="5"/>
  <c r="L206" i="5" s="1"/>
  <c r="B748" i="1"/>
  <c r="B379" i="4"/>
  <c r="G206" i="4"/>
  <c r="F206" i="4"/>
  <c r="E207" i="4" s="1"/>
  <c r="H124" i="8" l="1"/>
  <c r="M124" i="8" s="1"/>
  <c r="J124" i="8"/>
  <c r="B379" i="8"/>
  <c r="H158" i="1"/>
  <c r="D158" i="1"/>
  <c r="J157" i="1"/>
  <c r="G206" i="5"/>
  <c r="J206" i="5" s="1"/>
  <c r="H207" i="5"/>
  <c r="B749" i="1"/>
  <c r="H207" i="4"/>
  <c r="D207" i="4"/>
  <c r="C207" i="4" s="1"/>
  <c r="B380" i="4"/>
  <c r="D124" i="8" l="1"/>
  <c r="B380" i="8"/>
  <c r="K158" i="1"/>
  <c r="C158" i="1" s="1"/>
  <c r="I207" i="5"/>
  <c r="D207" i="5" s="1"/>
  <c r="C207" i="5" s="1"/>
  <c r="F207" i="5" s="1"/>
  <c r="E208" i="5" s="1"/>
  <c r="K207" i="5"/>
  <c r="L207" i="5" s="1"/>
  <c r="B750" i="1"/>
  <c r="G207" i="4"/>
  <c r="F207" i="4"/>
  <c r="E208" i="4" s="1"/>
  <c r="B381" i="4"/>
  <c r="K124" i="8" l="1"/>
  <c r="C124" i="8"/>
  <c r="F124" i="8" s="1"/>
  <c r="B381" i="8"/>
  <c r="G158" i="1"/>
  <c r="F158" i="1"/>
  <c r="E159" i="1" s="1"/>
  <c r="G207" i="5"/>
  <c r="J207" i="5" s="1"/>
  <c r="H208" i="5"/>
  <c r="B751" i="1"/>
  <c r="B382" i="4"/>
  <c r="H208" i="4"/>
  <c r="D208" i="4"/>
  <c r="C208" i="4" s="1"/>
  <c r="E125" i="8" l="1"/>
  <c r="I125" i="8" s="1"/>
  <c r="G124" i="8"/>
  <c r="N124" i="8" s="1"/>
  <c r="B382" i="8"/>
  <c r="H159" i="1"/>
  <c r="D159" i="1"/>
  <c r="J158" i="1"/>
  <c r="I208" i="5"/>
  <c r="D208" i="5" s="1"/>
  <c r="C208" i="5" s="1"/>
  <c r="F208" i="5" s="1"/>
  <c r="E209" i="5" s="1"/>
  <c r="K208" i="5"/>
  <c r="L208" i="5" s="1"/>
  <c r="B752" i="1"/>
  <c r="G208" i="4"/>
  <c r="F208" i="4"/>
  <c r="E209" i="4" s="1"/>
  <c r="B383" i="4"/>
  <c r="J125" i="8" l="1"/>
  <c r="H125" i="8"/>
  <c r="M125" i="8" s="1"/>
  <c r="B383" i="8"/>
  <c r="K159" i="1"/>
  <c r="C159" i="1" s="1"/>
  <c r="G208" i="5"/>
  <c r="J208" i="5" s="1"/>
  <c r="H209" i="5"/>
  <c r="B753" i="1"/>
  <c r="B384" i="4"/>
  <c r="H209" i="4"/>
  <c r="D209" i="4"/>
  <c r="C209" i="4" s="1"/>
  <c r="D125" i="8" l="1"/>
  <c r="B384" i="8"/>
  <c r="G159" i="1"/>
  <c r="F159" i="1"/>
  <c r="E160" i="1" s="1"/>
  <c r="I209" i="5"/>
  <c r="D209" i="5" s="1"/>
  <c r="C209" i="5" s="1"/>
  <c r="F209" i="5" s="1"/>
  <c r="E210" i="5" s="1"/>
  <c r="K209" i="5"/>
  <c r="L209" i="5" s="1"/>
  <c r="B754" i="1"/>
  <c r="B385" i="4"/>
  <c r="G209" i="4"/>
  <c r="F209" i="4"/>
  <c r="E210" i="4" s="1"/>
  <c r="K125" i="8" l="1"/>
  <c r="C125" i="8"/>
  <c r="F125" i="8" s="1"/>
  <c r="B385" i="8"/>
  <c r="D160" i="1"/>
  <c r="H160" i="1"/>
  <c r="J159" i="1"/>
  <c r="G209" i="5"/>
  <c r="J209" i="5" s="1"/>
  <c r="H210" i="5"/>
  <c r="B755" i="1"/>
  <c r="H210" i="4"/>
  <c r="D210" i="4"/>
  <c r="C210" i="4" s="1"/>
  <c r="B386" i="4"/>
  <c r="E126" i="8" l="1"/>
  <c r="I126" i="8" s="1"/>
  <c r="G125" i="8"/>
  <c r="N125" i="8" s="1"/>
  <c r="B386" i="8"/>
  <c r="K160" i="1"/>
  <c r="C160" i="1" s="1"/>
  <c r="I210" i="5"/>
  <c r="D210" i="5" s="1"/>
  <c r="C210" i="5" s="1"/>
  <c r="G210" i="5" s="1"/>
  <c r="K210" i="5"/>
  <c r="L210" i="5" s="1"/>
  <c r="B756" i="1"/>
  <c r="B387" i="4"/>
  <c r="G210" i="4"/>
  <c r="F210" i="4"/>
  <c r="E211" i="4" s="1"/>
  <c r="J126" i="8" l="1"/>
  <c r="H126" i="8"/>
  <c r="M126" i="8" s="1"/>
  <c r="B387" i="8"/>
  <c r="G160" i="1"/>
  <c r="F160" i="1"/>
  <c r="E161" i="1" s="1"/>
  <c r="F210" i="5"/>
  <c r="E211" i="5" s="1"/>
  <c r="H211" i="5" s="1"/>
  <c r="J210" i="5"/>
  <c r="B757" i="1"/>
  <c r="H211" i="4"/>
  <c r="D211" i="4"/>
  <c r="C211" i="4" s="1"/>
  <c r="B388" i="4"/>
  <c r="D126" i="8" l="1"/>
  <c r="B388" i="8"/>
  <c r="H161" i="1"/>
  <c r="D161" i="1"/>
  <c r="J160" i="1"/>
  <c r="I211" i="5"/>
  <c r="D211" i="5" s="1"/>
  <c r="C211" i="5" s="1"/>
  <c r="F211" i="5" s="1"/>
  <c r="E212" i="5" s="1"/>
  <c r="K211" i="5"/>
  <c r="L211" i="5" s="1"/>
  <c r="B758" i="1"/>
  <c r="G211" i="4"/>
  <c r="F211" i="4"/>
  <c r="E212" i="4" s="1"/>
  <c r="B389" i="4"/>
  <c r="K126" i="8" l="1"/>
  <c r="C126" i="8"/>
  <c r="F126" i="8" s="1"/>
  <c r="B389" i="8"/>
  <c r="K161" i="1"/>
  <c r="C161" i="1" s="1"/>
  <c r="G211" i="5"/>
  <c r="J211" i="5" s="1"/>
  <c r="H212" i="5"/>
  <c r="B759" i="1"/>
  <c r="B390" i="4"/>
  <c r="H212" i="4"/>
  <c r="D212" i="4"/>
  <c r="C212" i="4" s="1"/>
  <c r="E127" i="8" l="1"/>
  <c r="I127" i="8" s="1"/>
  <c r="G126" i="8"/>
  <c r="N126" i="8" s="1"/>
  <c r="B390" i="8"/>
  <c r="G161" i="1"/>
  <c r="F161" i="1"/>
  <c r="E162" i="1" s="1"/>
  <c r="I212" i="5"/>
  <c r="D212" i="5" s="1"/>
  <c r="C212" i="5" s="1"/>
  <c r="F212" i="5" s="1"/>
  <c r="E213" i="5" s="1"/>
  <c r="K212" i="5"/>
  <c r="L212" i="5" s="1"/>
  <c r="B760" i="1"/>
  <c r="G212" i="4"/>
  <c r="F212" i="4"/>
  <c r="E213" i="4" s="1"/>
  <c r="B391" i="4"/>
  <c r="J127" i="8" l="1"/>
  <c r="H127" i="8"/>
  <c r="M127" i="8" s="1"/>
  <c r="B391" i="8"/>
  <c r="D162" i="1"/>
  <c r="H162" i="1"/>
  <c r="J161" i="1"/>
  <c r="G212" i="5"/>
  <c r="J212" i="5" s="1"/>
  <c r="H213" i="5"/>
  <c r="B761" i="1"/>
  <c r="B392" i="4"/>
  <c r="H213" i="4"/>
  <c r="D213" i="4"/>
  <c r="C213" i="4" s="1"/>
  <c r="D127" i="8" l="1"/>
  <c r="B392" i="8"/>
  <c r="K162" i="1"/>
  <c r="C162" i="1" s="1"/>
  <c r="I213" i="5"/>
  <c r="D213" i="5" s="1"/>
  <c r="C213" i="5" s="1"/>
  <c r="F213" i="5" s="1"/>
  <c r="E214" i="5" s="1"/>
  <c r="K213" i="5"/>
  <c r="L213" i="5" s="1"/>
  <c r="B762" i="1"/>
  <c r="B393" i="4"/>
  <c r="G213" i="4"/>
  <c r="F213" i="4"/>
  <c r="E214" i="4" s="1"/>
  <c r="K127" i="8" l="1"/>
  <c r="C127" i="8"/>
  <c r="F127" i="8" s="1"/>
  <c r="B393" i="8"/>
  <c r="G162" i="1"/>
  <c r="F162" i="1"/>
  <c r="E163" i="1" s="1"/>
  <c r="G213" i="5"/>
  <c r="J213" i="5" s="1"/>
  <c r="H214" i="5"/>
  <c r="B763" i="1"/>
  <c r="H214" i="4"/>
  <c r="D214" i="4"/>
  <c r="C214" i="4" s="1"/>
  <c r="B394" i="4"/>
  <c r="G127" i="8" l="1"/>
  <c r="N127" i="8" s="1"/>
  <c r="E128" i="8"/>
  <c r="I128" i="8" s="1"/>
  <c r="B394" i="8"/>
  <c r="H163" i="1"/>
  <c r="D163" i="1"/>
  <c r="J162" i="1"/>
  <c r="I214" i="5"/>
  <c r="D214" i="5" s="1"/>
  <c r="C214" i="5" s="1"/>
  <c r="F214" i="5" s="1"/>
  <c r="E215" i="5" s="1"/>
  <c r="K214" i="5"/>
  <c r="L214" i="5" s="1"/>
  <c r="B764" i="1"/>
  <c r="B395" i="4"/>
  <c r="G214" i="4"/>
  <c r="F214" i="4"/>
  <c r="E215" i="4" s="1"/>
  <c r="H128" i="8" l="1"/>
  <c r="M128" i="8" s="1"/>
  <c r="J128" i="8"/>
  <c r="B395" i="8"/>
  <c r="K163" i="1"/>
  <c r="C163" i="1" s="1"/>
  <c r="G214" i="5"/>
  <c r="J214" i="5" s="1"/>
  <c r="H215" i="5"/>
  <c r="B765" i="1"/>
  <c r="H215" i="4"/>
  <c r="D215" i="4"/>
  <c r="C215" i="4" s="1"/>
  <c r="B396" i="4"/>
  <c r="D128" i="8" l="1"/>
  <c r="B396" i="8"/>
  <c r="G163" i="1"/>
  <c r="F163" i="1"/>
  <c r="E164" i="1" s="1"/>
  <c r="I215" i="5"/>
  <c r="D215" i="5" s="1"/>
  <c r="C215" i="5" s="1"/>
  <c r="G215" i="5" s="1"/>
  <c r="K215" i="5"/>
  <c r="L215" i="5" s="1"/>
  <c r="B766" i="1"/>
  <c r="G215" i="4"/>
  <c r="F215" i="4"/>
  <c r="E216" i="4" s="1"/>
  <c r="B397" i="4"/>
  <c r="C128" i="8" l="1"/>
  <c r="F128" i="8" s="1"/>
  <c r="K128" i="8"/>
  <c r="B397" i="8"/>
  <c r="D164" i="1"/>
  <c r="H164" i="1"/>
  <c r="J163" i="1"/>
  <c r="F215" i="5"/>
  <c r="E216" i="5" s="1"/>
  <c r="H216" i="5" s="1"/>
  <c r="J215" i="5"/>
  <c r="B767" i="1"/>
  <c r="H216" i="4"/>
  <c r="D216" i="4"/>
  <c r="C216" i="4" s="1"/>
  <c r="B398" i="4"/>
  <c r="G128" i="8" l="1"/>
  <c r="N128" i="8" s="1"/>
  <c r="E129" i="8"/>
  <c r="I129" i="8" s="1"/>
  <c r="B398" i="8"/>
  <c r="K164" i="1"/>
  <c r="C164" i="1" s="1"/>
  <c r="I216" i="5"/>
  <c r="D216" i="5" s="1"/>
  <c r="C216" i="5" s="1"/>
  <c r="F216" i="5" s="1"/>
  <c r="E217" i="5" s="1"/>
  <c r="K216" i="5"/>
  <c r="L216" i="5" s="1"/>
  <c r="B768" i="1"/>
  <c r="G216" i="4"/>
  <c r="F216" i="4"/>
  <c r="E217" i="4" s="1"/>
  <c r="B399" i="4"/>
  <c r="H129" i="8" l="1"/>
  <c r="M129" i="8" s="1"/>
  <c r="J129" i="8"/>
  <c r="B399" i="8"/>
  <c r="G164" i="1"/>
  <c r="F164" i="1"/>
  <c r="E165" i="1" s="1"/>
  <c r="G216" i="5"/>
  <c r="J216" i="5" s="1"/>
  <c r="H217" i="5"/>
  <c r="B769" i="1"/>
  <c r="B400" i="4"/>
  <c r="H217" i="4"/>
  <c r="D217" i="4"/>
  <c r="C217" i="4" s="1"/>
  <c r="D129" i="8" l="1"/>
  <c r="B400" i="8"/>
  <c r="H165" i="1"/>
  <c r="D165" i="1"/>
  <c r="J164" i="1"/>
  <c r="I217" i="5"/>
  <c r="D217" i="5" s="1"/>
  <c r="C217" i="5" s="1"/>
  <c r="F217" i="5" s="1"/>
  <c r="E218" i="5" s="1"/>
  <c r="K217" i="5"/>
  <c r="L217" i="5" s="1"/>
  <c r="B770" i="1"/>
  <c r="G217" i="4"/>
  <c r="F217" i="4"/>
  <c r="E218" i="4" s="1"/>
  <c r="B401" i="4"/>
  <c r="C129" i="8" l="1"/>
  <c r="F129" i="8" s="1"/>
  <c r="K129" i="8"/>
  <c r="B401" i="8"/>
  <c r="K165" i="1"/>
  <c r="C165" i="1" s="1"/>
  <c r="G217" i="5"/>
  <c r="J217" i="5" s="1"/>
  <c r="H218" i="5"/>
  <c r="B771" i="1"/>
  <c r="B402" i="4"/>
  <c r="H218" i="4"/>
  <c r="D218" i="4"/>
  <c r="C218" i="4" s="1"/>
  <c r="E130" i="8" l="1"/>
  <c r="I130" i="8" s="1"/>
  <c r="G129" i="8"/>
  <c r="N129" i="8" s="1"/>
  <c r="B402" i="8"/>
  <c r="G165" i="1"/>
  <c r="F165" i="1"/>
  <c r="E166" i="1" s="1"/>
  <c r="I218" i="5"/>
  <c r="D218" i="5" s="1"/>
  <c r="C218" i="5" s="1"/>
  <c r="F218" i="5" s="1"/>
  <c r="E219" i="5" s="1"/>
  <c r="K218" i="5"/>
  <c r="L218" i="5" s="1"/>
  <c r="B772" i="1"/>
  <c r="G218" i="4"/>
  <c r="F218" i="4"/>
  <c r="E219" i="4" s="1"/>
  <c r="B403" i="4"/>
  <c r="H130" i="8" l="1"/>
  <c r="M130" i="8" s="1"/>
  <c r="J130" i="8"/>
  <c r="B403" i="8"/>
  <c r="H166" i="1"/>
  <c r="D166" i="1"/>
  <c r="J165" i="1"/>
  <c r="G218" i="5"/>
  <c r="J218" i="5" s="1"/>
  <c r="H219" i="5"/>
  <c r="B773" i="1"/>
  <c r="B404" i="4"/>
  <c r="H219" i="4"/>
  <c r="D219" i="4"/>
  <c r="C219" i="4" s="1"/>
  <c r="D130" i="8" l="1"/>
  <c r="B404" i="8"/>
  <c r="K166" i="1"/>
  <c r="C166" i="1" s="1"/>
  <c r="I219" i="5"/>
  <c r="D219" i="5" s="1"/>
  <c r="C219" i="5" s="1"/>
  <c r="F219" i="5" s="1"/>
  <c r="E220" i="5" s="1"/>
  <c r="K219" i="5"/>
  <c r="L219" i="5" s="1"/>
  <c r="B774" i="1"/>
  <c r="B405" i="4"/>
  <c r="G219" i="4"/>
  <c r="F219" i="4"/>
  <c r="E220" i="4" s="1"/>
  <c r="K130" i="8" l="1"/>
  <c r="C130" i="8"/>
  <c r="F130" i="8" s="1"/>
  <c r="B405" i="8"/>
  <c r="G166" i="1"/>
  <c r="F166" i="1"/>
  <c r="E167" i="1" s="1"/>
  <c r="G219" i="5"/>
  <c r="J219" i="5" s="1"/>
  <c r="H220" i="5"/>
  <c r="B775" i="1"/>
  <c r="H220" i="4"/>
  <c r="D220" i="4"/>
  <c r="C220" i="4" s="1"/>
  <c r="B406" i="4"/>
  <c r="E131" i="8" l="1"/>
  <c r="I131" i="8" s="1"/>
  <c r="G130" i="8"/>
  <c r="N130" i="8" s="1"/>
  <c r="B406" i="8"/>
  <c r="H167" i="1"/>
  <c r="D167" i="1"/>
  <c r="J166" i="1"/>
  <c r="I220" i="5"/>
  <c r="D220" i="5" s="1"/>
  <c r="C220" i="5" s="1"/>
  <c r="F220" i="5" s="1"/>
  <c r="E221" i="5" s="1"/>
  <c r="K220" i="5"/>
  <c r="L220" i="5" s="1"/>
  <c r="B776" i="1"/>
  <c r="G220" i="4"/>
  <c r="F220" i="4"/>
  <c r="E221" i="4" s="1"/>
  <c r="B407" i="4"/>
  <c r="H131" i="8" l="1"/>
  <c r="M131" i="8" s="1"/>
  <c r="J131" i="8"/>
  <c r="B407" i="8"/>
  <c r="K167" i="1"/>
  <c r="C167" i="1" s="1"/>
  <c r="G220" i="5"/>
  <c r="J220" i="5" s="1"/>
  <c r="H221" i="5"/>
  <c r="B777" i="1"/>
  <c r="H221" i="4"/>
  <c r="D221" i="4"/>
  <c r="C221" i="4" s="1"/>
  <c r="B408" i="4"/>
  <c r="D131" i="8" l="1"/>
  <c r="B408" i="8"/>
  <c r="G167" i="1"/>
  <c r="F167" i="1"/>
  <c r="E168" i="1" s="1"/>
  <c r="I221" i="5"/>
  <c r="D221" i="5" s="1"/>
  <c r="C221" i="5" s="1"/>
  <c r="F221" i="5" s="1"/>
  <c r="E222" i="5" s="1"/>
  <c r="K221" i="5"/>
  <c r="L221" i="5" s="1"/>
  <c r="B778" i="1"/>
  <c r="G221" i="4"/>
  <c r="F221" i="4"/>
  <c r="E222" i="4" s="1"/>
  <c r="B409" i="4"/>
  <c r="K131" i="8" l="1"/>
  <c r="C131" i="8"/>
  <c r="F131" i="8" s="1"/>
  <c r="B409" i="8"/>
  <c r="H168" i="1"/>
  <c r="D168" i="1"/>
  <c r="J167" i="1"/>
  <c r="G221" i="5"/>
  <c r="J221" i="5" s="1"/>
  <c r="H222" i="5"/>
  <c r="B779" i="1"/>
  <c r="B410" i="4"/>
  <c r="H222" i="4"/>
  <c r="D222" i="4"/>
  <c r="C222" i="4" s="1"/>
  <c r="G131" i="8" l="1"/>
  <c r="N131" i="8" s="1"/>
  <c r="E132" i="8"/>
  <c r="I132" i="8" s="1"/>
  <c r="B410" i="8"/>
  <c r="K168" i="1"/>
  <c r="C168" i="1" s="1"/>
  <c r="I222" i="5"/>
  <c r="D222" i="5" s="1"/>
  <c r="C222" i="5" s="1"/>
  <c r="F222" i="5" s="1"/>
  <c r="E223" i="5" s="1"/>
  <c r="K222" i="5"/>
  <c r="L222" i="5" s="1"/>
  <c r="B780" i="1"/>
  <c r="G222" i="4"/>
  <c r="F222" i="4"/>
  <c r="E223" i="4" s="1"/>
  <c r="B411" i="4"/>
  <c r="J132" i="8" l="1"/>
  <c r="H132" i="8"/>
  <c r="M132" i="8" s="1"/>
  <c r="B411" i="8"/>
  <c r="G168" i="1"/>
  <c r="F168" i="1"/>
  <c r="E169" i="1" s="1"/>
  <c r="G222" i="5"/>
  <c r="J222" i="5" s="1"/>
  <c r="H223" i="5"/>
  <c r="B781" i="1"/>
  <c r="H223" i="4"/>
  <c r="D223" i="4"/>
  <c r="C223" i="4" s="1"/>
  <c r="B412" i="4"/>
  <c r="D132" i="8" l="1"/>
  <c r="B412" i="8"/>
  <c r="D169" i="1"/>
  <c r="H169" i="1"/>
  <c r="J168" i="1"/>
  <c r="I223" i="5"/>
  <c r="D223" i="5" s="1"/>
  <c r="C223" i="5" s="1"/>
  <c r="F223" i="5" s="1"/>
  <c r="E224" i="5" s="1"/>
  <c r="K223" i="5"/>
  <c r="L223" i="5" s="1"/>
  <c r="B782" i="1"/>
  <c r="G223" i="4"/>
  <c r="F223" i="4"/>
  <c r="E224" i="4" s="1"/>
  <c r="B413" i="4"/>
  <c r="K132" i="8" l="1"/>
  <c r="C132" i="8"/>
  <c r="F132" i="8" s="1"/>
  <c r="B413" i="8"/>
  <c r="K169" i="1"/>
  <c r="C169" i="1" s="1"/>
  <c r="G223" i="5"/>
  <c r="J223" i="5" s="1"/>
  <c r="H224" i="5"/>
  <c r="B783" i="1"/>
  <c r="H224" i="4"/>
  <c r="D224" i="4"/>
  <c r="C224" i="4" s="1"/>
  <c r="B414" i="4"/>
  <c r="E133" i="8" l="1"/>
  <c r="I133" i="8" s="1"/>
  <c r="G132" i="8"/>
  <c r="N132" i="8" s="1"/>
  <c r="B414" i="8"/>
  <c r="G169" i="1"/>
  <c r="F169" i="1"/>
  <c r="E170" i="1" s="1"/>
  <c r="I224" i="5"/>
  <c r="D224" i="5" s="1"/>
  <c r="C224" i="5" s="1"/>
  <c r="F224" i="5" s="1"/>
  <c r="E225" i="5" s="1"/>
  <c r="K224" i="5"/>
  <c r="L224" i="5" s="1"/>
  <c r="B784" i="1"/>
  <c r="G224" i="4"/>
  <c r="F224" i="4"/>
  <c r="E225" i="4" s="1"/>
  <c r="B415" i="4"/>
  <c r="H133" i="8" l="1"/>
  <c r="M133" i="8" s="1"/>
  <c r="J133" i="8"/>
  <c r="B415" i="8"/>
  <c r="D170" i="1"/>
  <c r="H170" i="1"/>
  <c r="J169" i="1"/>
  <c r="G224" i="5"/>
  <c r="J224" i="5" s="1"/>
  <c r="H225" i="5"/>
  <c r="B785" i="1"/>
  <c r="B416" i="4"/>
  <c r="H225" i="4"/>
  <c r="D225" i="4"/>
  <c r="C225" i="4" s="1"/>
  <c r="D133" i="8" l="1"/>
  <c r="B416" i="8"/>
  <c r="K170" i="1"/>
  <c r="C170" i="1" s="1"/>
  <c r="I225" i="5"/>
  <c r="D225" i="5" s="1"/>
  <c r="C225" i="5" s="1"/>
  <c r="F225" i="5" s="1"/>
  <c r="E226" i="5" s="1"/>
  <c r="K225" i="5"/>
  <c r="L225" i="5" s="1"/>
  <c r="B786" i="1"/>
  <c r="B417" i="4"/>
  <c r="G225" i="4"/>
  <c r="F225" i="4"/>
  <c r="E226" i="4" s="1"/>
  <c r="K133" i="8" l="1"/>
  <c r="C133" i="8"/>
  <c r="F133" i="8" s="1"/>
  <c r="B417" i="8"/>
  <c r="G170" i="1"/>
  <c r="F170" i="1"/>
  <c r="E171" i="1" s="1"/>
  <c r="G225" i="5"/>
  <c r="J225" i="5" s="1"/>
  <c r="H226" i="5"/>
  <c r="B787" i="1"/>
  <c r="B418" i="4"/>
  <c r="H226" i="4"/>
  <c r="D226" i="4"/>
  <c r="C226" i="4" s="1"/>
  <c r="G133" i="8" l="1"/>
  <c r="N133" i="8" s="1"/>
  <c r="E134" i="8"/>
  <c r="I134" i="8" s="1"/>
  <c r="B418" i="8"/>
  <c r="H171" i="1"/>
  <c r="D171" i="1"/>
  <c r="J170" i="1"/>
  <c r="I226" i="5"/>
  <c r="D226" i="5" s="1"/>
  <c r="C226" i="5" s="1"/>
  <c r="F226" i="5" s="1"/>
  <c r="E227" i="5" s="1"/>
  <c r="K226" i="5"/>
  <c r="L226" i="5" s="1"/>
  <c r="B788" i="1"/>
  <c r="G226" i="4"/>
  <c r="F226" i="4"/>
  <c r="E227" i="4" s="1"/>
  <c r="B419" i="4"/>
  <c r="J134" i="8" l="1"/>
  <c r="H134" i="8"/>
  <c r="M134" i="8" s="1"/>
  <c r="B419" i="8"/>
  <c r="K171" i="1"/>
  <c r="C171" i="1" s="1"/>
  <c r="G226" i="5"/>
  <c r="J226" i="5" s="1"/>
  <c r="H227" i="5"/>
  <c r="B789" i="1"/>
  <c r="B420" i="4"/>
  <c r="H227" i="4"/>
  <c r="D227" i="4"/>
  <c r="C227" i="4" s="1"/>
  <c r="D134" i="8" l="1"/>
  <c r="B420" i="8"/>
  <c r="G171" i="1"/>
  <c r="F171" i="1"/>
  <c r="E172" i="1" s="1"/>
  <c r="I227" i="5"/>
  <c r="D227" i="5" s="1"/>
  <c r="C227" i="5" s="1"/>
  <c r="G227" i="5" s="1"/>
  <c r="K227" i="5"/>
  <c r="L227" i="5" s="1"/>
  <c r="B790" i="1"/>
  <c r="B421" i="4"/>
  <c r="G227" i="4"/>
  <c r="F227" i="4"/>
  <c r="E228" i="4" s="1"/>
  <c r="K134" i="8" l="1"/>
  <c r="C134" i="8"/>
  <c r="F134" i="8" s="1"/>
  <c r="B421" i="8"/>
  <c r="D172" i="1"/>
  <c r="H172" i="1"/>
  <c r="J171" i="1"/>
  <c r="F227" i="5"/>
  <c r="E228" i="5" s="1"/>
  <c r="H228" i="5" s="1"/>
  <c r="J227" i="5"/>
  <c r="B791" i="1"/>
  <c r="H228" i="4"/>
  <c r="D228" i="4"/>
  <c r="C228" i="4" s="1"/>
  <c r="B422" i="4"/>
  <c r="E135" i="8" l="1"/>
  <c r="I135" i="8" s="1"/>
  <c r="G134" i="8"/>
  <c r="N134" i="8" s="1"/>
  <c r="B422" i="8"/>
  <c r="K172" i="1"/>
  <c r="C172" i="1" s="1"/>
  <c r="I228" i="5"/>
  <c r="D228" i="5" s="1"/>
  <c r="C228" i="5" s="1"/>
  <c r="F228" i="5" s="1"/>
  <c r="E229" i="5" s="1"/>
  <c r="K228" i="5"/>
  <c r="L228" i="5" s="1"/>
  <c r="B792" i="1"/>
  <c r="G228" i="4"/>
  <c r="F228" i="4"/>
  <c r="E229" i="4" s="1"/>
  <c r="B423" i="4"/>
  <c r="J135" i="8" l="1"/>
  <c r="H135" i="8"/>
  <c r="M135" i="8" s="1"/>
  <c r="B423" i="8"/>
  <c r="G172" i="1"/>
  <c r="F172" i="1"/>
  <c r="E173" i="1" s="1"/>
  <c r="G228" i="5"/>
  <c r="J228" i="5" s="1"/>
  <c r="H229" i="5"/>
  <c r="B793" i="1"/>
  <c r="B424" i="4"/>
  <c r="H229" i="4"/>
  <c r="D229" i="4"/>
  <c r="C229" i="4" s="1"/>
  <c r="D135" i="8" l="1"/>
  <c r="B424" i="8"/>
  <c r="D173" i="1"/>
  <c r="H173" i="1"/>
  <c r="J172" i="1"/>
  <c r="I229" i="5"/>
  <c r="D229" i="5" s="1"/>
  <c r="C229" i="5" s="1"/>
  <c r="F229" i="5" s="1"/>
  <c r="E230" i="5" s="1"/>
  <c r="K229" i="5"/>
  <c r="L229" i="5" s="1"/>
  <c r="B794" i="1"/>
  <c r="B425" i="4"/>
  <c r="G229" i="4"/>
  <c r="F229" i="4"/>
  <c r="E230" i="4" s="1"/>
  <c r="K135" i="8" l="1"/>
  <c r="C135" i="8"/>
  <c r="F135" i="8" s="1"/>
  <c r="B425" i="8"/>
  <c r="K173" i="1"/>
  <c r="C173" i="1" s="1"/>
  <c r="G229" i="5"/>
  <c r="J229" i="5" s="1"/>
  <c r="H230" i="5"/>
  <c r="B795" i="1"/>
  <c r="H230" i="4"/>
  <c r="D230" i="4"/>
  <c r="C230" i="4" s="1"/>
  <c r="B426" i="4"/>
  <c r="E136" i="8" l="1"/>
  <c r="I136" i="8" s="1"/>
  <c r="G135" i="8"/>
  <c r="N135" i="8" s="1"/>
  <c r="B426" i="8"/>
  <c r="G173" i="1"/>
  <c r="F173" i="1"/>
  <c r="E174" i="1" s="1"/>
  <c r="I230" i="5"/>
  <c r="D230" i="5" s="1"/>
  <c r="C230" i="5" s="1"/>
  <c r="F230" i="5" s="1"/>
  <c r="E231" i="5" s="1"/>
  <c r="K230" i="5"/>
  <c r="L230" i="5" s="1"/>
  <c r="B796" i="1"/>
  <c r="G230" i="4"/>
  <c r="F230" i="4"/>
  <c r="E231" i="4" s="1"/>
  <c r="B427" i="4"/>
  <c r="J136" i="8" l="1"/>
  <c r="H136" i="8"/>
  <c r="M136" i="8" s="1"/>
  <c r="B427" i="8"/>
  <c r="D174" i="1"/>
  <c r="H174" i="1"/>
  <c r="J173" i="1"/>
  <c r="G230" i="5"/>
  <c r="J230" i="5" s="1"/>
  <c r="H231" i="5"/>
  <c r="B797" i="1"/>
  <c r="B428" i="4"/>
  <c r="H231" i="4"/>
  <c r="D231" i="4"/>
  <c r="C231" i="4" s="1"/>
  <c r="D136" i="8" l="1"/>
  <c r="B428" i="8"/>
  <c r="K174" i="1"/>
  <c r="C174" i="1" s="1"/>
  <c r="I231" i="5"/>
  <c r="D231" i="5" s="1"/>
  <c r="C231" i="5" s="1"/>
  <c r="F231" i="5" s="1"/>
  <c r="E232" i="5" s="1"/>
  <c r="K231" i="5"/>
  <c r="L231" i="5" s="1"/>
  <c r="B798" i="1"/>
  <c r="B429" i="4"/>
  <c r="G231" i="4"/>
  <c r="F231" i="4"/>
  <c r="E232" i="4" s="1"/>
  <c r="K136" i="8" l="1"/>
  <c r="C136" i="8"/>
  <c r="F136" i="8" s="1"/>
  <c r="B429" i="8"/>
  <c r="G174" i="1"/>
  <c r="F174" i="1"/>
  <c r="E175" i="1" s="1"/>
  <c r="G231" i="5"/>
  <c r="J231" i="5" s="1"/>
  <c r="H232" i="5"/>
  <c r="B799" i="1"/>
  <c r="H232" i="4"/>
  <c r="D232" i="4"/>
  <c r="C232" i="4" s="1"/>
  <c r="B430" i="4"/>
  <c r="E137" i="8" l="1"/>
  <c r="I137" i="8" s="1"/>
  <c r="G136" i="8"/>
  <c r="N136" i="8" s="1"/>
  <c r="B430" i="8"/>
  <c r="D175" i="1"/>
  <c r="H175" i="1"/>
  <c r="J174" i="1"/>
  <c r="I232" i="5"/>
  <c r="D232" i="5" s="1"/>
  <c r="C232" i="5" s="1"/>
  <c r="F232" i="5" s="1"/>
  <c r="E233" i="5" s="1"/>
  <c r="K232" i="5"/>
  <c r="L232" i="5" s="1"/>
  <c r="B800" i="1"/>
  <c r="G232" i="4"/>
  <c r="F232" i="4"/>
  <c r="E233" i="4" s="1"/>
  <c r="B431" i="4"/>
  <c r="J137" i="8" l="1"/>
  <c r="H137" i="8"/>
  <c r="M137" i="8" s="1"/>
  <c r="B431" i="8"/>
  <c r="K175" i="1"/>
  <c r="C175" i="1" s="1"/>
  <c r="G232" i="5"/>
  <c r="J232" i="5" s="1"/>
  <c r="H233" i="5"/>
  <c r="B801" i="1"/>
  <c r="B432" i="4"/>
  <c r="H233" i="4"/>
  <c r="D233" i="4"/>
  <c r="C233" i="4" s="1"/>
  <c r="D137" i="8" l="1"/>
  <c r="B432" i="8"/>
  <c r="G175" i="1"/>
  <c r="F175" i="1"/>
  <c r="E176" i="1" s="1"/>
  <c r="I233" i="5"/>
  <c r="D233" i="5" s="1"/>
  <c r="C233" i="5" s="1"/>
  <c r="F233" i="5" s="1"/>
  <c r="E234" i="5" s="1"/>
  <c r="K233" i="5"/>
  <c r="L233" i="5" s="1"/>
  <c r="B802" i="1"/>
  <c r="G233" i="4"/>
  <c r="F233" i="4"/>
  <c r="E234" i="4" s="1"/>
  <c r="B433" i="4"/>
  <c r="K137" i="8" l="1"/>
  <c r="C137" i="8"/>
  <c r="F137" i="8" s="1"/>
  <c r="B433" i="8"/>
  <c r="D176" i="1"/>
  <c r="H176" i="1"/>
  <c r="J175" i="1"/>
  <c r="G233" i="5"/>
  <c r="J233" i="5" s="1"/>
  <c r="H234" i="5"/>
  <c r="B803" i="1"/>
  <c r="B434" i="4"/>
  <c r="H234" i="4"/>
  <c r="D234" i="4"/>
  <c r="C234" i="4" s="1"/>
  <c r="E138" i="8" l="1"/>
  <c r="I138" i="8" s="1"/>
  <c r="G137" i="8"/>
  <c r="N137" i="8" s="1"/>
  <c r="B434" i="8"/>
  <c r="K176" i="1"/>
  <c r="C176" i="1" s="1"/>
  <c r="I234" i="5"/>
  <c r="D234" i="5" s="1"/>
  <c r="C234" i="5" s="1"/>
  <c r="G234" i="5" s="1"/>
  <c r="K234" i="5"/>
  <c r="L234" i="5" s="1"/>
  <c r="B804" i="1"/>
  <c r="B435" i="4"/>
  <c r="G234" i="4"/>
  <c r="F234" i="4"/>
  <c r="E235" i="4" s="1"/>
  <c r="J138" i="8" l="1"/>
  <c r="H138" i="8"/>
  <c r="M138" i="8" s="1"/>
  <c r="B435" i="8"/>
  <c r="G176" i="1"/>
  <c r="F176" i="1"/>
  <c r="E177" i="1" s="1"/>
  <c r="F234" i="5"/>
  <c r="E235" i="5" s="1"/>
  <c r="H235" i="5" s="1"/>
  <c r="J234" i="5"/>
  <c r="B805" i="1"/>
  <c r="H235" i="4"/>
  <c r="D235" i="4"/>
  <c r="C235" i="4" s="1"/>
  <c r="B436" i="4"/>
  <c r="D138" i="8" l="1"/>
  <c r="B436" i="8"/>
  <c r="D177" i="1"/>
  <c r="H177" i="1"/>
  <c r="J176" i="1"/>
  <c r="I235" i="5"/>
  <c r="D235" i="5" s="1"/>
  <c r="C235" i="5" s="1"/>
  <c r="F235" i="5" s="1"/>
  <c r="E236" i="5" s="1"/>
  <c r="K235" i="5"/>
  <c r="L235" i="5" s="1"/>
  <c r="B806" i="1"/>
  <c r="G235" i="4"/>
  <c r="F235" i="4"/>
  <c r="E236" i="4" s="1"/>
  <c r="B437" i="4"/>
  <c r="C138" i="8" l="1"/>
  <c r="F138" i="8" s="1"/>
  <c r="K138" i="8"/>
  <c r="B437" i="8"/>
  <c r="K177" i="1"/>
  <c r="C177" i="1" s="1"/>
  <c r="G235" i="5"/>
  <c r="J235" i="5" s="1"/>
  <c r="H236" i="5"/>
  <c r="B807" i="1"/>
  <c r="B438" i="4"/>
  <c r="H236" i="4"/>
  <c r="D236" i="4"/>
  <c r="C236" i="4" s="1"/>
  <c r="G138" i="8" l="1"/>
  <c r="N138" i="8" s="1"/>
  <c r="E139" i="8"/>
  <c r="I139" i="8" s="1"/>
  <c r="B438" i="8"/>
  <c r="G177" i="1"/>
  <c r="F177" i="1"/>
  <c r="E178" i="1" s="1"/>
  <c r="I236" i="5"/>
  <c r="D236" i="5" s="1"/>
  <c r="C236" i="5" s="1"/>
  <c r="F236" i="5" s="1"/>
  <c r="E237" i="5" s="1"/>
  <c r="K236" i="5"/>
  <c r="L236" i="5" s="1"/>
  <c r="B808" i="1"/>
  <c r="G236" i="4"/>
  <c r="F236" i="4"/>
  <c r="E237" i="4" s="1"/>
  <c r="B439" i="4"/>
  <c r="H139" i="8" l="1"/>
  <c r="M139" i="8" s="1"/>
  <c r="J139" i="8"/>
  <c r="B439" i="8"/>
  <c r="H178" i="1"/>
  <c r="D178" i="1"/>
  <c r="J177" i="1"/>
  <c r="G236" i="5"/>
  <c r="J236" i="5"/>
  <c r="H237" i="5"/>
  <c r="B809" i="1"/>
  <c r="B440" i="4"/>
  <c r="H237" i="4"/>
  <c r="D237" i="4"/>
  <c r="C237" i="4" s="1"/>
  <c r="D139" i="8" l="1"/>
  <c r="B440" i="8"/>
  <c r="K178" i="1"/>
  <c r="C178" i="1" s="1"/>
  <c r="I237" i="5"/>
  <c r="D237" i="5" s="1"/>
  <c r="C237" i="5" s="1"/>
  <c r="F237" i="5" s="1"/>
  <c r="E238" i="5" s="1"/>
  <c r="K237" i="5"/>
  <c r="L237" i="5" s="1"/>
  <c r="B810" i="1"/>
  <c r="B441" i="4"/>
  <c r="G237" i="4"/>
  <c r="F237" i="4"/>
  <c r="E238" i="4" s="1"/>
  <c r="C139" i="8" l="1"/>
  <c r="F139" i="8" s="1"/>
  <c r="K139" i="8"/>
  <c r="B441" i="8"/>
  <c r="G178" i="1"/>
  <c r="F178" i="1"/>
  <c r="E179" i="1" s="1"/>
  <c r="G237" i="5"/>
  <c r="J237" i="5" s="1"/>
  <c r="H238" i="5"/>
  <c r="B811" i="1"/>
  <c r="H238" i="4"/>
  <c r="D238" i="4"/>
  <c r="C238" i="4" s="1"/>
  <c r="B442" i="4"/>
  <c r="G139" i="8" l="1"/>
  <c r="N139" i="8" s="1"/>
  <c r="E140" i="8"/>
  <c r="I140" i="8" s="1"/>
  <c r="B442" i="8"/>
  <c r="H179" i="1"/>
  <c r="D179" i="1"/>
  <c r="J178" i="1"/>
  <c r="I238" i="5"/>
  <c r="D238" i="5" s="1"/>
  <c r="C238" i="5" s="1"/>
  <c r="F238" i="5" s="1"/>
  <c r="E239" i="5" s="1"/>
  <c r="K238" i="5"/>
  <c r="L238" i="5" s="1"/>
  <c r="B812" i="1"/>
  <c r="G238" i="4"/>
  <c r="F238" i="4"/>
  <c r="E239" i="4" s="1"/>
  <c r="B443" i="4"/>
  <c r="H140" i="8" l="1"/>
  <c r="M140" i="8" s="1"/>
  <c r="J140" i="8"/>
  <c r="B443" i="8"/>
  <c r="K179" i="1"/>
  <c r="C179" i="1" s="1"/>
  <c r="G238" i="5"/>
  <c r="J238" i="5" s="1"/>
  <c r="H239" i="5"/>
  <c r="B813" i="1"/>
  <c r="B444" i="4"/>
  <c r="H239" i="4"/>
  <c r="D239" i="4"/>
  <c r="C239" i="4" s="1"/>
  <c r="D140" i="8" l="1"/>
  <c r="B444" i="8"/>
  <c r="G179" i="1"/>
  <c r="F179" i="1"/>
  <c r="E180" i="1" s="1"/>
  <c r="I239" i="5"/>
  <c r="D239" i="5" s="1"/>
  <c r="C239" i="5" s="1"/>
  <c r="G239" i="5" s="1"/>
  <c r="K239" i="5"/>
  <c r="L239" i="5" s="1"/>
  <c r="B814" i="1"/>
  <c r="B445" i="4"/>
  <c r="G239" i="4"/>
  <c r="F239" i="4"/>
  <c r="E240" i="4" s="1"/>
  <c r="K140" i="8" l="1"/>
  <c r="C140" i="8"/>
  <c r="F140" i="8" s="1"/>
  <c r="B445" i="8"/>
  <c r="J179" i="1"/>
  <c r="H180" i="1"/>
  <c r="D180" i="1"/>
  <c r="F239" i="5"/>
  <c r="E240" i="5" s="1"/>
  <c r="H240" i="5" s="1"/>
  <c r="J239" i="5"/>
  <c r="B815" i="1"/>
  <c r="H240" i="4"/>
  <c r="D240" i="4"/>
  <c r="C240" i="4" s="1"/>
  <c r="B446" i="4"/>
  <c r="E141" i="8" l="1"/>
  <c r="I141" i="8" s="1"/>
  <c r="G140" i="8"/>
  <c r="N140" i="8" s="1"/>
  <c r="B446" i="8"/>
  <c r="K180" i="1"/>
  <c r="C180" i="1" s="1"/>
  <c r="I240" i="5"/>
  <c r="D240" i="5" s="1"/>
  <c r="C240" i="5" s="1"/>
  <c r="F240" i="5" s="1"/>
  <c r="E241" i="5" s="1"/>
  <c r="K240" i="5"/>
  <c r="L240" i="5" s="1"/>
  <c r="B816" i="1"/>
  <c r="G240" i="4"/>
  <c r="F240" i="4"/>
  <c r="E241" i="4" s="1"/>
  <c r="B447" i="4"/>
  <c r="H141" i="8" l="1"/>
  <c r="M141" i="8" s="1"/>
  <c r="J141" i="8"/>
  <c r="B447" i="8"/>
  <c r="G180" i="1"/>
  <c r="F180" i="1"/>
  <c r="E181" i="1" s="1"/>
  <c r="G240" i="5"/>
  <c r="J240" i="5" s="1"/>
  <c r="H241" i="5"/>
  <c r="B817" i="1"/>
  <c r="H241" i="4"/>
  <c r="D241" i="4"/>
  <c r="C241" i="4" s="1"/>
  <c r="B448" i="4"/>
  <c r="D141" i="8" l="1"/>
  <c r="B448" i="8"/>
  <c r="H181" i="1"/>
  <c r="D181" i="1"/>
  <c r="J180" i="1"/>
  <c r="I241" i="5"/>
  <c r="D241" i="5" s="1"/>
  <c r="C241" i="5" s="1"/>
  <c r="F241" i="5" s="1"/>
  <c r="E242" i="5" s="1"/>
  <c r="K241" i="5"/>
  <c r="L241" i="5" s="1"/>
  <c r="B818" i="1"/>
  <c r="G241" i="4"/>
  <c r="F241" i="4"/>
  <c r="E242" i="4" s="1"/>
  <c r="B449" i="4"/>
  <c r="C141" i="8" l="1"/>
  <c r="F141" i="8" s="1"/>
  <c r="K141" i="8"/>
  <c r="B449" i="8"/>
  <c r="K181" i="1"/>
  <c r="C181" i="1" s="1"/>
  <c r="G241" i="5"/>
  <c r="J241" i="5" s="1"/>
  <c r="H242" i="5"/>
  <c r="B819" i="1"/>
  <c r="B450" i="4"/>
  <c r="H242" i="4"/>
  <c r="D242" i="4"/>
  <c r="C242" i="4" s="1"/>
  <c r="G141" i="8" l="1"/>
  <c r="N141" i="8" s="1"/>
  <c r="E142" i="8"/>
  <c r="I142" i="8" s="1"/>
  <c r="B450" i="8"/>
  <c r="G181" i="1"/>
  <c r="F181" i="1"/>
  <c r="E182" i="1" s="1"/>
  <c r="I242" i="5"/>
  <c r="D242" i="5" s="1"/>
  <c r="C242" i="5" s="1"/>
  <c r="F242" i="5" s="1"/>
  <c r="E243" i="5" s="1"/>
  <c r="K242" i="5"/>
  <c r="L242" i="5" s="1"/>
  <c r="B820" i="1"/>
  <c r="B451" i="4"/>
  <c r="G242" i="4"/>
  <c r="F242" i="4"/>
  <c r="E243" i="4" s="1"/>
  <c r="H142" i="8" l="1"/>
  <c r="M142" i="8" s="1"/>
  <c r="J142" i="8"/>
  <c r="B451" i="8"/>
  <c r="J181" i="1"/>
  <c r="H182" i="1"/>
  <c r="D182" i="1"/>
  <c r="G242" i="5"/>
  <c r="J242" i="5" s="1"/>
  <c r="H243" i="5"/>
  <c r="B821" i="1"/>
  <c r="H243" i="4"/>
  <c r="D243" i="4"/>
  <c r="C243" i="4" s="1"/>
  <c r="B452" i="4"/>
  <c r="D142" i="8" l="1"/>
  <c r="B452" i="8"/>
  <c r="K182" i="1"/>
  <c r="C182" i="1" s="1"/>
  <c r="I243" i="5"/>
  <c r="D243" i="5" s="1"/>
  <c r="C243" i="5" s="1"/>
  <c r="G243" i="5" s="1"/>
  <c r="K243" i="5"/>
  <c r="L243" i="5" s="1"/>
  <c r="B822" i="1"/>
  <c r="G243" i="4"/>
  <c r="F243" i="4"/>
  <c r="E244" i="4" s="1"/>
  <c r="B453" i="4"/>
  <c r="K142" i="8" l="1"/>
  <c r="C142" i="8"/>
  <c r="F142" i="8" s="1"/>
  <c r="B453" i="8"/>
  <c r="G182" i="1"/>
  <c r="F182" i="1"/>
  <c r="E183" i="1" s="1"/>
  <c r="F243" i="5"/>
  <c r="E244" i="5" s="1"/>
  <c r="H244" i="5" s="1"/>
  <c r="J243" i="5"/>
  <c r="B823" i="1"/>
  <c r="B454" i="4"/>
  <c r="H244" i="4"/>
  <c r="D244" i="4"/>
  <c r="C244" i="4" s="1"/>
  <c r="E143" i="8" l="1"/>
  <c r="I143" i="8" s="1"/>
  <c r="G142" i="8"/>
  <c r="N142" i="8" s="1"/>
  <c r="B454" i="8"/>
  <c r="D183" i="1"/>
  <c r="H183" i="1"/>
  <c r="J182" i="1"/>
  <c r="I244" i="5"/>
  <c r="D244" i="5" s="1"/>
  <c r="C244" i="5" s="1"/>
  <c r="F244" i="5" s="1"/>
  <c r="E245" i="5" s="1"/>
  <c r="K244" i="5"/>
  <c r="L244" i="5" s="1"/>
  <c r="B824" i="1"/>
  <c r="B455" i="4"/>
  <c r="G244" i="4"/>
  <c r="F244" i="4"/>
  <c r="E245" i="4" s="1"/>
  <c r="J143" i="8" l="1"/>
  <c r="H143" i="8"/>
  <c r="M143" i="8" s="1"/>
  <c r="B455" i="8"/>
  <c r="K183" i="1"/>
  <c r="C183" i="1" s="1"/>
  <c r="G244" i="5"/>
  <c r="J244" i="5" s="1"/>
  <c r="H245" i="5"/>
  <c r="B825" i="1"/>
  <c r="H245" i="4"/>
  <c r="D245" i="4"/>
  <c r="C245" i="4" s="1"/>
  <c r="B456" i="4"/>
  <c r="D143" i="8" l="1"/>
  <c r="B456" i="8"/>
  <c r="G183" i="1"/>
  <c r="F183" i="1"/>
  <c r="E184" i="1" s="1"/>
  <c r="I245" i="5"/>
  <c r="D245" i="5" s="1"/>
  <c r="C245" i="5" s="1"/>
  <c r="F245" i="5" s="1"/>
  <c r="E246" i="5" s="1"/>
  <c r="K245" i="5"/>
  <c r="L245" i="5" s="1"/>
  <c r="B826" i="1"/>
  <c r="G245" i="4"/>
  <c r="F245" i="4"/>
  <c r="E246" i="4" s="1"/>
  <c r="B457" i="4"/>
  <c r="K143" i="8" l="1"/>
  <c r="C143" i="8"/>
  <c r="F143" i="8" s="1"/>
  <c r="B457" i="8"/>
  <c r="H184" i="1"/>
  <c r="D184" i="1"/>
  <c r="J183" i="1"/>
  <c r="G245" i="5"/>
  <c r="J245" i="5" s="1"/>
  <c r="H246" i="5"/>
  <c r="B827" i="1"/>
  <c r="B458" i="4"/>
  <c r="H246" i="4"/>
  <c r="D246" i="4"/>
  <c r="C246" i="4" s="1"/>
  <c r="G143" i="8" l="1"/>
  <c r="N143" i="8" s="1"/>
  <c r="E144" i="8"/>
  <c r="I144" i="8" s="1"/>
  <c r="B458" i="8"/>
  <c r="K184" i="1"/>
  <c r="C184" i="1" s="1"/>
  <c r="I246" i="5"/>
  <c r="D246" i="5" s="1"/>
  <c r="C246" i="5" s="1"/>
  <c r="G246" i="5" s="1"/>
  <c r="K246" i="5"/>
  <c r="L246" i="5" s="1"/>
  <c r="B828" i="1"/>
  <c r="B459" i="4"/>
  <c r="G246" i="4"/>
  <c r="F246" i="4"/>
  <c r="E247" i="4" s="1"/>
  <c r="H144" i="8" l="1"/>
  <c r="M144" i="8" s="1"/>
  <c r="J144" i="8"/>
  <c r="B459" i="8"/>
  <c r="G184" i="1"/>
  <c r="F184" i="1"/>
  <c r="E185" i="1" s="1"/>
  <c r="F246" i="5"/>
  <c r="E247" i="5" s="1"/>
  <c r="H247" i="5" s="1"/>
  <c r="J246" i="5"/>
  <c r="B829" i="1"/>
  <c r="H247" i="4"/>
  <c r="D247" i="4"/>
  <c r="C247" i="4" s="1"/>
  <c r="B460" i="4"/>
  <c r="D144" i="8" l="1"/>
  <c r="B460" i="8"/>
  <c r="J184" i="1"/>
  <c r="H185" i="1"/>
  <c r="D185" i="1"/>
  <c r="I247" i="5"/>
  <c r="D247" i="5" s="1"/>
  <c r="C247" i="5" s="1"/>
  <c r="F247" i="5" s="1"/>
  <c r="E248" i="5" s="1"/>
  <c r="K247" i="5"/>
  <c r="L247" i="5" s="1"/>
  <c r="B830" i="1"/>
  <c r="G247" i="4"/>
  <c r="F247" i="4"/>
  <c r="E248" i="4" s="1"/>
  <c r="B461" i="4"/>
  <c r="C144" i="8" l="1"/>
  <c r="F144" i="8" s="1"/>
  <c r="K144" i="8"/>
  <c r="B461" i="8"/>
  <c r="K185" i="1"/>
  <c r="C185" i="1" s="1"/>
  <c r="G247" i="5"/>
  <c r="J247" i="5" s="1"/>
  <c r="H248" i="5"/>
  <c r="B831" i="1"/>
  <c r="H248" i="4"/>
  <c r="D248" i="4"/>
  <c r="C248" i="4" s="1"/>
  <c r="B462" i="4"/>
  <c r="G144" i="8" l="1"/>
  <c r="N144" i="8" s="1"/>
  <c r="E145" i="8"/>
  <c r="I145" i="8" s="1"/>
  <c r="B462" i="8"/>
  <c r="G185" i="1"/>
  <c r="F185" i="1"/>
  <c r="E186" i="1" s="1"/>
  <c r="I248" i="5"/>
  <c r="D248" i="5" s="1"/>
  <c r="C248" i="5" s="1"/>
  <c r="F248" i="5" s="1"/>
  <c r="E249" i="5" s="1"/>
  <c r="K248" i="5"/>
  <c r="L248" i="5" s="1"/>
  <c r="B832" i="1"/>
  <c r="G248" i="4"/>
  <c r="F248" i="4"/>
  <c r="E249" i="4" s="1"/>
  <c r="B463" i="4"/>
  <c r="H145" i="8" l="1"/>
  <c r="M145" i="8" s="1"/>
  <c r="J145" i="8"/>
  <c r="B463" i="8"/>
  <c r="J185" i="1"/>
  <c r="H186" i="1"/>
  <c r="D186" i="1"/>
  <c r="G248" i="5"/>
  <c r="J248" i="5" s="1"/>
  <c r="H249" i="5"/>
  <c r="B833" i="1"/>
  <c r="H249" i="4"/>
  <c r="D249" i="4"/>
  <c r="C249" i="4" s="1"/>
  <c r="B464" i="4"/>
  <c r="D145" i="8" l="1"/>
  <c r="B464" i="8"/>
  <c r="K186" i="1"/>
  <c r="C186" i="1" s="1"/>
  <c r="I249" i="5"/>
  <c r="D249" i="5" s="1"/>
  <c r="C249" i="5" s="1"/>
  <c r="F249" i="5" s="1"/>
  <c r="E250" i="5" s="1"/>
  <c r="K249" i="5"/>
  <c r="L249" i="5" s="1"/>
  <c r="B834" i="1"/>
  <c r="G249" i="4"/>
  <c r="F249" i="4"/>
  <c r="E250" i="4" s="1"/>
  <c r="B465" i="4"/>
  <c r="K145" i="8" l="1"/>
  <c r="C145" i="8"/>
  <c r="F145" i="8" s="1"/>
  <c r="B465" i="8"/>
  <c r="G186" i="1"/>
  <c r="F186" i="1"/>
  <c r="E187" i="1" s="1"/>
  <c r="G249" i="5"/>
  <c r="J249" i="5" s="1"/>
  <c r="H250" i="5"/>
  <c r="B835" i="1"/>
  <c r="B466" i="4"/>
  <c r="H250" i="4"/>
  <c r="D250" i="4"/>
  <c r="C250" i="4" s="1"/>
  <c r="G145" i="8" l="1"/>
  <c r="N145" i="8" s="1"/>
  <c r="E146" i="8"/>
  <c r="I146" i="8" s="1"/>
  <c r="B466" i="8"/>
  <c r="H187" i="1"/>
  <c r="D187" i="1"/>
  <c r="J186" i="1"/>
  <c r="I250" i="5"/>
  <c r="D250" i="5" s="1"/>
  <c r="C250" i="5" s="1"/>
  <c r="F250" i="5" s="1"/>
  <c r="E251" i="5" s="1"/>
  <c r="K250" i="5"/>
  <c r="L250" i="5" s="1"/>
  <c r="B836" i="1"/>
  <c r="B467" i="4"/>
  <c r="G250" i="4"/>
  <c r="F250" i="4"/>
  <c r="E251" i="4" s="1"/>
  <c r="J146" i="8" l="1"/>
  <c r="H146" i="8"/>
  <c r="M146" i="8" s="1"/>
  <c r="B467" i="8"/>
  <c r="K187" i="1"/>
  <c r="C187" i="1" s="1"/>
  <c r="G250" i="5"/>
  <c r="J250" i="5" s="1"/>
  <c r="H251" i="5"/>
  <c r="B837" i="1"/>
  <c r="H251" i="4"/>
  <c r="D251" i="4"/>
  <c r="C251" i="4" s="1"/>
  <c r="B468" i="4"/>
  <c r="D146" i="8" l="1"/>
  <c r="B468" i="8"/>
  <c r="G187" i="1"/>
  <c r="F187" i="1"/>
  <c r="E188" i="1" s="1"/>
  <c r="I251" i="5"/>
  <c r="D251" i="5" s="1"/>
  <c r="C251" i="5" s="1"/>
  <c r="F251" i="5" s="1"/>
  <c r="E252" i="5" s="1"/>
  <c r="K251" i="5"/>
  <c r="L251" i="5" s="1"/>
  <c r="B838" i="1"/>
  <c r="G251" i="4"/>
  <c r="F251" i="4"/>
  <c r="E252" i="4" s="1"/>
  <c r="B469" i="4"/>
  <c r="K146" i="8" l="1"/>
  <c r="C146" i="8"/>
  <c r="F146" i="8" s="1"/>
  <c r="B469" i="8"/>
  <c r="H188" i="1"/>
  <c r="D188" i="1"/>
  <c r="J187" i="1"/>
  <c r="G251" i="5"/>
  <c r="J251" i="5" s="1"/>
  <c r="H252" i="5"/>
  <c r="B839" i="1"/>
  <c r="B470" i="4"/>
  <c r="H252" i="4"/>
  <c r="D252" i="4"/>
  <c r="C252" i="4" s="1"/>
  <c r="E147" i="8" l="1"/>
  <c r="I147" i="8" s="1"/>
  <c r="G146" i="8"/>
  <c r="N146" i="8" s="1"/>
  <c r="B470" i="8"/>
  <c r="K188" i="1"/>
  <c r="C188" i="1" s="1"/>
  <c r="I252" i="5"/>
  <c r="D252" i="5" s="1"/>
  <c r="C252" i="5" s="1"/>
  <c r="F252" i="5" s="1"/>
  <c r="E253" i="5" s="1"/>
  <c r="K252" i="5"/>
  <c r="L252" i="5" s="1"/>
  <c r="B840" i="1"/>
  <c r="B471" i="4"/>
  <c r="G252" i="4"/>
  <c r="F252" i="4"/>
  <c r="E253" i="4" s="1"/>
  <c r="J147" i="8" l="1"/>
  <c r="H147" i="8"/>
  <c r="M147" i="8" s="1"/>
  <c r="B471" i="8"/>
  <c r="G188" i="1"/>
  <c r="F188" i="1"/>
  <c r="E189" i="1" s="1"/>
  <c r="G252" i="5"/>
  <c r="J252" i="5" s="1"/>
  <c r="H253" i="5"/>
  <c r="B841" i="1"/>
  <c r="H253" i="4"/>
  <c r="D253" i="4"/>
  <c r="C253" i="4" s="1"/>
  <c r="B472" i="4"/>
  <c r="D147" i="8" l="1"/>
  <c r="B472" i="8"/>
  <c r="D189" i="1"/>
  <c r="H189" i="1"/>
  <c r="J188" i="1"/>
  <c r="I253" i="5"/>
  <c r="D253" i="5" s="1"/>
  <c r="C253" i="5" s="1"/>
  <c r="F253" i="5" s="1"/>
  <c r="E254" i="5" s="1"/>
  <c r="K253" i="5"/>
  <c r="L253" i="5" s="1"/>
  <c r="B842" i="1"/>
  <c r="G253" i="4"/>
  <c r="F253" i="4"/>
  <c r="E254" i="4" s="1"/>
  <c r="B473" i="4"/>
  <c r="K147" i="8" l="1"/>
  <c r="C147" i="8"/>
  <c r="F147" i="8" s="1"/>
  <c r="B473" i="8"/>
  <c r="K189" i="1"/>
  <c r="C189" i="1" s="1"/>
  <c r="G253" i="5"/>
  <c r="J253" i="5" s="1"/>
  <c r="H254" i="5"/>
  <c r="B843" i="1"/>
  <c r="B474" i="4"/>
  <c r="H254" i="4"/>
  <c r="D254" i="4"/>
  <c r="C254" i="4" s="1"/>
  <c r="E148" i="8" l="1"/>
  <c r="I148" i="8" s="1"/>
  <c r="G147" i="8"/>
  <c r="N147" i="8" s="1"/>
  <c r="B474" i="8"/>
  <c r="G189" i="1"/>
  <c r="F189" i="1"/>
  <c r="E190" i="1" s="1"/>
  <c r="I254" i="5"/>
  <c r="D254" i="5" s="1"/>
  <c r="C254" i="5" s="1"/>
  <c r="F254" i="5" s="1"/>
  <c r="E255" i="5" s="1"/>
  <c r="K254" i="5"/>
  <c r="L254" i="5" s="1"/>
  <c r="B844" i="1"/>
  <c r="B475" i="4"/>
  <c r="G254" i="4"/>
  <c r="F254" i="4"/>
  <c r="E255" i="4" s="1"/>
  <c r="H148" i="8" l="1"/>
  <c r="M148" i="8" s="1"/>
  <c r="J148" i="8"/>
  <c r="B475" i="8"/>
  <c r="H190" i="1"/>
  <c r="D190" i="1"/>
  <c r="J189" i="1"/>
  <c r="G254" i="5"/>
  <c r="J254" i="5" s="1"/>
  <c r="H255" i="5"/>
  <c r="B845" i="1"/>
  <c r="H255" i="4"/>
  <c r="D255" i="4"/>
  <c r="C255" i="4" s="1"/>
  <c r="B476" i="4"/>
  <c r="D148" i="8" l="1"/>
  <c r="B476" i="8"/>
  <c r="K190" i="1"/>
  <c r="C190" i="1" s="1"/>
  <c r="I255" i="5"/>
  <c r="D255" i="5" s="1"/>
  <c r="C255" i="5" s="1"/>
  <c r="F255" i="5" s="1"/>
  <c r="E256" i="5" s="1"/>
  <c r="K255" i="5"/>
  <c r="L255" i="5" s="1"/>
  <c r="B846" i="1"/>
  <c r="G255" i="4"/>
  <c r="F255" i="4"/>
  <c r="E256" i="4" s="1"/>
  <c r="B477" i="4"/>
  <c r="K148" i="8" l="1"/>
  <c r="C148" i="8"/>
  <c r="F148" i="8" s="1"/>
  <c r="B477" i="8"/>
  <c r="G190" i="1"/>
  <c r="F190" i="1"/>
  <c r="E191" i="1" s="1"/>
  <c r="G255" i="5"/>
  <c r="J255" i="5" s="1"/>
  <c r="H256" i="5"/>
  <c r="B847" i="1"/>
  <c r="B478" i="4"/>
  <c r="H256" i="4"/>
  <c r="D256" i="4"/>
  <c r="C256" i="4" s="1"/>
  <c r="G148" i="8" l="1"/>
  <c r="N148" i="8" s="1"/>
  <c r="E149" i="8"/>
  <c r="I149" i="8" s="1"/>
  <c r="B478" i="8"/>
  <c r="H191" i="1"/>
  <c r="D191" i="1"/>
  <c r="J190" i="1"/>
  <c r="I256" i="5"/>
  <c r="D256" i="5" s="1"/>
  <c r="C256" i="5" s="1"/>
  <c r="F256" i="5" s="1"/>
  <c r="E257" i="5" s="1"/>
  <c r="K256" i="5"/>
  <c r="L256" i="5" s="1"/>
  <c r="B848" i="1"/>
  <c r="B479" i="4"/>
  <c r="G256" i="4"/>
  <c r="F256" i="4"/>
  <c r="E257" i="4" s="1"/>
  <c r="J149" i="8" l="1"/>
  <c r="H149" i="8"/>
  <c r="M149" i="8" s="1"/>
  <c r="B479" i="8"/>
  <c r="K191" i="1"/>
  <c r="C191" i="1" s="1"/>
  <c r="G256" i="5"/>
  <c r="J256" i="5" s="1"/>
  <c r="H257" i="5"/>
  <c r="B849" i="1"/>
  <c r="H257" i="4"/>
  <c r="D257" i="4"/>
  <c r="C257" i="4" s="1"/>
  <c r="B480" i="4"/>
  <c r="D149" i="8" l="1"/>
  <c r="B480" i="8"/>
  <c r="G191" i="1"/>
  <c r="F191" i="1"/>
  <c r="E192" i="1" s="1"/>
  <c r="I257" i="5"/>
  <c r="D257" i="5" s="1"/>
  <c r="C257" i="5" s="1"/>
  <c r="F257" i="5" s="1"/>
  <c r="E258" i="5" s="1"/>
  <c r="K257" i="5"/>
  <c r="L257" i="5" s="1"/>
  <c r="B850" i="1"/>
  <c r="G257" i="4"/>
  <c r="F257" i="4"/>
  <c r="E258" i="4" s="1"/>
  <c r="B481" i="4"/>
  <c r="K149" i="8" l="1"/>
  <c r="C149" i="8"/>
  <c r="F149" i="8" s="1"/>
  <c r="B481" i="8"/>
  <c r="J191" i="1"/>
  <c r="H192" i="1"/>
  <c r="D192" i="1"/>
  <c r="G257" i="5"/>
  <c r="J257" i="5"/>
  <c r="H258" i="5"/>
  <c r="B851" i="1"/>
  <c r="B482" i="4"/>
  <c r="H258" i="4"/>
  <c r="D258" i="4"/>
  <c r="C258" i="4" s="1"/>
  <c r="G149" i="8" l="1"/>
  <c r="N149" i="8" s="1"/>
  <c r="E150" i="8"/>
  <c r="I150" i="8" s="1"/>
  <c r="B482" i="8"/>
  <c r="K192" i="1"/>
  <c r="C192" i="1" s="1"/>
  <c r="I258" i="5"/>
  <c r="D258" i="5" s="1"/>
  <c r="C258" i="5" s="1"/>
  <c r="G258" i="5" s="1"/>
  <c r="K258" i="5"/>
  <c r="L258" i="5" s="1"/>
  <c r="B852" i="1"/>
  <c r="G258" i="4"/>
  <c r="F258" i="4"/>
  <c r="E259" i="4" s="1"/>
  <c r="B483" i="4"/>
  <c r="J150" i="8" l="1"/>
  <c r="H150" i="8"/>
  <c r="M150" i="8" s="1"/>
  <c r="B483" i="8"/>
  <c r="G192" i="1"/>
  <c r="F192" i="1"/>
  <c r="E193" i="1" s="1"/>
  <c r="F258" i="5"/>
  <c r="E259" i="5" s="1"/>
  <c r="H259" i="5" s="1"/>
  <c r="J258" i="5"/>
  <c r="B853" i="1"/>
  <c r="H259" i="4"/>
  <c r="D259" i="4"/>
  <c r="C259" i="4" s="1"/>
  <c r="B484" i="4"/>
  <c r="D150" i="8" l="1"/>
  <c r="B484" i="8"/>
  <c r="D193" i="1"/>
  <c r="H193" i="1"/>
  <c r="J192" i="1"/>
  <c r="I259" i="5"/>
  <c r="D259" i="5" s="1"/>
  <c r="C259" i="5" s="1"/>
  <c r="F259" i="5" s="1"/>
  <c r="E260" i="5" s="1"/>
  <c r="K259" i="5"/>
  <c r="L259" i="5" s="1"/>
  <c r="B854" i="1"/>
  <c r="G259" i="4"/>
  <c r="F259" i="4"/>
  <c r="E260" i="4" s="1"/>
  <c r="B485" i="4"/>
  <c r="K150" i="8" l="1"/>
  <c r="C150" i="8"/>
  <c r="F150" i="8" s="1"/>
  <c r="B485" i="8"/>
  <c r="K193" i="1"/>
  <c r="C193" i="1" s="1"/>
  <c r="G259" i="5"/>
  <c r="J259" i="5" s="1"/>
  <c r="H260" i="5"/>
  <c r="B855" i="1"/>
  <c r="B486" i="4"/>
  <c r="H260" i="4"/>
  <c r="D260" i="4"/>
  <c r="C260" i="4" s="1"/>
  <c r="E151" i="8" l="1"/>
  <c r="I151" i="8" s="1"/>
  <c r="G150" i="8"/>
  <c r="N150" i="8" s="1"/>
  <c r="B486" i="8"/>
  <c r="G193" i="1"/>
  <c r="F193" i="1"/>
  <c r="E194" i="1" s="1"/>
  <c r="I260" i="5"/>
  <c r="D260" i="5" s="1"/>
  <c r="C260" i="5" s="1"/>
  <c r="F260" i="5" s="1"/>
  <c r="E261" i="5" s="1"/>
  <c r="K260" i="5"/>
  <c r="L260" i="5" s="1"/>
  <c r="B856" i="1"/>
  <c r="B487" i="4"/>
  <c r="G260" i="4"/>
  <c r="F260" i="4"/>
  <c r="E261" i="4" s="1"/>
  <c r="H151" i="8" l="1"/>
  <c r="M151" i="8" s="1"/>
  <c r="J151" i="8"/>
  <c r="B487" i="8"/>
  <c r="H194" i="1"/>
  <c r="D194" i="1"/>
  <c r="J193" i="1"/>
  <c r="G260" i="5"/>
  <c r="J260" i="5"/>
  <c r="H261" i="5"/>
  <c r="B857" i="1"/>
  <c r="H261" i="4"/>
  <c r="D261" i="4"/>
  <c r="C261" i="4" s="1"/>
  <c r="B488" i="4"/>
  <c r="D151" i="8" l="1"/>
  <c r="B488" i="8"/>
  <c r="K194" i="1"/>
  <c r="C194" i="1" s="1"/>
  <c r="I261" i="5"/>
  <c r="D261" i="5" s="1"/>
  <c r="C261" i="5" s="1"/>
  <c r="G261" i="5" s="1"/>
  <c r="K261" i="5"/>
  <c r="L261" i="5" s="1"/>
  <c r="B858" i="1"/>
  <c r="G261" i="4"/>
  <c r="F261" i="4"/>
  <c r="E262" i="4" s="1"/>
  <c r="B489" i="4"/>
  <c r="K151" i="8" l="1"/>
  <c r="C151" i="8"/>
  <c r="F151" i="8" s="1"/>
  <c r="B489" i="8"/>
  <c r="G194" i="1"/>
  <c r="F194" i="1"/>
  <c r="E195" i="1" s="1"/>
  <c r="F261" i="5"/>
  <c r="E262" i="5" s="1"/>
  <c r="J261" i="5"/>
  <c r="H262" i="5"/>
  <c r="B859" i="1"/>
  <c r="B490" i="4"/>
  <c r="H262" i="4"/>
  <c r="D262" i="4"/>
  <c r="C262" i="4" s="1"/>
  <c r="E152" i="8" l="1"/>
  <c r="I152" i="8" s="1"/>
  <c r="G151" i="8"/>
  <c r="N151" i="8" s="1"/>
  <c r="B490" i="8"/>
  <c r="H195" i="1"/>
  <c r="D195" i="1"/>
  <c r="J194" i="1"/>
  <c r="I262" i="5"/>
  <c r="D262" i="5" s="1"/>
  <c r="C262" i="5" s="1"/>
  <c r="F262" i="5" s="1"/>
  <c r="E263" i="5" s="1"/>
  <c r="K262" i="5"/>
  <c r="L262" i="5" s="1"/>
  <c r="B860" i="1"/>
  <c r="B491" i="4"/>
  <c r="G262" i="4"/>
  <c r="F262" i="4"/>
  <c r="E263" i="4" s="1"/>
  <c r="J152" i="8" l="1"/>
  <c r="H152" i="8"/>
  <c r="M152" i="8" s="1"/>
  <c r="B491" i="8"/>
  <c r="K195" i="1"/>
  <c r="C195" i="1" s="1"/>
  <c r="G262" i="5"/>
  <c r="J262" i="5"/>
  <c r="H263" i="5"/>
  <c r="B861" i="1"/>
  <c r="H263" i="4"/>
  <c r="D263" i="4"/>
  <c r="C263" i="4" s="1"/>
  <c r="B492" i="4"/>
  <c r="D152" i="8" l="1"/>
  <c r="B492" i="8"/>
  <c r="G195" i="1"/>
  <c r="F195" i="1"/>
  <c r="E196" i="1" s="1"/>
  <c r="I263" i="5"/>
  <c r="D263" i="5" s="1"/>
  <c r="C263" i="5" s="1"/>
  <c r="F263" i="5" s="1"/>
  <c r="E264" i="5" s="1"/>
  <c r="K263" i="5"/>
  <c r="L263" i="5" s="1"/>
  <c r="B862" i="1"/>
  <c r="G263" i="4"/>
  <c r="F263" i="4"/>
  <c r="E264" i="4" s="1"/>
  <c r="B493" i="4"/>
  <c r="C152" i="8" l="1"/>
  <c r="F152" i="8" s="1"/>
  <c r="K152" i="8"/>
  <c r="B493" i="8"/>
  <c r="D196" i="1"/>
  <c r="H196" i="1"/>
  <c r="J195" i="1"/>
  <c r="G263" i="5"/>
  <c r="J263" i="5"/>
  <c r="H264" i="5"/>
  <c r="B863" i="1"/>
  <c r="B494" i="4"/>
  <c r="H264" i="4"/>
  <c r="D264" i="4"/>
  <c r="C264" i="4" s="1"/>
  <c r="E153" i="8" l="1"/>
  <c r="I153" i="8" s="1"/>
  <c r="G152" i="8"/>
  <c r="N152" i="8" s="1"/>
  <c r="B494" i="8"/>
  <c r="K196" i="1"/>
  <c r="C196" i="1" s="1"/>
  <c r="I264" i="5"/>
  <c r="D264" i="5" s="1"/>
  <c r="C264" i="5" s="1"/>
  <c r="G264" i="5" s="1"/>
  <c r="K264" i="5"/>
  <c r="L264" i="5" s="1"/>
  <c r="B864" i="1"/>
  <c r="G264" i="4"/>
  <c r="F264" i="4"/>
  <c r="E265" i="4" s="1"/>
  <c r="B495" i="4"/>
  <c r="J153" i="8" l="1"/>
  <c r="H153" i="8"/>
  <c r="M153" i="8" s="1"/>
  <c r="B495" i="8"/>
  <c r="G196" i="1"/>
  <c r="F196" i="1"/>
  <c r="E197" i="1" s="1"/>
  <c r="F264" i="5"/>
  <c r="E265" i="5" s="1"/>
  <c r="H265" i="5" s="1"/>
  <c r="J264" i="5"/>
  <c r="B865" i="1"/>
  <c r="B496" i="4"/>
  <c r="H265" i="4"/>
  <c r="D265" i="4"/>
  <c r="C265" i="4" s="1"/>
  <c r="D153" i="8" l="1"/>
  <c r="B496" i="8"/>
  <c r="J196" i="1"/>
  <c r="D197" i="1"/>
  <c r="H197" i="1"/>
  <c r="I265" i="5"/>
  <c r="D265" i="5" s="1"/>
  <c r="C265" i="5" s="1"/>
  <c r="F265" i="5" s="1"/>
  <c r="E266" i="5" s="1"/>
  <c r="K265" i="5"/>
  <c r="L265" i="5" s="1"/>
  <c r="B866" i="1"/>
  <c r="B497" i="4"/>
  <c r="G265" i="4"/>
  <c r="F265" i="4"/>
  <c r="E266" i="4" s="1"/>
  <c r="C153" i="8" l="1"/>
  <c r="F153" i="8" s="1"/>
  <c r="K153" i="8"/>
  <c r="B497" i="8"/>
  <c r="K197" i="1"/>
  <c r="C197" i="1" s="1"/>
  <c r="G265" i="5"/>
  <c r="J265" i="5" s="1"/>
  <c r="H266" i="5"/>
  <c r="B867" i="1"/>
  <c r="H266" i="4"/>
  <c r="D266" i="4"/>
  <c r="C266" i="4" s="1"/>
  <c r="B498" i="4"/>
  <c r="E154" i="8" l="1"/>
  <c r="I154" i="8" s="1"/>
  <c r="G153" i="8"/>
  <c r="N153" i="8" s="1"/>
  <c r="B498" i="8"/>
  <c r="G197" i="1"/>
  <c r="F197" i="1"/>
  <c r="E198" i="1" s="1"/>
  <c r="I266" i="5"/>
  <c r="D266" i="5" s="1"/>
  <c r="C266" i="5" s="1"/>
  <c r="F266" i="5" s="1"/>
  <c r="E267" i="5" s="1"/>
  <c r="K266" i="5"/>
  <c r="L266" i="5" s="1"/>
  <c r="B868" i="1"/>
  <c r="G266" i="4"/>
  <c r="F266" i="4"/>
  <c r="E267" i="4" s="1"/>
  <c r="B499" i="4"/>
  <c r="J154" i="8" l="1"/>
  <c r="H154" i="8"/>
  <c r="M154" i="8" s="1"/>
  <c r="B499" i="8"/>
  <c r="H198" i="1"/>
  <c r="D198" i="1"/>
  <c r="J197" i="1"/>
  <c r="G266" i="5"/>
  <c r="J266" i="5" s="1"/>
  <c r="H267" i="5"/>
  <c r="B869" i="1"/>
  <c r="B500" i="4"/>
  <c r="H267" i="4"/>
  <c r="D267" i="4"/>
  <c r="C267" i="4" s="1"/>
  <c r="D154" i="8" l="1"/>
  <c r="B500" i="8"/>
  <c r="K198" i="1"/>
  <c r="C198" i="1" s="1"/>
  <c r="I267" i="5"/>
  <c r="D267" i="5" s="1"/>
  <c r="C267" i="5" s="1"/>
  <c r="G267" i="5" s="1"/>
  <c r="K267" i="5"/>
  <c r="L267" i="5" s="1"/>
  <c r="B870" i="1"/>
  <c r="B501" i="4"/>
  <c r="G267" i="4"/>
  <c r="F267" i="4"/>
  <c r="E268" i="4" s="1"/>
  <c r="K154" i="8" l="1"/>
  <c r="C154" i="8"/>
  <c r="F154" i="8" s="1"/>
  <c r="B501" i="8"/>
  <c r="G198" i="1"/>
  <c r="F198" i="1"/>
  <c r="E199" i="1" s="1"/>
  <c r="F267" i="5"/>
  <c r="E268" i="5" s="1"/>
  <c r="H268" i="5" s="1"/>
  <c r="J267" i="5"/>
  <c r="B871" i="1"/>
  <c r="B502" i="4"/>
  <c r="H268" i="4"/>
  <c r="D268" i="4"/>
  <c r="C268" i="4" s="1"/>
  <c r="E155" i="8" l="1"/>
  <c r="I155" i="8" s="1"/>
  <c r="G154" i="8"/>
  <c r="N154" i="8" s="1"/>
  <c r="B502" i="8"/>
  <c r="H199" i="1"/>
  <c r="D199" i="1"/>
  <c r="J198" i="1"/>
  <c r="I268" i="5"/>
  <c r="D268" i="5" s="1"/>
  <c r="C268" i="5" s="1"/>
  <c r="F268" i="5" s="1"/>
  <c r="E269" i="5" s="1"/>
  <c r="K268" i="5"/>
  <c r="L268" i="5" s="1"/>
  <c r="B872" i="1"/>
  <c r="B503" i="4"/>
  <c r="G268" i="4"/>
  <c r="F268" i="4"/>
  <c r="E269" i="4" s="1"/>
  <c r="H155" i="8" l="1"/>
  <c r="M155" i="8" s="1"/>
  <c r="J155" i="8"/>
  <c r="B503" i="8"/>
  <c r="K199" i="1"/>
  <c r="C199" i="1" s="1"/>
  <c r="G268" i="5"/>
  <c r="J268" i="5" s="1"/>
  <c r="H269" i="5"/>
  <c r="B873" i="1"/>
  <c r="H269" i="4"/>
  <c r="D269" i="4"/>
  <c r="C269" i="4" s="1"/>
  <c r="B504" i="4"/>
  <c r="D155" i="8" l="1"/>
  <c r="B504" i="8"/>
  <c r="G199" i="1"/>
  <c r="F199" i="1"/>
  <c r="E200" i="1" s="1"/>
  <c r="I269" i="5"/>
  <c r="D269" i="5" s="1"/>
  <c r="C269" i="5" s="1"/>
  <c r="F269" i="5" s="1"/>
  <c r="E270" i="5" s="1"/>
  <c r="K269" i="5"/>
  <c r="L269" i="5" s="1"/>
  <c r="B874" i="1"/>
  <c r="G269" i="4"/>
  <c r="F269" i="4"/>
  <c r="E270" i="4" s="1"/>
  <c r="B505" i="4"/>
  <c r="K155" i="8" l="1"/>
  <c r="C155" i="8"/>
  <c r="F155" i="8" s="1"/>
  <c r="B505" i="8"/>
  <c r="H200" i="1"/>
  <c r="D200" i="1"/>
  <c r="J199" i="1"/>
  <c r="G269" i="5"/>
  <c r="J269" i="5" s="1"/>
  <c r="H270" i="5"/>
  <c r="B875" i="1"/>
  <c r="B506" i="4"/>
  <c r="H270" i="4"/>
  <c r="D270" i="4"/>
  <c r="C270" i="4" s="1"/>
  <c r="E156" i="8" l="1"/>
  <c r="I156" i="8" s="1"/>
  <c r="G155" i="8"/>
  <c r="N155" i="8" s="1"/>
  <c r="B506" i="8"/>
  <c r="K200" i="1"/>
  <c r="C200" i="1" s="1"/>
  <c r="I270" i="5"/>
  <c r="D270" i="5" s="1"/>
  <c r="C270" i="5" s="1"/>
  <c r="F270" i="5" s="1"/>
  <c r="E271" i="5" s="1"/>
  <c r="K270" i="5"/>
  <c r="L270" i="5" s="1"/>
  <c r="B876" i="1"/>
  <c r="B507" i="4"/>
  <c r="G270" i="4"/>
  <c r="F270" i="4"/>
  <c r="E271" i="4" s="1"/>
  <c r="J156" i="8" l="1"/>
  <c r="H156" i="8"/>
  <c r="M156" i="8" s="1"/>
  <c r="B507" i="8"/>
  <c r="G200" i="1"/>
  <c r="F200" i="1"/>
  <c r="E201" i="1" s="1"/>
  <c r="G270" i="5"/>
  <c r="J270" i="5" s="1"/>
  <c r="H271" i="5"/>
  <c r="B877" i="1"/>
  <c r="H271" i="4"/>
  <c r="D271" i="4"/>
  <c r="C271" i="4" s="1"/>
  <c r="B508" i="4"/>
  <c r="D156" i="8" l="1"/>
  <c r="B508" i="8"/>
  <c r="H201" i="1"/>
  <c r="D201" i="1"/>
  <c r="J200" i="1"/>
  <c r="I271" i="5"/>
  <c r="D271" i="5" s="1"/>
  <c r="C271" i="5" s="1"/>
  <c r="F271" i="5" s="1"/>
  <c r="E272" i="5" s="1"/>
  <c r="K271" i="5"/>
  <c r="L271" i="5" s="1"/>
  <c r="B878" i="1"/>
  <c r="G271" i="4"/>
  <c r="F271" i="4"/>
  <c r="E272" i="4" s="1"/>
  <c r="B509" i="4"/>
  <c r="C156" i="8" l="1"/>
  <c r="F156" i="8" s="1"/>
  <c r="K156" i="8"/>
  <c r="B509" i="8"/>
  <c r="K201" i="1"/>
  <c r="C201" i="1" s="1"/>
  <c r="G271" i="5"/>
  <c r="J271" i="5"/>
  <c r="H272" i="5"/>
  <c r="B879" i="1"/>
  <c r="B510" i="4"/>
  <c r="H272" i="4"/>
  <c r="D272" i="4"/>
  <c r="C272" i="4" s="1"/>
  <c r="E157" i="8" l="1"/>
  <c r="I157" i="8" s="1"/>
  <c r="G156" i="8"/>
  <c r="N156" i="8" s="1"/>
  <c r="B510" i="8"/>
  <c r="G201" i="1"/>
  <c r="F201" i="1"/>
  <c r="E202" i="1" s="1"/>
  <c r="I272" i="5"/>
  <c r="D272" i="5" s="1"/>
  <c r="C272" i="5" s="1"/>
  <c r="F272" i="5" s="1"/>
  <c r="E273" i="5" s="1"/>
  <c r="K272" i="5"/>
  <c r="L272" i="5" s="1"/>
  <c r="B880" i="1"/>
  <c r="B511" i="4"/>
  <c r="G272" i="4"/>
  <c r="F272" i="4"/>
  <c r="E273" i="4" s="1"/>
  <c r="J157" i="8" l="1"/>
  <c r="H157" i="8"/>
  <c r="M157" i="8" s="1"/>
  <c r="B511" i="8"/>
  <c r="H202" i="1"/>
  <c r="D202" i="1"/>
  <c r="J201" i="1"/>
  <c r="G272" i="5"/>
  <c r="J272" i="5" s="1"/>
  <c r="H273" i="5"/>
  <c r="B881" i="1"/>
  <c r="H273" i="4"/>
  <c r="D273" i="4"/>
  <c r="C273" i="4" s="1"/>
  <c r="B512" i="4"/>
  <c r="D157" i="8" l="1"/>
  <c r="B512" i="8"/>
  <c r="K202" i="1"/>
  <c r="C202" i="1" s="1"/>
  <c r="I273" i="5"/>
  <c r="D273" i="5" s="1"/>
  <c r="C273" i="5" s="1"/>
  <c r="F273" i="5" s="1"/>
  <c r="E274" i="5" s="1"/>
  <c r="K273" i="5"/>
  <c r="L273" i="5" s="1"/>
  <c r="B882" i="1"/>
  <c r="G273" i="4"/>
  <c r="F273" i="4"/>
  <c r="E274" i="4" s="1"/>
  <c r="B513" i="4"/>
  <c r="K157" i="8" l="1"/>
  <c r="C157" i="8"/>
  <c r="F157" i="8" s="1"/>
  <c r="B513" i="8"/>
  <c r="G202" i="1"/>
  <c r="F202" i="1"/>
  <c r="E203" i="1" s="1"/>
  <c r="G273" i="5"/>
  <c r="J273" i="5" s="1"/>
  <c r="H274" i="5"/>
  <c r="B883" i="1"/>
  <c r="H274" i="4"/>
  <c r="D274" i="4"/>
  <c r="C274" i="4" s="1"/>
  <c r="B514" i="4"/>
  <c r="G157" i="8" l="1"/>
  <c r="N157" i="8" s="1"/>
  <c r="E158" i="8"/>
  <c r="I158" i="8" s="1"/>
  <c r="B514" i="8"/>
  <c r="H203" i="1"/>
  <c r="D203" i="1"/>
  <c r="J202" i="1"/>
  <c r="I274" i="5"/>
  <c r="D274" i="5" s="1"/>
  <c r="C274" i="5" s="1"/>
  <c r="F274" i="5" s="1"/>
  <c r="E275" i="5" s="1"/>
  <c r="K274" i="5"/>
  <c r="L274" i="5" s="1"/>
  <c r="B884" i="1"/>
  <c r="G274" i="4"/>
  <c r="F274" i="4"/>
  <c r="E275" i="4" s="1"/>
  <c r="B515" i="4"/>
  <c r="H158" i="8" l="1"/>
  <c r="M158" i="8" s="1"/>
  <c r="J158" i="8"/>
  <c r="B515" i="8"/>
  <c r="K203" i="1"/>
  <c r="C203" i="1" s="1"/>
  <c r="G274" i="5"/>
  <c r="J274" i="5"/>
  <c r="H275" i="5"/>
  <c r="B885" i="1"/>
  <c r="B516" i="4"/>
  <c r="H275" i="4"/>
  <c r="D275" i="4"/>
  <c r="C275" i="4" s="1"/>
  <c r="D158" i="8" l="1"/>
  <c r="B516" i="8"/>
  <c r="G203" i="1"/>
  <c r="F203" i="1"/>
  <c r="E204" i="1" s="1"/>
  <c r="I275" i="5"/>
  <c r="D275" i="5" s="1"/>
  <c r="C275" i="5" s="1"/>
  <c r="F275" i="5" s="1"/>
  <c r="E276" i="5" s="1"/>
  <c r="K275" i="5"/>
  <c r="L275" i="5" s="1"/>
  <c r="B886" i="1"/>
  <c r="B517" i="4"/>
  <c r="G275" i="4"/>
  <c r="F275" i="4"/>
  <c r="E276" i="4" s="1"/>
  <c r="C158" i="8" l="1"/>
  <c r="F158" i="8" s="1"/>
  <c r="K158" i="8"/>
  <c r="B517" i="8"/>
  <c r="H204" i="1"/>
  <c r="D204" i="1"/>
  <c r="J203" i="1"/>
  <c r="G275" i="5"/>
  <c r="J275" i="5"/>
  <c r="H276" i="5"/>
  <c r="B887" i="1"/>
  <c r="H276" i="4"/>
  <c r="D276" i="4"/>
  <c r="C276" i="4" s="1"/>
  <c r="B518" i="4"/>
  <c r="E159" i="8" l="1"/>
  <c r="I159" i="8" s="1"/>
  <c r="G158" i="8"/>
  <c r="N158" i="8" s="1"/>
  <c r="B518" i="8"/>
  <c r="K204" i="1"/>
  <c r="C204" i="1" s="1"/>
  <c r="I276" i="5"/>
  <c r="D276" i="5" s="1"/>
  <c r="C276" i="5" s="1"/>
  <c r="G276" i="5" s="1"/>
  <c r="K276" i="5"/>
  <c r="L276" i="5" s="1"/>
  <c r="B888" i="1"/>
  <c r="G276" i="4"/>
  <c r="F276" i="4"/>
  <c r="E277" i="4" s="1"/>
  <c r="B519" i="4"/>
  <c r="J159" i="8" l="1"/>
  <c r="H159" i="8"/>
  <c r="M159" i="8" s="1"/>
  <c r="B519" i="8"/>
  <c r="G204" i="1"/>
  <c r="F204" i="1"/>
  <c r="E205" i="1" s="1"/>
  <c r="F276" i="5"/>
  <c r="E277" i="5" s="1"/>
  <c r="H277" i="5" s="1"/>
  <c r="J276" i="5"/>
  <c r="B889" i="1"/>
  <c r="B520" i="4"/>
  <c r="H277" i="4"/>
  <c r="D277" i="4"/>
  <c r="C277" i="4" s="1"/>
  <c r="D159" i="8" l="1"/>
  <c r="B520" i="8"/>
  <c r="H205" i="1"/>
  <c r="D205" i="1"/>
  <c r="J204" i="1"/>
  <c r="I277" i="5"/>
  <c r="D277" i="5" s="1"/>
  <c r="C277" i="5" s="1"/>
  <c r="F277" i="5" s="1"/>
  <c r="E278" i="5" s="1"/>
  <c r="K277" i="5"/>
  <c r="L277" i="5" s="1"/>
  <c r="B890" i="1"/>
  <c r="B521" i="4"/>
  <c r="G277" i="4"/>
  <c r="F277" i="4"/>
  <c r="E278" i="4" s="1"/>
  <c r="K159" i="8" l="1"/>
  <c r="C159" i="8"/>
  <c r="F159" i="8" s="1"/>
  <c r="B521" i="8"/>
  <c r="K205" i="1"/>
  <c r="C205" i="1" s="1"/>
  <c r="G277" i="5"/>
  <c r="J277" i="5" s="1"/>
  <c r="H278" i="5"/>
  <c r="B891" i="1"/>
  <c r="H278" i="4"/>
  <c r="D278" i="4"/>
  <c r="C278" i="4" s="1"/>
  <c r="B522" i="4"/>
  <c r="G159" i="8" l="1"/>
  <c r="N159" i="8" s="1"/>
  <c r="E160" i="8"/>
  <c r="I160" i="8" s="1"/>
  <c r="B522" i="8"/>
  <c r="G205" i="1"/>
  <c r="F205" i="1"/>
  <c r="E206" i="1" s="1"/>
  <c r="I278" i="5"/>
  <c r="D278" i="5" s="1"/>
  <c r="C278" i="5" s="1"/>
  <c r="F278" i="5" s="1"/>
  <c r="E279" i="5" s="1"/>
  <c r="K278" i="5"/>
  <c r="L278" i="5" s="1"/>
  <c r="B892" i="1"/>
  <c r="G278" i="4"/>
  <c r="F278" i="4"/>
  <c r="E279" i="4" s="1"/>
  <c r="B523" i="4"/>
  <c r="J160" i="8" l="1"/>
  <c r="H160" i="8"/>
  <c r="M160" i="8" s="1"/>
  <c r="B523" i="8"/>
  <c r="H206" i="1"/>
  <c r="D206" i="1"/>
  <c r="J205" i="1"/>
  <c r="G278" i="5"/>
  <c r="J278" i="5" s="1"/>
  <c r="H279" i="5"/>
  <c r="B893" i="1"/>
  <c r="H279" i="4"/>
  <c r="D279" i="4"/>
  <c r="C279" i="4" s="1"/>
  <c r="B524" i="4"/>
  <c r="D160" i="8" l="1"/>
  <c r="B524" i="8"/>
  <c r="K206" i="1"/>
  <c r="C206" i="1" s="1"/>
  <c r="I279" i="5"/>
  <c r="D279" i="5" s="1"/>
  <c r="C279" i="5" s="1"/>
  <c r="F279" i="5" s="1"/>
  <c r="E280" i="5" s="1"/>
  <c r="K279" i="5"/>
  <c r="L279" i="5" s="1"/>
  <c r="B894" i="1"/>
  <c r="G279" i="4"/>
  <c r="F279" i="4"/>
  <c r="E280" i="4" s="1"/>
  <c r="B525" i="4"/>
  <c r="K160" i="8" l="1"/>
  <c r="C160" i="8"/>
  <c r="F160" i="8" s="1"/>
  <c r="B525" i="8"/>
  <c r="G206" i="1"/>
  <c r="F206" i="1"/>
  <c r="E207" i="1" s="1"/>
  <c r="G279" i="5"/>
  <c r="J279" i="5"/>
  <c r="H280" i="5"/>
  <c r="B895" i="1"/>
  <c r="H280" i="4"/>
  <c r="D280" i="4"/>
  <c r="C280" i="4" s="1"/>
  <c r="B526" i="4"/>
  <c r="E161" i="8" l="1"/>
  <c r="I161" i="8" s="1"/>
  <c r="G160" i="8"/>
  <c r="N160" i="8" s="1"/>
  <c r="B526" i="8"/>
  <c r="H207" i="1"/>
  <c r="D207" i="1"/>
  <c r="J206" i="1"/>
  <c r="I280" i="5"/>
  <c r="D280" i="5" s="1"/>
  <c r="C280" i="5" s="1"/>
  <c r="F280" i="5" s="1"/>
  <c r="E281" i="5" s="1"/>
  <c r="K280" i="5"/>
  <c r="L280" i="5" s="1"/>
  <c r="B896" i="1"/>
  <c r="G280" i="4"/>
  <c r="F280" i="4"/>
  <c r="E281" i="4" s="1"/>
  <c r="B527" i="4"/>
  <c r="J161" i="8" l="1"/>
  <c r="H161" i="8"/>
  <c r="M161" i="8" s="1"/>
  <c r="B527" i="8"/>
  <c r="K207" i="1"/>
  <c r="C207" i="1" s="1"/>
  <c r="G280" i="5"/>
  <c r="J280" i="5"/>
  <c r="H281" i="5"/>
  <c r="B897" i="1"/>
  <c r="B528" i="4"/>
  <c r="H281" i="4"/>
  <c r="D281" i="4"/>
  <c r="C281" i="4" s="1"/>
  <c r="D161" i="8" l="1"/>
  <c r="B528" i="8"/>
  <c r="G207" i="1"/>
  <c r="F207" i="1"/>
  <c r="E208" i="1" s="1"/>
  <c r="I281" i="5"/>
  <c r="D281" i="5" s="1"/>
  <c r="C281" i="5" s="1"/>
  <c r="F281" i="5" s="1"/>
  <c r="E282" i="5" s="1"/>
  <c r="K281" i="5"/>
  <c r="L281" i="5" s="1"/>
  <c r="B898" i="1"/>
  <c r="B529" i="4"/>
  <c r="G281" i="4"/>
  <c r="F281" i="4"/>
  <c r="E282" i="4" s="1"/>
  <c r="K161" i="8" l="1"/>
  <c r="C161" i="8"/>
  <c r="F161" i="8" s="1"/>
  <c r="B529" i="8"/>
  <c r="D208" i="1"/>
  <c r="H208" i="1"/>
  <c r="J207" i="1"/>
  <c r="G281" i="5"/>
  <c r="J281" i="5" s="1"/>
  <c r="H282" i="5"/>
  <c r="B899" i="1"/>
  <c r="B530" i="4"/>
  <c r="H282" i="4"/>
  <c r="D282" i="4"/>
  <c r="C282" i="4" s="1"/>
  <c r="E162" i="8" l="1"/>
  <c r="I162" i="8" s="1"/>
  <c r="G161" i="8"/>
  <c r="N161" i="8" s="1"/>
  <c r="B530" i="8"/>
  <c r="K208" i="1"/>
  <c r="C208" i="1" s="1"/>
  <c r="I282" i="5"/>
  <c r="D282" i="5" s="1"/>
  <c r="C282" i="5" s="1"/>
  <c r="F282" i="5" s="1"/>
  <c r="E283" i="5" s="1"/>
  <c r="K282" i="5"/>
  <c r="L282" i="5" s="1"/>
  <c r="B900" i="1"/>
  <c r="B531" i="4"/>
  <c r="G282" i="4"/>
  <c r="F282" i="4"/>
  <c r="E283" i="4" s="1"/>
  <c r="H162" i="8" l="1"/>
  <c r="M162" i="8" s="1"/>
  <c r="J162" i="8"/>
  <c r="B531" i="8"/>
  <c r="G208" i="1"/>
  <c r="F208" i="1"/>
  <c r="E209" i="1" s="1"/>
  <c r="G282" i="5"/>
  <c r="J282" i="5" s="1"/>
  <c r="H283" i="5"/>
  <c r="B901" i="1"/>
  <c r="H283" i="4"/>
  <c r="D283" i="4"/>
  <c r="C283" i="4" s="1"/>
  <c r="B532" i="4"/>
  <c r="D162" i="8" l="1"/>
  <c r="B532" i="8"/>
  <c r="D209" i="1"/>
  <c r="H209" i="1"/>
  <c r="J208" i="1"/>
  <c r="I283" i="5"/>
  <c r="D283" i="5" s="1"/>
  <c r="C283" i="5" s="1"/>
  <c r="F283" i="5" s="1"/>
  <c r="E284" i="5" s="1"/>
  <c r="K283" i="5"/>
  <c r="L283" i="5" s="1"/>
  <c r="B902" i="1"/>
  <c r="G283" i="4"/>
  <c r="F283" i="4"/>
  <c r="E284" i="4" s="1"/>
  <c r="B533" i="4"/>
  <c r="K162" i="8" l="1"/>
  <c r="C162" i="8"/>
  <c r="F162" i="8" s="1"/>
  <c r="B533" i="8"/>
  <c r="K209" i="1"/>
  <c r="C209" i="1" s="1"/>
  <c r="G283" i="5"/>
  <c r="J283" i="5"/>
  <c r="H284" i="5"/>
  <c r="B903" i="1"/>
  <c r="B534" i="4"/>
  <c r="H284" i="4"/>
  <c r="D284" i="4"/>
  <c r="C284" i="4" s="1"/>
  <c r="G162" i="8" l="1"/>
  <c r="N162" i="8" s="1"/>
  <c r="E163" i="8"/>
  <c r="I163" i="8" s="1"/>
  <c r="B534" i="8"/>
  <c r="G209" i="1"/>
  <c r="F209" i="1"/>
  <c r="E210" i="1" s="1"/>
  <c r="I284" i="5"/>
  <c r="D284" i="5" s="1"/>
  <c r="C284" i="5" s="1"/>
  <c r="F284" i="5" s="1"/>
  <c r="E285" i="5" s="1"/>
  <c r="K284" i="5"/>
  <c r="L284" i="5" s="1"/>
  <c r="B904" i="1"/>
  <c r="B535" i="4"/>
  <c r="G284" i="4"/>
  <c r="F284" i="4"/>
  <c r="E285" i="4" s="1"/>
  <c r="H163" i="8" l="1"/>
  <c r="M163" i="8" s="1"/>
  <c r="J163" i="8"/>
  <c r="B535" i="8"/>
  <c r="H210" i="1"/>
  <c r="D210" i="1"/>
  <c r="J209" i="1"/>
  <c r="G284" i="5"/>
  <c r="J284" i="5" s="1"/>
  <c r="H285" i="5"/>
  <c r="B905" i="1"/>
  <c r="H285" i="4"/>
  <c r="D285" i="4"/>
  <c r="C285" i="4" s="1"/>
  <c r="B536" i="4"/>
  <c r="D163" i="8" l="1"/>
  <c r="B536" i="8"/>
  <c r="K210" i="1"/>
  <c r="C210" i="1" s="1"/>
  <c r="I285" i="5"/>
  <c r="D285" i="5" s="1"/>
  <c r="C285" i="5" s="1"/>
  <c r="G285" i="5" s="1"/>
  <c r="K285" i="5"/>
  <c r="L285" i="5" s="1"/>
  <c r="B906" i="1"/>
  <c r="G285" i="4"/>
  <c r="F285" i="4"/>
  <c r="E286" i="4" s="1"/>
  <c r="B537" i="4"/>
  <c r="K163" i="8" l="1"/>
  <c r="C163" i="8"/>
  <c r="F163" i="8" s="1"/>
  <c r="B537" i="8"/>
  <c r="G210" i="1"/>
  <c r="F210" i="1"/>
  <c r="E211" i="1" s="1"/>
  <c r="F285" i="5"/>
  <c r="E286" i="5" s="1"/>
  <c r="J285" i="5"/>
  <c r="H286" i="5"/>
  <c r="B907" i="1"/>
  <c r="B538" i="4"/>
  <c r="H286" i="4"/>
  <c r="D286" i="4"/>
  <c r="C286" i="4" s="1"/>
  <c r="G163" i="8" l="1"/>
  <c r="N163" i="8" s="1"/>
  <c r="E164" i="8"/>
  <c r="I164" i="8" s="1"/>
  <c r="B538" i="8"/>
  <c r="H211" i="1"/>
  <c r="D211" i="1"/>
  <c r="J210" i="1"/>
  <c r="I286" i="5"/>
  <c r="D286" i="5" s="1"/>
  <c r="C286" i="5" s="1"/>
  <c r="F286" i="5" s="1"/>
  <c r="E287" i="5" s="1"/>
  <c r="K286" i="5"/>
  <c r="L286" i="5" s="1"/>
  <c r="B908" i="1"/>
  <c r="B539" i="4"/>
  <c r="G286" i="4"/>
  <c r="F286" i="4"/>
  <c r="E287" i="4" s="1"/>
  <c r="J164" i="8" l="1"/>
  <c r="H164" i="8"/>
  <c r="M164" i="8" s="1"/>
  <c r="B539" i="8"/>
  <c r="K211" i="1"/>
  <c r="C211" i="1" s="1"/>
  <c r="G286" i="5"/>
  <c r="J286" i="5" s="1"/>
  <c r="H287" i="5"/>
  <c r="B909" i="1"/>
  <c r="H287" i="4"/>
  <c r="D287" i="4"/>
  <c r="C287" i="4" s="1"/>
  <c r="B540" i="4"/>
  <c r="D164" i="8" l="1"/>
  <c r="B540" i="8"/>
  <c r="G211" i="1"/>
  <c r="F211" i="1"/>
  <c r="E212" i="1" s="1"/>
  <c r="I287" i="5"/>
  <c r="D287" i="5" s="1"/>
  <c r="C287" i="5" s="1"/>
  <c r="F287" i="5" s="1"/>
  <c r="E288" i="5" s="1"/>
  <c r="K287" i="5"/>
  <c r="L287" i="5" s="1"/>
  <c r="B910" i="1"/>
  <c r="B541" i="4"/>
  <c r="G287" i="4"/>
  <c r="F287" i="4"/>
  <c r="E288" i="4" s="1"/>
  <c r="K164" i="8" l="1"/>
  <c r="C164" i="8"/>
  <c r="F164" i="8" s="1"/>
  <c r="B541" i="8"/>
  <c r="H212" i="1"/>
  <c r="D212" i="1"/>
  <c r="J211" i="1"/>
  <c r="G287" i="5"/>
  <c r="J287" i="5" s="1"/>
  <c r="H288" i="5"/>
  <c r="B911" i="1"/>
  <c r="H288" i="4"/>
  <c r="D288" i="4"/>
  <c r="C288" i="4" s="1"/>
  <c r="B542" i="4"/>
  <c r="E165" i="8" l="1"/>
  <c r="I165" i="8" s="1"/>
  <c r="G164" i="8"/>
  <c r="N164" i="8" s="1"/>
  <c r="R67" i="8" s="1"/>
  <c r="B542" i="8"/>
  <c r="K212" i="1"/>
  <c r="C212" i="1" s="1"/>
  <c r="I288" i="5"/>
  <c r="D288" i="5" s="1"/>
  <c r="C288" i="5" s="1"/>
  <c r="F288" i="5" s="1"/>
  <c r="E289" i="5" s="1"/>
  <c r="K288" i="5"/>
  <c r="L288" i="5" s="1"/>
  <c r="B912" i="1"/>
  <c r="G288" i="4"/>
  <c r="F288" i="4"/>
  <c r="E289" i="4" s="1"/>
  <c r="B543" i="4"/>
  <c r="J165" i="8" l="1"/>
  <c r="H165" i="8"/>
  <c r="M165" i="8" s="1"/>
  <c r="B543" i="8"/>
  <c r="G212" i="1"/>
  <c r="F212" i="1"/>
  <c r="E213" i="1" s="1"/>
  <c r="G288" i="5"/>
  <c r="J288" i="5"/>
  <c r="H289" i="5"/>
  <c r="B913" i="1"/>
  <c r="B544" i="4"/>
  <c r="H289" i="4"/>
  <c r="D289" i="4"/>
  <c r="C289" i="4" s="1"/>
  <c r="D165" i="8" l="1"/>
  <c r="B544" i="8"/>
  <c r="H213" i="1"/>
  <c r="D213" i="1"/>
  <c r="J212" i="1"/>
  <c r="I289" i="5"/>
  <c r="D289" i="5" s="1"/>
  <c r="C289" i="5" s="1"/>
  <c r="F289" i="5" s="1"/>
  <c r="E290" i="5" s="1"/>
  <c r="K289" i="5"/>
  <c r="L289" i="5" s="1"/>
  <c r="B914" i="1"/>
  <c r="B545" i="4"/>
  <c r="G289" i="4"/>
  <c r="F289" i="4"/>
  <c r="E290" i="4" s="1"/>
  <c r="K165" i="8" l="1"/>
  <c r="C165" i="8"/>
  <c r="F165" i="8" s="1"/>
  <c r="B545" i="8"/>
  <c r="K213" i="1"/>
  <c r="C213" i="1" s="1"/>
  <c r="G289" i="5"/>
  <c r="J289" i="5" s="1"/>
  <c r="H290" i="5"/>
  <c r="B915" i="1"/>
  <c r="H290" i="4"/>
  <c r="D290" i="4"/>
  <c r="C290" i="4" s="1"/>
  <c r="B546" i="4"/>
  <c r="E166" i="8" l="1"/>
  <c r="I166" i="8" s="1"/>
  <c r="G165" i="8"/>
  <c r="N165" i="8" s="1"/>
  <c r="B546" i="8"/>
  <c r="G213" i="1"/>
  <c r="F213" i="1"/>
  <c r="E214" i="1" s="1"/>
  <c r="I290" i="5"/>
  <c r="D290" i="5" s="1"/>
  <c r="C290" i="5" s="1"/>
  <c r="F290" i="5" s="1"/>
  <c r="E291" i="5" s="1"/>
  <c r="K290" i="5"/>
  <c r="L290" i="5" s="1"/>
  <c r="B916" i="1"/>
  <c r="G290" i="4"/>
  <c r="F290" i="4"/>
  <c r="E291" i="4" s="1"/>
  <c r="B547" i="4"/>
  <c r="J166" i="8" l="1"/>
  <c r="H166" i="8"/>
  <c r="M166" i="8" s="1"/>
  <c r="B547" i="8"/>
  <c r="H214" i="1"/>
  <c r="D214" i="1"/>
  <c r="J213" i="1"/>
  <c r="G290" i="5"/>
  <c r="J290" i="5"/>
  <c r="H291" i="5"/>
  <c r="B917" i="1"/>
  <c r="H291" i="4"/>
  <c r="D291" i="4"/>
  <c r="C291" i="4" s="1"/>
  <c r="B548" i="4"/>
  <c r="D166" i="8" l="1"/>
  <c r="B548" i="8"/>
  <c r="K214" i="1"/>
  <c r="C214" i="1" s="1"/>
  <c r="I291" i="5"/>
  <c r="D291" i="5" s="1"/>
  <c r="C291" i="5" s="1"/>
  <c r="F291" i="5" s="1"/>
  <c r="E292" i="5" s="1"/>
  <c r="K291" i="5"/>
  <c r="L291" i="5" s="1"/>
  <c r="B918" i="1"/>
  <c r="G291" i="4"/>
  <c r="F291" i="4"/>
  <c r="E292" i="4" s="1"/>
  <c r="B549" i="4"/>
  <c r="K166" i="8" l="1"/>
  <c r="C166" i="8"/>
  <c r="F166" i="8" s="1"/>
  <c r="B549" i="8"/>
  <c r="G214" i="1"/>
  <c r="F214" i="1"/>
  <c r="E215" i="1" s="1"/>
  <c r="G291" i="5"/>
  <c r="J291" i="5"/>
  <c r="H292" i="5"/>
  <c r="B919" i="1"/>
  <c r="B550" i="4"/>
  <c r="H292" i="4"/>
  <c r="D292" i="4"/>
  <c r="C292" i="4" s="1"/>
  <c r="G166" i="8" l="1"/>
  <c r="N166" i="8" s="1"/>
  <c r="E167" i="8"/>
  <c r="I167" i="8" s="1"/>
  <c r="B550" i="8"/>
  <c r="D215" i="1"/>
  <c r="H215" i="1"/>
  <c r="J214" i="1"/>
  <c r="I292" i="5"/>
  <c r="D292" i="5" s="1"/>
  <c r="C292" i="5" s="1"/>
  <c r="F292" i="5" s="1"/>
  <c r="E293" i="5" s="1"/>
  <c r="K292" i="5"/>
  <c r="L292" i="5" s="1"/>
  <c r="B920" i="1"/>
  <c r="B551" i="4"/>
  <c r="G292" i="4"/>
  <c r="F292" i="4"/>
  <c r="E293" i="4" s="1"/>
  <c r="H167" i="8" l="1"/>
  <c r="M167" i="8" s="1"/>
  <c r="J167" i="8"/>
  <c r="B551" i="8"/>
  <c r="K215" i="1"/>
  <c r="C215" i="1" s="1"/>
  <c r="G292" i="5"/>
  <c r="J292" i="5" s="1"/>
  <c r="H293" i="5"/>
  <c r="B921" i="1"/>
  <c r="H293" i="4"/>
  <c r="D293" i="4"/>
  <c r="C293" i="4" s="1"/>
  <c r="B552" i="4"/>
  <c r="D167" i="8" l="1"/>
  <c r="B552" i="8"/>
  <c r="G215" i="1"/>
  <c r="F215" i="1"/>
  <c r="E216" i="1" s="1"/>
  <c r="I293" i="5"/>
  <c r="D293" i="5" s="1"/>
  <c r="C293" i="5" s="1"/>
  <c r="F293" i="5" s="1"/>
  <c r="E294" i="5" s="1"/>
  <c r="K293" i="5"/>
  <c r="L293" i="5" s="1"/>
  <c r="B922" i="1"/>
  <c r="G293" i="4"/>
  <c r="F293" i="4"/>
  <c r="E294" i="4" s="1"/>
  <c r="B553" i="4"/>
  <c r="C167" i="8" l="1"/>
  <c r="F167" i="8" s="1"/>
  <c r="K167" i="8"/>
  <c r="B553" i="8"/>
  <c r="J215" i="1"/>
  <c r="D216" i="1"/>
  <c r="H216" i="1"/>
  <c r="G293" i="5"/>
  <c r="J293" i="5"/>
  <c r="H294" i="5"/>
  <c r="B923" i="1"/>
  <c r="B554" i="4"/>
  <c r="H294" i="4"/>
  <c r="D294" i="4"/>
  <c r="C294" i="4" s="1"/>
  <c r="G167" i="8" l="1"/>
  <c r="N167" i="8" s="1"/>
  <c r="E168" i="8"/>
  <c r="I168" i="8" s="1"/>
  <c r="B554" i="8"/>
  <c r="K216" i="1"/>
  <c r="C216" i="1" s="1"/>
  <c r="I294" i="5"/>
  <c r="D294" i="5" s="1"/>
  <c r="C294" i="5" s="1"/>
  <c r="F294" i="5" s="1"/>
  <c r="E295" i="5" s="1"/>
  <c r="K294" i="5"/>
  <c r="L294" i="5" s="1"/>
  <c r="B924" i="1"/>
  <c r="G294" i="4"/>
  <c r="F294" i="4"/>
  <c r="E295" i="4" s="1"/>
  <c r="B555" i="4"/>
  <c r="H168" i="8" l="1"/>
  <c r="M168" i="8" s="1"/>
  <c r="J168" i="8"/>
  <c r="B555" i="8"/>
  <c r="G216" i="1"/>
  <c r="F216" i="1"/>
  <c r="E217" i="1" s="1"/>
  <c r="G294" i="5"/>
  <c r="J294" i="5" s="1"/>
  <c r="H295" i="5"/>
  <c r="B925" i="1"/>
  <c r="H295" i="4"/>
  <c r="D295" i="4"/>
  <c r="C295" i="4" s="1"/>
  <c r="B556" i="4"/>
  <c r="D168" i="8" l="1"/>
  <c r="B556" i="8"/>
  <c r="D217" i="1"/>
  <c r="H217" i="1"/>
  <c r="J216" i="1"/>
  <c r="I295" i="5"/>
  <c r="D295" i="5" s="1"/>
  <c r="C295" i="5" s="1"/>
  <c r="F295" i="5" s="1"/>
  <c r="E296" i="5" s="1"/>
  <c r="K295" i="5"/>
  <c r="L295" i="5" s="1"/>
  <c r="B926" i="1"/>
  <c r="B557" i="4"/>
  <c r="G295" i="4"/>
  <c r="F295" i="4"/>
  <c r="E296" i="4" s="1"/>
  <c r="C168" i="8" l="1"/>
  <c r="F168" i="8" s="1"/>
  <c r="K168" i="8"/>
  <c r="B557" i="8"/>
  <c r="K217" i="1"/>
  <c r="C217" i="1" s="1"/>
  <c r="G295" i="5"/>
  <c r="J295" i="5" s="1"/>
  <c r="H296" i="5"/>
  <c r="B927" i="1"/>
  <c r="H296" i="4"/>
  <c r="D296" i="4"/>
  <c r="C296" i="4" s="1"/>
  <c r="B558" i="4"/>
  <c r="G168" i="8" l="1"/>
  <c r="N168" i="8" s="1"/>
  <c r="E169" i="8"/>
  <c r="I169" i="8" s="1"/>
  <c r="B558" i="8"/>
  <c r="G217" i="1"/>
  <c r="F217" i="1"/>
  <c r="E218" i="1" s="1"/>
  <c r="I296" i="5"/>
  <c r="D296" i="5" s="1"/>
  <c r="C296" i="5" s="1"/>
  <c r="F296" i="5" s="1"/>
  <c r="E297" i="5" s="1"/>
  <c r="K296" i="5"/>
  <c r="L296" i="5" s="1"/>
  <c r="B928" i="1"/>
  <c r="B559" i="4"/>
  <c r="G296" i="4"/>
  <c r="F296" i="4"/>
  <c r="E297" i="4" s="1"/>
  <c r="H169" i="8" l="1"/>
  <c r="M169" i="8" s="1"/>
  <c r="J169" i="8"/>
  <c r="B559" i="8"/>
  <c r="J217" i="1"/>
  <c r="D218" i="1"/>
  <c r="H218" i="1"/>
  <c r="G296" i="5"/>
  <c r="J296" i="5" s="1"/>
  <c r="H297" i="5"/>
  <c r="B929" i="1"/>
  <c r="H297" i="4"/>
  <c r="D297" i="4"/>
  <c r="C297" i="4" s="1"/>
  <c r="B560" i="4"/>
  <c r="D169" i="8" l="1"/>
  <c r="B560" i="8"/>
  <c r="K218" i="1"/>
  <c r="C218" i="1" s="1"/>
  <c r="I297" i="5"/>
  <c r="D297" i="5" s="1"/>
  <c r="C297" i="5" s="1"/>
  <c r="F297" i="5" s="1"/>
  <c r="E298" i="5" s="1"/>
  <c r="K297" i="5"/>
  <c r="L297" i="5" s="1"/>
  <c r="B930" i="1"/>
  <c r="B561" i="4"/>
  <c r="G297" i="4"/>
  <c r="F297" i="4"/>
  <c r="E298" i="4" s="1"/>
  <c r="K169" i="8" l="1"/>
  <c r="C169" i="8"/>
  <c r="F169" i="8" s="1"/>
  <c r="B561" i="8"/>
  <c r="G218" i="1"/>
  <c r="F218" i="1"/>
  <c r="E219" i="1" s="1"/>
  <c r="G297" i="5"/>
  <c r="J297" i="5" s="1"/>
  <c r="H298" i="5"/>
  <c r="B931" i="1"/>
  <c r="H298" i="4"/>
  <c r="D298" i="4"/>
  <c r="C298" i="4" s="1"/>
  <c r="B562" i="4"/>
  <c r="G169" i="8" l="1"/>
  <c r="N169" i="8" s="1"/>
  <c r="E170" i="8"/>
  <c r="I170" i="8" s="1"/>
  <c r="B562" i="8"/>
  <c r="D219" i="1"/>
  <c r="H219" i="1"/>
  <c r="J218" i="1"/>
  <c r="I298" i="5"/>
  <c r="D298" i="5" s="1"/>
  <c r="C298" i="5" s="1"/>
  <c r="F298" i="5" s="1"/>
  <c r="E299" i="5" s="1"/>
  <c r="K298" i="5"/>
  <c r="L298" i="5" s="1"/>
  <c r="B932" i="1"/>
  <c r="B563" i="4"/>
  <c r="G298" i="4"/>
  <c r="F298" i="4"/>
  <c r="E299" i="4" s="1"/>
  <c r="H170" i="8" l="1"/>
  <c r="M170" i="8" s="1"/>
  <c r="J170" i="8"/>
  <c r="B563" i="8"/>
  <c r="K219" i="1"/>
  <c r="C219" i="1" s="1"/>
  <c r="G298" i="5"/>
  <c r="J298" i="5" s="1"/>
  <c r="H299" i="5"/>
  <c r="B933" i="1"/>
  <c r="H299" i="4"/>
  <c r="D299" i="4"/>
  <c r="C299" i="4" s="1"/>
  <c r="B564" i="4"/>
  <c r="D170" i="8" l="1"/>
  <c r="B564" i="8"/>
  <c r="G219" i="1"/>
  <c r="F219" i="1"/>
  <c r="E220" i="1" s="1"/>
  <c r="I299" i="5"/>
  <c r="D299" i="5" s="1"/>
  <c r="C299" i="5" s="1"/>
  <c r="F299" i="5" s="1"/>
  <c r="E300" i="5" s="1"/>
  <c r="K299" i="5"/>
  <c r="L299" i="5" s="1"/>
  <c r="B934" i="1"/>
  <c r="G299" i="4"/>
  <c r="F299" i="4"/>
  <c r="E300" i="4" s="1"/>
  <c r="B565" i="4"/>
  <c r="C170" i="8" l="1"/>
  <c r="F170" i="8" s="1"/>
  <c r="K170" i="8"/>
  <c r="B565" i="8"/>
  <c r="H220" i="1"/>
  <c r="D220" i="1"/>
  <c r="J219" i="1"/>
  <c r="G299" i="5"/>
  <c r="J299" i="5"/>
  <c r="H300" i="5"/>
  <c r="B935" i="1"/>
  <c r="B566" i="4"/>
  <c r="H300" i="4"/>
  <c r="D300" i="4"/>
  <c r="C300" i="4" s="1"/>
  <c r="G170" i="8" l="1"/>
  <c r="N170" i="8" s="1"/>
  <c r="E171" i="8"/>
  <c r="I171" i="8" s="1"/>
  <c r="B566" i="8"/>
  <c r="K220" i="1"/>
  <c r="C220" i="1" s="1"/>
  <c r="I300" i="5"/>
  <c r="D300" i="5" s="1"/>
  <c r="C300" i="5" s="1"/>
  <c r="F300" i="5" s="1"/>
  <c r="E301" i="5" s="1"/>
  <c r="K300" i="5"/>
  <c r="L300" i="5" s="1"/>
  <c r="B936" i="1"/>
  <c r="B567" i="4"/>
  <c r="G300" i="4"/>
  <c r="F300" i="4"/>
  <c r="E301" i="4" s="1"/>
  <c r="H171" i="8" l="1"/>
  <c r="M171" i="8" s="1"/>
  <c r="J171" i="8"/>
  <c r="B567" i="8"/>
  <c r="G220" i="1"/>
  <c r="F220" i="1"/>
  <c r="E221" i="1" s="1"/>
  <c r="G300" i="5"/>
  <c r="J300" i="5" s="1"/>
  <c r="H301" i="5"/>
  <c r="B937" i="1"/>
  <c r="H301" i="4"/>
  <c r="D301" i="4"/>
  <c r="C301" i="4" s="1"/>
  <c r="B568" i="4"/>
  <c r="D171" i="8" l="1"/>
  <c r="B568" i="8"/>
  <c r="J220" i="1"/>
  <c r="H221" i="1"/>
  <c r="D221" i="1"/>
  <c r="I301" i="5"/>
  <c r="D301" i="5" s="1"/>
  <c r="C301" i="5" s="1"/>
  <c r="F301" i="5" s="1"/>
  <c r="E302" i="5" s="1"/>
  <c r="K301" i="5"/>
  <c r="L301" i="5" s="1"/>
  <c r="B938" i="1"/>
  <c r="B569" i="4"/>
  <c r="G301" i="4"/>
  <c r="F301" i="4"/>
  <c r="E302" i="4" s="1"/>
  <c r="C171" i="8" l="1"/>
  <c r="F171" i="8" s="1"/>
  <c r="K171" i="8"/>
  <c r="B569" i="8"/>
  <c r="K221" i="1"/>
  <c r="C221" i="1" s="1"/>
  <c r="G301" i="5"/>
  <c r="J301" i="5" s="1"/>
  <c r="H302" i="5"/>
  <c r="B939" i="1"/>
  <c r="B570" i="4"/>
  <c r="H302" i="4"/>
  <c r="D302" i="4"/>
  <c r="C302" i="4" s="1"/>
  <c r="E172" i="8" l="1"/>
  <c r="I172" i="8" s="1"/>
  <c r="G171" i="8"/>
  <c r="N171" i="8" s="1"/>
  <c r="B570" i="8"/>
  <c r="G221" i="1"/>
  <c r="F221" i="1"/>
  <c r="E222" i="1" s="1"/>
  <c r="I302" i="5"/>
  <c r="D302" i="5" s="1"/>
  <c r="C302" i="5" s="1"/>
  <c r="F302" i="5" s="1"/>
  <c r="E303" i="5" s="1"/>
  <c r="K302" i="5"/>
  <c r="L302" i="5" s="1"/>
  <c r="B940" i="1"/>
  <c r="B571" i="4"/>
  <c r="G302" i="4"/>
  <c r="F302" i="4"/>
  <c r="E303" i="4" s="1"/>
  <c r="H172" i="8" l="1"/>
  <c r="M172" i="8" s="1"/>
  <c r="J172" i="8"/>
  <c r="B571" i="8"/>
  <c r="J221" i="1"/>
  <c r="H222" i="1"/>
  <c r="D222" i="1"/>
  <c r="G302" i="5"/>
  <c r="J302" i="5"/>
  <c r="H303" i="5"/>
  <c r="B941" i="1"/>
  <c r="H303" i="4"/>
  <c r="D303" i="4"/>
  <c r="C303" i="4" s="1"/>
  <c r="B572" i="4"/>
  <c r="D172" i="8" l="1"/>
  <c r="B572" i="8"/>
  <c r="K222" i="1"/>
  <c r="C222" i="1" s="1"/>
  <c r="I303" i="5"/>
  <c r="D303" i="5" s="1"/>
  <c r="C303" i="5" s="1"/>
  <c r="F303" i="5" s="1"/>
  <c r="E304" i="5" s="1"/>
  <c r="K303" i="5"/>
  <c r="L303" i="5" s="1"/>
  <c r="B942" i="1"/>
  <c r="G303" i="4"/>
  <c r="F303" i="4"/>
  <c r="E304" i="4" s="1"/>
  <c r="B573" i="4"/>
  <c r="K172" i="8" l="1"/>
  <c r="C172" i="8"/>
  <c r="F172" i="8" s="1"/>
  <c r="B573" i="8"/>
  <c r="G222" i="1"/>
  <c r="F222" i="1"/>
  <c r="E223" i="1" s="1"/>
  <c r="G303" i="5"/>
  <c r="J303" i="5" s="1"/>
  <c r="H304" i="5"/>
  <c r="B943" i="1"/>
  <c r="B574" i="4"/>
  <c r="H304" i="4"/>
  <c r="D304" i="4"/>
  <c r="C304" i="4" s="1"/>
  <c r="G172" i="8" l="1"/>
  <c r="N172" i="8" s="1"/>
  <c r="E173" i="8"/>
  <c r="I173" i="8" s="1"/>
  <c r="B574" i="8"/>
  <c r="D223" i="1"/>
  <c r="H223" i="1"/>
  <c r="J222" i="1"/>
  <c r="I304" i="5"/>
  <c r="D304" i="5" s="1"/>
  <c r="C304" i="5" s="1"/>
  <c r="F304" i="5" s="1"/>
  <c r="E305" i="5" s="1"/>
  <c r="K304" i="5"/>
  <c r="L304" i="5" s="1"/>
  <c r="B944" i="1"/>
  <c r="B575" i="4"/>
  <c r="G304" i="4"/>
  <c r="F304" i="4"/>
  <c r="E305" i="4" s="1"/>
  <c r="H173" i="8" l="1"/>
  <c r="M173" i="8" s="1"/>
  <c r="J173" i="8"/>
  <c r="B575" i="8"/>
  <c r="K223" i="1"/>
  <c r="C223" i="1" s="1"/>
  <c r="G304" i="5"/>
  <c r="J304" i="5"/>
  <c r="H305" i="5"/>
  <c r="B945" i="1"/>
  <c r="H305" i="4"/>
  <c r="D305" i="4"/>
  <c r="C305" i="4" s="1"/>
  <c r="B576" i="4"/>
  <c r="D173" i="8" l="1"/>
  <c r="B576" i="8"/>
  <c r="G223" i="1"/>
  <c r="F223" i="1"/>
  <c r="E224" i="1" s="1"/>
  <c r="I305" i="5"/>
  <c r="D305" i="5" s="1"/>
  <c r="C305" i="5" s="1"/>
  <c r="F305" i="5" s="1"/>
  <c r="E306" i="5" s="1"/>
  <c r="K305" i="5"/>
  <c r="L305" i="5" s="1"/>
  <c r="B946" i="1"/>
  <c r="G305" i="4"/>
  <c r="F305" i="4"/>
  <c r="E306" i="4" s="1"/>
  <c r="B577" i="4"/>
  <c r="K173" i="8" l="1"/>
  <c r="C173" i="8"/>
  <c r="F173" i="8" s="1"/>
  <c r="B577" i="8"/>
  <c r="H224" i="1"/>
  <c r="D224" i="1"/>
  <c r="J223" i="1"/>
  <c r="G305" i="5"/>
  <c r="J305" i="5" s="1"/>
  <c r="H306" i="5"/>
  <c r="B947" i="1"/>
  <c r="B578" i="4"/>
  <c r="H306" i="4"/>
  <c r="D306" i="4"/>
  <c r="C306" i="4" s="1"/>
  <c r="E174" i="8" l="1"/>
  <c r="I174" i="8" s="1"/>
  <c r="G173" i="8"/>
  <c r="N173" i="8" s="1"/>
  <c r="B578" i="8"/>
  <c r="K224" i="1"/>
  <c r="C224" i="1" s="1"/>
  <c r="I306" i="5"/>
  <c r="D306" i="5" s="1"/>
  <c r="C306" i="5" s="1"/>
  <c r="G306" i="5" s="1"/>
  <c r="K306" i="5"/>
  <c r="L306" i="5" s="1"/>
  <c r="B948" i="1"/>
  <c r="G306" i="4"/>
  <c r="F306" i="4"/>
  <c r="E307" i="4" s="1"/>
  <c r="B579" i="4"/>
  <c r="J174" i="8" l="1"/>
  <c r="H174" i="8"/>
  <c r="M174" i="8" s="1"/>
  <c r="B579" i="8"/>
  <c r="G224" i="1"/>
  <c r="F224" i="1"/>
  <c r="E225" i="1" s="1"/>
  <c r="F306" i="5"/>
  <c r="E307" i="5" s="1"/>
  <c r="H307" i="5" s="1"/>
  <c r="J306" i="5"/>
  <c r="B949" i="1"/>
  <c r="H307" i="4"/>
  <c r="D307" i="4"/>
  <c r="C307" i="4" s="1"/>
  <c r="B580" i="4"/>
  <c r="D174" i="8" l="1"/>
  <c r="B580" i="8"/>
  <c r="H225" i="1"/>
  <c r="D225" i="1"/>
  <c r="J224" i="1"/>
  <c r="I307" i="5"/>
  <c r="D307" i="5" s="1"/>
  <c r="C307" i="5" s="1"/>
  <c r="F307" i="5" s="1"/>
  <c r="E308" i="5" s="1"/>
  <c r="K307" i="5"/>
  <c r="L307" i="5" s="1"/>
  <c r="B950" i="1"/>
  <c r="G307" i="4"/>
  <c r="F307" i="4"/>
  <c r="E308" i="4" s="1"/>
  <c r="B581" i="4"/>
  <c r="K174" i="8" l="1"/>
  <c r="C174" i="8"/>
  <c r="F174" i="8" s="1"/>
  <c r="B581" i="8"/>
  <c r="K225" i="1"/>
  <c r="C225" i="1" s="1"/>
  <c r="G307" i="5"/>
  <c r="J307" i="5"/>
  <c r="H308" i="5"/>
  <c r="B951" i="1"/>
  <c r="B582" i="4"/>
  <c r="H308" i="4"/>
  <c r="D308" i="4"/>
  <c r="C308" i="4" s="1"/>
  <c r="G174" i="8" l="1"/>
  <c r="N174" i="8" s="1"/>
  <c r="E175" i="8"/>
  <c r="I175" i="8" s="1"/>
  <c r="B582" i="8"/>
  <c r="G225" i="1"/>
  <c r="F225" i="1"/>
  <c r="E226" i="1" s="1"/>
  <c r="I308" i="5"/>
  <c r="D308" i="5" s="1"/>
  <c r="C308" i="5" s="1"/>
  <c r="F308" i="5" s="1"/>
  <c r="E309" i="5" s="1"/>
  <c r="K308" i="5"/>
  <c r="L308" i="5" s="1"/>
  <c r="B952" i="1"/>
  <c r="B583" i="4"/>
  <c r="G308" i="4"/>
  <c r="F308" i="4"/>
  <c r="E309" i="4" s="1"/>
  <c r="H175" i="8" l="1"/>
  <c r="M175" i="8" s="1"/>
  <c r="J175" i="8"/>
  <c r="B583" i="8"/>
  <c r="J225" i="1"/>
  <c r="D226" i="1"/>
  <c r="H226" i="1"/>
  <c r="G308" i="5"/>
  <c r="J308" i="5"/>
  <c r="H309" i="5"/>
  <c r="B953" i="1"/>
  <c r="H309" i="4"/>
  <c r="D309" i="4"/>
  <c r="C309" i="4" s="1"/>
  <c r="B584" i="4"/>
  <c r="D175" i="8" l="1"/>
  <c r="B584" i="8"/>
  <c r="K226" i="1"/>
  <c r="C226" i="1" s="1"/>
  <c r="I309" i="5"/>
  <c r="D309" i="5" s="1"/>
  <c r="C309" i="5" s="1"/>
  <c r="G309" i="5" s="1"/>
  <c r="K309" i="5"/>
  <c r="L309" i="5" s="1"/>
  <c r="B954" i="1"/>
  <c r="G309" i="4"/>
  <c r="F309" i="4"/>
  <c r="E310" i="4" s="1"/>
  <c r="B585" i="4"/>
  <c r="C175" i="8" l="1"/>
  <c r="F175" i="8" s="1"/>
  <c r="K175" i="8"/>
  <c r="B585" i="8"/>
  <c r="G226" i="1"/>
  <c r="F226" i="1"/>
  <c r="E227" i="1" s="1"/>
  <c r="F309" i="5"/>
  <c r="E310" i="5" s="1"/>
  <c r="J309" i="5"/>
  <c r="H310" i="5"/>
  <c r="B955" i="1"/>
  <c r="B586" i="4"/>
  <c r="H310" i="4"/>
  <c r="D310" i="4"/>
  <c r="C310" i="4" s="1"/>
  <c r="G175" i="8" l="1"/>
  <c r="N175" i="8" s="1"/>
  <c r="E176" i="8"/>
  <c r="I176" i="8" s="1"/>
  <c r="B586" i="8"/>
  <c r="D227" i="1"/>
  <c r="H227" i="1"/>
  <c r="J226" i="1"/>
  <c r="I310" i="5"/>
  <c r="D310" i="5" s="1"/>
  <c r="C310" i="5" s="1"/>
  <c r="F310" i="5" s="1"/>
  <c r="E311" i="5" s="1"/>
  <c r="K310" i="5"/>
  <c r="L310" i="5" s="1"/>
  <c r="B956" i="1"/>
  <c r="G310" i="4"/>
  <c r="F310" i="4"/>
  <c r="E311" i="4" s="1"/>
  <c r="B587" i="4"/>
  <c r="H176" i="8" l="1"/>
  <c r="M176" i="8" s="1"/>
  <c r="J176" i="8"/>
  <c r="B587" i="8"/>
  <c r="K227" i="1"/>
  <c r="C227" i="1" s="1"/>
  <c r="G310" i="5"/>
  <c r="J310" i="5"/>
  <c r="H311" i="5"/>
  <c r="B957" i="1"/>
  <c r="B588" i="4"/>
  <c r="H311" i="4"/>
  <c r="D311" i="4"/>
  <c r="C311" i="4" s="1"/>
  <c r="D176" i="8" l="1"/>
  <c r="B588" i="8"/>
  <c r="G227" i="1"/>
  <c r="F227" i="1"/>
  <c r="E228" i="1" s="1"/>
  <c r="I311" i="5"/>
  <c r="D311" i="5" s="1"/>
  <c r="C311" i="5" s="1"/>
  <c r="F311" i="5" s="1"/>
  <c r="E312" i="5" s="1"/>
  <c r="K311" i="5"/>
  <c r="L311" i="5" s="1"/>
  <c r="B958" i="1"/>
  <c r="B589" i="4"/>
  <c r="G311" i="4"/>
  <c r="F311" i="4"/>
  <c r="E312" i="4" s="1"/>
  <c r="K176" i="8" l="1"/>
  <c r="C176" i="8"/>
  <c r="F176" i="8" s="1"/>
  <c r="B589" i="8"/>
  <c r="D228" i="1"/>
  <c r="H228" i="1"/>
  <c r="J227" i="1"/>
  <c r="G311" i="5"/>
  <c r="J311" i="5"/>
  <c r="H312" i="5"/>
  <c r="B959" i="1"/>
  <c r="H312" i="4"/>
  <c r="D312" i="4"/>
  <c r="C312" i="4" s="1"/>
  <c r="B590" i="4"/>
  <c r="E177" i="8" l="1"/>
  <c r="I177" i="8" s="1"/>
  <c r="G176" i="8"/>
  <c r="N176" i="8" s="1"/>
  <c r="B590" i="8"/>
  <c r="K228" i="1"/>
  <c r="C228" i="1" s="1"/>
  <c r="I312" i="5"/>
  <c r="D312" i="5" s="1"/>
  <c r="C312" i="5" s="1"/>
  <c r="G312" i="5" s="1"/>
  <c r="K312" i="5"/>
  <c r="L312" i="5" s="1"/>
  <c r="B960" i="1"/>
  <c r="G312" i="4"/>
  <c r="F312" i="4"/>
  <c r="E313" i="4" s="1"/>
  <c r="B591" i="4"/>
  <c r="J177" i="8" l="1"/>
  <c r="H177" i="8"/>
  <c r="M177" i="8" s="1"/>
  <c r="B591" i="8"/>
  <c r="G228" i="1"/>
  <c r="F228" i="1"/>
  <c r="E229" i="1" s="1"/>
  <c r="F312" i="5"/>
  <c r="E313" i="5" s="1"/>
  <c r="H313" i="5" s="1"/>
  <c r="J312" i="5"/>
  <c r="B961" i="1"/>
  <c r="H313" i="4"/>
  <c r="D313" i="4"/>
  <c r="C313" i="4" s="1"/>
  <c r="B592" i="4"/>
  <c r="D177" i="8" l="1"/>
  <c r="B592" i="8"/>
  <c r="J228" i="1"/>
  <c r="H229" i="1"/>
  <c r="D229" i="1"/>
  <c r="I313" i="5"/>
  <c r="D313" i="5" s="1"/>
  <c r="C313" i="5" s="1"/>
  <c r="F313" i="5" s="1"/>
  <c r="E314" i="5" s="1"/>
  <c r="K313" i="5"/>
  <c r="L313" i="5" s="1"/>
  <c r="B962" i="1"/>
  <c r="G313" i="4"/>
  <c r="F313" i="4"/>
  <c r="E314" i="4" s="1"/>
  <c r="B593" i="4"/>
  <c r="K177" i="8" l="1"/>
  <c r="C177" i="8"/>
  <c r="F177" i="8" s="1"/>
  <c r="B593" i="8"/>
  <c r="K229" i="1"/>
  <c r="C229" i="1" s="1"/>
  <c r="G313" i="5"/>
  <c r="J313" i="5" s="1"/>
  <c r="H314" i="5"/>
  <c r="B963" i="1"/>
  <c r="B594" i="4"/>
  <c r="H314" i="4"/>
  <c r="D314" i="4"/>
  <c r="C314" i="4" s="1"/>
  <c r="E178" i="8" l="1"/>
  <c r="I178" i="8" s="1"/>
  <c r="G177" i="8"/>
  <c r="N177" i="8" s="1"/>
  <c r="B594" i="8"/>
  <c r="G229" i="1"/>
  <c r="F229" i="1"/>
  <c r="E230" i="1" s="1"/>
  <c r="I314" i="5"/>
  <c r="D314" i="5" s="1"/>
  <c r="C314" i="5" s="1"/>
  <c r="F314" i="5" s="1"/>
  <c r="E315" i="5" s="1"/>
  <c r="K314" i="5"/>
  <c r="L314" i="5" s="1"/>
  <c r="B964" i="1"/>
  <c r="B595" i="4"/>
  <c r="G314" i="4"/>
  <c r="F314" i="4"/>
  <c r="E315" i="4" s="1"/>
  <c r="J178" i="8" l="1"/>
  <c r="H178" i="8"/>
  <c r="M178" i="8" s="1"/>
  <c r="B595" i="8"/>
  <c r="D230" i="1"/>
  <c r="H230" i="1"/>
  <c r="J229" i="1"/>
  <c r="G314" i="5"/>
  <c r="J314" i="5"/>
  <c r="H315" i="5"/>
  <c r="B965" i="1"/>
  <c r="H315" i="4"/>
  <c r="D315" i="4"/>
  <c r="C315" i="4" s="1"/>
  <c r="B596" i="4"/>
  <c r="D178" i="8" l="1"/>
  <c r="B596" i="8"/>
  <c r="K230" i="1"/>
  <c r="C230" i="1" s="1"/>
  <c r="I315" i="5"/>
  <c r="D315" i="5" s="1"/>
  <c r="C315" i="5" s="1"/>
  <c r="G315" i="5" s="1"/>
  <c r="K315" i="5"/>
  <c r="L315" i="5" s="1"/>
  <c r="B966" i="1"/>
  <c r="G315" i="4"/>
  <c r="F315" i="4"/>
  <c r="E316" i="4" s="1"/>
  <c r="B597" i="4"/>
  <c r="K178" i="8" l="1"/>
  <c r="C178" i="8"/>
  <c r="F178" i="8" s="1"/>
  <c r="B597" i="8"/>
  <c r="G230" i="1"/>
  <c r="F230" i="1"/>
  <c r="E231" i="1" s="1"/>
  <c r="F315" i="5"/>
  <c r="E316" i="5" s="1"/>
  <c r="J315" i="5"/>
  <c r="H316" i="5"/>
  <c r="B967" i="1"/>
  <c r="H316" i="4"/>
  <c r="D316" i="4"/>
  <c r="C316" i="4" s="1"/>
  <c r="B598" i="4"/>
  <c r="E179" i="8" l="1"/>
  <c r="I179" i="8" s="1"/>
  <c r="G178" i="8"/>
  <c r="N178" i="8" s="1"/>
  <c r="B598" i="8"/>
  <c r="D231" i="1"/>
  <c r="H231" i="1"/>
  <c r="J230" i="1"/>
  <c r="I316" i="5"/>
  <c r="D316" i="5" s="1"/>
  <c r="C316" i="5" s="1"/>
  <c r="F316" i="5" s="1"/>
  <c r="E317" i="5" s="1"/>
  <c r="K316" i="5"/>
  <c r="L316" i="5" s="1"/>
  <c r="B968" i="1"/>
  <c r="G316" i="4"/>
  <c r="F316" i="4"/>
  <c r="E317" i="4" s="1"/>
  <c r="B599" i="4"/>
  <c r="J179" i="8" l="1"/>
  <c r="H179" i="8"/>
  <c r="M179" i="8" s="1"/>
  <c r="B599" i="8"/>
  <c r="K231" i="1"/>
  <c r="C231" i="1" s="1"/>
  <c r="G316" i="5"/>
  <c r="J316" i="5"/>
  <c r="H317" i="5"/>
  <c r="B969" i="1"/>
  <c r="H317" i="4"/>
  <c r="D317" i="4"/>
  <c r="C317" i="4" s="1"/>
  <c r="B600" i="4"/>
  <c r="D179" i="8" l="1"/>
  <c r="B600" i="8"/>
  <c r="G231" i="1"/>
  <c r="F231" i="1"/>
  <c r="E232" i="1" s="1"/>
  <c r="I317" i="5"/>
  <c r="D317" i="5" s="1"/>
  <c r="C317" i="5" s="1"/>
  <c r="F317" i="5" s="1"/>
  <c r="E318" i="5" s="1"/>
  <c r="K317" i="5"/>
  <c r="L317" i="5" s="1"/>
  <c r="B970" i="1"/>
  <c r="G317" i="4"/>
  <c r="F317" i="4"/>
  <c r="E318" i="4" s="1"/>
  <c r="B601" i="4"/>
  <c r="K179" i="8" l="1"/>
  <c r="C179" i="8"/>
  <c r="F179" i="8" s="1"/>
  <c r="B601" i="8"/>
  <c r="D232" i="1"/>
  <c r="H232" i="1"/>
  <c r="J231" i="1"/>
  <c r="G317" i="5"/>
  <c r="J317" i="5" s="1"/>
  <c r="H318" i="5"/>
  <c r="B971" i="1"/>
  <c r="B602" i="4"/>
  <c r="H318" i="4"/>
  <c r="D318" i="4"/>
  <c r="C318" i="4" s="1"/>
  <c r="E180" i="8" l="1"/>
  <c r="I180" i="8" s="1"/>
  <c r="G179" i="8"/>
  <c r="N179" i="8" s="1"/>
  <c r="B602" i="8"/>
  <c r="K232" i="1"/>
  <c r="C232" i="1" s="1"/>
  <c r="I318" i="5"/>
  <c r="D318" i="5" s="1"/>
  <c r="C318" i="5" s="1"/>
  <c r="F318" i="5" s="1"/>
  <c r="E319" i="5" s="1"/>
  <c r="K318" i="5"/>
  <c r="L318" i="5" s="1"/>
  <c r="B972" i="1"/>
  <c r="B603" i="4"/>
  <c r="G318" i="4"/>
  <c r="F318" i="4"/>
  <c r="E319" i="4" s="1"/>
  <c r="J180" i="8" l="1"/>
  <c r="H180" i="8"/>
  <c r="M180" i="8" s="1"/>
  <c r="B603" i="8"/>
  <c r="G232" i="1"/>
  <c r="F232" i="1"/>
  <c r="E233" i="1" s="1"/>
  <c r="G318" i="5"/>
  <c r="J318" i="5"/>
  <c r="H319" i="5"/>
  <c r="B973" i="1"/>
  <c r="H319" i="4"/>
  <c r="D319" i="4"/>
  <c r="C319" i="4" s="1"/>
  <c r="B604" i="4"/>
  <c r="D180" i="8" l="1"/>
  <c r="B604" i="8"/>
  <c r="D233" i="1"/>
  <c r="H233" i="1"/>
  <c r="J232" i="1"/>
  <c r="I319" i="5"/>
  <c r="D319" i="5" s="1"/>
  <c r="C319" i="5" s="1"/>
  <c r="F319" i="5" s="1"/>
  <c r="E320" i="5" s="1"/>
  <c r="K319" i="5"/>
  <c r="L319" i="5" s="1"/>
  <c r="B974" i="1"/>
  <c r="G319" i="4"/>
  <c r="F319" i="4"/>
  <c r="E320" i="4" s="1"/>
  <c r="B605" i="4"/>
  <c r="K180" i="8" l="1"/>
  <c r="C180" i="8"/>
  <c r="F180" i="8" s="1"/>
  <c r="B605" i="8"/>
  <c r="K233" i="1"/>
  <c r="C233" i="1" s="1"/>
  <c r="G319" i="5"/>
  <c r="J319" i="5" s="1"/>
  <c r="H320" i="5"/>
  <c r="B975" i="1"/>
  <c r="B606" i="4"/>
  <c r="H320" i="4"/>
  <c r="D320" i="4"/>
  <c r="C320" i="4" s="1"/>
  <c r="G180" i="8" l="1"/>
  <c r="N180" i="8" s="1"/>
  <c r="E181" i="8"/>
  <c r="I181" i="8" s="1"/>
  <c r="B606" i="8"/>
  <c r="G233" i="1"/>
  <c r="F233" i="1"/>
  <c r="E234" i="1" s="1"/>
  <c r="I320" i="5"/>
  <c r="D320" i="5" s="1"/>
  <c r="C320" i="5" s="1"/>
  <c r="F320" i="5" s="1"/>
  <c r="E321" i="5" s="1"/>
  <c r="K320" i="5"/>
  <c r="L320" i="5" s="1"/>
  <c r="B976" i="1"/>
  <c r="B607" i="4"/>
  <c r="G320" i="4"/>
  <c r="F320" i="4"/>
  <c r="E321" i="4" s="1"/>
  <c r="H181" i="8" l="1"/>
  <c r="M181" i="8" s="1"/>
  <c r="J181" i="8"/>
  <c r="B607" i="8"/>
  <c r="H234" i="1"/>
  <c r="D234" i="1"/>
  <c r="J233" i="1"/>
  <c r="G320" i="5"/>
  <c r="J320" i="5"/>
  <c r="H321" i="5"/>
  <c r="B977" i="1"/>
  <c r="H321" i="4"/>
  <c r="D321" i="4"/>
  <c r="C321" i="4" s="1"/>
  <c r="B608" i="4"/>
  <c r="D181" i="8" l="1"/>
  <c r="B608" i="8"/>
  <c r="K234" i="1"/>
  <c r="C234" i="1" s="1"/>
  <c r="I321" i="5"/>
  <c r="D321" i="5" s="1"/>
  <c r="C321" i="5" s="1"/>
  <c r="F321" i="5" s="1"/>
  <c r="E322" i="5" s="1"/>
  <c r="K321" i="5"/>
  <c r="L321" i="5" s="1"/>
  <c r="B978" i="1"/>
  <c r="G321" i="4"/>
  <c r="F321" i="4"/>
  <c r="E322" i="4" s="1"/>
  <c r="B609" i="4"/>
  <c r="K181" i="8" l="1"/>
  <c r="C181" i="8"/>
  <c r="F181" i="8" s="1"/>
  <c r="B609" i="8"/>
  <c r="G234" i="1"/>
  <c r="F234" i="1"/>
  <c r="E235" i="1" s="1"/>
  <c r="G321" i="5"/>
  <c r="J321" i="5"/>
  <c r="H322" i="5"/>
  <c r="B979" i="1"/>
  <c r="H322" i="4"/>
  <c r="D322" i="4"/>
  <c r="C322" i="4" s="1"/>
  <c r="B610" i="4"/>
  <c r="G181" i="8" l="1"/>
  <c r="N181" i="8" s="1"/>
  <c r="E182" i="8"/>
  <c r="I182" i="8" s="1"/>
  <c r="B610" i="8"/>
  <c r="H235" i="1"/>
  <c r="D235" i="1"/>
  <c r="J234" i="1"/>
  <c r="I322" i="5"/>
  <c r="D322" i="5" s="1"/>
  <c r="C322" i="5" s="1"/>
  <c r="F322" i="5" s="1"/>
  <c r="E323" i="5" s="1"/>
  <c r="K322" i="5"/>
  <c r="L322" i="5" s="1"/>
  <c r="B980" i="1"/>
  <c r="G322" i="4"/>
  <c r="F322" i="4"/>
  <c r="E323" i="4" s="1"/>
  <c r="B611" i="4"/>
  <c r="J182" i="8" l="1"/>
  <c r="H182" i="8"/>
  <c r="M182" i="8" s="1"/>
  <c r="B611" i="8"/>
  <c r="K235" i="1"/>
  <c r="C235" i="1" s="1"/>
  <c r="G322" i="5"/>
  <c r="J322" i="5" s="1"/>
  <c r="H323" i="5"/>
  <c r="B981" i="1"/>
  <c r="H323" i="4"/>
  <c r="D323" i="4"/>
  <c r="C323" i="4" s="1"/>
  <c r="B612" i="4"/>
  <c r="D182" i="8" l="1"/>
  <c r="B612" i="8"/>
  <c r="G235" i="1"/>
  <c r="F235" i="1"/>
  <c r="E236" i="1" s="1"/>
  <c r="I323" i="5"/>
  <c r="D323" i="5" s="1"/>
  <c r="C323" i="5" s="1"/>
  <c r="F323" i="5" s="1"/>
  <c r="E324" i="5" s="1"/>
  <c r="K323" i="5"/>
  <c r="L323" i="5" s="1"/>
  <c r="B982" i="1"/>
  <c r="G323" i="4"/>
  <c r="F323" i="4"/>
  <c r="E324" i="4" s="1"/>
  <c r="B613" i="4"/>
  <c r="K182" i="8" l="1"/>
  <c r="C182" i="8"/>
  <c r="F182" i="8" s="1"/>
  <c r="B613" i="8"/>
  <c r="D236" i="1"/>
  <c r="H236" i="1"/>
  <c r="J235" i="1"/>
  <c r="G323" i="5"/>
  <c r="J323" i="5"/>
  <c r="H324" i="5"/>
  <c r="B983" i="1"/>
  <c r="H324" i="4"/>
  <c r="D324" i="4"/>
  <c r="C324" i="4" s="1"/>
  <c r="B614" i="4"/>
  <c r="G182" i="8" l="1"/>
  <c r="N182" i="8" s="1"/>
  <c r="E183" i="8"/>
  <c r="I183" i="8" s="1"/>
  <c r="B614" i="8"/>
  <c r="K236" i="1"/>
  <c r="C236" i="1" s="1"/>
  <c r="I324" i="5"/>
  <c r="D324" i="5" s="1"/>
  <c r="C324" i="5" s="1"/>
  <c r="G324" i="5" s="1"/>
  <c r="K324" i="5"/>
  <c r="L324" i="5" s="1"/>
  <c r="B984" i="1"/>
  <c r="G324" i="4"/>
  <c r="F324" i="4"/>
  <c r="E325" i="4" s="1"/>
  <c r="B615" i="4"/>
  <c r="J183" i="8" l="1"/>
  <c r="H183" i="8"/>
  <c r="M183" i="8" s="1"/>
  <c r="B615" i="8"/>
  <c r="G236" i="1"/>
  <c r="F236" i="1"/>
  <c r="E237" i="1" s="1"/>
  <c r="F324" i="5"/>
  <c r="E325" i="5" s="1"/>
  <c r="H325" i="5" s="1"/>
  <c r="J324" i="5"/>
  <c r="B985" i="1"/>
  <c r="H325" i="4"/>
  <c r="D325" i="4"/>
  <c r="C325" i="4" s="1"/>
  <c r="B616" i="4"/>
  <c r="D183" i="8" l="1"/>
  <c r="B616" i="8"/>
  <c r="H237" i="1"/>
  <c r="D237" i="1"/>
  <c r="J236" i="1"/>
  <c r="I325" i="5"/>
  <c r="D325" i="5" s="1"/>
  <c r="C325" i="5" s="1"/>
  <c r="F325" i="5" s="1"/>
  <c r="E326" i="5" s="1"/>
  <c r="K325" i="5"/>
  <c r="L325" i="5" s="1"/>
  <c r="B986" i="1"/>
  <c r="G325" i="4"/>
  <c r="F325" i="4"/>
  <c r="E326" i="4" s="1"/>
  <c r="B617" i="4"/>
  <c r="K183" i="8" l="1"/>
  <c r="C183" i="8"/>
  <c r="F183" i="8" s="1"/>
  <c r="B617" i="8"/>
  <c r="K237" i="1"/>
  <c r="C237" i="1" s="1"/>
  <c r="G325" i="5"/>
  <c r="J325" i="5" s="1"/>
  <c r="H326" i="5"/>
  <c r="B987" i="1"/>
  <c r="H326" i="4"/>
  <c r="D326" i="4"/>
  <c r="C326" i="4" s="1"/>
  <c r="B618" i="4"/>
  <c r="G183" i="8" l="1"/>
  <c r="N183" i="8" s="1"/>
  <c r="E184" i="8"/>
  <c r="I184" i="8" s="1"/>
  <c r="B618" i="8"/>
  <c r="G237" i="1"/>
  <c r="F237" i="1"/>
  <c r="E238" i="1" s="1"/>
  <c r="I326" i="5"/>
  <c r="D326" i="5" s="1"/>
  <c r="C326" i="5" s="1"/>
  <c r="F326" i="5" s="1"/>
  <c r="E327" i="5" s="1"/>
  <c r="K326" i="5"/>
  <c r="L326" i="5" s="1"/>
  <c r="B988" i="1"/>
  <c r="G326" i="4"/>
  <c r="F326" i="4"/>
  <c r="E327" i="4" s="1"/>
  <c r="B619" i="4"/>
  <c r="J184" i="8" l="1"/>
  <c r="H184" i="8"/>
  <c r="M184" i="8" s="1"/>
  <c r="B619" i="8"/>
  <c r="D238" i="1"/>
  <c r="H238" i="1"/>
  <c r="J237" i="1"/>
  <c r="G326" i="5"/>
  <c r="J326" i="5"/>
  <c r="H327" i="5"/>
  <c r="B989" i="1"/>
  <c r="B620" i="4"/>
  <c r="H327" i="4"/>
  <c r="D327" i="4"/>
  <c r="C327" i="4" s="1"/>
  <c r="D184" i="8" l="1"/>
  <c r="B620" i="8"/>
  <c r="K238" i="1"/>
  <c r="C238" i="1" s="1"/>
  <c r="I327" i="5"/>
  <c r="D327" i="5" s="1"/>
  <c r="C327" i="5" s="1"/>
  <c r="G327" i="5" s="1"/>
  <c r="K327" i="5"/>
  <c r="L327" i="5" s="1"/>
  <c r="B990" i="1"/>
  <c r="B621" i="4"/>
  <c r="G327" i="4"/>
  <c r="F327" i="4"/>
  <c r="E328" i="4" s="1"/>
  <c r="K184" i="8" l="1"/>
  <c r="C184" i="8"/>
  <c r="F184" i="8" s="1"/>
  <c r="B621" i="8"/>
  <c r="G238" i="1"/>
  <c r="F238" i="1"/>
  <c r="E239" i="1" s="1"/>
  <c r="F327" i="5"/>
  <c r="E328" i="5" s="1"/>
  <c r="J327" i="5"/>
  <c r="H328" i="5"/>
  <c r="B991" i="1"/>
  <c r="H328" i="4"/>
  <c r="D328" i="4"/>
  <c r="C328" i="4" s="1"/>
  <c r="B622" i="4"/>
  <c r="E185" i="8" l="1"/>
  <c r="I185" i="8" s="1"/>
  <c r="G184" i="8"/>
  <c r="N184" i="8" s="1"/>
  <c r="B622" i="8"/>
  <c r="D239" i="1"/>
  <c r="H239" i="1"/>
  <c r="J238" i="1"/>
  <c r="I328" i="5"/>
  <c r="D328" i="5" s="1"/>
  <c r="C328" i="5" s="1"/>
  <c r="F328" i="5" s="1"/>
  <c r="E329" i="5" s="1"/>
  <c r="K328" i="5"/>
  <c r="L328" i="5" s="1"/>
  <c r="B992" i="1"/>
  <c r="G328" i="4"/>
  <c r="F328" i="4"/>
  <c r="E329" i="4" s="1"/>
  <c r="B623" i="4"/>
  <c r="J185" i="8" l="1"/>
  <c r="H185" i="8"/>
  <c r="M185" i="8" s="1"/>
  <c r="B623" i="8"/>
  <c r="K239" i="1"/>
  <c r="C239" i="1" s="1"/>
  <c r="G328" i="5"/>
  <c r="J328" i="5" s="1"/>
  <c r="H329" i="5"/>
  <c r="B993" i="1"/>
  <c r="H329" i="4"/>
  <c r="D329" i="4"/>
  <c r="C329" i="4" s="1"/>
  <c r="B624" i="4"/>
  <c r="D185" i="8" l="1"/>
  <c r="B624" i="8"/>
  <c r="G239" i="1"/>
  <c r="F239" i="1"/>
  <c r="E240" i="1" s="1"/>
  <c r="I329" i="5"/>
  <c r="D329" i="5" s="1"/>
  <c r="C329" i="5" s="1"/>
  <c r="F329" i="5" s="1"/>
  <c r="E330" i="5" s="1"/>
  <c r="K329" i="5"/>
  <c r="L329" i="5" s="1"/>
  <c r="B994" i="1"/>
  <c r="G329" i="4"/>
  <c r="F329" i="4"/>
  <c r="E330" i="4" s="1"/>
  <c r="B625" i="4"/>
  <c r="K185" i="8" l="1"/>
  <c r="C185" i="8"/>
  <c r="F185" i="8" s="1"/>
  <c r="B625" i="8"/>
  <c r="J239" i="1"/>
  <c r="H240" i="1"/>
  <c r="D240" i="1"/>
  <c r="G329" i="5"/>
  <c r="J329" i="5"/>
  <c r="H330" i="5"/>
  <c r="B995" i="1"/>
  <c r="B626" i="4"/>
  <c r="H330" i="4"/>
  <c r="D330" i="4"/>
  <c r="C330" i="4" s="1"/>
  <c r="G185" i="8" l="1"/>
  <c r="N185" i="8" s="1"/>
  <c r="E186" i="8"/>
  <c r="I186" i="8" s="1"/>
  <c r="B626" i="8"/>
  <c r="K240" i="1"/>
  <c r="C240" i="1" s="1"/>
  <c r="I330" i="5"/>
  <c r="D330" i="5" s="1"/>
  <c r="C330" i="5" s="1"/>
  <c r="F330" i="5" s="1"/>
  <c r="E331" i="5" s="1"/>
  <c r="K330" i="5"/>
  <c r="L330" i="5" s="1"/>
  <c r="B996" i="1"/>
  <c r="B627" i="4"/>
  <c r="G330" i="4"/>
  <c r="F330" i="4"/>
  <c r="E331" i="4" s="1"/>
  <c r="H186" i="8" l="1"/>
  <c r="M186" i="8" s="1"/>
  <c r="J186" i="8"/>
  <c r="B627" i="8"/>
  <c r="G240" i="1"/>
  <c r="F240" i="1"/>
  <c r="E241" i="1" s="1"/>
  <c r="G330" i="5"/>
  <c r="J330" i="5"/>
  <c r="H331" i="5"/>
  <c r="B997" i="1"/>
  <c r="B628" i="4"/>
  <c r="H331" i="4"/>
  <c r="D331" i="4"/>
  <c r="C331" i="4" s="1"/>
  <c r="D186" i="8" l="1"/>
  <c r="B628" i="8"/>
  <c r="D241" i="1"/>
  <c r="H241" i="1"/>
  <c r="J240" i="1"/>
  <c r="I331" i="5"/>
  <c r="D331" i="5" s="1"/>
  <c r="C331" i="5" s="1"/>
  <c r="F331" i="5" s="1"/>
  <c r="E332" i="5" s="1"/>
  <c r="K331" i="5"/>
  <c r="L331" i="5" s="1"/>
  <c r="B998" i="1"/>
  <c r="B629" i="4"/>
  <c r="G331" i="4"/>
  <c r="F331" i="4"/>
  <c r="E332" i="4" s="1"/>
  <c r="K186" i="8" l="1"/>
  <c r="C186" i="8"/>
  <c r="F186" i="8" s="1"/>
  <c r="B629" i="8"/>
  <c r="K241" i="1"/>
  <c r="C241" i="1" s="1"/>
  <c r="G331" i="5"/>
  <c r="J331" i="5"/>
  <c r="H332" i="5"/>
  <c r="B999" i="1"/>
  <c r="H332" i="4"/>
  <c r="D332" i="4"/>
  <c r="C332" i="4" s="1"/>
  <c r="B630" i="4"/>
  <c r="G186" i="8" l="1"/>
  <c r="N186" i="8" s="1"/>
  <c r="E187" i="8"/>
  <c r="I187" i="8" s="1"/>
  <c r="B630" i="8"/>
  <c r="G241" i="1"/>
  <c r="F241" i="1"/>
  <c r="E242" i="1" s="1"/>
  <c r="I332" i="5"/>
  <c r="D332" i="5" s="1"/>
  <c r="C332" i="5" s="1"/>
  <c r="F332" i="5" s="1"/>
  <c r="E333" i="5" s="1"/>
  <c r="K332" i="5"/>
  <c r="L332" i="5" s="1"/>
  <c r="B1000" i="1"/>
  <c r="G332" i="4"/>
  <c r="F332" i="4"/>
  <c r="E333" i="4" s="1"/>
  <c r="B631" i="4"/>
  <c r="J187" i="8" l="1"/>
  <c r="H187" i="8"/>
  <c r="M187" i="8" s="1"/>
  <c r="B631" i="8"/>
  <c r="D242" i="1"/>
  <c r="H242" i="1"/>
  <c r="J241" i="1"/>
  <c r="G332" i="5"/>
  <c r="J332" i="5"/>
  <c r="H333" i="5"/>
  <c r="B1001" i="1"/>
  <c r="H333" i="4"/>
  <c r="D333" i="4"/>
  <c r="C333" i="4" s="1"/>
  <c r="B632" i="4"/>
  <c r="D187" i="8" l="1"/>
  <c r="B632" i="8"/>
  <c r="K242" i="1"/>
  <c r="C242" i="1" s="1"/>
  <c r="I333" i="5"/>
  <c r="D333" i="5" s="1"/>
  <c r="C333" i="5" s="1"/>
  <c r="F333" i="5" s="1"/>
  <c r="E334" i="5" s="1"/>
  <c r="K333" i="5"/>
  <c r="L333" i="5" s="1"/>
  <c r="B1002" i="1"/>
  <c r="G333" i="4"/>
  <c r="F333" i="4"/>
  <c r="E334" i="4" s="1"/>
  <c r="B633" i="4"/>
  <c r="K187" i="8" l="1"/>
  <c r="C187" i="8"/>
  <c r="F187" i="8" s="1"/>
  <c r="B633" i="8"/>
  <c r="G242" i="1"/>
  <c r="F242" i="1"/>
  <c r="E243" i="1" s="1"/>
  <c r="G333" i="5"/>
  <c r="J333" i="5" s="1"/>
  <c r="H334" i="5"/>
  <c r="B1003" i="1"/>
  <c r="H334" i="4"/>
  <c r="D334" i="4"/>
  <c r="C334" i="4" s="1"/>
  <c r="B634" i="4"/>
  <c r="E188" i="8" l="1"/>
  <c r="I188" i="8" s="1"/>
  <c r="G187" i="8"/>
  <c r="N187" i="8" s="1"/>
  <c r="B634" i="8"/>
  <c r="D243" i="1"/>
  <c r="H243" i="1"/>
  <c r="J242" i="1"/>
  <c r="I334" i="5"/>
  <c r="D334" i="5" s="1"/>
  <c r="C334" i="5" s="1"/>
  <c r="F334" i="5" s="1"/>
  <c r="E335" i="5" s="1"/>
  <c r="K334" i="5"/>
  <c r="L334" i="5" s="1"/>
  <c r="B1004" i="1"/>
  <c r="G334" i="4"/>
  <c r="F334" i="4"/>
  <c r="E335" i="4" s="1"/>
  <c r="B635" i="4"/>
  <c r="J188" i="8" l="1"/>
  <c r="H188" i="8"/>
  <c r="M188" i="8" s="1"/>
  <c r="B635" i="8"/>
  <c r="K243" i="1"/>
  <c r="C243" i="1" s="1"/>
  <c r="G334" i="5"/>
  <c r="J334" i="5" s="1"/>
  <c r="H335" i="5"/>
  <c r="B1005" i="1"/>
  <c r="H335" i="4"/>
  <c r="D335" i="4"/>
  <c r="C335" i="4" s="1"/>
  <c r="B636" i="4"/>
  <c r="D188" i="8" l="1"/>
  <c r="B636" i="8"/>
  <c r="G243" i="1"/>
  <c r="F243" i="1"/>
  <c r="E244" i="1" s="1"/>
  <c r="I335" i="5"/>
  <c r="D335" i="5" s="1"/>
  <c r="C335" i="5" s="1"/>
  <c r="F335" i="5" s="1"/>
  <c r="E336" i="5" s="1"/>
  <c r="K335" i="5"/>
  <c r="L335" i="5" s="1"/>
  <c r="B1006" i="1"/>
  <c r="G335" i="4"/>
  <c r="F335" i="4"/>
  <c r="E336" i="4" s="1"/>
  <c r="B637" i="4"/>
  <c r="K188" i="8" l="1"/>
  <c r="C188" i="8"/>
  <c r="F188" i="8" s="1"/>
  <c r="B637" i="8"/>
  <c r="D244" i="1"/>
  <c r="H244" i="1"/>
  <c r="J243" i="1"/>
  <c r="G335" i="5"/>
  <c r="J335" i="5"/>
  <c r="H336" i="5"/>
  <c r="B1007" i="1"/>
  <c r="H336" i="4"/>
  <c r="D336" i="4"/>
  <c r="C336" i="4" s="1"/>
  <c r="B638" i="4"/>
  <c r="G188" i="8" l="1"/>
  <c r="N188" i="8" s="1"/>
  <c r="E189" i="8"/>
  <c r="I189" i="8" s="1"/>
  <c r="B638" i="8"/>
  <c r="K244" i="1"/>
  <c r="C244" i="1" s="1"/>
  <c r="I336" i="5"/>
  <c r="D336" i="5" s="1"/>
  <c r="C336" i="5" s="1"/>
  <c r="F336" i="5" s="1"/>
  <c r="E337" i="5" s="1"/>
  <c r="K336" i="5"/>
  <c r="L336" i="5" s="1"/>
  <c r="B1008" i="1"/>
  <c r="G336" i="4"/>
  <c r="F336" i="4"/>
  <c r="E337" i="4" s="1"/>
  <c r="B639" i="4"/>
  <c r="J189" i="8" l="1"/>
  <c r="H189" i="8"/>
  <c r="M189" i="8" s="1"/>
  <c r="B639" i="8"/>
  <c r="G244" i="1"/>
  <c r="F244" i="1"/>
  <c r="E245" i="1" s="1"/>
  <c r="G336" i="5"/>
  <c r="J336" i="5"/>
  <c r="H337" i="5"/>
  <c r="B1009" i="1"/>
  <c r="H337" i="4"/>
  <c r="D337" i="4"/>
  <c r="C337" i="4" s="1"/>
  <c r="B640" i="4"/>
  <c r="D189" i="8" l="1"/>
  <c r="B640" i="8"/>
  <c r="J244" i="1"/>
  <c r="H245" i="1"/>
  <c r="D245" i="1"/>
  <c r="I337" i="5"/>
  <c r="D337" i="5" s="1"/>
  <c r="C337" i="5" s="1"/>
  <c r="F337" i="5" s="1"/>
  <c r="E338" i="5" s="1"/>
  <c r="K337" i="5"/>
  <c r="L337" i="5" s="1"/>
  <c r="B1010" i="1"/>
  <c r="G337" i="4"/>
  <c r="F337" i="4"/>
  <c r="E338" i="4" s="1"/>
  <c r="B641" i="4"/>
  <c r="K189" i="8" l="1"/>
  <c r="C189" i="8"/>
  <c r="F189" i="8" s="1"/>
  <c r="B641" i="8"/>
  <c r="K245" i="1"/>
  <c r="C245" i="1" s="1"/>
  <c r="G337" i="5"/>
  <c r="J337" i="5" s="1"/>
  <c r="H338" i="5"/>
  <c r="B1011" i="1"/>
  <c r="B642" i="4"/>
  <c r="H338" i="4"/>
  <c r="D338" i="4"/>
  <c r="C338" i="4" s="1"/>
  <c r="E190" i="8" l="1"/>
  <c r="I190" i="8" s="1"/>
  <c r="G189" i="8"/>
  <c r="N189" i="8" s="1"/>
  <c r="B642" i="8"/>
  <c r="G245" i="1"/>
  <c r="F245" i="1"/>
  <c r="E246" i="1" s="1"/>
  <c r="I338" i="5"/>
  <c r="D338" i="5" s="1"/>
  <c r="C338" i="5" s="1"/>
  <c r="F338" i="5" s="1"/>
  <c r="E339" i="5" s="1"/>
  <c r="K338" i="5"/>
  <c r="L338" i="5" s="1"/>
  <c r="B1012" i="1"/>
  <c r="B643" i="4"/>
  <c r="G338" i="4"/>
  <c r="F338" i="4"/>
  <c r="E339" i="4" s="1"/>
  <c r="J190" i="8" l="1"/>
  <c r="H190" i="8"/>
  <c r="M190" i="8" s="1"/>
  <c r="B643" i="8"/>
  <c r="H246" i="1"/>
  <c r="D246" i="1"/>
  <c r="J245" i="1"/>
  <c r="G338" i="5"/>
  <c r="J338" i="5"/>
  <c r="H339" i="5"/>
  <c r="B1013" i="1"/>
  <c r="H339" i="4"/>
  <c r="D339" i="4"/>
  <c r="C339" i="4" s="1"/>
  <c r="B644" i="4"/>
  <c r="D190" i="8" l="1"/>
  <c r="B644" i="8"/>
  <c r="K246" i="1"/>
  <c r="C246" i="1" s="1"/>
  <c r="I339" i="5"/>
  <c r="D339" i="5" s="1"/>
  <c r="C339" i="5" s="1"/>
  <c r="G339" i="5" s="1"/>
  <c r="K339" i="5"/>
  <c r="L339" i="5" s="1"/>
  <c r="B1014" i="1"/>
  <c r="G339" i="4"/>
  <c r="F339" i="4"/>
  <c r="E340" i="4" s="1"/>
  <c r="B645" i="4"/>
  <c r="K190" i="8" l="1"/>
  <c r="C190" i="8"/>
  <c r="F190" i="8" s="1"/>
  <c r="B645" i="8"/>
  <c r="G246" i="1"/>
  <c r="F246" i="1"/>
  <c r="E247" i="1" s="1"/>
  <c r="F339" i="5"/>
  <c r="E340" i="5" s="1"/>
  <c r="J339" i="5"/>
  <c r="H340" i="5"/>
  <c r="B1015" i="1"/>
  <c r="H340" i="4"/>
  <c r="D340" i="4"/>
  <c r="C340" i="4" s="1"/>
  <c r="B646" i="4"/>
  <c r="E191" i="8" l="1"/>
  <c r="I191" i="8" s="1"/>
  <c r="G190" i="8"/>
  <c r="N190" i="8" s="1"/>
  <c r="B646" i="8"/>
  <c r="H247" i="1"/>
  <c r="D247" i="1"/>
  <c r="J246" i="1"/>
  <c r="I340" i="5"/>
  <c r="D340" i="5" s="1"/>
  <c r="C340" i="5" s="1"/>
  <c r="F340" i="5" s="1"/>
  <c r="E341" i="5" s="1"/>
  <c r="K340" i="5"/>
  <c r="L340" i="5" s="1"/>
  <c r="B1016" i="1"/>
  <c r="G340" i="4"/>
  <c r="F340" i="4"/>
  <c r="E341" i="4" s="1"/>
  <c r="B647" i="4"/>
  <c r="J191" i="8" l="1"/>
  <c r="H191" i="8"/>
  <c r="M191" i="8" s="1"/>
  <c r="B647" i="8"/>
  <c r="K247" i="1"/>
  <c r="C247" i="1" s="1"/>
  <c r="G340" i="5"/>
  <c r="J340" i="5" s="1"/>
  <c r="H341" i="5"/>
  <c r="B1017" i="1"/>
  <c r="B648" i="4"/>
  <c r="H341" i="4"/>
  <c r="D341" i="4"/>
  <c r="C341" i="4" s="1"/>
  <c r="D191" i="8" l="1"/>
  <c r="B648" i="8"/>
  <c r="G247" i="1"/>
  <c r="F247" i="1"/>
  <c r="E248" i="1" s="1"/>
  <c r="I341" i="5"/>
  <c r="D341" i="5" s="1"/>
  <c r="C341" i="5" s="1"/>
  <c r="F341" i="5" s="1"/>
  <c r="E342" i="5" s="1"/>
  <c r="K341" i="5"/>
  <c r="L341" i="5" s="1"/>
  <c r="B1018" i="1"/>
  <c r="B649" i="4"/>
  <c r="G341" i="4"/>
  <c r="F341" i="4"/>
  <c r="E342" i="4" s="1"/>
  <c r="K191" i="8" l="1"/>
  <c r="C191" i="8"/>
  <c r="F191" i="8" s="1"/>
  <c r="B649" i="8"/>
  <c r="H248" i="1"/>
  <c r="D248" i="1"/>
  <c r="J247" i="1"/>
  <c r="G341" i="5"/>
  <c r="J341" i="5" s="1"/>
  <c r="H342" i="5"/>
  <c r="B1019" i="1"/>
  <c r="H342" i="4"/>
  <c r="D342" i="4"/>
  <c r="C342" i="4" s="1"/>
  <c r="B650" i="4"/>
  <c r="E192" i="8" l="1"/>
  <c r="I192" i="8" s="1"/>
  <c r="G191" i="8"/>
  <c r="N191" i="8" s="1"/>
  <c r="B650" i="8"/>
  <c r="K248" i="1"/>
  <c r="C248" i="1" s="1"/>
  <c r="I342" i="5"/>
  <c r="D342" i="5" s="1"/>
  <c r="C342" i="5" s="1"/>
  <c r="F342" i="5" s="1"/>
  <c r="E343" i="5" s="1"/>
  <c r="K342" i="5"/>
  <c r="L342" i="5" s="1"/>
  <c r="B1020" i="1"/>
  <c r="G342" i="4"/>
  <c r="F342" i="4"/>
  <c r="E343" i="4" s="1"/>
  <c r="B651" i="4"/>
  <c r="J192" i="8" l="1"/>
  <c r="H192" i="8"/>
  <c r="M192" i="8" s="1"/>
  <c r="B651" i="8"/>
  <c r="G248" i="1"/>
  <c r="F248" i="1"/>
  <c r="E249" i="1" s="1"/>
  <c r="G342" i="5"/>
  <c r="J342" i="5" s="1"/>
  <c r="H343" i="5"/>
  <c r="B1021" i="1"/>
  <c r="H343" i="4"/>
  <c r="D343" i="4"/>
  <c r="C343" i="4" s="1"/>
  <c r="B652" i="4"/>
  <c r="D192" i="8" l="1"/>
  <c r="B652" i="8"/>
  <c r="D249" i="1"/>
  <c r="H249" i="1"/>
  <c r="J248" i="1"/>
  <c r="I343" i="5"/>
  <c r="D343" i="5" s="1"/>
  <c r="C343" i="5" s="1"/>
  <c r="F343" i="5" s="1"/>
  <c r="E344" i="5" s="1"/>
  <c r="K343" i="5"/>
  <c r="L343" i="5" s="1"/>
  <c r="B1022" i="1"/>
  <c r="G343" i="4"/>
  <c r="F343" i="4"/>
  <c r="E344" i="4" s="1"/>
  <c r="B653" i="4"/>
  <c r="K192" i="8" l="1"/>
  <c r="C192" i="8"/>
  <c r="F192" i="8" s="1"/>
  <c r="B653" i="8"/>
  <c r="K249" i="1"/>
  <c r="C249" i="1" s="1"/>
  <c r="G343" i="5"/>
  <c r="J343" i="5" s="1"/>
  <c r="H344" i="5"/>
  <c r="B1023" i="1"/>
  <c r="B654" i="4"/>
  <c r="H344" i="4"/>
  <c r="D344" i="4"/>
  <c r="C344" i="4" s="1"/>
  <c r="E193" i="8" l="1"/>
  <c r="I193" i="8" s="1"/>
  <c r="G192" i="8"/>
  <c r="N192" i="8" s="1"/>
  <c r="B654" i="8"/>
  <c r="G249" i="1"/>
  <c r="F249" i="1"/>
  <c r="E250" i="1" s="1"/>
  <c r="I344" i="5"/>
  <c r="D344" i="5" s="1"/>
  <c r="C344" i="5" s="1"/>
  <c r="F344" i="5" s="1"/>
  <c r="E345" i="5" s="1"/>
  <c r="K344" i="5"/>
  <c r="L344" i="5" s="1"/>
  <c r="B1024" i="1"/>
  <c r="B655" i="4"/>
  <c r="G344" i="4"/>
  <c r="F344" i="4"/>
  <c r="E345" i="4" s="1"/>
  <c r="J193" i="8" l="1"/>
  <c r="H193" i="8"/>
  <c r="M193" i="8" s="1"/>
  <c r="B655" i="8"/>
  <c r="H250" i="1"/>
  <c r="D250" i="1"/>
  <c r="J249" i="1"/>
  <c r="G344" i="5"/>
  <c r="J344" i="5"/>
  <c r="H345" i="5"/>
  <c r="B1025" i="1"/>
  <c r="H345" i="4"/>
  <c r="D345" i="4"/>
  <c r="C345" i="4" s="1"/>
  <c r="B656" i="4"/>
  <c r="D193" i="8" l="1"/>
  <c r="B656" i="8"/>
  <c r="K250" i="1"/>
  <c r="C250" i="1" s="1"/>
  <c r="I345" i="5"/>
  <c r="D345" i="5" s="1"/>
  <c r="C345" i="5" s="1"/>
  <c r="F345" i="5" s="1"/>
  <c r="E346" i="5" s="1"/>
  <c r="K345" i="5"/>
  <c r="L345" i="5" s="1"/>
  <c r="B1026" i="1"/>
  <c r="G345" i="4"/>
  <c r="F345" i="4"/>
  <c r="E346" i="4" s="1"/>
  <c r="B657" i="4"/>
  <c r="K193" i="8" l="1"/>
  <c r="C193" i="8"/>
  <c r="F193" i="8" s="1"/>
  <c r="B657" i="8"/>
  <c r="G250" i="1"/>
  <c r="F250" i="1"/>
  <c r="E251" i="1" s="1"/>
  <c r="G345" i="5"/>
  <c r="J345" i="5" s="1"/>
  <c r="H346" i="5"/>
  <c r="B1027" i="1"/>
  <c r="B658" i="4"/>
  <c r="H346" i="4"/>
  <c r="D346" i="4"/>
  <c r="C346" i="4" s="1"/>
  <c r="E194" i="8" l="1"/>
  <c r="I194" i="8" s="1"/>
  <c r="G193" i="8"/>
  <c r="N193" i="8" s="1"/>
  <c r="B658" i="8"/>
  <c r="D251" i="1"/>
  <c r="H251" i="1"/>
  <c r="J250" i="1"/>
  <c r="I346" i="5"/>
  <c r="D346" i="5" s="1"/>
  <c r="C346" i="5" s="1"/>
  <c r="F346" i="5" s="1"/>
  <c r="E347" i="5" s="1"/>
  <c r="K346" i="5"/>
  <c r="L346" i="5" s="1"/>
  <c r="B1028" i="1"/>
  <c r="B659" i="4"/>
  <c r="G346" i="4"/>
  <c r="F346" i="4"/>
  <c r="E347" i="4" s="1"/>
  <c r="H194" i="8" l="1"/>
  <c r="M194" i="8" s="1"/>
  <c r="J194" i="8"/>
  <c r="B659" i="8"/>
  <c r="K251" i="1"/>
  <c r="C251" i="1" s="1"/>
  <c r="G346" i="5"/>
  <c r="J346" i="5" s="1"/>
  <c r="H347" i="5"/>
  <c r="B1029" i="1"/>
  <c r="H347" i="4"/>
  <c r="D347" i="4"/>
  <c r="C347" i="4" s="1"/>
  <c r="B660" i="4"/>
  <c r="D194" i="8" l="1"/>
  <c r="B660" i="8"/>
  <c r="G251" i="1"/>
  <c r="F251" i="1"/>
  <c r="E252" i="1" s="1"/>
  <c r="I347" i="5"/>
  <c r="D347" i="5" s="1"/>
  <c r="C347" i="5" s="1"/>
  <c r="F347" i="5" s="1"/>
  <c r="E348" i="5" s="1"/>
  <c r="K347" i="5"/>
  <c r="L347" i="5" s="1"/>
  <c r="B1030" i="1"/>
  <c r="G347" i="4"/>
  <c r="F347" i="4"/>
  <c r="E348" i="4" s="1"/>
  <c r="B661" i="4"/>
  <c r="K194" i="8" l="1"/>
  <c r="C194" i="8"/>
  <c r="F194" i="8" s="1"/>
  <c r="B661" i="8"/>
  <c r="J251" i="1"/>
  <c r="D252" i="1"/>
  <c r="H252" i="1"/>
  <c r="G347" i="5"/>
  <c r="J347" i="5"/>
  <c r="H348" i="5"/>
  <c r="B1031" i="1"/>
  <c r="H348" i="4"/>
  <c r="D348" i="4"/>
  <c r="C348" i="4" s="1"/>
  <c r="B662" i="4"/>
  <c r="G194" i="8" l="1"/>
  <c r="N194" i="8" s="1"/>
  <c r="E195" i="8"/>
  <c r="I195" i="8" s="1"/>
  <c r="B662" i="8"/>
  <c r="K252" i="1"/>
  <c r="C252" i="1" s="1"/>
  <c r="I348" i="5"/>
  <c r="D348" i="5" s="1"/>
  <c r="C348" i="5" s="1"/>
  <c r="G348" i="5" s="1"/>
  <c r="K348" i="5"/>
  <c r="L348" i="5" s="1"/>
  <c r="B1032" i="1"/>
  <c r="G348" i="4"/>
  <c r="F348" i="4"/>
  <c r="E349" i="4" s="1"/>
  <c r="B663" i="4"/>
  <c r="H195" i="8" l="1"/>
  <c r="M195" i="8" s="1"/>
  <c r="J195" i="8"/>
  <c r="B663" i="8"/>
  <c r="G252" i="1"/>
  <c r="F252" i="1"/>
  <c r="E253" i="1" s="1"/>
  <c r="F348" i="5"/>
  <c r="E349" i="5" s="1"/>
  <c r="H349" i="5" s="1"/>
  <c r="J348" i="5"/>
  <c r="B1033" i="1"/>
  <c r="B664" i="4"/>
  <c r="H349" i="4"/>
  <c r="D349" i="4"/>
  <c r="C349" i="4" s="1"/>
  <c r="D195" i="8" l="1"/>
  <c r="B664" i="8"/>
  <c r="D253" i="1"/>
  <c r="H253" i="1"/>
  <c r="J252" i="1"/>
  <c r="I349" i="5"/>
  <c r="D349" i="5" s="1"/>
  <c r="C349" i="5" s="1"/>
  <c r="F349" i="5" s="1"/>
  <c r="E350" i="5" s="1"/>
  <c r="K349" i="5"/>
  <c r="L349" i="5" s="1"/>
  <c r="B1034" i="1"/>
  <c r="B665" i="4"/>
  <c r="G349" i="4"/>
  <c r="F349" i="4"/>
  <c r="E350" i="4" s="1"/>
  <c r="K195" i="8" l="1"/>
  <c r="C195" i="8"/>
  <c r="F195" i="8" s="1"/>
  <c r="B665" i="8"/>
  <c r="K253" i="1"/>
  <c r="C253" i="1" s="1"/>
  <c r="G349" i="5"/>
  <c r="J349" i="5" s="1"/>
  <c r="H350" i="5"/>
  <c r="B1035" i="1"/>
  <c r="H350" i="4"/>
  <c r="D350" i="4"/>
  <c r="C350" i="4" s="1"/>
  <c r="B666" i="4"/>
  <c r="E196" i="8" l="1"/>
  <c r="I196" i="8" s="1"/>
  <c r="G195" i="8"/>
  <c r="N195" i="8" s="1"/>
  <c r="B666" i="8"/>
  <c r="G253" i="1"/>
  <c r="F253" i="1"/>
  <c r="E254" i="1" s="1"/>
  <c r="I350" i="5"/>
  <c r="D350" i="5" s="1"/>
  <c r="C350" i="5" s="1"/>
  <c r="F350" i="5" s="1"/>
  <c r="E351" i="5" s="1"/>
  <c r="K350" i="5"/>
  <c r="L350" i="5" s="1"/>
  <c r="B1036" i="1"/>
  <c r="G350" i="4"/>
  <c r="F350" i="4"/>
  <c r="E351" i="4" s="1"/>
  <c r="B667" i="4"/>
  <c r="J196" i="8" l="1"/>
  <c r="H196" i="8"/>
  <c r="M196" i="8" s="1"/>
  <c r="B667" i="8"/>
  <c r="H254" i="1"/>
  <c r="D254" i="1"/>
  <c r="J253" i="1"/>
  <c r="G350" i="5"/>
  <c r="J350" i="5" s="1"/>
  <c r="H351" i="5"/>
  <c r="B1037" i="1"/>
  <c r="B668" i="4"/>
  <c r="H351" i="4"/>
  <c r="D351" i="4"/>
  <c r="C351" i="4" s="1"/>
  <c r="D196" i="8" l="1"/>
  <c r="B668" i="8"/>
  <c r="K254" i="1"/>
  <c r="C254" i="1" s="1"/>
  <c r="I351" i="5"/>
  <c r="D351" i="5" s="1"/>
  <c r="C351" i="5" s="1"/>
  <c r="G351" i="5" s="1"/>
  <c r="K351" i="5"/>
  <c r="L351" i="5" s="1"/>
  <c r="B1038" i="1"/>
  <c r="B669" i="4"/>
  <c r="G351" i="4"/>
  <c r="F351" i="4"/>
  <c r="E352" i="4" s="1"/>
  <c r="K196" i="8" l="1"/>
  <c r="C196" i="8"/>
  <c r="F196" i="8" s="1"/>
  <c r="B669" i="8"/>
  <c r="G254" i="1"/>
  <c r="F254" i="1"/>
  <c r="E255" i="1" s="1"/>
  <c r="F351" i="5"/>
  <c r="E352" i="5" s="1"/>
  <c r="H352" i="5" s="1"/>
  <c r="J351" i="5"/>
  <c r="B1039" i="1"/>
  <c r="H352" i="4"/>
  <c r="D352" i="4"/>
  <c r="C352" i="4" s="1"/>
  <c r="B670" i="4"/>
  <c r="G196" i="8" l="1"/>
  <c r="N196" i="8" s="1"/>
  <c r="E197" i="8"/>
  <c r="I197" i="8" s="1"/>
  <c r="B670" i="8"/>
  <c r="D255" i="1"/>
  <c r="H255" i="1"/>
  <c r="J254" i="1"/>
  <c r="I352" i="5"/>
  <c r="D352" i="5" s="1"/>
  <c r="C352" i="5" s="1"/>
  <c r="F352" i="5" s="1"/>
  <c r="E353" i="5" s="1"/>
  <c r="K352" i="5"/>
  <c r="L352" i="5" s="1"/>
  <c r="B1040" i="1"/>
  <c r="G352" i="4"/>
  <c r="F352" i="4"/>
  <c r="E353" i="4" s="1"/>
  <c r="B671" i="4"/>
  <c r="H197" i="8" l="1"/>
  <c r="M197" i="8" s="1"/>
  <c r="J197" i="8"/>
  <c r="B671" i="8"/>
  <c r="K255" i="1"/>
  <c r="C255" i="1" s="1"/>
  <c r="G352" i="5"/>
  <c r="J352" i="5" s="1"/>
  <c r="H353" i="5"/>
  <c r="B1041" i="1"/>
  <c r="H353" i="4"/>
  <c r="D353" i="4"/>
  <c r="C353" i="4" s="1"/>
  <c r="B672" i="4"/>
  <c r="D197" i="8" l="1"/>
  <c r="B672" i="8"/>
  <c r="G255" i="1"/>
  <c r="F255" i="1"/>
  <c r="E256" i="1" s="1"/>
  <c r="I353" i="5"/>
  <c r="D353" i="5" s="1"/>
  <c r="C353" i="5" s="1"/>
  <c r="F353" i="5" s="1"/>
  <c r="E354" i="5" s="1"/>
  <c r="K353" i="5"/>
  <c r="L353" i="5" s="1"/>
  <c r="B1042" i="1"/>
  <c r="G353" i="4"/>
  <c r="F353" i="4"/>
  <c r="E354" i="4" s="1"/>
  <c r="B673" i="4"/>
  <c r="K197" i="8" l="1"/>
  <c r="C197" i="8"/>
  <c r="F197" i="8" s="1"/>
  <c r="B673" i="8"/>
  <c r="J255" i="1"/>
  <c r="H256" i="1"/>
  <c r="D256" i="1"/>
  <c r="G353" i="5"/>
  <c r="J353" i="5"/>
  <c r="H354" i="5"/>
  <c r="B1043" i="1"/>
  <c r="H354" i="4"/>
  <c r="D354" i="4"/>
  <c r="C354" i="4" s="1"/>
  <c r="B674" i="4"/>
  <c r="E198" i="8" l="1"/>
  <c r="I198" i="8" s="1"/>
  <c r="G197" i="8"/>
  <c r="N197" i="8" s="1"/>
  <c r="B674" i="8"/>
  <c r="K256" i="1"/>
  <c r="C256" i="1" s="1"/>
  <c r="I354" i="5"/>
  <c r="D354" i="5" s="1"/>
  <c r="C354" i="5" s="1"/>
  <c r="G354" i="5" s="1"/>
  <c r="K354" i="5"/>
  <c r="L354" i="5" s="1"/>
  <c r="B1044" i="1"/>
  <c r="G354" i="4"/>
  <c r="F354" i="4"/>
  <c r="E355" i="4" s="1"/>
  <c r="B675" i="4"/>
  <c r="J198" i="8" l="1"/>
  <c r="H198" i="8"/>
  <c r="M198" i="8" s="1"/>
  <c r="B675" i="8"/>
  <c r="G256" i="1"/>
  <c r="F256" i="1"/>
  <c r="E257" i="1" s="1"/>
  <c r="F354" i="5"/>
  <c r="E355" i="5" s="1"/>
  <c r="H355" i="5" s="1"/>
  <c r="J354" i="5"/>
  <c r="B1045" i="1"/>
  <c r="B676" i="4"/>
  <c r="H355" i="4"/>
  <c r="D355" i="4"/>
  <c r="C355" i="4" s="1"/>
  <c r="D198" i="8" l="1"/>
  <c r="B676" i="8"/>
  <c r="H257" i="1"/>
  <c r="D257" i="1"/>
  <c r="J256" i="1"/>
  <c r="I355" i="5"/>
  <c r="D355" i="5" s="1"/>
  <c r="C355" i="5" s="1"/>
  <c r="F355" i="5" s="1"/>
  <c r="E356" i="5" s="1"/>
  <c r="K355" i="5"/>
  <c r="L355" i="5" s="1"/>
  <c r="B1046" i="1"/>
  <c r="B677" i="4"/>
  <c r="G355" i="4"/>
  <c r="F355" i="4"/>
  <c r="E356" i="4" s="1"/>
  <c r="K198" i="8" l="1"/>
  <c r="C198" i="8"/>
  <c r="F198" i="8" s="1"/>
  <c r="B677" i="8"/>
  <c r="K257" i="1"/>
  <c r="C257" i="1" s="1"/>
  <c r="G355" i="5"/>
  <c r="J355" i="5" s="1"/>
  <c r="H356" i="5"/>
  <c r="B1047" i="1"/>
  <c r="H356" i="4"/>
  <c r="D356" i="4"/>
  <c r="C356" i="4" s="1"/>
  <c r="B678" i="4"/>
  <c r="E199" i="8" l="1"/>
  <c r="I199" i="8" s="1"/>
  <c r="G198" i="8"/>
  <c r="N198" i="8" s="1"/>
  <c r="B678" i="8"/>
  <c r="G257" i="1"/>
  <c r="F257" i="1"/>
  <c r="E258" i="1" s="1"/>
  <c r="I356" i="5"/>
  <c r="D356" i="5" s="1"/>
  <c r="C356" i="5" s="1"/>
  <c r="F356" i="5" s="1"/>
  <c r="E357" i="5" s="1"/>
  <c r="K356" i="5"/>
  <c r="L356" i="5" s="1"/>
  <c r="B1048" i="1"/>
  <c r="G356" i="4"/>
  <c r="F356" i="4"/>
  <c r="E357" i="4" s="1"/>
  <c r="B679" i="4"/>
  <c r="J199" i="8" l="1"/>
  <c r="H199" i="8"/>
  <c r="M199" i="8" s="1"/>
  <c r="B679" i="8"/>
  <c r="H258" i="1"/>
  <c r="D258" i="1"/>
  <c r="J257" i="1"/>
  <c r="G356" i="5"/>
  <c r="J356" i="5"/>
  <c r="H357" i="5"/>
  <c r="B1049" i="1"/>
  <c r="B680" i="4"/>
  <c r="H357" i="4"/>
  <c r="D357" i="4"/>
  <c r="C357" i="4" s="1"/>
  <c r="D199" i="8" l="1"/>
  <c r="B680" i="8"/>
  <c r="K258" i="1"/>
  <c r="C258" i="1" s="1"/>
  <c r="I357" i="5"/>
  <c r="D357" i="5" s="1"/>
  <c r="C357" i="5" s="1"/>
  <c r="G357" i="5" s="1"/>
  <c r="K357" i="5"/>
  <c r="L357" i="5" s="1"/>
  <c r="B1050" i="1"/>
  <c r="B681" i="4"/>
  <c r="G357" i="4"/>
  <c r="F357" i="4"/>
  <c r="E358" i="4" s="1"/>
  <c r="K199" i="8" l="1"/>
  <c r="C199" i="8"/>
  <c r="F199" i="8" s="1"/>
  <c r="B681" i="8"/>
  <c r="G258" i="1"/>
  <c r="F258" i="1"/>
  <c r="E259" i="1" s="1"/>
  <c r="F357" i="5"/>
  <c r="E358" i="5" s="1"/>
  <c r="H358" i="5" s="1"/>
  <c r="J357" i="5"/>
  <c r="B1051" i="1"/>
  <c r="H358" i="4"/>
  <c r="D358" i="4"/>
  <c r="C358" i="4" s="1"/>
  <c r="B682" i="4"/>
  <c r="G199" i="8" l="1"/>
  <c r="N199" i="8" s="1"/>
  <c r="E200" i="8"/>
  <c r="I200" i="8" s="1"/>
  <c r="B682" i="8"/>
  <c r="H259" i="1"/>
  <c r="D259" i="1"/>
  <c r="J258" i="1"/>
  <c r="I358" i="5"/>
  <c r="D358" i="5" s="1"/>
  <c r="C358" i="5" s="1"/>
  <c r="F358" i="5" s="1"/>
  <c r="E359" i="5" s="1"/>
  <c r="K358" i="5"/>
  <c r="L358" i="5" s="1"/>
  <c r="B1052" i="1"/>
  <c r="G358" i="4"/>
  <c r="F358" i="4"/>
  <c r="E359" i="4" s="1"/>
  <c r="B683" i="4"/>
  <c r="H200" i="8" l="1"/>
  <c r="M200" i="8" s="1"/>
  <c r="J200" i="8"/>
  <c r="B683" i="8"/>
  <c r="K259" i="1"/>
  <c r="C259" i="1" s="1"/>
  <c r="G358" i="5"/>
  <c r="J358" i="5"/>
  <c r="H359" i="5"/>
  <c r="B1053" i="1"/>
  <c r="B684" i="4"/>
  <c r="H359" i="4"/>
  <c r="D359" i="4"/>
  <c r="C359" i="4" s="1"/>
  <c r="D200" i="8" l="1"/>
  <c r="B684" i="8"/>
  <c r="G259" i="1"/>
  <c r="F259" i="1"/>
  <c r="E260" i="1" s="1"/>
  <c r="I359" i="5"/>
  <c r="D359" i="5" s="1"/>
  <c r="C359" i="5" s="1"/>
  <c r="F359" i="5" s="1"/>
  <c r="E360" i="5" s="1"/>
  <c r="K359" i="5"/>
  <c r="L359" i="5" s="1"/>
  <c r="B1054" i="1"/>
  <c r="B685" i="4"/>
  <c r="G359" i="4"/>
  <c r="F359" i="4"/>
  <c r="E360" i="4" s="1"/>
  <c r="K200" i="8" l="1"/>
  <c r="C200" i="8"/>
  <c r="F200" i="8" s="1"/>
  <c r="B685" i="8"/>
  <c r="D260" i="1"/>
  <c r="H260" i="1"/>
  <c r="J259" i="1"/>
  <c r="G359" i="5"/>
  <c r="J359" i="5" s="1"/>
  <c r="H360" i="5"/>
  <c r="B1055" i="1"/>
  <c r="H360" i="4"/>
  <c r="D360" i="4"/>
  <c r="C360" i="4" s="1"/>
  <c r="B686" i="4"/>
  <c r="E201" i="8" l="1"/>
  <c r="I201" i="8" s="1"/>
  <c r="G200" i="8"/>
  <c r="N200" i="8" s="1"/>
  <c r="B686" i="8"/>
  <c r="K260" i="1"/>
  <c r="C260" i="1" s="1"/>
  <c r="I360" i="5"/>
  <c r="D360" i="5" s="1"/>
  <c r="C360" i="5" s="1"/>
  <c r="G360" i="5" s="1"/>
  <c r="K360" i="5"/>
  <c r="L360" i="5" s="1"/>
  <c r="B1056" i="1"/>
  <c r="G360" i="4"/>
  <c r="F360" i="4"/>
  <c r="E361" i="4" s="1"/>
  <c r="B687" i="4"/>
  <c r="J201" i="8" l="1"/>
  <c r="H201" i="8"/>
  <c r="M201" i="8" s="1"/>
  <c r="B687" i="8"/>
  <c r="G260" i="1"/>
  <c r="F260" i="1"/>
  <c r="E261" i="1" s="1"/>
  <c r="F360" i="5"/>
  <c r="E361" i="5" s="1"/>
  <c r="H361" i="5" s="1"/>
  <c r="J360" i="5"/>
  <c r="B1057" i="1"/>
  <c r="H361" i="4"/>
  <c r="D361" i="4"/>
  <c r="C361" i="4" s="1"/>
  <c r="B688" i="4"/>
  <c r="D201" i="8" l="1"/>
  <c r="B688" i="8"/>
  <c r="J260" i="1"/>
  <c r="H261" i="1"/>
  <c r="D261" i="1"/>
  <c r="I361" i="5"/>
  <c r="D361" i="5" s="1"/>
  <c r="C361" i="5" s="1"/>
  <c r="F361" i="5" s="1"/>
  <c r="E362" i="5" s="1"/>
  <c r="K361" i="5"/>
  <c r="L361" i="5" s="1"/>
  <c r="B1058" i="1"/>
  <c r="G361" i="4"/>
  <c r="F361" i="4"/>
  <c r="E362" i="4" s="1"/>
  <c r="B689" i="4"/>
  <c r="K201" i="8" l="1"/>
  <c r="C201" i="8"/>
  <c r="F201" i="8" s="1"/>
  <c r="B689" i="8"/>
  <c r="K261" i="1"/>
  <c r="C261" i="1" s="1"/>
  <c r="G361" i="5"/>
  <c r="J361" i="5" s="1"/>
  <c r="H362" i="5"/>
  <c r="B1059" i="1"/>
  <c r="H362" i="4"/>
  <c r="D362" i="4"/>
  <c r="C362" i="4" s="1"/>
  <c r="B690" i="4"/>
  <c r="G201" i="8" l="1"/>
  <c r="N201" i="8" s="1"/>
  <c r="E202" i="8"/>
  <c r="I202" i="8" s="1"/>
  <c r="B690" i="8"/>
  <c r="G261" i="1"/>
  <c r="F261" i="1"/>
  <c r="E262" i="1" s="1"/>
  <c r="I362" i="5"/>
  <c r="D362" i="5" s="1"/>
  <c r="C362" i="5" s="1"/>
  <c r="F362" i="5" s="1"/>
  <c r="E363" i="5" s="1"/>
  <c r="K362" i="5"/>
  <c r="L362" i="5" s="1"/>
  <c r="B1060" i="1"/>
  <c r="G362" i="4"/>
  <c r="F362" i="4"/>
  <c r="E363" i="4" s="1"/>
  <c r="B691" i="4"/>
  <c r="H202" i="8" l="1"/>
  <c r="M202" i="8" s="1"/>
  <c r="J202" i="8"/>
  <c r="B691" i="8"/>
  <c r="D262" i="1"/>
  <c r="H262" i="1"/>
  <c r="J261" i="1"/>
  <c r="G362" i="5"/>
  <c r="J362" i="5"/>
  <c r="H363" i="5"/>
  <c r="B1061" i="1"/>
  <c r="H363" i="4"/>
  <c r="D363" i="4"/>
  <c r="C363" i="4" s="1"/>
  <c r="B692" i="4"/>
  <c r="D202" i="8" l="1"/>
  <c r="B692" i="8"/>
  <c r="K262" i="1"/>
  <c r="C262" i="1" s="1"/>
  <c r="I363" i="5"/>
  <c r="D363" i="5" s="1"/>
  <c r="C363" i="5" s="1"/>
  <c r="F363" i="5" s="1"/>
  <c r="E364" i="5" s="1"/>
  <c r="K363" i="5"/>
  <c r="L363" i="5" s="1"/>
  <c r="B1062" i="1"/>
  <c r="B693" i="4"/>
  <c r="G363" i="4"/>
  <c r="F363" i="4"/>
  <c r="E364" i="4" s="1"/>
  <c r="K202" i="8" l="1"/>
  <c r="C202" i="8"/>
  <c r="F202" i="8" s="1"/>
  <c r="B693" i="8"/>
  <c r="G262" i="1"/>
  <c r="F262" i="1"/>
  <c r="E263" i="1" s="1"/>
  <c r="G363" i="5"/>
  <c r="J363" i="5" s="1"/>
  <c r="H364" i="5"/>
  <c r="B1063" i="1"/>
  <c r="H364" i="4"/>
  <c r="D364" i="4"/>
  <c r="C364" i="4" s="1"/>
  <c r="B694" i="4"/>
  <c r="G202" i="8" l="1"/>
  <c r="N202" i="8" s="1"/>
  <c r="E203" i="8"/>
  <c r="I203" i="8" s="1"/>
  <c r="B694" i="8"/>
  <c r="J262" i="1"/>
  <c r="D263" i="1"/>
  <c r="H263" i="1"/>
  <c r="I364" i="5"/>
  <c r="D364" i="5" s="1"/>
  <c r="C364" i="5" s="1"/>
  <c r="F364" i="5" s="1"/>
  <c r="E365" i="5" s="1"/>
  <c r="K364" i="5"/>
  <c r="L364" i="5" s="1"/>
  <c r="B1064" i="1"/>
  <c r="G364" i="4"/>
  <c r="F364" i="4"/>
  <c r="E365" i="4" s="1"/>
  <c r="B695" i="4"/>
  <c r="J203" i="8" l="1"/>
  <c r="H203" i="8"/>
  <c r="M203" i="8" s="1"/>
  <c r="B695" i="8"/>
  <c r="K263" i="1"/>
  <c r="C263" i="1" s="1"/>
  <c r="G364" i="5"/>
  <c r="J364" i="5"/>
  <c r="H365" i="5"/>
  <c r="B1065" i="1"/>
  <c r="B696" i="4"/>
  <c r="H365" i="4"/>
  <c r="D365" i="4"/>
  <c r="C365" i="4" s="1"/>
  <c r="D203" i="8" l="1"/>
  <c r="B696" i="8"/>
  <c r="G263" i="1"/>
  <c r="F263" i="1"/>
  <c r="E264" i="1" s="1"/>
  <c r="I365" i="5"/>
  <c r="D365" i="5" s="1"/>
  <c r="C365" i="5" s="1"/>
  <c r="F365" i="5" s="1"/>
  <c r="E366" i="5" s="1"/>
  <c r="K365" i="5"/>
  <c r="L365" i="5" s="1"/>
  <c r="B1066" i="1"/>
  <c r="B697" i="4"/>
  <c r="G365" i="4"/>
  <c r="F365" i="4"/>
  <c r="E366" i="4" s="1"/>
  <c r="C203" i="8" l="1"/>
  <c r="F203" i="8" s="1"/>
  <c r="K203" i="8"/>
  <c r="B697" i="8"/>
  <c r="J263" i="1"/>
  <c r="D264" i="1"/>
  <c r="H264" i="1"/>
  <c r="G365" i="5"/>
  <c r="J365" i="5" s="1"/>
  <c r="H366" i="5"/>
  <c r="B1067" i="1"/>
  <c r="H366" i="4"/>
  <c r="D366" i="4"/>
  <c r="C366" i="4" s="1"/>
  <c r="B698" i="4"/>
  <c r="E204" i="8" l="1"/>
  <c r="I204" i="8" s="1"/>
  <c r="G203" i="8"/>
  <c r="N203" i="8" s="1"/>
  <c r="B698" i="8"/>
  <c r="K264" i="1"/>
  <c r="C264" i="1" s="1"/>
  <c r="I366" i="5"/>
  <c r="D366" i="5" s="1"/>
  <c r="C366" i="5" s="1"/>
  <c r="F366" i="5" s="1"/>
  <c r="E367" i="5" s="1"/>
  <c r="K366" i="5"/>
  <c r="L366" i="5" s="1"/>
  <c r="B1068" i="1"/>
  <c r="G366" i="4"/>
  <c r="F366" i="4"/>
  <c r="E367" i="4" s="1"/>
  <c r="B699" i="4"/>
  <c r="H204" i="8" l="1"/>
  <c r="M204" i="8" s="1"/>
  <c r="J204" i="8"/>
  <c r="B699" i="8"/>
  <c r="G264" i="1"/>
  <c r="F264" i="1"/>
  <c r="E265" i="1" s="1"/>
  <c r="G366" i="5"/>
  <c r="J366" i="5" s="1"/>
  <c r="H367" i="5"/>
  <c r="B1069" i="1"/>
  <c r="H367" i="4"/>
  <c r="D367" i="4"/>
  <c r="C367" i="4" s="1"/>
  <c r="B700" i="4"/>
  <c r="D204" i="8" l="1"/>
  <c r="B700" i="8"/>
  <c r="D265" i="1"/>
  <c r="H265" i="1"/>
  <c r="J264" i="1"/>
  <c r="I367" i="5"/>
  <c r="D367" i="5" s="1"/>
  <c r="C367" i="5" s="1"/>
  <c r="F367" i="5" s="1"/>
  <c r="E368" i="5" s="1"/>
  <c r="K367" i="5"/>
  <c r="L367" i="5" s="1"/>
  <c r="B1070" i="1"/>
  <c r="G367" i="4"/>
  <c r="F367" i="4"/>
  <c r="E368" i="4" s="1"/>
  <c r="B701" i="4"/>
  <c r="C204" i="8" l="1"/>
  <c r="F204" i="8" s="1"/>
  <c r="K204" i="8"/>
  <c r="B701" i="8"/>
  <c r="K265" i="1"/>
  <c r="C265" i="1" s="1"/>
  <c r="G367" i="5"/>
  <c r="J367" i="5" s="1"/>
  <c r="H368" i="5"/>
  <c r="B1071" i="1"/>
  <c r="B702" i="4"/>
  <c r="H368" i="4"/>
  <c r="D368" i="4"/>
  <c r="C368" i="4" s="1"/>
  <c r="G204" i="8" l="1"/>
  <c r="N204" i="8" s="1"/>
  <c r="E205" i="8"/>
  <c r="I205" i="8" s="1"/>
  <c r="B702" i="8"/>
  <c r="G265" i="1"/>
  <c r="F265" i="1"/>
  <c r="E266" i="1" s="1"/>
  <c r="I368" i="5"/>
  <c r="D368" i="5" s="1"/>
  <c r="C368" i="5" s="1"/>
  <c r="F368" i="5" s="1"/>
  <c r="E369" i="5" s="1"/>
  <c r="K368" i="5"/>
  <c r="L368" i="5" s="1"/>
  <c r="B1072" i="1"/>
  <c r="B703" i="4"/>
  <c r="G368" i="4"/>
  <c r="F368" i="4"/>
  <c r="E369" i="4" s="1"/>
  <c r="J205" i="8" l="1"/>
  <c r="H205" i="8"/>
  <c r="M205" i="8" s="1"/>
  <c r="B703" i="8"/>
  <c r="D266" i="1"/>
  <c r="H266" i="1"/>
  <c r="J265" i="1"/>
  <c r="G368" i="5"/>
  <c r="J368" i="5"/>
  <c r="H369" i="5"/>
  <c r="B1073" i="1"/>
  <c r="B704" i="4"/>
  <c r="H369" i="4"/>
  <c r="D369" i="4"/>
  <c r="C369" i="4" s="1"/>
  <c r="D205" i="8" l="1"/>
  <c r="B704" i="8"/>
  <c r="K266" i="1"/>
  <c r="C266" i="1" s="1"/>
  <c r="I369" i="5"/>
  <c r="D369" i="5" s="1"/>
  <c r="C369" i="5" s="1"/>
  <c r="F369" i="5" s="1"/>
  <c r="E370" i="5" s="1"/>
  <c r="K369" i="5"/>
  <c r="L369" i="5" s="1"/>
  <c r="B1074" i="1"/>
  <c r="B705" i="4"/>
  <c r="G369" i="4"/>
  <c r="F369" i="4"/>
  <c r="E370" i="4" s="1"/>
  <c r="K205" i="8" l="1"/>
  <c r="C205" i="8"/>
  <c r="F205" i="8" s="1"/>
  <c r="B705" i="8"/>
  <c r="G266" i="1"/>
  <c r="F266" i="1"/>
  <c r="E267" i="1" s="1"/>
  <c r="G369" i="5"/>
  <c r="J369" i="5" s="1"/>
  <c r="H370" i="5"/>
  <c r="B1075" i="1"/>
  <c r="H370" i="4"/>
  <c r="D370" i="4"/>
  <c r="C370" i="4" s="1"/>
  <c r="B706" i="4"/>
  <c r="E206" i="8" l="1"/>
  <c r="I206" i="8" s="1"/>
  <c r="G205" i="8"/>
  <c r="N205" i="8" s="1"/>
  <c r="B706" i="8"/>
  <c r="D267" i="1"/>
  <c r="H267" i="1"/>
  <c r="J266" i="1"/>
  <c r="I370" i="5"/>
  <c r="D370" i="5" s="1"/>
  <c r="C370" i="5" s="1"/>
  <c r="F370" i="5" s="1"/>
  <c r="E371" i="5" s="1"/>
  <c r="K370" i="5"/>
  <c r="L370" i="5" s="1"/>
  <c r="B1076" i="1"/>
  <c r="G370" i="4"/>
  <c r="F370" i="4"/>
  <c r="E371" i="4" s="1"/>
  <c r="B707" i="4"/>
  <c r="J206" i="8" l="1"/>
  <c r="H206" i="8"/>
  <c r="M206" i="8" s="1"/>
  <c r="B707" i="8"/>
  <c r="K267" i="1"/>
  <c r="C267" i="1" s="1"/>
  <c r="G370" i="5"/>
  <c r="J370" i="5" s="1"/>
  <c r="H371" i="5"/>
  <c r="B1077" i="1"/>
  <c r="H371" i="4"/>
  <c r="D371" i="4"/>
  <c r="C371" i="4" s="1"/>
  <c r="B708" i="4"/>
  <c r="D206" i="8" l="1"/>
  <c r="B708" i="8"/>
  <c r="G267" i="1"/>
  <c r="F267" i="1"/>
  <c r="E268" i="1" s="1"/>
  <c r="I371" i="5"/>
  <c r="D371" i="5" s="1"/>
  <c r="C371" i="5" s="1"/>
  <c r="F371" i="5" s="1"/>
  <c r="E372" i="5" s="1"/>
  <c r="K371" i="5"/>
  <c r="L371" i="5" s="1"/>
  <c r="B1078" i="1"/>
  <c r="G371" i="4"/>
  <c r="F371" i="4"/>
  <c r="E372" i="4" s="1"/>
  <c r="B709" i="4"/>
  <c r="K206" i="8" l="1"/>
  <c r="C206" i="8"/>
  <c r="F206" i="8" s="1"/>
  <c r="B709" i="8"/>
  <c r="J267" i="1"/>
  <c r="H268" i="1"/>
  <c r="D268" i="1"/>
  <c r="G371" i="5"/>
  <c r="J371" i="5" s="1"/>
  <c r="H372" i="5"/>
  <c r="B1079" i="1"/>
  <c r="H372" i="4"/>
  <c r="D372" i="4"/>
  <c r="C372" i="4" s="1"/>
  <c r="B710" i="4"/>
  <c r="G206" i="8" l="1"/>
  <c r="N206" i="8" s="1"/>
  <c r="E207" i="8"/>
  <c r="I207" i="8" s="1"/>
  <c r="B710" i="8"/>
  <c r="K268" i="1"/>
  <c r="C268" i="1" s="1"/>
  <c r="I372" i="5"/>
  <c r="D372" i="5" s="1"/>
  <c r="C372" i="5" s="1"/>
  <c r="G372" i="5" s="1"/>
  <c r="K372" i="5"/>
  <c r="L372" i="5" s="1"/>
  <c r="B1080" i="1"/>
  <c r="G372" i="4"/>
  <c r="F372" i="4"/>
  <c r="E373" i="4" s="1"/>
  <c r="B711" i="4"/>
  <c r="H207" i="8" l="1"/>
  <c r="M207" i="8" s="1"/>
  <c r="J207" i="8"/>
  <c r="B711" i="8"/>
  <c r="G268" i="1"/>
  <c r="F268" i="1"/>
  <c r="E269" i="1" s="1"/>
  <c r="F372" i="5"/>
  <c r="E373" i="5" s="1"/>
  <c r="H373" i="5" s="1"/>
  <c r="J372" i="5"/>
  <c r="B1081" i="1"/>
  <c r="B712" i="4"/>
  <c r="H373" i="4"/>
  <c r="D373" i="4"/>
  <c r="C373" i="4" s="1"/>
  <c r="D207" i="8" l="1"/>
  <c r="B712" i="8"/>
  <c r="J268" i="1"/>
  <c r="D269" i="1"/>
  <c r="H269" i="1"/>
  <c r="I373" i="5"/>
  <c r="D373" i="5" s="1"/>
  <c r="C373" i="5" s="1"/>
  <c r="F373" i="5" s="1"/>
  <c r="E374" i="5" s="1"/>
  <c r="K373" i="5"/>
  <c r="L373" i="5" s="1"/>
  <c r="B1082" i="1"/>
  <c r="B713" i="4"/>
  <c r="G373" i="4"/>
  <c r="F373" i="4"/>
  <c r="E374" i="4" s="1"/>
  <c r="K207" i="8" l="1"/>
  <c r="C207" i="8"/>
  <c r="F207" i="8" s="1"/>
  <c r="B713" i="8"/>
  <c r="K269" i="1"/>
  <c r="C269" i="1" s="1"/>
  <c r="G373" i="5"/>
  <c r="J373" i="5" s="1"/>
  <c r="H374" i="5"/>
  <c r="B1083" i="1"/>
  <c r="H374" i="4"/>
  <c r="D374" i="4"/>
  <c r="C374" i="4" s="1"/>
  <c r="B714" i="4"/>
  <c r="E208" i="8" l="1"/>
  <c r="I208" i="8" s="1"/>
  <c r="G207" i="8"/>
  <c r="N207" i="8" s="1"/>
  <c r="B714" i="8"/>
  <c r="G269" i="1"/>
  <c r="F269" i="1"/>
  <c r="E270" i="1" s="1"/>
  <c r="I374" i="5"/>
  <c r="D374" i="5" s="1"/>
  <c r="C374" i="5" s="1"/>
  <c r="F374" i="5" s="1"/>
  <c r="E375" i="5" s="1"/>
  <c r="K374" i="5"/>
  <c r="L374" i="5" s="1"/>
  <c r="B1084" i="1"/>
  <c r="G374" i="4"/>
  <c r="F374" i="4"/>
  <c r="E375" i="4" s="1"/>
  <c r="B715" i="4"/>
  <c r="J208" i="8" l="1"/>
  <c r="H208" i="8"/>
  <c r="M208" i="8" s="1"/>
  <c r="B715" i="8"/>
  <c r="H270" i="1"/>
  <c r="D270" i="1"/>
  <c r="J269" i="1"/>
  <c r="G374" i="5"/>
  <c r="J374" i="5"/>
  <c r="H375" i="5"/>
  <c r="B1085" i="1"/>
  <c r="B716" i="4"/>
  <c r="H375" i="4"/>
  <c r="D375" i="4"/>
  <c r="C375" i="4" s="1"/>
  <c r="D208" i="8" l="1"/>
  <c r="B716" i="8"/>
  <c r="K270" i="1"/>
  <c r="C270" i="1" s="1"/>
  <c r="I375" i="5"/>
  <c r="D375" i="5" s="1"/>
  <c r="C375" i="5" s="1"/>
  <c r="F375" i="5" s="1"/>
  <c r="E376" i="5" s="1"/>
  <c r="K375" i="5"/>
  <c r="L375" i="5" s="1"/>
  <c r="B1086" i="1"/>
  <c r="B717" i="4"/>
  <c r="G375" i="4"/>
  <c r="F375" i="4"/>
  <c r="E376" i="4" s="1"/>
  <c r="K208" i="8" l="1"/>
  <c r="C208" i="8"/>
  <c r="F208" i="8" s="1"/>
  <c r="B717" i="8"/>
  <c r="G270" i="1"/>
  <c r="F270" i="1"/>
  <c r="E271" i="1" s="1"/>
  <c r="G375" i="5"/>
  <c r="J375" i="5" s="1"/>
  <c r="H376" i="5"/>
  <c r="B1087" i="1"/>
  <c r="H376" i="4"/>
  <c r="D376" i="4"/>
  <c r="C376" i="4" s="1"/>
  <c r="B718" i="4"/>
  <c r="E209" i="8" l="1"/>
  <c r="I209" i="8" s="1"/>
  <c r="G208" i="8"/>
  <c r="N208" i="8" s="1"/>
  <c r="B718" i="8"/>
  <c r="H271" i="1"/>
  <c r="D271" i="1"/>
  <c r="J270" i="1"/>
  <c r="I376" i="5"/>
  <c r="D376" i="5" s="1"/>
  <c r="C376" i="5" s="1"/>
  <c r="F376" i="5" s="1"/>
  <c r="E377" i="5" s="1"/>
  <c r="K376" i="5"/>
  <c r="L376" i="5" s="1"/>
  <c r="B1088" i="1"/>
  <c r="G376" i="4"/>
  <c r="F376" i="4"/>
  <c r="E377" i="4" s="1"/>
  <c r="B719" i="4"/>
  <c r="J209" i="8" l="1"/>
  <c r="H209" i="8"/>
  <c r="M209" i="8" s="1"/>
  <c r="B719" i="8"/>
  <c r="K271" i="1"/>
  <c r="C271" i="1" s="1"/>
  <c r="G376" i="5"/>
  <c r="J376" i="5" s="1"/>
  <c r="H377" i="5"/>
  <c r="B1089" i="1"/>
  <c r="B720" i="4"/>
  <c r="H377" i="4"/>
  <c r="D377" i="4"/>
  <c r="C377" i="4" s="1"/>
  <c r="D209" i="8" l="1"/>
  <c r="B720" i="8"/>
  <c r="G271" i="1"/>
  <c r="F271" i="1"/>
  <c r="E272" i="1" s="1"/>
  <c r="I377" i="5"/>
  <c r="D377" i="5" s="1"/>
  <c r="C377" i="5" s="1"/>
  <c r="F377" i="5" s="1"/>
  <c r="E378" i="5" s="1"/>
  <c r="K377" i="5"/>
  <c r="L377" i="5" s="1"/>
  <c r="B1090" i="1"/>
  <c r="B721" i="4"/>
  <c r="G377" i="4"/>
  <c r="F377" i="4"/>
  <c r="E378" i="4" s="1"/>
  <c r="K209" i="8" l="1"/>
  <c r="C209" i="8"/>
  <c r="F209" i="8" s="1"/>
  <c r="B721" i="8"/>
  <c r="D272" i="1"/>
  <c r="H272" i="1"/>
  <c r="J271" i="1"/>
  <c r="G377" i="5"/>
  <c r="J377" i="5" s="1"/>
  <c r="H378" i="5"/>
  <c r="B1091" i="1"/>
  <c r="H378" i="4"/>
  <c r="D378" i="4"/>
  <c r="C378" i="4" s="1"/>
  <c r="B722" i="4"/>
  <c r="G209" i="8" l="1"/>
  <c r="N209" i="8" s="1"/>
  <c r="E210" i="8"/>
  <c r="I210" i="8" s="1"/>
  <c r="B722" i="8"/>
  <c r="K272" i="1"/>
  <c r="C272" i="1" s="1"/>
  <c r="I378" i="5"/>
  <c r="D378" i="5" s="1"/>
  <c r="C378" i="5" s="1"/>
  <c r="G378" i="5" s="1"/>
  <c r="K378" i="5"/>
  <c r="L378" i="5" s="1"/>
  <c r="B1092" i="1"/>
  <c r="G378" i="4"/>
  <c r="F378" i="4"/>
  <c r="E379" i="4" s="1"/>
  <c r="B723" i="4"/>
  <c r="J210" i="8" l="1"/>
  <c r="H210" i="8"/>
  <c r="M210" i="8" s="1"/>
  <c r="B723" i="8"/>
  <c r="G272" i="1"/>
  <c r="F272" i="1"/>
  <c r="E273" i="1" s="1"/>
  <c r="F378" i="5"/>
  <c r="E379" i="5" s="1"/>
  <c r="J378" i="5"/>
  <c r="H379" i="5"/>
  <c r="B1093" i="1"/>
  <c r="B724" i="4"/>
  <c r="H379" i="4"/>
  <c r="D379" i="4"/>
  <c r="C379" i="4" s="1"/>
  <c r="D210" i="8" l="1"/>
  <c r="B724" i="8"/>
  <c r="H273" i="1"/>
  <c r="D273" i="1"/>
  <c r="J272" i="1"/>
  <c r="I379" i="5"/>
  <c r="D379" i="5" s="1"/>
  <c r="C379" i="5" s="1"/>
  <c r="F379" i="5" s="1"/>
  <c r="E380" i="5" s="1"/>
  <c r="K379" i="5"/>
  <c r="L379" i="5" s="1"/>
  <c r="B1094" i="1"/>
  <c r="B725" i="4"/>
  <c r="G379" i="4"/>
  <c r="F379" i="4"/>
  <c r="E380" i="4" s="1"/>
  <c r="K210" i="8" l="1"/>
  <c r="C210" i="8"/>
  <c r="F210" i="8" s="1"/>
  <c r="B725" i="8"/>
  <c r="K273" i="1"/>
  <c r="C273" i="1" s="1"/>
  <c r="G379" i="5"/>
  <c r="J379" i="5"/>
  <c r="H380" i="5"/>
  <c r="B1095" i="1"/>
  <c r="H380" i="4"/>
  <c r="D380" i="4"/>
  <c r="C380" i="4" s="1"/>
  <c r="B726" i="4"/>
  <c r="G210" i="8" l="1"/>
  <c r="N210" i="8" s="1"/>
  <c r="E211" i="8"/>
  <c r="I211" i="8" s="1"/>
  <c r="B726" i="8"/>
  <c r="G273" i="1"/>
  <c r="F273" i="1"/>
  <c r="E274" i="1" s="1"/>
  <c r="I380" i="5"/>
  <c r="D380" i="5" s="1"/>
  <c r="C380" i="5" s="1"/>
  <c r="F380" i="5" s="1"/>
  <c r="E381" i="5" s="1"/>
  <c r="K380" i="5"/>
  <c r="L380" i="5" s="1"/>
  <c r="B1096" i="1"/>
  <c r="G380" i="4"/>
  <c r="F380" i="4"/>
  <c r="E381" i="4" s="1"/>
  <c r="B727" i="4"/>
  <c r="J211" i="8" l="1"/>
  <c r="H211" i="8"/>
  <c r="M211" i="8" s="1"/>
  <c r="B727" i="8"/>
  <c r="H274" i="1"/>
  <c r="D274" i="1"/>
  <c r="J273" i="1"/>
  <c r="G380" i="5"/>
  <c r="J380" i="5" s="1"/>
  <c r="H381" i="5"/>
  <c r="B1097" i="1"/>
  <c r="H381" i="4"/>
  <c r="D381" i="4"/>
  <c r="C381" i="4" s="1"/>
  <c r="B728" i="4"/>
  <c r="D211" i="8" l="1"/>
  <c r="B728" i="8"/>
  <c r="K274" i="1"/>
  <c r="C274" i="1" s="1"/>
  <c r="I381" i="5"/>
  <c r="D381" i="5" s="1"/>
  <c r="C381" i="5" s="1"/>
  <c r="F381" i="5" s="1"/>
  <c r="E382" i="5" s="1"/>
  <c r="K381" i="5"/>
  <c r="L381" i="5" s="1"/>
  <c r="B1098" i="1"/>
  <c r="G381" i="4"/>
  <c r="F381" i="4"/>
  <c r="E382" i="4" s="1"/>
  <c r="B729" i="4"/>
  <c r="K211" i="8" l="1"/>
  <c r="C211" i="8"/>
  <c r="F211" i="8" s="1"/>
  <c r="B729" i="8"/>
  <c r="G274" i="1"/>
  <c r="F274" i="1"/>
  <c r="E275" i="1" s="1"/>
  <c r="G381" i="5"/>
  <c r="J381" i="5"/>
  <c r="H382" i="5"/>
  <c r="B1099" i="1"/>
  <c r="B730" i="4"/>
  <c r="H382" i="4"/>
  <c r="D382" i="4"/>
  <c r="C382" i="4" s="1"/>
  <c r="E212" i="8" l="1"/>
  <c r="I212" i="8" s="1"/>
  <c r="G211" i="8"/>
  <c r="N211" i="8" s="1"/>
  <c r="B730" i="8"/>
  <c r="D275" i="1"/>
  <c r="H275" i="1"/>
  <c r="J274" i="1"/>
  <c r="I382" i="5"/>
  <c r="D382" i="5" s="1"/>
  <c r="C382" i="5" s="1"/>
  <c r="F382" i="5" s="1"/>
  <c r="E383" i="5" s="1"/>
  <c r="K382" i="5"/>
  <c r="L382" i="5" s="1"/>
  <c r="B1100" i="1"/>
  <c r="B731" i="4"/>
  <c r="G382" i="4"/>
  <c r="F382" i="4"/>
  <c r="E383" i="4" s="1"/>
  <c r="J212" i="8" l="1"/>
  <c r="H212" i="8"/>
  <c r="M212" i="8" s="1"/>
  <c r="B731" i="8"/>
  <c r="K275" i="1"/>
  <c r="C275" i="1" s="1"/>
  <c r="G382" i="5"/>
  <c r="J382" i="5"/>
  <c r="H383" i="5"/>
  <c r="B1101" i="1"/>
  <c r="H383" i="4"/>
  <c r="D383" i="4"/>
  <c r="C383" i="4" s="1"/>
  <c r="B732" i="4"/>
  <c r="D212" i="8" l="1"/>
  <c r="B732" i="8"/>
  <c r="G275" i="1"/>
  <c r="F275" i="1"/>
  <c r="E276" i="1" s="1"/>
  <c r="I383" i="5"/>
  <c r="D383" i="5" s="1"/>
  <c r="C383" i="5" s="1"/>
  <c r="F383" i="5" s="1"/>
  <c r="E384" i="5" s="1"/>
  <c r="K383" i="5"/>
  <c r="L383" i="5" s="1"/>
  <c r="B1102" i="1"/>
  <c r="G383" i="4"/>
  <c r="F383" i="4"/>
  <c r="E384" i="4" s="1"/>
  <c r="B733" i="4"/>
  <c r="K212" i="8" l="1"/>
  <c r="C212" i="8"/>
  <c r="F212" i="8" s="1"/>
  <c r="B733" i="8"/>
  <c r="J275" i="1"/>
  <c r="D276" i="1"/>
  <c r="H276" i="1"/>
  <c r="G383" i="5"/>
  <c r="J383" i="5"/>
  <c r="H384" i="5"/>
  <c r="B1103" i="1"/>
  <c r="H384" i="4"/>
  <c r="D384" i="4"/>
  <c r="C384" i="4" s="1"/>
  <c r="B734" i="4"/>
  <c r="E213" i="8" l="1"/>
  <c r="I213" i="8" s="1"/>
  <c r="G212" i="8"/>
  <c r="N212" i="8" s="1"/>
  <c r="B734" i="8"/>
  <c r="K276" i="1"/>
  <c r="C276" i="1" s="1"/>
  <c r="I384" i="5"/>
  <c r="D384" i="5" s="1"/>
  <c r="C384" i="5" s="1"/>
  <c r="F384" i="5" s="1"/>
  <c r="E385" i="5" s="1"/>
  <c r="K384" i="5"/>
  <c r="L384" i="5" s="1"/>
  <c r="B1104" i="1"/>
  <c r="B735" i="4"/>
  <c r="G384" i="4"/>
  <c r="F384" i="4"/>
  <c r="E385" i="4" s="1"/>
  <c r="J213" i="8" l="1"/>
  <c r="H213" i="8"/>
  <c r="M213" i="8" s="1"/>
  <c r="B735" i="8"/>
  <c r="G276" i="1"/>
  <c r="F276" i="1"/>
  <c r="E277" i="1" s="1"/>
  <c r="G384" i="5"/>
  <c r="J384" i="5"/>
  <c r="H385" i="5"/>
  <c r="B1105" i="1"/>
  <c r="H385" i="4"/>
  <c r="D385" i="4"/>
  <c r="C385" i="4" s="1"/>
  <c r="B736" i="4"/>
  <c r="D213" i="8" l="1"/>
  <c r="B736" i="8"/>
  <c r="D277" i="1"/>
  <c r="H277" i="1"/>
  <c r="J276" i="1"/>
  <c r="I385" i="5"/>
  <c r="D385" i="5" s="1"/>
  <c r="C385" i="5" s="1"/>
  <c r="F385" i="5" s="1"/>
  <c r="E386" i="5" s="1"/>
  <c r="K385" i="5"/>
  <c r="L385" i="5" s="1"/>
  <c r="B1106" i="1"/>
  <c r="G385" i="4"/>
  <c r="F385" i="4"/>
  <c r="E386" i="4" s="1"/>
  <c r="B737" i="4"/>
  <c r="K213" i="8" l="1"/>
  <c r="C213" i="8"/>
  <c r="F213" i="8" s="1"/>
  <c r="B737" i="8"/>
  <c r="K277" i="1"/>
  <c r="C277" i="1" s="1"/>
  <c r="G385" i="5"/>
  <c r="J385" i="5" s="1"/>
  <c r="H386" i="5"/>
  <c r="B1107" i="1"/>
  <c r="B738" i="4"/>
  <c r="H386" i="4"/>
  <c r="D386" i="4"/>
  <c r="C386" i="4" s="1"/>
  <c r="G213" i="8" l="1"/>
  <c r="N213" i="8" s="1"/>
  <c r="E214" i="8"/>
  <c r="I214" i="8" s="1"/>
  <c r="B738" i="8"/>
  <c r="G277" i="1"/>
  <c r="F277" i="1"/>
  <c r="E278" i="1" s="1"/>
  <c r="I386" i="5"/>
  <c r="D386" i="5" s="1"/>
  <c r="C386" i="5" s="1"/>
  <c r="F386" i="5" s="1"/>
  <c r="E387" i="5" s="1"/>
  <c r="K386" i="5"/>
  <c r="L386" i="5" s="1"/>
  <c r="B1108" i="1"/>
  <c r="B739" i="4"/>
  <c r="G386" i="4"/>
  <c r="F386" i="4"/>
  <c r="E387" i="4" s="1"/>
  <c r="J214" i="8" l="1"/>
  <c r="H214" i="8"/>
  <c r="M214" i="8" s="1"/>
  <c r="B739" i="8"/>
  <c r="D278" i="1"/>
  <c r="H278" i="1"/>
  <c r="J277" i="1"/>
  <c r="G386" i="5"/>
  <c r="J386" i="5"/>
  <c r="H387" i="5"/>
  <c r="B1109" i="1"/>
  <c r="H387" i="4"/>
  <c r="D387" i="4"/>
  <c r="C387" i="4" s="1"/>
  <c r="B740" i="4"/>
  <c r="D214" i="8" l="1"/>
  <c r="B740" i="8"/>
  <c r="K278" i="1"/>
  <c r="C278" i="1" s="1"/>
  <c r="I387" i="5"/>
  <c r="D387" i="5" s="1"/>
  <c r="C387" i="5" s="1"/>
  <c r="G387" i="5" s="1"/>
  <c r="K387" i="5"/>
  <c r="L387" i="5" s="1"/>
  <c r="B1110" i="1"/>
  <c r="G387" i="4"/>
  <c r="F387" i="4"/>
  <c r="E388" i="4" s="1"/>
  <c r="B741" i="4"/>
  <c r="K214" i="8" l="1"/>
  <c r="C214" i="8"/>
  <c r="F214" i="8" s="1"/>
  <c r="B741" i="8"/>
  <c r="G278" i="1"/>
  <c r="F278" i="1"/>
  <c r="E279" i="1" s="1"/>
  <c r="F387" i="5"/>
  <c r="E388" i="5" s="1"/>
  <c r="J387" i="5"/>
  <c r="H388" i="5"/>
  <c r="B1111" i="1"/>
  <c r="B742" i="4"/>
  <c r="D388" i="4"/>
  <c r="C388" i="4" s="1"/>
  <c r="H388" i="4"/>
  <c r="G214" i="8" l="1"/>
  <c r="N214" i="8" s="1"/>
  <c r="E215" i="8"/>
  <c r="I215" i="8" s="1"/>
  <c r="B742" i="8"/>
  <c r="D279" i="1"/>
  <c r="H279" i="1"/>
  <c r="J278" i="1"/>
  <c r="I388" i="5"/>
  <c r="D388" i="5" s="1"/>
  <c r="C388" i="5" s="1"/>
  <c r="F388" i="5" s="1"/>
  <c r="E389" i="5" s="1"/>
  <c r="K388" i="5"/>
  <c r="L388" i="5" s="1"/>
  <c r="B1112" i="1"/>
  <c r="G388" i="4"/>
  <c r="F388" i="4"/>
  <c r="E389" i="4" s="1"/>
  <c r="B743" i="4"/>
  <c r="H215" i="8" l="1"/>
  <c r="M215" i="8" s="1"/>
  <c r="J215" i="8"/>
  <c r="B743" i="8"/>
  <c r="K279" i="1"/>
  <c r="C279" i="1" s="1"/>
  <c r="G388" i="5"/>
  <c r="J388" i="5"/>
  <c r="H389" i="5"/>
  <c r="B1113" i="1"/>
  <c r="B744" i="4"/>
  <c r="H389" i="4"/>
  <c r="D389" i="4"/>
  <c r="C389" i="4" s="1"/>
  <c r="D215" i="8" l="1"/>
  <c r="B744" i="8"/>
  <c r="G279" i="1"/>
  <c r="F279" i="1"/>
  <c r="E280" i="1" s="1"/>
  <c r="I389" i="5"/>
  <c r="D389" i="5" s="1"/>
  <c r="C389" i="5" s="1"/>
  <c r="F389" i="5" s="1"/>
  <c r="E390" i="5" s="1"/>
  <c r="K389" i="5"/>
  <c r="L389" i="5" s="1"/>
  <c r="B1114" i="1"/>
  <c r="B745" i="4"/>
  <c r="G389" i="4"/>
  <c r="F389" i="4"/>
  <c r="E390" i="4" s="1"/>
  <c r="C215" i="8" l="1"/>
  <c r="F215" i="8" s="1"/>
  <c r="K215" i="8"/>
  <c r="B745" i="8"/>
  <c r="J279" i="1"/>
  <c r="H280" i="1"/>
  <c r="D280" i="1"/>
  <c r="G389" i="5"/>
  <c r="J389" i="5"/>
  <c r="H390" i="5"/>
  <c r="B1115" i="1"/>
  <c r="D390" i="4"/>
  <c r="C390" i="4" s="1"/>
  <c r="H390" i="4"/>
  <c r="B746" i="4"/>
  <c r="G215" i="8" l="1"/>
  <c r="N215" i="8" s="1"/>
  <c r="E216" i="8"/>
  <c r="I216" i="8" s="1"/>
  <c r="B746" i="8"/>
  <c r="K280" i="1"/>
  <c r="C280" i="1" s="1"/>
  <c r="I390" i="5"/>
  <c r="D390" i="5" s="1"/>
  <c r="C390" i="5" s="1"/>
  <c r="F390" i="5" s="1"/>
  <c r="E391" i="5" s="1"/>
  <c r="K390" i="5"/>
  <c r="L390" i="5" s="1"/>
  <c r="B1116" i="1"/>
  <c r="G390" i="4"/>
  <c r="F390" i="4"/>
  <c r="E391" i="4" s="1"/>
  <c r="B747" i="4"/>
  <c r="J216" i="8" l="1"/>
  <c r="H216" i="8"/>
  <c r="M216" i="8" s="1"/>
  <c r="B747" i="8"/>
  <c r="G280" i="1"/>
  <c r="F280" i="1"/>
  <c r="E281" i="1" s="1"/>
  <c r="G390" i="5"/>
  <c r="J390" i="5"/>
  <c r="H391" i="5"/>
  <c r="B1117" i="1"/>
  <c r="B748" i="4"/>
  <c r="D391" i="4"/>
  <c r="C391" i="4" s="1"/>
  <c r="H391" i="4"/>
  <c r="D216" i="8" l="1"/>
  <c r="B748" i="8"/>
  <c r="J280" i="1"/>
  <c r="H281" i="1"/>
  <c r="D281" i="1"/>
  <c r="I391" i="5"/>
  <c r="D391" i="5" s="1"/>
  <c r="C391" i="5" s="1"/>
  <c r="F391" i="5" s="1"/>
  <c r="E392" i="5" s="1"/>
  <c r="K391" i="5"/>
  <c r="L391" i="5" s="1"/>
  <c r="B1118" i="1"/>
  <c r="G391" i="4"/>
  <c r="F391" i="4"/>
  <c r="E392" i="4" s="1"/>
  <c r="B749" i="4"/>
  <c r="C216" i="8" l="1"/>
  <c r="F216" i="8" s="1"/>
  <c r="K216" i="8"/>
  <c r="B749" i="8"/>
  <c r="K281" i="1"/>
  <c r="C281" i="1" s="1"/>
  <c r="G391" i="5"/>
  <c r="J391" i="5"/>
  <c r="H392" i="5"/>
  <c r="B1119" i="1"/>
  <c r="B750" i="4"/>
  <c r="D392" i="4"/>
  <c r="C392" i="4" s="1"/>
  <c r="H392" i="4"/>
  <c r="G216" i="8" l="1"/>
  <c r="N216" i="8" s="1"/>
  <c r="E217" i="8"/>
  <c r="I217" i="8" s="1"/>
  <c r="B750" i="8"/>
  <c r="G281" i="1"/>
  <c r="F281" i="1"/>
  <c r="E282" i="1" s="1"/>
  <c r="I392" i="5"/>
  <c r="D392" i="5" s="1"/>
  <c r="C392" i="5" s="1"/>
  <c r="F392" i="5" s="1"/>
  <c r="E393" i="5" s="1"/>
  <c r="K392" i="5"/>
  <c r="L392" i="5" s="1"/>
  <c r="B1120" i="1"/>
  <c r="B751" i="4"/>
  <c r="G392" i="4"/>
  <c r="F392" i="4"/>
  <c r="E393" i="4" s="1"/>
  <c r="H217" i="8" l="1"/>
  <c r="M217" i="8" s="1"/>
  <c r="J217" i="8"/>
  <c r="B751" i="8"/>
  <c r="H282" i="1"/>
  <c r="D282" i="1"/>
  <c r="J281" i="1"/>
  <c r="G392" i="5"/>
  <c r="J392" i="5"/>
  <c r="H393" i="5"/>
  <c r="B1121" i="1"/>
  <c r="H393" i="4"/>
  <c r="D393" i="4"/>
  <c r="C393" i="4" s="1"/>
  <c r="B752" i="4"/>
  <c r="D217" i="8" l="1"/>
  <c r="B752" i="8"/>
  <c r="K282" i="1"/>
  <c r="C282" i="1" s="1"/>
  <c r="I393" i="5"/>
  <c r="D393" i="5" s="1"/>
  <c r="C393" i="5" s="1"/>
  <c r="G393" i="5" s="1"/>
  <c r="K393" i="5"/>
  <c r="L393" i="5" s="1"/>
  <c r="B1122" i="1"/>
  <c r="G393" i="4"/>
  <c r="F393" i="4"/>
  <c r="E394" i="4" s="1"/>
  <c r="B753" i="4"/>
  <c r="C217" i="8" l="1"/>
  <c r="F217" i="8" s="1"/>
  <c r="K217" i="8"/>
  <c r="B753" i="8"/>
  <c r="G282" i="1"/>
  <c r="F282" i="1"/>
  <c r="E283" i="1" s="1"/>
  <c r="F393" i="5"/>
  <c r="E394" i="5" s="1"/>
  <c r="H394" i="5" s="1"/>
  <c r="J393" i="5"/>
  <c r="B1123" i="1"/>
  <c r="B754" i="4"/>
  <c r="H394" i="4"/>
  <c r="D394" i="4"/>
  <c r="C394" i="4" s="1"/>
  <c r="G217" i="8" l="1"/>
  <c r="N217" i="8" s="1"/>
  <c r="E218" i="8"/>
  <c r="I218" i="8" s="1"/>
  <c r="B754" i="8"/>
  <c r="H283" i="1"/>
  <c r="D283" i="1"/>
  <c r="J282" i="1"/>
  <c r="I394" i="5"/>
  <c r="D394" i="5" s="1"/>
  <c r="C394" i="5" s="1"/>
  <c r="F394" i="5" s="1"/>
  <c r="E395" i="5" s="1"/>
  <c r="K394" i="5"/>
  <c r="L394" i="5" s="1"/>
  <c r="B1124" i="1"/>
  <c r="B755" i="4"/>
  <c r="G394" i="4"/>
  <c r="F394" i="4"/>
  <c r="E395" i="4" s="1"/>
  <c r="H218" i="8" l="1"/>
  <c r="M218" i="8" s="1"/>
  <c r="J218" i="8"/>
  <c r="B755" i="8"/>
  <c r="K283" i="1"/>
  <c r="C283" i="1" s="1"/>
  <c r="G394" i="5"/>
  <c r="J394" i="5"/>
  <c r="H395" i="5"/>
  <c r="B1125" i="1"/>
  <c r="H395" i="4"/>
  <c r="D395" i="4"/>
  <c r="C395" i="4" s="1"/>
  <c r="B756" i="4"/>
  <c r="D218" i="8" l="1"/>
  <c r="B756" i="8"/>
  <c r="G283" i="1"/>
  <c r="F283" i="1"/>
  <c r="E284" i="1" s="1"/>
  <c r="I395" i="5"/>
  <c r="D395" i="5" s="1"/>
  <c r="C395" i="5" s="1"/>
  <c r="F395" i="5" s="1"/>
  <c r="E396" i="5" s="1"/>
  <c r="K395" i="5"/>
  <c r="L395" i="5" s="1"/>
  <c r="B1126" i="1"/>
  <c r="B757" i="4"/>
  <c r="G395" i="4"/>
  <c r="F395" i="4"/>
  <c r="E396" i="4" s="1"/>
  <c r="K218" i="8" l="1"/>
  <c r="C218" i="8"/>
  <c r="F218" i="8" s="1"/>
  <c r="B757" i="8"/>
  <c r="D284" i="1"/>
  <c r="H284" i="1"/>
  <c r="J283" i="1"/>
  <c r="G395" i="5"/>
  <c r="J395" i="5" s="1"/>
  <c r="H396" i="5"/>
  <c r="B1127" i="1"/>
  <c r="H396" i="4"/>
  <c r="D396" i="4"/>
  <c r="C396" i="4" s="1"/>
  <c r="B758" i="4"/>
  <c r="G218" i="8" l="1"/>
  <c r="N218" i="8" s="1"/>
  <c r="E219" i="8"/>
  <c r="I219" i="8" s="1"/>
  <c r="B758" i="8"/>
  <c r="K284" i="1"/>
  <c r="C284" i="1" s="1"/>
  <c r="I396" i="5"/>
  <c r="D396" i="5" s="1"/>
  <c r="C396" i="5" s="1"/>
  <c r="F396" i="5" s="1"/>
  <c r="E397" i="5" s="1"/>
  <c r="K396" i="5"/>
  <c r="L396" i="5" s="1"/>
  <c r="B1128" i="1"/>
  <c r="G396" i="4"/>
  <c r="F396" i="4"/>
  <c r="E397" i="4" s="1"/>
  <c r="B759" i="4"/>
  <c r="J219" i="8" l="1"/>
  <c r="H219" i="8"/>
  <c r="M219" i="8" s="1"/>
  <c r="B759" i="8"/>
  <c r="G284" i="1"/>
  <c r="F284" i="1"/>
  <c r="E285" i="1" s="1"/>
  <c r="G396" i="5"/>
  <c r="J396" i="5" s="1"/>
  <c r="H397" i="5"/>
  <c r="B1129" i="1"/>
  <c r="B760" i="4"/>
  <c r="H397" i="4"/>
  <c r="D397" i="4"/>
  <c r="C397" i="4" s="1"/>
  <c r="D219" i="8" l="1"/>
  <c r="B760" i="8"/>
  <c r="H285" i="1"/>
  <c r="D285" i="1"/>
  <c r="J284" i="1"/>
  <c r="I397" i="5"/>
  <c r="D397" i="5" s="1"/>
  <c r="C397" i="5" s="1"/>
  <c r="F397" i="5" s="1"/>
  <c r="E398" i="5" s="1"/>
  <c r="K397" i="5"/>
  <c r="L397" i="5" s="1"/>
  <c r="B1130" i="1"/>
  <c r="B761" i="4"/>
  <c r="G397" i="4"/>
  <c r="F397" i="4"/>
  <c r="E398" i="4" s="1"/>
  <c r="K219" i="8" l="1"/>
  <c r="C219" i="8"/>
  <c r="F219" i="8" s="1"/>
  <c r="B761" i="8"/>
  <c r="K285" i="1"/>
  <c r="C285" i="1" s="1"/>
  <c r="G397" i="5"/>
  <c r="J397" i="5" s="1"/>
  <c r="H398" i="5"/>
  <c r="B1131" i="1"/>
  <c r="H398" i="4"/>
  <c r="D398" i="4"/>
  <c r="C398" i="4" s="1"/>
  <c r="B762" i="4"/>
  <c r="E220" i="8" l="1"/>
  <c r="I220" i="8" s="1"/>
  <c r="G219" i="8"/>
  <c r="N219" i="8" s="1"/>
  <c r="B762" i="8"/>
  <c r="G285" i="1"/>
  <c r="F285" i="1"/>
  <c r="E286" i="1" s="1"/>
  <c r="I398" i="5"/>
  <c r="D398" i="5" s="1"/>
  <c r="C398" i="5" s="1"/>
  <c r="F398" i="5" s="1"/>
  <c r="E399" i="5" s="1"/>
  <c r="K398" i="5"/>
  <c r="L398" i="5" s="1"/>
  <c r="B1132" i="1"/>
  <c r="G398" i="4"/>
  <c r="F398" i="4"/>
  <c r="E399" i="4" s="1"/>
  <c r="B763" i="4"/>
  <c r="J220" i="8" l="1"/>
  <c r="H220" i="8"/>
  <c r="M220" i="8" s="1"/>
  <c r="B763" i="8"/>
  <c r="J285" i="1"/>
  <c r="D286" i="1"/>
  <c r="H286" i="1"/>
  <c r="G398" i="5"/>
  <c r="J398" i="5" s="1"/>
  <c r="H399" i="5"/>
  <c r="B1133" i="1"/>
  <c r="B764" i="4"/>
  <c r="D399" i="4"/>
  <c r="C399" i="4" s="1"/>
  <c r="H399" i="4"/>
  <c r="D220" i="8" l="1"/>
  <c r="B764" i="8"/>
  <c r="K286" i="1"/>
  <c r="C286" i="1" s="1"/>
  <c r="I399" i="5"/>
  <c r="D399" i="5" s="1"/>
  <c r="C399" i="5" s="1"/>
  <c r="F399" i="5" s="1"/>
  <c r="E400" i="5" s="1"/>
  <c r="K399" i="5"/>
  <c r="L399" i="5" s="1"/>
  <c r="B1134" i="1"/>
  <c r="G399" i="4"/>
  <c r="F399" i="4"/>
  <c r="E400" i="4" s="1"/>
  <c r="B765" i="4"/>
  <c r="K220" i="8" l="1"/>
  <c r="C220" i="8"/>
  <c r="F220" i="8" s="1"/>
  <c r="B765" i="8"/>
  <c r="G286" i="1"/>
  <c r="F286" i="1"/>
  <c r="E287" i="1" s="1"/>
  <c r="G399" i="5"/>
  <c r="J399" i="5"/>
  <c r="H400" i="5"/>
  <c r="B1135" i="1"/>
  <c r="H400" i="4"/>
  <c r="D400" i="4"/>
  <c r="C400" i="4" s="1"/>
  <c r="B766" i="4"/>
  <c r="E221" i="8" l="1"/>
  <c r="I221" i="8" s="1"/>
  <c r="G220" i="8"/>
  <c r="N220" i="8" s="1"/>
  <c r="B766" i="8"/>
  <c r="D287" i="1"/>
  <c r="H287" i="1"/>
  <c r="J286" i="1"/>
  <c r="I400" i="5"/>
  <c r="D400" i="5" s="1"/>
  <c r="C400" i="5" s="1"/>
  <c r="F400" i="5" s="1"/>
  <c r="E401" i="5" s="1"/>
  <c r="K400" i="5"/>
  <c r="L400" i="5" s="1"/>
  <c r="B1136" i="1"/>
  <c r="G400" i="4"/>
  <c r="F400" i="4"/>
  <c r="E401" i="4" s="1"/>
  <c r="B767" i="4"/>
  <c r="J221" i="8" l="1"/>
  <c r="H221" i="8"/>
  <c r="M221" i="8" s="1"/>
  <c r="B767" i="8"/>
  <c r="K287" i="1"/>
  <c r="C287" i="1" s="1"/>
  <c r="G400" i="5"/>
  <c r="J400" i="5"/>
  <c r="H401" i="5"/>
  <c r="B1137" i="1"/>
  <c r="B768" i="4"/>
  <c r="H401" i="4"/>
  <c r="D401" i="4"/>
  <c r="C401" i="4" s="1"/>
  <c r="D221" i="8" l="1"/>
  <c r="B768" i="8"/>
  <c r="G287" i="1"/>
  <c r="F287" i="1"/>
  <c r="E288" i="1" s="1"/>
  <c r="I401" i="5"/>
  <c r="D401" i="5" s="1"/>
  <c r="C401" i="5" s="1"/>
  <c r="F401" i="5" s="1"/>
  <c r="E402" i="5" s="1"/>
  <c r="K401" i="5"/>
  <c r="L401" i="5" s="1"/>
  <c r="B1138" i="1"/>
  <c r="B769" i="4"/>
  <c r="G401" i="4"/>
  <c r="F401" i="4"/>
  <c r="E402" i="4" s="1"/>
  <c r="K221" i="8" l="1"/>
  <c r="C221" i="8"/>
  <c r="F221" i="8" s="1"/>
  <c r="B769" i="8"/>
  <c r="H288" i="1"/>
  <c r="D288" i="1"/>
  <c r="J287" i="1"/>
  <c r="G401" i="5"/>
  <c r="J401" i="5"/>
  <c r="H402" i="5"/>
  <c r="B1139" i="1"/>
  <c r="H402" i="4"/>
  <c r="D402" i="4"/>
  <c r="C402" i="4" s="1"/>
  <c r="B770" i="4"/>
  <c r="E222" i="8" l="1"/>
  <c r="I222" i="8" s="1"/>
  <c r="G221" i="8"/>
  <c r="N221" i="8" s="1"/>
  <c r="B770" i="8"/>
  <c r="K288" i="1"/>
  <c r="C288" i="1" s="1"/>
  <c r="I402" i="5"/>
  <c r="D402" i="5" s="1"/>
  <c r="C402" i="5" s="1"/>
  <c r="G402" i="5" s="1"/>
  <c r="K402" i="5"/>
  <c r="L402" i="5" s="1"/>
  <c r="B1140" i="1"/>
  <c r="G402" i="4"/>
  <c r="F402" i="4"/>
  <c r="E403" i="4" s="1"/>
  <c r="B771" i="4"/>
  <c r="J222" i="8" l="1"/>
  <c r="H222" i="8"/>
  <c r="M222" i="8" s="1"/>
  <c r="B771" i="8"/>
  <c r="G288" i="1"/>
  <c r="F288" i="1"/>
  <c r="E289" i="1" s="1"/>
  <c r="F402" i="5"/>
  <c r="E403" i="5" s="1"/>
  <c r="J402" i="5"/>
  <c r="H403" i="5"/>
  <c r="B1141" i="1"/>
  <c r="B772" i="4"/>
  <c r="H403" i="4"/>
  <c r="D403" i="4"/>
  <c r="C403" i="4" s="1"/>
  <c r="D222" i="8" l="1"/>
  <c r="B772" i="8"/>
  <c r="D289" i="1"/>
  <c r="H289" i="1"/>
  <c r="J288" i="1"/>
  <c r="I403" i="5"/>
  <c r="D403" i="5" s="1"/>
  <c r="C403" i="5" s="1"/>
  <c r="F403" i="5" s="1"/>
  <c r="E404" i="5" s="1"/>
  <c r="K403" i="5"/>
  <c r="L403" i="5" s="1"/>
  <c r="B1142" i="1"/>
  <c r="G403" i="4"/>
  <c r="F403" i="4"/>
  <c r="E404" i="4" s="1"/>
  <c r="B773" i="4"/>
  <c r="K222" i="8" l="1"/>
  <c r="C222" i="8"/>
  <c r="F222" i="8" s="1"/>
  <c r="B773" i="8"/>
  <c r="K289" i="1"/>
  <c r="C289" i="1" s="1"/>
  <c r="G403" i="5"/>
  <c r="J403" i="5"/>
  <c r="H404" i="5"/>
  <c r="B1143" i="1"/>
  <c r="B774" i="4"/>
  <c r="H404" i="4"/>
  <c r="D404" i="4"/>
  <c r="C404" i="4" s="1"/>
  <c r="G222" i="8" l="1"/>
  <c r="N222" i="8" s="1"/>
  <c r="E223" i="8"/>
  <c r="I223" i="8" s="1"/>
  <c r="B774" i="8"/>
  <c r="G289" i="1"/>
  <c r="F289" i="1"/>
  <c r="E290" i="1" s="1"/>
  <c r="I404" i="5"/>
  <c r="D404" i="5" s="1"/>
  <c r="C404" i="5" s="1"/>
  <c r="F404" i="5" s="1"/>
  <c r="E405" i="5" s="1"/>
  <c r="K404" i="5"/>
  <c r="L404" i="5" s="1"/>
  <c r="B1144" i="1"/>
  <c r="B775" i="4"/>
  <c r="G404" i="4"/>
  <c r="F404" i="4"/>
  <c r="E405" i="4" s="1"/>
  <c r="J223" i="8" l="1"/>
  <c r="H223" i="8"/>
  <c r="M223" i="8" s="1"/>
  <c r="B775" i="8"/>
  <c r="D290" i="1"/>
  <c r="H290" i="1"/>
  <c r="J289" i="1"/>
  <c r="G404" i="5"/>
  <c r="J404" i="5"/>
  <c r="H405" i="5"/>
  <c r="B1145" i="1"/>
  <c r="H405" i="4"/>
  <c r="D405" i="4"/>
  <c r="C405" i="4" s="1"/>
  <c r="B776" i="4"/>
  <c r="D223" i="8" l="1"/>
  <c r="B776" i="8"/>
  <c r="K290" i="1"/>
  <c r="C290" i="1" s="1"/>
  <c r="I405" i="5"/>
  <c r="D405" i="5" s="1"/>
  <c r="C405" i="5" s="1"/>
  <c r="G405" i="5" s="1"/>
  <c r="K405" i="5"/>
  <c r="L405" i="5" s="1"/>
  <c r="B1146" i="1"/>
  <c r="G405" i="4"/>
  <c r="F405" i="4"/>
  <c r="E406" i="4" s="1"/>
  <c r="B777" i="4"/>
  <c r="K223" i="8" l="1"/>
  <c r="C223" i="8"/>
  <c r="F223" i="8" s="1"/>
  <c r="B777" i="8"/>
  <c r="G290" i="1"/>
  <c r="F290" i="1"/>
  <c r="E291" i="1" s="1"/>
  <c r="F405" i="5"/>
  <c r="E406" i="5" s="1"/>
  <c r="H406" i="5" s="1"/>
  <c r="J405" i="5"/>
  <c r="B1147" i="1"/>
  <c r="H406" i="4"/>
  <c r="D406" i="4"/>
  <c r="C406" i="4" s="1"/>
  <c r="B778" i="4"/>
  <c r="E224" i="8" l="1"/>
  <c r="I224" i="8" s="1"/>
  <c r="G223" i="8"/>
  <c r="N223" i="8" s="1"/>
  <c r="B778" i="8"/>
  <c r="H291" i="1"/>
  <c r="D291" i="1"/>
  <c r="J290" i="1"/>
  <c r="I406" i="5"/>
  <c r="D406" i="5" s="1"/>
  <c r="C406" i="5" s="1"/>
  <c r="F406" i="5" s="1"/>
  <c r="E407" i="5" s="1"/>
  <c r="K406" i="5"/>
  <c r="L406" i="5" s="1"/>
  <c r="B1148" i="1"/>
  <c r="G406" i="4"/>
  <c r="F406" i="4"/>
  <c r="E407" i="4" s="1"/>
  <c r="B779" i="4"/>
  <c r="J224" i="8" l="1"/>
  <c r="H224" i="8"/>
  <c r="M224" i="8" s="1"/>
  <c r="B779" i="8"/>
  <c r="K291" i="1"/>
  <c r="C291" i="1" s="1"/>
  <c r="G406" i="5"/>
  <c r="J406" i="5"/>
  <c r="H407" i="5"/>
  <c r="B1149" i="1"/>
  <c r="B780" i="4"/>
  <c r="H407" i="4"/>
  <c r="D407" i="4"/>
  <c r="C407" i="4" s="1"/>
  <c r="D224" i="8" l="1"/>
  <c r="B780" i="8"/>
  <c r="G291" i="1"/>
  <c r="F291" i="1"/>
  <c r="E292" i="1" s="1"/>
  <c r="I407" i="5"/>
  <c r="D407" i="5" s="1"/>
  <c r="C407" i="5" s="1"/>
  <c r="F407" i="5" s="1"/>
  <c r="E408" i="5" s="1"/>
  <c r="K407" i="5"/>
  <c r="L407" i="5" s="1"/>
  <c r="B1150" i="1"/>
  <c r="B781" i="4"/>
  <c r="G407" i="4"/>
  <c r="F407" i="4"/>
  <c r="E408" i="4" s="1"/>
  <c r="K224" i="8" l="1"/>
  <c r="C224" i="8"/>
  <c r="F224" i="8" s="1"/>
  <c r="B781" i="8"/>
  <c r="H292" i="1"/>
  <c r="D292" i="1"/>
  <c r="J291" i="1"/>
  <c r="G407" i="5"/>
  <c r="J407" i="5"/>
  <c r="H408" i="5"/>
  <c r="B1151" i="1"/>
  <c r="H408" i="4"/>
  <c r="D408" i="4"/>
  <c r="C408" i="4" s="1"/>
  <c r="B782" i="4"/>
  <c r="G224" i="8" l="1"/>
  <c r="N224" i="8" s="1"/>
  <c r="E225" i="8"/>
  <c r="I225" i="8" s="1"/>
  <c r="B782" i="8"/>
  <c r="K292" i="1"/>
  <c r="C292" i="1" s="1"/>
  <c r="I408" i="5"/>
  <c r="D408" i="5" s="1"/>
  <c r="C408" i="5" s="1"/>
  <c r="G408" i="5" s="1"/>
  <c r="K408" i="5"/>
  <c r="L408" i="5" s="1"/>
  <c r="B1152" i="1"/>
  <c r="G408" i="4"/>
  <c r="F408" i="4"/>
  <c r="E409" i="4" s="1"/>
  <c r="B783" i="4"/>
  <c r="H225" i="8" l="1"/>
  <c r="M225" i="8" s="1"/>
  <c r="J225" i="8"/>
  <c r="B783" i="8"/>
  <c r="G292" i="1"/>
  <c r="F292" i="1"/>
  <c r="E293" i="1" s="1"/>
  <c r="F408" i="5"/>
  <c r="E409" i="5" s="1"/>
  <c r="J408" i="5"/>
  <c r="H409" i="5"/>
  <c r="B1153" i="1"/>
  <c r="H409" i="4"/>
  <c r="D409" i="4"/>
  <c r="C409" i="4" s="1"/>
  <c r="B784" i="4"/>
  <c r="D225" i="8" l="1"/>
  <c r="B784" i="8"/>
  <c r="H293" i="1"/>
  <c r="D293" i="1"/>
  <c r="J292" i="1"/>
  <c r="I409" i="5"/>
  <c r="D409" i="5" s="1"/>
  <c r="C409" i="5" s="1"/>
  <c r="F409" i="5" s="1"/>
  <c r="E410" i="5" s="1"/>
  <c r="K409" i="5"/>
  <c r="L409" i="5" s="1"/>
  <c r="B1154" i="1"/>
  <c r="G409" i="4"/>
  <c r="F409" i="4"/>
  <c r="E410" i="4" s="1"/>
  <c r="B785" i="4"/>
  <c r="C225" i="8" l="1"/>
  <c r="F225" i="8" s="1"/>
  <c r="K225" i="8"/>
  <c r="B785" i="8"/>
  <c r="K293" i="1"/>
  <c r="C293" i="1" s="1"/>
  <c r="G409" i="5"/>
  <c r="J409" i="5"/>
  <c r="H410" i="5"/>
  <c r="B1155" i="1"/>
  <c r="H410" i="4"/>
  <c r="D410" i="4"/>
  <c r="C410" i="4" s="1"/>
  <c r="B786" i="4"/>
  <c r="G225" i="8" l="1"/>
  <c r="N225" i="8" s="1"/>
  <c r="E226" i="8"/>
  <c r="I226" i="8" s="1"/>
  <c r="B786" i="8"/>
  <c r="G293" i="1"/>
  <c r="F293" i="1"/>
  <c r="E294" i="1" s="1"/>
  <c r="I410" i="5"/>
  <c r="D410" i="5" s="1"/>
  <c r="C410" i="5" s="1"/>
  <c r="F410" i="5" s="1"/>
  <c r="E411" i="5" s="1"/>
  <c r="K410" i="5"/>
  <c r="L410" i="5" s="1"/>
  <c r="B1156" i="1"/>
  <c r="G410" i="4"/>
  <c r="F410" i="4"/>
  <c r="E411" i="4" s="1"/>
  <c r="B787" i="4"/>
  <c r="H226" i="8" l="1"/>
  <c r="M226" i="8" s="1"/>
  <c r="J226" i="8"/>
  <c r="B787" i="8"/>
  <c r="D294" i="1"/>
  <c r="H294" i="1"/>
  <c r="J293" i="1"/>
  <c r="G410" i="5"/>
  <c r="J410" i="5"/>
  <c r="H411" i="5"/>
  <c r="B1157" i="1"/>
  <c r="H411" i="4"/>
  <c r="D411" i="4"/>
  <c r="C411" i="4" s="1"/>
  <c r="B788" i="4"/>
  <c r="D226" i="8" l="1"/>
  <c r="B788" i="8"/>
  <c r="K294" i="1"/>
  <c r="C294" i="1" s="1"/>
  <c r="I411" i="5"/>
  <c r="D411" i="5" s="1"/>
  <c r="C411" i="5" s="1"/>
  <c r="F411" i="5" s="1"/>
  <c r="E412" i="5" s="1"/>
  <c r="K411" i="5"/>
  <c r="L411" i="5" s="1"/>
  <c r="B1158" i="1"/>
  <c r="G411" i="4"/>
  <c r="F411" i="4"/>
  <c r="E412" i="4" s="1"/>
  <c r="B789" i="4"/>
  <c r="K226" i="8" l="1"/>
  <c r="C226" i="8"/>
  <c r="F226" i="8" s="1"/>
  <c r="B789" i="8"/>
  <c r="G294" i="1"/>
  <c r="F294" i="1"/>
  <c r="E295" i="1" s="1"/>
  <c r="G411" i="5"/>
  <c r="J411" i="5"/>
  <c r="H412" i="5"/>
  <c r="B1159" i="1"/>
  <c r="B790" i="4"/>
  <c r="H412" i="4"/>
  <c r="D412" i="4"/>
  <c r="C412" i="4" s="1"/>
  <c r="G226" i="8" l="1"/>
  <c r="N226" i="8" s="1"/>
  <c r="E227" i="8"/>
  <c r="I227" i="8" s="1"/>
  <c r="B790" i="8"/>
  <c r="D295" i="1"/>
  <c r="H295" i="1"/>
  <c r="J294" i="1"/>
  <c r="I412" i="5"/>
  <c r="D412" i="5" s="1"/>
  <c r="C412" i="5" s="1"/>
  <c r="F412" i="5" s="1"/>
  <c r="E413" i="5" s="1"/>
  <c r="K412" i="5"/>
  <c r="L412" i="5" s="1"/>
  <c r="B1160" i="1"/>
  <c r="B791" i="4"/>
  <c r="G412" i="4"/>
  <c r="F412" i="4"/>
  <c r="E413" i="4" s="1"/>
  <c r="H227" i="8" l="1"/>
  <c r="M227" i="8" s="1"/>
  <c r="J227" i="8"/>
  <c r="B791" i="8"/>
  <c r="K295" i="1"/>
  <c r="C295" i="1" s="1"/>
  <c r="G412" i="5"/>
  <c r="J412" i="5"/>
  <c r="H413" i="5"/>
  <c r="B1161" i="1"/>
  <c r="H413" i="4"/>
  <c r="D413" i="4"/>
  <c r="C413" i="4" s="1"/>
  <c r="B792" i="4"/>
  <c r="D227" i="8" l="1"/>
  <c r="B792" i="8"/>
  <c r="G295" i="1"/>
  <c r="F295" i="1"/>
  <c r="E296" i="1" s="1"/>
  <c r="I413" i="5"/>
  <c r="D413" i="5" s="1"/>
  <c r="C413" i="5" s="1"/>
  <c r="F413" i="5" s="1"/>
  <c r="E414" i="5" s="1"/>
  <c r="K413" i="5"/>
  <c r="L413" i="5" s="1"/>
  <c r="B1162" i="1"/>
  <c r="G413" i="4"/>
  <c r="F413" i="4"/>
  <c r="E414" i="4" s="1"/>
  <c r="B793" i="4"/>
  <c r="C227" i="8" l="1"/>
  <c r="F227" i="8" s="1"/>
  <c r="K227" i="8"/>
  <c r="B793" i="8"/>
  <c r="J295" i="1"/>
  <c r="H296" i="1"/>
  <c r="D296" i="1"/>
  <c r="G413" i="5"/>
  <c r="J413" i="5"/>
  <c r="H414" i="5"/>
  <c r="B1163" i="1"/>
  <c r="H414" i="4"/>
  <c r="D414" i="4"/>
  <c r="C414" i="4" s="1"/>
  <c r="B794" i="4"/>
  <c r="G227" i="8" l="1"/>
  <c r="N227" i="8" s="1"/>
  <c r="E228" i="8"/>
  <c r="I228" i="8" s="1"/>
  <c r="B794" i="8"/>
  <c r="K296" i="1"/>
  <c r="C296" i="1" s="1"/>
  <c r="I414" i="5"/>
  <c r="D414" i="5" s="1"/>
  <c r="C414" i="5" s="1"/>
  <c r="F414" i="5" s="1"/>
  <c r="E415" i="5" s="1"/>
  <c r="K414" i="5"/>
  <c r="L414" i="5" s="1"/>
  <c r="B1164" i="1"/>
  <c r="G414" i="4"/>
  <c r="F414" i="4"/>
  <c r="E415" i="4" s="1"/>
  <c r="B795" i="4"/>
  <c r="H228" i="8" l="1"/>
  <c r="M228" i="8" s="1"/>
  <c r="J228" i="8"/>
  <c r="B795" i="8"/>
  <c r="G296" i="1"/>
  <c r="F296" i="1"/>
  <c r="E297" i="1" s="1"/>
  <c r="G414" i="5"/>
  <c r="J414" i="5"/>
  <c r="H415" i="5"/>
  <c r="B1165" i="1"/>
  <c r="H415" i="4"/>
  <c r="D415" i="4"/>
  <c r="C415" i="4" s="1"/>
  <c r="B796" i="4"/>
  <c r="D228" i="8" l="1"/>
  <c r="B796" i="8"/>
  <c r="D297" i="1"/>
  <c r="H297" i="1"/>
  <c r="J296" i="1"/>
  <c r="I415" i="5"/>
  <c r="D415" i="5" s="1"/>
  <c r="C415" i="5" s="1"/>
  <c r="F415" i="5" s="1"/>
  <c r="E416" i="5" s="1"/>
  <c r="K415" i="5"/>
  <c r="L415" i="5" s="1"/>
  <c r="B1166" i="1"/>
  <c r="G415" i="4"/>
  <c r="F415" i="4"/>
  <c r="E416" i="4" s="1"/>
  <c r="B797" i="4"/>
  <c r="C228" i="8" l="1"/>
  <c r="F228" i="8" s="1"/>
  <c r="K228" i="8"/>
  <c r="B797" i="8"/>
  <c r="K297" i="1"/>
  <c r="C297" i="1" s="1"/>
  <c r="G415" i="5"/>
  <c r="J415" i="5" s="1"/>
  <c r="H416" i="5"/>
  <c r="B1167" i="1"/>
  <c r="H416" i="4"/>
  <c r="D416" i="4"/>
  <c r="C416" i="4" s="1"/>
  <c r="B798" i="4"/>
  <c r="E229" i="8" l="1"/>
  <c r="I229" i="8" s="1"/>
  <c r="G228" i="8"/>
  <c r="N228" i="8" s="1"/>
  <c r="B798" i="8"/>
  <c r="G297" i="1"/>
  <c r="F297" i="1"/>
  <c r="E298" i="1" s="1"/>
  <c r="I416" i="5"/>
  <c r="D416" i="5" s="1"/>
  <c r="C416" i="5" s="1"/>
  <c r="F416" i="5" s="1"/>
  <c r="E417" i="5" s="1"/>
  <c r="K416" i="5"/>
  <c r="L416" i="5" s="1"/>
  <c r="B1168" i="1"/>
  <c r="G416" i="4"/>
  <c r="F416" i="4"/>
  <c r="E417" i="4" s="1"/>
  <c r="B799" i="4"/>
  <c r="H229" i="8" l="1"/>
  <c r="M229" i="8" s="1"/>
  <c r="J229" i="8"/>
  <c r="B799" i="8"/>
  <c r="D298" i="1"/>
  <c r="H298" i="1"/>
  <c r="J297" i="1"/>
  <c r="G416" i="5"/>
  <c r="J416" i="5"/>
  <c r="H417" i="5"/>
  <c r="B1169" i="1"/>
  <c r="H417" i="4"/>
  <c r="D417" i="4"/>
  <c r="C417" i="4" s="1"/>
  <c r="B800" i="4"/>
  <c r="D229" i="8" l="1"/>
  <c r="B800" i="8"/>
  <c r="K298" i="1"/>
  <c r="C298" i="1" s="1"/>
  <c r="I417" i="5"/>
  <c r="D417" i="5" s="1"/>
  <c r="C417" i="5" s="1"/>
  <c r="F417" i="5" s="1"/>
  <c r="E418" i="5" s="1"/>
  <c r="K417" i="5"/>
  <c r="L417" i="5" s="1"/>
  <c r="B1170" i="1"/>
  <c r="B801" i="4"/>
  <c r="G417" i="4"/>
  <c r="F417" i="4"/>
  <c r="E418" i="4" s="1"/>
  <c r="K229" i="8" l="1"/>
  <c r="C229" i="8"/>
  <c r="F229" i="8" s="1"/>
  <c r="B801" i="8"/>
  <c r="G298" i="1"/>
  <c r="F298" i="1"/>
  <c r="E299" i="1" s="1"/>
  <c r="G417" i="5"/>
  <c r="J417" i="5"/>
  <c r="H418" i="5"/>
  <c r="B1171" i="1"/>
  <c r="H418" i="4"/>
  <c r="D418" i="4"/>
  <c r="C418" i="4" s="1"/>
  <c r="B802" i="4"/>
  <c r="E230" i="8" l="1"/>
  <c r="I230" i="8" s="1"/>
  <c r="G229" i="8"/>
  <c r="N229" i="8" s="1"/>
  <c r="B802" i="8"/>
  <c r="D299" i="1"/>
  <c r="H299" i="1"/>
  <c r="J298" i="1"/>
  <c r="I418" i="5"/>
  <c r="D418" i="5" s="1"/>
  <c r="C418" i="5" s="1"/>
  <c r="F418" i="5" s="1"/>
  <c r="E419" i="5" s="1"/>
  <c r="K418" i="5"/>
  <c r="L418" i="5" s="1"/>
  <c r="B1172" i="1"/>
  <c r="G418" i="4"/>
  <c r="F418" i="4"/>
  <c r="E419" i="4" s="1"/>
  <c r="B803" i="4"/>
  <c r="J230" i="8" l="1"/>
  <c r="H230" i="8"/>
  <c r="M230" i="8" s="1"/>
  <c r="B803" i="8"/>
  <c r="K299" i="1"/>
  <c r="C299" i="1" s="1"/>
  <c r="G418" i="5"/>
  <c r="J418" i="5"/>
  <c r="H419" i="5"/>
  <c r="B1173" i="1"/>
  <c r="H419" i="4"/>
  <c r="D419" i="4"/>
  <c r="C419" i="4" s="1"/>
  <c r="B804" i="4"/>
  <c r="D230" i="8" l="1"/>
  <c r="B804" i="8"/>
  <c r="G299" i="1"/>
  <c r="F299" i="1"/>
  <c r="E300" i="1" s="1"/>
  <c r="I419" i="5"/>
  <c r="D419" i="5" s="1"/>
  <c r="C419" i="5" s="1"/>
  <c r="F419" i="5" s="1"/>
  <c r="E420" i="5" s="1"/>
  <c r="K419" i="5"/>
  <c r="L419" i="5" s="1"/>
  <c r="B1174" i="1"/>
  <c r="G419" i="4"/>
  <c r="F419" i="4"/>
  <c r="E420" i="4" s="1"/>
  <c r="B805" i="4"/>
  <c r="C230" i="8" l="1"/>
  <c r="F230" i="8" s="1"/>
  <c r="K230" i="8"/>
  <c r="B805" i="8"/>
  <c r="H300" i="1"/>
  <c r="D300" i="1"/>
  <c r="J299" i="1"/>
  <c r="G419" i="5"/>
  <c r="J419" i="5"/>
  <c r="H420" i="5"/>
  <c r="B1175" i="1"/>
  <c r="B806" i="4"/>
  <c r="H420" i="4"/>
  <c r="D420" i="4"/>
  <c r="C420" i="4" s="1"/>
  <c r="E231" i="8" l="1"/>
  <c r="I231" i="8" s="1"/>
  <c r="G230" i="8"/>
  <c r="N230" i="8" s="1"/>
  <c r="B806" i="8"/>
  <c r="K300" i="1"/>
  <c r="C300" i="1" s="1"/>
  <c r="I420" i="5"/>
  <c r="D420" i="5" s="1"/>
  <c r="C420" i="5" s="1"/>
  <c r="F420" i="5" s="1"/>
  <c r="E421" i="5" s="1"/>
  <c r="K420" i="5"/>
  <c r="L420" i="5" s="1"/>
  <c r="B1176" i="1"/>
  <c r="B807" i="4"/>
  <c r="G420" i="4"/>
  <c r="F420" i="4"/>
  <c r="E421" i="4" s="1"/>
  <c r="J231" i="8" l="1"/>
  <c r="H231" i="8"/>
  <c r="M231" i="8" s="1"/>
  <c r="B807" i="8"/>
  <c r="G300" i="1"/>
  <c r="F300" i="1"/>
  <c r="E301" i="1" s="1"/>
  <c r="G420" i="5"/>
  <c r="J420" i="5"/>
  <c r="H421" i="5"/>
  <c r="B1177" i="1"/>
  <c r="H421" i="4"/>
  <c r="D421" i="4"/>
  <c r="C421" i="4" s="1"/>
  <c r="B808" i="4"/>
  <c r="D231" i="8" l="1"/>
  <c r="B808" i="8"/>
  <c r="H301" i="1"/>
  <c r="D301" i="1"/>
  <c r="J300" i="1"/>
  <c r="I421" i="5"/>
  <c r="D421" i="5" s="1"/>
  <c r="C421" i="5" s="1"/>
  <c r="F421" i="5" s="1"/>
  <c r="E422" i="5" s="1"/>
  <c r="K421" i="5"/>
  <c r="L421" i="5" s="1"/>
  <c r="B1178" i="1"/>
  <c r="G421" i="4"/>
  <c r="F421" i="4"/>
  <c r="E422" i="4" s="1"/>
  <c r="B809" i="4"/>
  <c r="K231" i="8" l="1"/>
  <c r="C231" i="8"/>
  <c r="F231" i="8" s="1"/>
  <c r="B809" i="8"/>
  <c r="K301" i="1"/>
  <c r="C301" i="1" s="1"/>
  <c r="G421" i="5"/>
  <c r="J421" i="5" s="1"/>
  <c r="H422" i="5"/>
  <c r="B1179" i="1"/>
  <c r="B810" i="4"/>
  <c r="H422" i="4"/>
  <c r="D422" i="4"/>
  <c r="C422" i="4" s="1"/>
  <c r="E232" i="8" l="1"/>
  <c r="I232" i="8" s="1"/>
  <c r="G231" i="8"/>
  <c r="N231" i="8" s="1"/>
  <c r="B810" i="8"/>
  <c r="G301" i="1"/>
  <c r="F301" i="1"/>
  <c r="E302" i="1" s="1"/>
  <c r="I422" i="5"/>
  <c r="D422" i="5" s="1"/>
  <c r="C422" i="5" s="1"/>
  <c r="F422" i="5" s="1"/>
  <c r="E423" i="5" s="1"/>
  <c r="K422" i="5"/>
  <c r="L422" i="5" s="1"/>
  <c r="B1180" i="1"/>
  <c r="B811" i="4"/>
  <c r="G422" i="4"/>
  <c r="F422" i="4"/>
  <c r="E423" i="4" s="1"/>
  <c r="J232" i="8" l="1"/>
  <c r="H232" i="8"/>
  <c r="M232" i="8" s="1"/>
  <c r="B811" i="8"/>
  <c r="H302" i="1"/>
  <c r="D302" i="1"/>
  <c r="J301" i="1"/>
  <c r="G422" i="5"/>
  <c r="J422" i="5" s="1"/>
  <c r="H423" i="5"/>
  <c r="B1181" i="1"/>
  <c r="H423" i="4"/>
  <c r="D423" i="4"/>
  <c r="C423" i="4" s="1"/>
  <c r="B812" i="4"/>
  <c r="D232" i="8" l="1"/>
  <c r="B812" i="8"/>
  <c r="K302" i="1"/>
  <c r="C302" i="1" s="1"/>
  <c r="I423" i="5"/>
  <c r="D423" i="5" s="1"/>
  <c r="C423" i="5" s="1"/>
  <c r="G423" i="5" s="1"/>
  <c r="K423" i="5"/>
  <c r="L423" i="5" s="1"/>
  <c r="B1182" i="1"/>
  <c r="G423" i="4"/>
  <c r="F423" i="4"/>
  <c r="E424" i="4" s="1"/>
  <c r="B813" i="4"/>
  <c r="K232" i="8" l="1"/>
  <c r="C232" i="8"/>
  <c r="F232" i="8" s="1"/>
  <c r="B813" i="8"/>
  <c r="G302" i="1"/>
  <c r="F302" i="1"/>
  <c r="E303" i="1" s="1"/>
  <c r="F423" i="5"/>
  <c r="E424" i="5" s="1"/>
  <c r="H424" i="5" s="1"/>
  <c r="J423" i="5"/>
  <c r="B1183" i="1"/>
  <c r="B814" i="4"/>
  <c r="H424" i="4"/>
  <c r="D424" i="4"/>
  <c r="C424" i="4" s="1"/>
  <c r="E233" i="8" l="1"/>
  <c r="I233" i="8" s="1"/>
  <c r="G232" i="8"/>
  <c r="N232" i="8" s="1"/>
  <c r="B814" i="8"/>
  <c r="H303" i="1"/>
  <c r="D303" i="1"/>
  <c r="J302" i="1"/>
  <c r="I424" i="5"/>
  <c r="D424" i="5" s="1"/>
  <c r="C424" i="5" s="1"/>
  <c r="F424" i="5" s="1"/>
  <c r="E425" i="5" s="1"/>
  <c r="K424" i="5"/>
  <c r="L424" i="5" s="1"/>
  <c r="B1184" i="1"/>
  <c r="B815" i="4"/>
  <c r="G424" i="4"/>
  <c r="F424" i="4"/>
  <c r="E425" i="4" s="1"/>
  <c r="J233" i="8" l="1"/>
  <c r="H233" i="8"/>
  <c r="M233" i="8" s="1"/>
  <c r="B815" i="8"/>
  <c r="K303" i="1"/>
  <c r="C303" i="1" s="1"/>
  <c r="G424" i="5"/>
  <c r="J424" i="5" s="1"/>
  <c r="H425" i="5"/>
  <c r="B1185" i="1"/>
  <c r="H425" i="4"/>
  <c r="D425" i="4"/>
  <c r="C425" i="4" s="1"/>
  <c r="B816" i="4"/>
  <c r="D233" i="8" l="1"/>
  <c r="B816" i="8"/>
  <c r="G303" i="1"/>
  <c r="F303" i="1"/>
  <c r="E304" i="1" s="1"/>
  <c r="I425" i="5"/>
  <c r="D425" i="5" s="1"/>
  <c r="C425" i="5" s="1"/>
  <c r="G425" i="5" s="1"/>
  <c r="K425" i="5"/>
  <c r="L425" i="5" s="1"/>
  <c r="B1186" i="1"/>
  <c r="G425" i="4"/>
  <c r="F425" i="4"/>
  <c r="E426" i="4" s="1"/>
  <c r="B817" i="4"/>
  <c r="K233" i="8" l="1"/>
  <c r="C233" i="8"/>
  <c r="F233" i="8" s="1"/>
  <c r="B817" i="8"/>
  <c r="D304" i="1"/>
  <c r="H304" i="1"/>
  <c r="J303" i="1"/>
  <c r="F425" i="5"/>
  <c r="E426" i="5" s="1"/>
  <c r="H426" i="5" s="1"/>
  <c r="J425" i="5"/>
  <c r="B1187" i="1"/>
  <c r="B818" i="4"/>
  <c r="H426" i="4"/>
  <c r="D426" i="4"/>
  <c r="C426" i="4" s="1"/>
  <c r="G233" i="8" l="1"/>
  <c r="N233" i="8" s="1"/>
  <c r="E234" i="8"/>
  <c r="I234" i="8" s="1"/>
  <c r="B818" i="8"/>
  <c r="K304" i="1"/>
  <c r="C304" i="1" s="1"/>
  <c r="I426" i="5"/>
  <c r="D426" i="5" s="1"/>
  <c r="C426" i="5" s="1"/>
  <c r="G426" i="5" s="1"/>
  <c r="K426" i="5"/>
  <c r="L426" i="5" s="1"/>
  <c r="B1188" i="1"/>
  <c r="B819" i="4"/>
  <c r="G426" i="4"/>
  <c r="F426" i="4"/>
  <c r="E427" i="4" s="1"/>
  <c r="H234" i="8" l="1"/>
  <c r="M234" i="8" s="1"/>
  <c r="J234" i="8"/>
  <c r="B819" i="8"/>
  <c r="G304" i="1"/>
  <c r="F304" i="1"/>
  <c r="E305" i="1" s="1"/>
  <c r="F426" i="5"/>
  <c r="E427" i="5" s="1"/>
  <c r="H427" i="5" s="1"/>
  <c r="J426" i="5"/>
  <c r="B1189" i="1"/>
  <c r="H427" i="4"/>
  <c r="D427" i="4"/>
  <c r="C427" i="4" s="1"/>
  <c r="B820" i="4"/>
  <c r="D234" i="8" l="1"/>
  <c r="B820" i="8"/>
  <c r="D305" i="1"/>
  <c r="H305" i="1"/>
  <c r="J304" i="1"/>
  <c r="I427" i="5"/>
  <c r="D427" i="5" s="1"/>
  <c r="C427" i="5" s="1"/>
  <c r="F427" i="5" s="1"/>
  <c r="E428" i="5" s="1"/>
  <c r="K427" i="5"/>
  <c r="L427" i="5" s="1"/>
  <c r="B1190" i="1"/>
  <c r="G427" i="4"/>
  <c r="F427" i="4"/>
  <c r="E428" i="4" s="1"/>
  <c r="B821" i="4"/>
  <c r="K234" i="8" l="1"/>
  <c r="C234" i="8"/>
  <c r="F234" i="8" s="1"/>
  <c r="B821" i="8"/>
  <c r="K305" i="1"/>
  <c r="C305" i="1" s="1"/>
  <c r="G427" i="5"/>
  <c r="J427" i="5" s="1"/>
  <c r="H428" i="5"/>
  <c r="B1191" i="1"/>
  <c r="H428" i="4"/>
  <c r="D428" i="4"/>
  <c r="C428" i="4" s="1"/>
  <c r="B822" i="4"/>
  <c r="E235" i="8" l="1"/>
  <c r="I235" i="8" s="1"/>
  <c r="G234" i="8"/>
  <c r="N234" i="8" s="1"/>
  <c r="B822" i="8"/>
  <c r="G305" i="1"/>
  <c r="F305" i="1"/>
  <c r="E306" i="1" s="1"/>
  <c r="I428" i="5"/>
  <c r="D428" i="5" s="1"/>
  <c r="C428" i="5" s="1"/>
  <c r="G428" i="5" s="1"/>
  <c r="K428" i="5"/>
  <c r="L428" i="5" s="1"/>
  <c r="B1192" i="1"/>
  <c r="G428" i="4"/>
  <c r="F428" i="4"/>
  <c r="E429" i="4" s="1"/>
  <c r="B823" i="4"/>
  <c r="H235" i="8" l="1"/>
  <c r="M235" i="8" s="1"/>
  <c r="J235" i="8"/>
  <c r="B823" i="8"/>
  <c r="D306" i="1"/>
  <c r="H306" i="1"/>
  <c r="J305" i="1"/>
  <c r="F428" i="5"/>
  <c r="E429" i="5" s="1"/>
  <c r="J428" i="5"/>
  <c r="H429" i="5"/>
  <c r="B1193" i="1"/>
  <c r="B824" i="4"/>
  <c r="H429" i="4"/>
  <c r="D429" i="4"/>
  <c r="C429" i="4" s="1"/>
  <c r="D235" i="8" l="1"/>
  <c r="B824" i="8"/>
  <c r="K306" i="1"/>
  <c r="C306" i="1" s="1"/>
  <c r="I429" i="5"/>
  <c r="D429" i="5" s="1"/>
  <c r="C429" i="5" s="1"/>
  <c r="F429" i="5" s="1"/>
  <c r="E430" i="5" s="1"/>
  <c r="K429" i="5"/>
  <c r="L429" i="5" s="1"/>
  <c r="B1194" i="1"/>
  <c r="B825" i="4"/>
  <c r="G429" i="4"/>
  <c r="F429" i="4"/>
  <c r="E430" i="4" s="1"/>
  <c r="K235" i="8" l="1"/>
  <c r="C235" i="8"/>
  <c r="F235" i="8" s="1"/>
  <c r="B825" i="8"/>
  <c r="G306" i="1"/>
  <c r="F306" i="1"/>
  <c r="E307" i="1" s="1"/>
  <c r="G429" i="5"/>
  <c r="J429" i="5" s="1"/>
  <c r="H430" i="5"/>
  <c r="B1195" i="1"/>
  <c r="H430" i="4"/>
  <c r="D430" i="4"/>
  <c r="C430" i="4" s="1"/>
  <c r="B826" i="4"/>
  <c r="E236" i="8" l="1"/>
  <c r="I236" i="8" s="1"/>
  <c r="G235" i="8"/>
  <c r="N235" i="8" s="1"/>
  <c r="B826" i="8"/>
  <c r="H307" i="1"/>
  <c r="D307" i="1"/>
  <c r="J306" i="1"/>
  <c r="I430" i="5"/>
  <c r="D430" i="5" s="1"/>
  <c r="C430" i="5" s="1"/>
  <c r="F430" i="5" s="1"/>
  <c r="E431" i="5" s="1"/>
  <c r="K430" i="5"/>
  <c r="L430" i="5" s="1"/>
  <c r="B1196" i="1"/>
  <c r="G430" i="4"/>
  <c r="F430" i="4"/>
  <c r="E431" i="4" s="1"/>
  <c r="B827" i="4"/>
  <c r="J236" i="8" l="1"/>
  <c r="H236" i="8"/>
  <c r="M236" i="8" s="1"/>
  <c r="B827" i="8"/>
  <c r="K307" i="1"/>
  <c r="C307" i="1" s="1"/>
  <c r="G430" i="5"/>
  <c r="J430" i="5"/>
  <c r="H431" i="5"/>
  <c r="B1197" i="1"/>
  <c r="B828" i="4"/>
  <c r="H431" i="4"/>
  <c r="D431" i="4"/>
  <c r="C431" i="4" s="1"/>
  <c r="D236" i="8" l="1"/>
  <c r="B828" i="8"/>
  <c r="G307" i="1"/>
  <c r="F307" i="1"/>
  <c r="E308" i="1" s="1"/>
  <c r="I431" i="5"/>
  <c r="D431" i="5" s="1"/>
  <c r="C431" i="5" s="1"/>
  <c r="F431" i="5" s="1"/>
  <c r="E432" i="5" s="1"/>
  <c r="K431" i="5"/>
  <c r="L431" i="5" s="1"/>
  <c r="B1198" i="1"/>
  <c r="B829" i="4"/>
  <c r="G431" i="4"/>
  <c r="F431" i="4"/>
  <c r="E432" i="4" s="1"/>
  <c r="K236" i="8" l="1"/>
  <c r="C236" i="8"/>
  <c r="F236" i="8" s="1"/>
  <c r="B829" i="8"/>
  <c r="D308" i="1"/>
  <c r="H308" i="1"/>
  <c r="J307" i="1"/>
  <c r="G431" i="5"/>
  <c r="J431" i="5"/>
  <c r="H432" i="5"/>
  <c r="B1199" i="1"/>
  <c r="H432" i="4"/>
  <c r="D432" i="4"/>
  <c r="C432" i="4" s="1"/>
  <c r="B830" i="4"/>
  <c r="E237" i="8" l="1"/>
  <c r="I237" i="8" s="1"/>
  <c r="G236" i="8"/>
  <c r="N236" i="8" s="1"/>
  <c r="B830" i="8"/>
  <c r="K308" i="1"/>
  <c r="C308" i="1" s="1"/>
  <c r="I432" i="5"/>
  <c r="D432" i="5" s="1"/>
  <c r="C432" i="5" s="1"/>
  <c r="F432" i="5" s="1"/>
  <c r="E433" i="5" s="1"/>
  <c r="K432" i="5"/>
  <c r="L432" i="5" s="1"/>
  <c r="B1200" i="1"/>
  <c r="G432" i="4"/>
  <c r="F432" i="4"/>
  <c r="E433" i="4" s="1"/>
  <c r="B831" i="4"/>
  <c r="H237" i="8" l="1"/>
  <c r="M237" i="8" s="1"/>
  <c r="J237" i="8"/>
  <c r="B831" i="8"/>
  <c r="G308" i="1"/>
  <c r="F308" i="1"/>
  <c r="E309" i="1" s="1"/>
  <c r="G432" i="5"/>
  <c r="J432" i="5" s="1"/>
  <c r="H433" i="5"/>
  <c r="B1201" i="1"/>
  <c r="B832" i="4"/>
  <c r="H433" i="4"/>
  <c r="D433" i="4"/>
  <c r="C433" i="4" s="1"/>
  <c r="D237" i="8" l="1"/>
  <c r="B832" i="8"/>
  <c r="H309" i="1"/>
  <c r="D309" i="1"/>
  <c r="J308" i="1"/>
  <c r="I433" i="5"/>
  <c r="D433" i="5" s="1"/>
  <c r="C433" i="5" s="1"/>
  <c r="F433" i="5" s="1"/>
  <c r="E434" i="5" s="1"/>
  <c r="K433" i="5"/>
  <c r="L433" i="5" s="1"/>
  <c r="B1202" i="1"/>
  <c r="B833" i="4"/>
  <c r="G433" i="4"/>
  <c r="F433" i="4"/>
  <c r="E434" i="4" s="1"/>
  <c r="K237" i="8" l="1"/>
  <c r="C237" i="8"/>
  <c r="F237" i="8" s="1"/>
  <c r="B833" i="8"/>
  <c r="K309" i="1"/>
  <c r="C309" i="1" s="1"/>
  <c r="G433" i="5"/>
  <c r="J433" i="5"/>
  <c r="H434" i="5"/>
  <c r="B1203" i="1"/>
  <c r="H434" i="4"/>
  <c r="D434" i="4"/>
  <c r="C434" i="4" s="1"/>
  <c r="B834" i="4"/>
  <c r="G237" i="8" l="1"/>
  <c r="N237" i="8" s="1"/>
  <c r="E238" i="8"/>
  <c r="I238" i="8" s="1"/>
  <c r="B834" i="8"/>
  <c r="G309" i="1"/>
  <c r="F309" i="1"/>
  <c r="E310" i="1" s="1"/>
  <c r="I434" i="5"/>
  <c r="D434" i="5" s="1"/>
  <c r="C434" i="5" s="1"/>
  <c r="F434" i="5" s="1"/>
  <c r="E435" i="5" s="1"/>
  <c r="K434" i="5"/>
  <c r="L434" i="5" s="1"/>
  <c r="B1204" i="1"/>
  <c r="G434" i="4"/>
  <c r="F434" i="4"/>
  <c r="E435" i="4" s="1"/>
  <c r="B835" i="4"/>
  <c r="J238" i="8" l="1"/>
  <c r="H238" i="8"/>
  <c r="M238" i="8" s="1"/>
  <c r="B835" i="8"/>
  <c r="D310" i="1"/>
  <c r="H310" i="1"/>
  <c r="J309" i="1"/>
  <c r="G434" i="5"/>
  <c r="J434" i="5" s="1"/>
  <c r="H435" i="5"/>
  <c r="B1205" i="1"/>
  <c r="H435" i="4"/>
  <c r="D435" i="4"/>
  <c r="C435" i="4" s="1"/>
  <c r="B836" i="4"/>
  <c r="D238" i="8" l="1"/>
  <c r="B836" i="8"/>
  <c r="K310" i="1"/>
  <c r="C310" i="1" s="1"/>
  <c r="I435" i="5"/>
  <c r="D435" i="5" s="1"/>
  <c r="C435" i="5" s="1"/>
  <c r="G435" i="5" s="1"/>
  <c r="K435" i="5"/>
  <c r="L435" i="5" s="1"/>
  <c r="B1206" i="1"/>
  <c r="G435" i="4"/>
  <c r="F435" i="4"/>
  <c r="E436" i="4" s="1"/>
  <c r="B837" i="4"/>
  <c r="K238" i="8" l="1"/>
  <c r="C238" i="8"/>
  <c r="F238" i="8" s="1"/>
  <c r="B837" i="8"/>
  <c r="G310" i="1"/>
  <c r="F310" i="1"/>
  <c r="E311" i="1" s="1"/>
  <c r="F435" i="5"/>
  <c r="E436" i="5" s="1"/>
  <c r="H436" i="5" s="1"/>
  <c r="J435" i="5"/>
  <c r="B1207" i="1"/>
  <c r="B838" i="4"/>
  <c r="H436" i="4"/>
  <c r="D436" i="4"/>
  <c r="C436" i="4" s="1"/>
  <c r="G238" i="8" l="1"/>
  <c r="N238" i="8" s="1"/>
  <c r="E239" i="8"/>
  <c r="I239" i="8" s="1"/>
  <c r="B838" i="8"/>
  <c r="H311" i="1"/>
  <c r="D311" i="1"/>
  <c r="J310" i="1"/>
  <c r="I436" i="5"/>
  <c r="D436" i="5" s="1"/>
  <c r="C436" i="5" s="1"/>
  <c r="F436" i="5" s="1"/>
  <c r="E437" i="5" s="1"/>
  <c r="K436" i="5"/>
  <c r="L436" i="5" s="1"/>
  <c r="B1208" i="1"/>
  <c r="B839" i="4"/>
  <c r="G436" i="4"/>
  <c r="F436" i="4"/>
  <c r="E437" i="4" s="1"/>
  <c r="J239" i="8" l="1"/>
  <c r="H239" i="8"/>
  <c r="M239" i="8" s="1"/>
  <c r="B839" i="8"/>
  <c r="K311" i="1"/>
  <c r="C311" i="1" s="1"/>
  <c r="G436" i="5"/>
  <c r="J436" i="5" s="1"/>
  <c r="H437" i="5"/>
  <c r="B1209" i="1"/>
  <c r="H437" i="4"/>
  <c r="D437" i="4"/>
  <c r="C437" i="4" s="1"/>
  <c r="B840" i="4"/>
  <c r="D239" i="8" l="1"/>
  <c r="B840" i="8"/>
  <c r="G311" i="1"/>
  <c r="F311" i="1"/>
  <c r="E312" i="1" s="1"/>
  <c r="I437" i="5"/>
  <c r="D437" i="5" s="1"/>
  <c r="C437" i="5" s="1"/>
  <c r="F437" i="5" s="1"/>
  <c r="E438" i="5" s="1"/>
  <c r="K437" i="5"/>
  <c r="L437" i="5" s="1"/>
  <c r="B1210" i="1"/>
  <c r="G437" i="4"/>
  <c r="F437" i="4"/>
  <c r="E438" i="4" s="1"/>
  <c r="B841" i="4"/>
  <c r="C239" i="8" l="1"/>
  <c r="F239" i="8" s="1"/>
  <c r="K239" i="8"/>
  <c r="B841" i="8"/>
  <c r="D312" i="1"/>
  <c r="H312" i="1"/>
  <c r="J311" i="1"/>
  <c r="G437" i="5"/>
  <c r="J437" i="5"/>
  <c r="H438" i="5"/>
  <c r="B1211" i="1"/>
  <c r="B842" i="4"/>
  <c r="H438" i="4"/>
  <c r="D438" i="4"/>
  <c r="C438" i="4" s="1"/>
  <c r="E240" i="8" l="1"/>
  <c r="I240" i="8" s="1"/>
  <c r="G239" i="8"/>
  <c r="N239" i="8" s="1"/>
  <c r="B842" i="8"/>
  <c r="K312" i="1"/>
  <c r="C312" i="1" s="1"/>
  <c r="I438" i="5"/>
  <c r="D438" i="5" s="1"/>
  <c r="C438" i="5" s="1"/>
  <c r="F438" i="5" s="1"/>
  <c r="E439" i="5" s="1"/>
  <c r="K438" i="5"/>
  <c r="L438" i="5" s="1"/>
  <c r="B1212" i="1"/>
  <c r="B843" i="4"/>
  <c r="G438" i="4"/>
  <c r="F438" i="4"/>
  <c r="E439" i="4" s="1"/>
  <c r="J240" i="8" l="1"/>
  <c r="H240" i="8"/>
  <c r="M240" i="8" s="1"/>
  <c r="B843" i="8"/>
  <c r="G312" i="1"/>
  <c r="F312" i="1"/>
  <c r="E313" i="1" s="1"/>
  <c r="G438" i="5"/>
  <c r="J438" i="5"/>
  <c r="H439" i="5"/>
  <c r="B1213" i="1"/>
  <c r="H439" i="4"/>
  <c r="D439" i="4"/>
  <c r="C439" i="4" s="1"/>
  <c r="B844" i="4"/>
  <c r="D240" i="8" l="1"/>
  <c r="B844" i="8"/>
  <c r="D313" i="1"/>
  <c r="H313" i="1"/>
  <c r="J312" i="1"/>
  <c r="I439" i="5"/>
  <c r="D439" i="5" s="1"/>
  <c r="C439" i="5" s="1"/>
  <c r="F439" i="5" s="1"/>
  <c r="E440" i="5" s="1"/>
  <c r="K439" i="5"/>
  <c r="L439" i="5" s="1"/>
  <c r="B1214" i="1"/>
  <c r="G439" i="4"/>
  <c r="F439" i="4"/>
  <c r="E440" i="4" s="1"/>
  <c r="B845" i="4"/>
  <c r="K240" i="8" l="1"/>
  <c r="C240" i="8"/>
  <c r="F240" i="8" s="1"/>
  <c r="B845" i="8"/>
  <c r="K313" i="1"/>
  <c r="C313" i="1" s="1"/>
  <c r="G439" i="5"/>
  <c r="J439" i="5" s="1"/>
  <c r="H440" i="5"/>
  <c r="B1215" i="1"/>
  <c r="H440" i="4"/>
  <c r="D440" i="4"/>
  <c r="C440" i="4" s="1"/>
  <c r="B846" i="4"/>
  <c r="G240" i="8" l="1"/>
  <c r="N240" i="8" s="1"/>
  <c r="E241" i="8"/>
  <c r="I241" i="8" s="1"/>
  <c r="B846" i="8"/>
  <c r="G313" i="1"/>
  <c r="F313" i="1"/>
  <c r="E314" i="1" s="1"/>
  <c r="I440" i="5"/>
  <c r="D440" i="5" s="1"/>
  <c r="C440" i="5" s="1"/>
  <c r="F440" i="5" s="1"/>
  <c r="E441" i="5" s="1"/>
  <c r="K440" i="5"/>
  <c r="L440" i="5" s="1"/>
  <c r="B1216" i="1"/>
  <c r="G440" i="4"/>
  <c r="F440" i="4"/>
  <c r="E441" i="4" s="1"/>
  <c r="B847" i="4"/>
  <c r="J241" i="8" l="1"/>
  <c r="H241" i="8"/>
  <c r="M241" i="8" s="1"/>
  <c r="B847" i="8"/>
  <c r="D314" i="1"/>
  <c r="H314" i="1"/>
  <c r="J313" i="1"/>
  <c r="G440" i="5"/>
  <c r="J440" i="5" s="1"/>
  <c r="H441" i="5"/>
  <c r="B1217" i="1"/>
  <c r="H441" i="4"/>
  <c r="D441" i="4"/>
  <c r="C441" i="4" s="1"/>
  <c r="B848" i="4"/>
  <c r="D241" i="8" l="1"/>
  <c r="B848" i="8"/>
  <c r="K314" i="1"/>
  <c r="C314" i="1" s="1"/>
  <c r="I441" i="5"/>
  <c r="D441" i="5" s="1"/>
  <c r="C441" i="5" s="1"/>
  <c r="F441" i="5" s="1"/>
  <c r="E442" i="5" s="1"/>
  <c r="K441" i="5"/>
  <c r="L441" i="5" s="1"/>
  <c r="B1218" i="1"/>
  <c r="G441" i="4"/>
  <c r="F441" i="4"/>
  <c r="E442" i="4" s="1"/>
  <c r="B849" i="4"/>
  <c r="K241" i="8" l="1"/>
  <c r="C241" i="8"/>
  <c r="F241" i="8" s="1"/>
  <c r="B849" i="8"/>
  <c r="G314" i="1"/>
  <c r="F314" i="1"/>
  <c r="E315" i="1" s="1"/>
  <c r="G441" i="5"/>
  <c r="J441" i="5"/>
  <c r="H442" i="5"/>
  <c r="B1219" i="1"/>
  <c r="H442" i="4"/>
  <c r="D442" i="4"/>
  <c r="C442" i="4" s="1"/>
  <c r="B850" i="4"/>
  <c r="E242" i="8" l="1"/>
  <c r="I242" i="8" s="1"/>
  <c r="G241" i="8"/>
  <c r="N241" i="8" s="1"/>
  <c r="B850" i="8"/>
  <c r="H315" i="1"/>
  <c r="D315" i="1"/>
  <c r="J314" i="1"/>
  <c r="I442" i="5"/>
  <c r="D442" i="5" s="1"/>
  <c r="C442" i="5" s="1"/>
  <c r="F442" i="5" s="1"/>
  <c r="E443" i="5" s="1"/>
  <c r="K442" i="5"/>
  <c r="L442" i="5" s="1"/>
  <c r="B1220" i="1"/>
  <c r="G442" i="4"/>
  <c r="F442" i="4"/>
  <c r="E443" i="4" s="1"/>
  <c r="B851" i="4"/>
  <c r="H242" i="8" l="1"/>
  <c r="M242" i="8" s="1"/>
  <c r="J242" i="8"/>
  <c r="B851" i="8"/>
  <c r="K315" i="1"/>
  <c r="C315" i="1" s="1"/>
  <c r="G442" i="5"/>
  <c r="J442" i="5" s="1"/>
  <c r="H443" i="5"/>
  <c r="B1221" i="1"/>
  <c r="B852" i="4"/>
  <c r="H443" i="4"/>
  <c r="D443" i="4"/>
  <c r="C443" i="4" s="1"/>
  <c r="D242" i="8" l="1"/>
  <c r="B852" i="8"/>
  <c r="G315" i="1"/>
  <c r="F315" i="1"/>
  <c r="E316" i="1" s="1"/>
  <c r="I443" i="5"/>
  <c r="D443" i="5" s="1"/>
  <c r="C443" i="5" s="1"/>
  <c r="F443" i="5" s="1"/>
  <c r="E444" i="5" s="1"/>
  <c r="K443" i="5"/>
  <c r="L443" i="5" s="1"/>
  <c r="B1222" i="1"/>
  <c r="B853" i="4"/>
  <c r="G443" i="4"/>
  <c r="F443" i="4"/>
  <c r="E444" i="4" s="1"/>
  <c r="K242" i="8" l="1"/>
  <c r="C242" i="8"/>
  <c r="F242" i="8" s="1"/>
  <c r="B853" i="8"/>
  <c r="H316" i="1"/>
  <c r="D316" i="1"/>
  <c r="J315" i="1"/>
  <c r="G443" i="5"/>
  <c r="J443" i="5" s="1"/>
  <c r="H444" i="5"/>
  <c r="B1223" i="1"/>
  <c r="H444" i="4"/>
  <c r="D444" i="4"/>
  <c r="C444" i="4" s="1"/>
  <c r="B854" i="4"/>
  <c r="E243" i="8" l="1"/>
  <c r="I243" i="8" s="1"/>
  <c r="G242" i="8"/>
  <c r="N242" i="8" s="1"/>
  <c r="B854" i="8"/>
  <c r="K316" i="1"/>
  <c r="C316" i="1" s="1"/>
  <c r="I444" i="5"/>
  <c r="D444" i="5" s="1"/>
  <c r="C444" i="5" s="1"/>
  <c r="F444" i="5" s="1"/>
  <c r="E445" i="5" s="1"/>
  <c r="K444" i="5"/>
  <c r="L444" i="5" s="1"/>
  <c r="B1224" i="1"/>
  <c r="G444" i="4"/>
  <c r="F444" i="4"/>
  <c r="E445" i="4" s="1"/>
  <c r="B855" i="4"/>
  <c r="J243" i="8" l="1"/>
  <c r="H243" i="8"/>
  <c r="M243" i="8" s="1"/>
  <c r="B855" i="8"/>
  <c r="G316" i="1"/>
  <c r="F316" i="1"/>
  <c r="E317" i="1" s="1"/>
  <c r="G444" i="5"/>
  <c r="J444" i="5" s="1"/>
  <c r="H445" i="5"/>
  <c r="B1225" i="1"/>
  <c r="B856" i="4"/>
  <c r="H445" i="4"/>
  <c r="D445" i="4"/>
  <c r="C445" i="4" s="1"/>
  <c r="D243" i="8" l="1"/>
  <c r="B856" i="8"/>
  <c r="H317" i="1"/>
  <c r="D317" i="1"/>
  <c r="J316" i="1"/>
  <c r="I445" i="5"/>
  <c r="D445" i="5" s="1"/>
  <c r="C445" i="5" s="1"/>
  <c r="G445" i="5" s="1"/>
  <c r="K445" i="5"/>
  <c r="L445" i="5" s="1"/>
  <c r="B1226" i="1"/>
  <c r="B857" i="4"/>
  <c r="G445" i="4"/>
  <c r="F445" i="4"/>
  <c r="E446" i="4" s="1"/>
  <c r="K243" i="8" l="1"/>
  <c r="C243" i="8"/>
  <c r="F243" i="8" s="1"/>
  <c r="B857" i="8"/>
  <c r="K317" i="1"/>
  <c r="C317" i="1" s="1"/>
  <c r="F445" i="5"/>
  <c r="E446" i="5" s="1"/>
  <c r="H446" i="5" s="1"/>
  <c r="J445" i="5"/>
  <c r="B1227" i="1"/>
  <c r="H446" i="4"/>
  <c r="D446" i="4"/>
  <c r="C446" i="4" s="1"/>
  <c r="B858" i="4"/>
  <c r="E244" i="8" l="1"/>
  <c r="I244" i="8" s="1"/>
  <c r="G243" i="8"/>
  <c r="N243" i="8" s="1"/>
  <c r="B858" i="8"/>
  <c r="G317" i="1"/>
  <c r="F317" i="1"/>
  <c r="E318" i="1" s="1"/>
  <c r="I446" i="5"/>
  <c r="D446" i="5" s="1"/>
  <c r="C446" i="5" s="1"/>
  <c r="F446" i="5" s="1"/>
  <c r="E447" i="5" s="1"/>
  <c r="K446" i="5"/>
  <c r="L446" i="5" s="1"/>
  <c r="B1228" i="1"/>
  <c r="G446" i="4"/>
  <c r="F446" i="4"/>
  <c r="E447" i="4" s="1"/>
  <c r="B859" i="4"/>
  <c r="J244" i="8" l="1"/>
  <c r="H244" i="8"/>
  <c r="M244" i="8" s="1"/>
  <c r="B859" i="8"/>
  <c r="H318" i="1"/>
  <c r="D318" i="1"/>
  <c r="J317" i="1"/>
  <c r="G446" i="5"/>
  <c r="J446" i="5"/>
  <c r="H447" i="5"/>
  <c r="B1229" i="1"/>
  <c r="H447" i="4"/>
  <c r="D447" i="4"/>
  <c r="C447" i="4" s="1"/>
  <c r="B860" i="4"/>
  <c r="D244" i="8" l="1"/>
  <c r="B860" i="8"/>
  <c r="K318" i="1"/>
  <c r="C318" i="1" s="1"/>
  <c r="I447" i="5"/>
  <c r="D447" i="5" s="1"/>
  <c r="C447" i="5" s="1"/>
  <c r="G447" i="5" s="1"/>
  <c r="K447" i="5"/>
  <c r="L447" i="5" s="1"/>
  <c r="B1230" i="1"/>
  <c r="G447" i="4"/>
  <c r="F447" i="4"/>
  <c r="E448" i="4" s="1"/>
  <c r="B861" i="4"/>
  <c r="K244" i="8" l="1"/>
  <c r="C244" i="8"/>
  <c r="F244" i="8" s="1"/>
  <c r="B861" i="8"/>
  <c r="G318" i="1"/>
  <c r="F318" i="1"/>
  <c r="E319" i="1" s="1"/>
  <c r="F447" i="5"/>
  <c r="E448" i="5" s="1"/>
  <c r="J447" i="5"/>
  <c r="H448" i="5"/>
  <c r="B1231" i="1"/>
  <c r="H448" i="4"/>
  <c r="D448" i="4"/>
  <c r="C448" i="4" s="1"/>
  <c r="B862" i="4"/>
  <c r="G244" i="8" l="1"/>
  <c r="N244" i="8" s="1"/>
  <c r="E245" i="8"/>
  <c r="I245" i="8" s="1"/>
  <c r="B862" i="8"/>
  <c r="H319" i="1"/>
  <c r="D319" i="1"/>
  <c r="J318" i="1"/>
  <c r="I448" i="5"/>
  <c r="D448" i="5" s="1"/>
  <c r="C448" i="5" s="1"/>
  <c r="F448" i="5" s="1"/>
  <c r="E449" i="5" s="1"/>
  <c r="K448" i="5"/>
  <c r="L448" i="5" s="1"/>
  <c r="B1232" i="1"/>
  <c r="B863" i="4"/>
  <c r="G448" i="4"/>
  <c r="F448" i="4"/>
  <c r="E449" i="4" s="1"/>
  <c r="J245" i="8" l="1"/>
  <c r="H245" i="8"/>
  <c r="M245" i="8" s="1"/>
  <c r="B863" i="8"/>
  <c r="K319" i="1"/>
  <c r="C319" i="1" s="1"/>
  <c r="G448" i="5"/>
  <c r="J448" i="5" s="1"/>
  <c r="H449" i="5"/>
  <c r="B1233" i="1"/>
  <c r="H449" i="4"/>
  <c r="D449" i="4"/>
  <c r="C449" i="4" s="1"/>
  <c r="B864" i="4"/>
  <c r="D245" i="8" l="1"/>
  <c r="B864" i="8"/>
  <c r="G319" i="1"/>
  <c r="F319" i="1"/>
  <c r="E320" i="1" s="1"/>
  <c r="I449" i="5"/>
  <c r="D449" i="5" s="1"/>
  <c r="C449" i="5" s="1"/>
  <c r="F449" i="5" s="1"/>
  <c r="E450" i="5" s="1"/>
  <c r="K449" i="5"/>
  <c r="L449" i="5" s="1"/>
  <c r="B1234" i="1"/>
  <c r="G449" i="4"/>
  <c r="F449" i="4"/>
  <c r="E450" i="4" s="1"/>
  <c r="B865" i="4"/>
  <c r="C245" i="8" l="1"/>
  <c r="F245" i="8" s="1"/>
  <c r="K245" i="8"/>
  <c r="B865" i="8"/>
  <c r="H320" i="1"/>
  <c r="D320" i="1"/>
  <c r="J319" i="1"/>
  <c r="G449" i="5"/>
  <c r="J449" i="5"/>
  <c r="H450" i="5"/>
  <c r="B1235" i="1"/>
  <c r="B866" i="4"/>
  <c r="H450" i="4"/>
  <c r="D450" i="4"/>
  <c r="C450" i="4" s="1"/>
  <c r="G245" i="8" l="1"/>
  <c r="N245" i="8" s="1"/>
  <c r="E246" i="8"/>
  <c r="I246" i="8" s="1"/>
  <c r="B866" i="8"/>
  <c r="K320" i="1"/>
  <c r="C320" i="1" s="1"/>
  <c r="I450" i="5"/>
  <c r="D450" i="5" s="1"/>
  <c r="C450" i="5" s="1"/>
  <c r="F450" i="5" s="1"/>
  <c r="E451" i="5" s="1"/>
  <c r="K450" i="5"/>
  <c r="L450" i="5" s="1"/>
  <c r="B1236" i="1"/>
  <c r="B867" i="4"/>
  <c r="G450" i="4"/>
  <c r="F450" i="4"/>
  <c r="E451" i="4" s="1"/>
  <c r="J246" i="8" l="1"/>
  <c r="H246" i="8"/>
  <c r="M246" i="8" s="1"/>
  <c r="B867" i="8"/>
  <c r="G320" i="1"/>
  <c r="F320" i="1"/>
  <c r="E321" i="1" s="1"/>
  <c r="G450" i="5"/>
  <c r="J450" i="5"/>
  <c r="H451" i="5"/>
  <c r="B1237" i="1"/>
  <c r="H451" i="4"/>
  <c r="D451" i="4"/>
  <c r="C451" i="4" s="1"/>
  <c r="B868" i="4"/>
  <c r="D246" i="8" l="1"/>
  <c r="B868" i="8"/>
  <c r="H321" i="1"/>
  <c r="D321" i="1"/>
  <c r="J320" i="1"/>
  <c r="I451" i="5"/>
  <c r="D451" i="5" s="1"/>
  <c r="C451" i="5" s="1"/>
  <c r="F451" i="5" s="1"/>
  <c r="E452" i="5" s="1"/>
  <c r="K451" i="5"/>
  <c r="L451" i="5" s="1"/>
  <c r="B1238" i="1"/>
  <c r="G451" i="4"/>
  <c r="F451" i="4"/>
  <c r="E452" i="4" s="1"/>
  <c r="B869" i="4"/>
  <c r="K246" i="8" l="1"/>
  <c r="C246" i="8"/>
  <c r="F246" i="8" s="1"/>
  <c r="B869" i="8"/>
  <c r="K321" i="1"/>
  <c r="C321" i="1" s="1"/>
  <c r="G451" i="5"/>
  <c r="J451" i="5" s="1"/>
  <c r="H452" i="5"/>
  <c r="B1239" i="1"/>
  <c r="H452" i="4"/>
  <c r="D452" i="4"/>
  <c r="C452" i="4" s="1"/>
  <c r="B870" i="4"/>
  <c r="E247" i="8" l="1"/>
  <c r="I247" i="8" s="1"/>
  <c r="G246" i="8"/>
  <c r="N246" i="8" s="1"/>
  <c r="B870" i="8"/>
  <c r="G321" i="1"/>
  <c r="F321" i="1"/>
  <c r="E322" i="1" s="1"/>
  <c r="I452" i="5"/>
  <c r="D452" i="5" s="1"/>
  <c r="C452" i="5" s="1"/>
  <c r="F452" i="5" s="1"/>
  <c r="E453" i="5" s="1"/>
  <c r="K452" i="5"/>
  <c r="L452" i="5" s="1"/>
  <c r="B1240" i="1"/>
  <c r="G452" i="4"/>
  <c r="F452" i="4"/>
  <c r="E453" i="4" s="1"/>
  <c r="B871" i="4"/>
  <c r="J247" i="8" l="1"/>
  <c r="H247" i="8"/>
  <c r="M247" i="8" s="1"/>
  <c r="B871" i="8"/>
  <c r="H322" i="1"/>
  <c r="D322" i="1"/>
  <c r="J321" i="1"/>
  <c r="G452" i="5"/>
  <c r="J452" i="5"/>
  <c r="H453" i="5"/>
  <c r="B1241" i="1"/>
  <c r="B872" i="4"/>
  <c r="H453" i="4"/>
  <c r="D453" i="4"/>
  <c r="C453" i="4" s="1"/>
  <c r="D247" i="8" l="1"/>
  <c r="B872" i="8"/>
  <c r="K322" i="1"/>
  <c r="C322" i="1" s="1"/>
  <c r="I453" i="5"/>
  <c r="D453" i="5" s="1"/>
  <c r="C453" i="5" s="1"/>
  <c r="G453" i="5" s="1"/>
  <c r="K453" i="5"/>
  <c r="L453" i="5" s="1"/>
  <c r="B1242" i="1"/>
  <c r="B873" i="4"/>
  <c r="G453" i="4"/>
  <c r="F453" i="4"/>
  <c r="E454" i="4" s="1"/>
  <c r="K247" i="8" l="1"/>
  <c r="C247" i="8"/>
  <c r="F247" i="8" s="1"/>
  <c r="B873" i="8"/>
  <c r="G322" i="1"/>
  <c r="F322" i="1"/>
  <c r="E323" i="1" s="1"/>
  <c r="F453" i="5"/>
  <c r="E454" i="5" s="1"/>
  <c r="J453" i="5"/>
  <c r="H454" i="5"/>
  <c r="B1243" i="1"/>
  <c r="H454" i="4"/>
  <c r="D454" i="4"/>
  <c r="C454" i="4" s="1"/>
  <c r="B874" i="4"/>
  <c r="E248" i="8" l="1"/>
  <c r="I248" i="8" s="1"/>
  <c r="G247" i="8"/>
  <c r="N247" i="8" s="1"/>
  <c r="B874" i="8"/>
  <c r="H323" i="1"/>
  <c r="D323" i="1"/>
  <c r="J322" i="1"/>
  <c r="I454" i="5"/>
  <c r="D454" i="5" s="1"/>
  <c r="C454" i="5" s="1"/>
  <c r="F454" i="5" s="1"/>
  <c r="E455" i="5" s="1"/>
  <c r="K454" i="5"/>
  <c r="L454" i="5" s="1"/>
  <c r="B1244" i="1"/>
  <c r="G454" i="4"/>
  <c r="F454" i="4"/>
  <c r="E455" i="4" s="1"/>
  <c r="B875" i="4"/>
  <c r="J248" i="8" l="1"/>
  <c r="H248" i="8"/>
  <c r="B875" i="8"/>
  <c r="K323" i="1"/>
  <c r="C323" i="1" s="1"/>
  <c r="G454" i="5"/>
  <c r="J454" i="5" s="1"/>
  <c r="H455" i="5"/>
  <c r="B1245" i="1"/>
  <c r="H455" i="4"/>
  <c r="D455" i="4"/>
  <c r="C455" i="4" s="1"/>
  <c r="B876" i="4"/>
  <c r="D248" i="8" l="1"/>
  <c r="M248" i="8"/>
  <c r="B876" i="8"/>
  <c r="G323" i="1"/>
  <c r="F323" i="1"/>
  <c r="E324" i="1" s="1"/>
  <c r="I455" i="5"/>
  <c r="D455" i="5" s="1"/>
  <c r="C455" i="5" s="1"/>
  <c r="F455" i="5" s="1"/>
  <c r="E456" i="5" s="1"/>
  <c r="K455" i="5"/>
  <c r="L455" i="5" s="1"/>
  <c r="B1246" i="1"/>
  <c r="G455" i="4"/>
  <c r="F455" i="4"/>
  <c r="E456" i="4" s="1"/>
  <c r="B877" i="4"/>
  <c r="K248" i="8" l="1"/>
  <c r="C248" i="8"/>
  <c r="F248" i="8" s="1"/>
  <c r="B877" i="8"/>
  <c r="H324" i="1"/>
  <c r="D324" i="1"/>
  <c r="J323" i="1"/>
  <c r="G455" i="5"/>
  <c r="J455" i="5"/>
  <c r="H456" i="5"/>
  <c r="B1247" i="1"/>
  <c r="H456" i="4"/>
  <c r="D456" i="4"/>
  <c r="C456" i="4" s="1"/>
  <c r="B878" i="4"/>
  <c r="E249" i="8" l="1"/>
  <c r="I249" i="8" s="1"/>
  <c r="G248" i="8"/>
  <c r="N248" i="8" s="1"/>
  <c r="B878" i="8"/>
  <c r="K324" i="1"/>
  <c r="C324" i="1" s="1"/>
  <c r="I456" i="5"/>
  <c r="D456" i="5" s="1"/>
  <c r="C456" i="5" s="1"/>
  <c r="F456" i="5" s="1"/>
  <c r="E457" i="5" s="1"/>
  <c r="K456" i="5"/>
  <c r="L456" i="5" s="1"/>
  <c r="B1248" i="1"/>
  <c r="G456" i="4"/>
  <c r="F456" i="4"/>
  <c r="E457" i="4" s="1"/>
  <c r="B879" i="4"/>
  <c r="J249" i="8" l="1"/>
  <c r="H249" i="8"/>
  <c r="B879" i="8"/>
  <c r="G324" i="1"/>
  <c r="F324" i="1"/>
  <c r="E325" i="1" s="1"/>
  <c r="G456" i="5"/>
  <c r="J456" i="5"/>
  <c r="H457" i="5"/>
  <c r="B1249" i="1"/>
  <c r="B880" i="4"/>
  <c r="H457" i="4"/>
  <c r="D457" i="4"/>
  <c r="C457" i="4" s="1"/>
  <c r="M249" i="8" l="1"/>
  <c r="D249" i="8"/>
  <c r="B880" i="8"/>
  <c r="D325" i="1"/>
  <c r="H325" i="1"/>
  <c r="J324" i="1"/>
  <c r="I457" i="5"/>
  <c r="D457" i="5" s="1"/>
  <c r="C457" i="5" s="1"/>
  <c r="F457" i="5" s="1"/>
  <c r="E458" i="5" s="1"/>
  <c r="K457" i="5"/>
  <c r="L457" i="5" s="1"/>
  <c r="B1250" i="1"/>
  <c r="B881" i="4"/>
  <c r="G457" i="4"/>
  <c r="F457" i="4"/>
  <c r="E458" i="4" s="1"/>
  <c r="C249" i="8" l="1"/>
  <c r="F249" i="8" s="1"/>
  <c r="K249" i="8"/>
  <c r="B881" i="8"/>
  <c r="K325" i="1"/>
  <c r="C325" i="1" s="1"/>
  <c r="G457" i="5"/>
  <c r="J457" i="5" s="1"/>
  <c r="H458" i="5"/>
  <c r="B1251" i="1"/>
  <c r="H458" i="4"/>
  <c r="D458" i="4"/>
  <c r="C458" i="4" s="1"/>
  <c r="B882" i="4"/>
  <c r="E250" i="8" l="1"/>
  <c r="I250" i="8" s="1"/>
  <c r="G249" i="8"/>
  <c r="N249" i="8" s="1"/>
  <c r="B882" i="8"/>
  <c r="G325" i="1"/>
  <c r="F325" i="1"/>
  <c r="E326" i="1" s="1"/>
  <c r="I458" i="5"/>
  <c r="D458" i="5" s="1"/>
  <c r="C458" i="5" s="1"/>
  <c r="F458" i="5" s="1"/>
  <c r="E459" i="5" s="1"/>
  <c r="K458" i="5"/>
  <c r="L458" i="5" s="1"/>
  <c r="B1252" i="1"/>
  <c r="G458" i="4"/>
  <c r="F458" i="4"/>
  <c r="E459" i="4" s="1"/>
  <c r="B883" i="4"/>
  <c r="H250" i="8" l="1"/>
  <c r="J250" i="8"/>
  <c r="B883" i="8"/>
  <c r="D326" i="1"/>
  <c r="H326" i="1"/>
  <c r="J325" i="1"/>
  <c r="G458" i="5"/>
  <c r="J458" i="5"/>
  <c r="H459" i="5"/>
  <c r="B1253" i="1"/>
  <c r="B884" i="4"/>
  <c r="H459" i="4"/>
  <c r="D459" i="4"/>
  <c r="C459" i="4" s="1"/>
  <c r="D250" i="8" l="1"/>
  <c r="M250" i="8"/>
  <c r="B884" i="8"/>
  <c r="K326" i="1"/>
  <c r="C326" i="1" s="1"/>
  <c r="I459" i="5"/>
  <c r="D459" i="5" s="1"/>
  <c r="C459" i="5" s="1"/>
  <c r="G459" i="5" s="1"/>
  <c r="K459" i="5"/>
  <c r="L459" i="5" s="1"/>
  <c r="B1254" i="1"/>
  <c r="B885" i="4"/>
  <c r="G459" i="4"/>
  <c r="F459" i="4"/>
  <c r="E460" i="4" s="1"/>
  <c r="K250" i="8" l="1"/>
  <c r="C250" i="8"/>
  <c r="F250" i="8" s="1"/>
  <c r="B885" i="8"/>
  <c r="G326" i="1"/>
  <c r="F326" i="1"/>
  <c r="E327" i="1" s="1"/>
  <c r="F459" i="5"/>
  <c r="E460" i="5" s="1"/>
  <c r="J459" i="5"/>
  <c r="H460" i="5"/>
  <c r="B1255" i="1"/>
  <c r="H460" i="4"/>
  <c r="D460" i="4"/>
  <c r="C460" i="4" s="1"/>
  <c r="B886" i="4"/>
  <c r="E251" i="8" l="1"/>
  <c r="I251" i="8" s="1"/>
  <c r="G250" i="8"/>
  <c r="N250" i="8" s="1"/>
  <c r="B886" i="8"/>
  <c r="H327" i="1"/>
  <c r="D327" i="1"/>
  <c r="J326" i="1"/>
  <c r="I460" i="5"/>
  <c r="D460" i="5" s="1"/>
  <c r="C460" i="5" s="1"/>
  <c r="F460" i="5" s="1"/>
  <c r="E461" i="5" s="1"/>
  <c r="K460" i="5"/>
  <c r="L460" i="5" s="1"/>
  <c r="B1256" i="1"/>
  <c r="G460" i="4"/>
  <c r="F460" i="4"/>
  <c r="E461" i="4" s="1"/>
  <c r="B887" i="4"/>
  <c r="J251" i="8" l="1"/>
  <c r="H251" i="8"/>
  <c r="B887" i="8"/>
  <c r="K327" i="1"/>
  <c r="C327" i="1" s="1"/>
  <c r="G460" i="5"/>
  <c r="J460" i="5" s="1"/>
  <c r="H461" i="5"/>
  <c r="B1257" i="1"/>
  <c r="B888" i="4"/>
  <c r="H461" i="4"/>
  <c r="D461" i="4"/>
  <c r="C461" i="4" s="1"/>
  <c r="D251" i="8" l="1"/>
  <c r="M251" i="8"/>
  <c r="B888" i="8"/>
  <c r="G327" i="1"/>
  <c r="F327" i="1"/>
  <c r="E328" i="1" s="1"/>
  <c r="I461" i="5"/>
  <c r="D461" i="5" s="1"/>
  <c r="C461" i="5" s="1"/>
  <c r="F461" i="5" s="1"/>
  <c r="E462" i="5" s="1"/>
  <c r="K461" i="5"/>
  <c r="L461" i="5" s="1"/>
  <c r="B1258" i="1"/>
  <c r="B889" i="4"/>
  <c r="G461" i="4"/>
  <c r="F461" i="4"/>
  <c r="E462" i="4" s="1"/>
  <c r="K251" i="8" l="1"/>
  <c r="C251" i="8"/>
  <c r="F251" i="8" s="1"/>
  <c r="B889" i="8"/>
  <c r="D328" i="1"/>
  <c r="H328" i="1"/>
  <c r="J327" i="1"/>
  <c r="G461" i="5"/>
  <c r="J461" i="5"/>
  <c r="H462" i="5"/>
  <c r="B1259" i="1"/>
  <c r="H462" i="4"/>
  <c r="D462" i="4"/>
  <c r="C462" i="4" s="1"/>
  <c r="B890" i="4"/>
  <c r="E252" i="8" l="1"/>
  <c r="I252" i="8" s="1"/>
  <c r="G251" i="8"/>
  <c r="N251" i="8" s="1"/>
  <c r="B890" i="8"/>
  <c r="K328" i="1"/>
  <c r="C328" i="1" s="1"/>
  <c r="I462" i="5"/>
  <c r="D462" i="5" s="1"/>
  <c r="C462" i="5" s="1"/>
  <c r="G462" i="5" s="1"/>
  <c r="K462" i="5"/>
  <c r="L462" i="5" s="1"/>
  <c r="B1260" i="1"/>
  <c r="G462" i="4"/>
  <c r="F462" i="4"/>
  <c r="E463" i="4" s="1"/>
  <c r="B891" i="4"/>
  <c r="J252" i="8" l="1"/>
  <c r="H252" i="8"/>
  <c r="B891" i="8"/>
  <c r="G328" i="1"/>
  <c r="F328" i="1"/>
  <c r="E329" i="1" s="1"/>
  <c r="F462" i="5"/>
  <c r="E463" i="5" s="1"/>
  <c r="H463" i="5" s="1"/>
  <c r="J462" i="5"/>
  <c r="B1261" i="1"/>
  <c r="B892" i="4"/>
  <c r="H463" i="4"/>
  <c r="D463" i="4"/>
  <c r="C463" i="4" s="1"/>
  <c r="D252" i="8" l="1"/>
  <c r="M252" i="8"/>
  <c r="B892" i="8"/>
  <c r="D329" i="1"/>
  <c r="H329" i="1"/>
  <c r="J328" i="1"/>
  <c r="I463" i="5"/>
  <c r="D463" i="5" s="1"/>
  <c r="C463" i="5" s="1"/>
  <c r="F463" i="5" s="1"/>
  <c r="E464" i="5" s="1"/>
  <c r="K463" i="5"/>
  <c r="L463" i="5" s="1"/>
  <c r="B1262" i="1"/>
  <c r="B893" i="4"/>
  <c r="G463" i="4"/>
  <c r="F463" i="4"/>
  <c r="E464" i="4" s="1"/>
  <c r="K252" i="8" l="1"/>
  <c r="C252" i="8"/>
  <c r="F252" i="8" s="1"/>
  <c r="B893" i="8"/>
  <c r="K329" i="1"/>
  <c r="C329" i="1" s="1"/>
  <c r="G463" i="5"/>
  <c r="J463" i="5"/>
  <c r="H464" i="5"/>
  <c r="B1263" i="1"/>
  <c r="B894" i="4"/>
  <c r="H464" i="4"/>
  <c r="D464" i="4"/>
  <c r="C464" i="4" s="1"/>
  <c r="E253" i="8" l="1"/>
  <c r="I253" i="8" s="1"/>
  <c r="G252" i="8"/>
  <c r="N252" i="8" s="1"/>
  <c r="B894" i="8"/>
  <c r="G329" i="1"/>
  <c r="F329" i="1"/>
  <c r="E330" i="1" s="1"/>
  <c r="I464" i="5"/>
  <c r="D464" i="5" s="1"/>
  <c r="C464" i="5" s="1"/>
  <c r="F464" i="5" s="1"/>
  <c r="E465" i="5" s="1"/>
  <c r="K464" i="5"/>
  <c r="L464" i="5" s="1"/>
  <c r="B1264" i="1"/>
  <c r="B895" i="4"/>
  <c r="G464" i="4"/>
  <c r="F464" i="4"/>
  <c r="E465" i="4" s="1"/>
  <c r="J253" i="8" l="1"/>
  <c r="H253" i="8"/>
  <c r="B895" i="8"/>
  <c r="H330" i="1"/>
  <c r="D330" i="1"/>
  <c r="J329" i="1"/>
  <c r="G464" i="5"/>
  <c r="J464" i="5"/>
  <c r="H465" i="5"/>
  <c r="B1265" i="1"/>
  <c r="H465" i="4"/>
  <c r="D465" i="4"/>
  <c r="C465" i="4" s="1"/>
  <c r="B896" i="4"/>
  <c r="D253" i="8" l="1"/>
  <c r="M253" i="8"/>
  <c r="B896" i="8"/>
  <c r="K330" i="1"/>
  <c r="C330" i="1" s="1"/>
  <c r="I465" i="5"/>
  <c r="D465" i="5" s="1"/>
  <c r="C465" i="5" s="1"/>
  <c r="F465" i="5" s="1"/>
  <c r="E466" i="5" s="1"/>
  <c r="K465" i="5"/>
  <c r="L465" i="5" s="1"/>
  <c r="B1266" i="1"/>
  <c r="G465" i="4"/>
  <c r="F465" i="4"/>
  <c r="E466" i="4" s="1"/>
  <c r="B897" i="4"/>
  <c r="K253" i="8" l="1"/>
  <c r="C253" i="8"/>
  <c r="F253" i="8" s="1"/>
  <c r="B897" i="8"/>
  <c r="G330" i="1"/>
  <c r="F330" i="1"/>
  <c r="E331" i="1" s="1"/>
  <c r="G465" i="5"/>
  <c r="J465" i="5" s="1"/>
  <c r="H466" i="5"/>
  <c r="B1267" i="1"/>
  <c r="H466" i="4"/>
  <c r="D466" i="4"/>
  <c r="C466" i="4" s="1"/>
  <c r="B898" i="4"/>
  <c r="E254" i="8" l="1"/>
  <c r="I254" i="8" s="1"/>
  <c r="G253" i="8"/>
  <c r="N253" i="8" s="1"/>
  <c r="B898" i="8"/>
  <c r="D331" i="1"/>
  <c r="H331" i="1"/>
  <c r="J330" i="1"/>
  <c r="I466" i="5"/>
  <c r="D466" i="5" s="1"/>
  <c r="C466" i="5" s="1"/>
  <c r="F466" i="5" s="1"/>
  <c r="E467" i="5" s="1"/>
  <c r="K466" i="5"/>
  <c r="L466" i="5" s="1"/>
  <c r="B1268" i="1"/>
  <c r="G466" i="4"/>
  <c r="F466" i="4"/>
  <c r="E467" i="4" s="1"/>
  <c r="B899" i="4"/>
  <c r="J254" i="8" l="1"/>
  <c r="H254" i="8"/>
  <c r="B899" i="8"/>
  <c r="K331" i="1"/>
  <c r="C331" i="1" s="1"/>
  <c r="G466" i="5"/>
  <c r="J466" i="5" s="1"/>
  <c r="H467" i="5"/>
  <c r="B1269" i="1"/>
  <c r="H467" i="4"/>
  <c r="D467" i="4"/>
  <c r="C467" i="4" s="1"/>
  <c r="B900" i="4"/>
  <c r="D254" i="8" l="1"/>
  <c r="M254" i="8"/>
  <c r="B900" i="8"/>
  <c r="G331" i="1"/>
  <c r="F331" i="1"/>
  <c r="E332" i="1" s="1"/>
  <c r="I467" i="5"/>
  <c r="D467" i="5" s="1"/>
  <c r="C467" i="5" s="1"/>
  <c r="F467" i="5" s="1"/>
  <c r="E468" i="5" s="1"/>
  <c r="K467" i="5"/>
  <c r="L467" i="5" s="1"/>
  <c r="B1270" i="1"/>
  <c r="G467" i="4"/>
  <c r="F467" i="4"/>
  <c r="E468" i="4" s="1"/>
  <c r="B901" i="4"/>
  <c r="C254" i="8" l="1"/>
  <c r="F254" i="8" s="1"/>
  <c r="K254" i="8"/>
  <c r="B901" i="8"/>
  <c r="H332" i="1"/>
  <c r="D332" i="1"/>
  <c r="J331" i="1"/>
  <c r="G467" i="5"/>
  <c r="J467" i="5"/>
  <c r="H468" i="5"/>
  <c r="B1271" i="1"/>
  <c r="H468" i="4"/>
  <c r="D468" i="4"/>
  <c r="C468" i="4" s="1"/>
  <c r="B902" i="4"/>
  <c r="E255" i="8" l="1"/>
  <c r="I255" i="8" s="1"/>
  <c r="G254" i="8"/>
  <c r="N254" i="8" s="1"/>
  <c r="B902" i="8"/>
  <c r="K332" i="1"/>
  <c r="C332" i="1" s="1"/>
  <c r="I468" i="5"/>
  <c r="D468" i="5" s="1"/>
  <c r="C468" i="5" s="1"/>
  <c r="G468" i="5" s="1"/>
  <c r="K468" i="5"/>
  <c r="L468" i="5" s="1"/>
  <c r="B1272" i="1"/>
  <c r="B903" i="4"/>
  <c r="G468" i="4"/>
  <c r="F468" i="4"/>
  <c r="E469" i="4" s="1"/>
  <c r="J255" i="8" l="1"/>
  <c r="H255" i="8"/>
  <c r="B903" i="8"/>
  <c r="G332" i="1"/>
  <c r="F332" i="1"/>
  <c r="E333" i="1" s="1"/>
  <c r="F468" i="5"/>
  <c r="E469" i="5" s="1"/>
  <c r="J468" i="5"/>
  <c r="H469" i="5"/>
  <c r="B1273" i="1"/>
  <c r="H469" i="4"/>
  <c r="D469" i="4"/>
  <c r="C469" i="4" s="1"/>
  <c r="B904" i="4"/>
  <c r="D255" i="8" l="1"/>
  <c r="M255" i="8"/>
  <c r="B904" i="8"/>
  <c r="H333" i="1"/>
  <c r="D333" i="1"/>
  <c r="J332" i="1"/>
  <c r="I469" i="5"/>
  <c r="D469" i="5" s="1"/>
  <c r="C469" i="5" s="1"/>
  <c r="F469" i="5" s="1"/>
  <c r="E470" i="5" s="1"/>
  <c r="K469" i="5"/>
  <c r="L469" i="5" s="1"/>
  <c r="B1274" i="1"/>
  <c r="G469" i="4"/>
  <c r="F469" i="4"/>
  <c r="E470" i="4" s="1"/>
  <c r="B905" i="4"/>
  <c r="K255" i="8" l="1"/>
  <c r="C255" i="8"/>
  <c r="F255" i="8" s="1"/>
  <c r="B905" i="8"/>
  <c r="K333" i="1"/>
  <c r="C333" i="1" s="1"/>
  <c r="G469" i="5"/>
  <c r="J469" i="5"/>
  <c r="H470" i="5"/>
  <c r="B1275" i="1"/>
  <c r="H470" i="4"/>
  <c r="D470" i="4"/>
  <c r="C470" i="4" s="1"/>
  <c r="B906" i="4"/>
  <c r="E256" i="8" l="1"/>
  <c r="I256" i="8" s="1"/>
  <c r="G255" i="8"/>
  <c r="N255" i="8" s="1"/>
  <c r="B906" i="8"/>
  <c r="G333" i="1"/>
  <c r="F333" i="1"/>
  <c r="E334" i="1" s="1"/>
  <c r="I470" i="5"/>
  <c r="D470" i="5" s="1"/>
  <c r="C470" i="5" s="1"/>
  <c r="F470" i="5" s="1"/>
  <c r="E471" i="5" s="1"/>
  <c r="K470" i="5"/>
  <c r="L470" i="5" s="1"/>
  <c r="B1276" i="1"/>
  <c r="G470" i="4"/>
  <c r="F470" i="4"/>
  <c r="E471" i="4" s="1"/>
  <c r="B907" i="4"/>
  <c r="H256" i="8" l="1"/>
  <c r="J256" i="8"/>
  <c r="B907" i="8"/>
  <c r="J333" i="1"/>
  <c r="D334" i="1"/>
  <c r="H334" i="1"/>
  <c r="G470" i="5"/>
  <c r="J470" i="5"/>
  <c r="H471" i="5"/>
  <c r="B1277" i="1"/>
  <c r="H471" i="4"/>
  <c r="D471" i="4"/>
  <c r="C471" i="4" s="1"/>
  <c r="B908" i="4"/>
  <c r="D256" i="8" l="1"/>
  <c r="M256" i="8"/>
  <c r="B908" i="8"/>
  <c r="K334" i="1"/>
  <c r="C334" i="1" s="1"/>
  <c r="I471" i="5"/>
  <c r="D471" i="5" s="1"/>
  <c r="C471" i="5" s="1"/>
  <c r="G471" i="5" s="1"/>
  <c r="K471" i="5"/>
  <c r="L471" i="5" s="1"/>
  <c r="B1278" i="1"/>
  <c r="G471" i="4"/>
  <c r="F471" i="4"/>
  <c r="E472" i="4" s="1"/>
  <c r="B909" i="4"/>
  <c r="K256" i="8" l="1"/>
  <c r="C256" i="8"/>
  <c r="F256" i="8" s="1"/>
  <c r="B909" i="8"/>
  <c r="G334" i="1"/>
  <c r="F334" i="1"/>
  <c r="E335" i="1" s="1"/>
  <c r="F471" i="5"/>
  <c r="E472" i="5" s="1"/>
  <c r="J471" i="5"/>
  <c r="H472" i="5"/>
  <c r="B1279" i="1"/>
  <c r="H472" i="4"/>
  <c r="D472" i="4"/>
  <c r="C472" i="4" s="1"/>
  <c r="B910" i="4"/>
  <c r="G256" i="8" l="1"/>
  <c r="N256" i="8" s="1"/>
  <c r="E257" i="8"/>
  <c r="I257" i="8" s="1"/>
  <c r="B910" i="8"/>
  <c r="D335" i="1"/>
  <c r="H335" i="1"/>
  <c r="J334" i="1"/>
  <c r="I472" i="5"/>
  <c r="D472" i="5" s="1"/>
  <c r="C472" i="5" s="1"/>
  <c r="F472" i="5" s="1"/>
  <c r="E473" i="5" s="1"/>
  <c r="K472" i="5"/>
  <c r="L472" i="5" s="1"/>
  <c r="B1280" i="1"/>
  <c r="G472" i="4"/>
  <c r="F472" i="4"/>
  <c r="E473" i="4" s="1"/>
  <c r="B911" i="4"/>
  <c r="J257" i="8" l="1"/>
  <c r="H257" i="8"/>
  <c r="B911" i="8"/>
  <c r="K335" i="1"/>
  <c r="C335" i="1" s="1"/>
  <c r="G472" i="5"/>
  <c r="J472" i="5" s="1"/>
  <c r="H473" i="5"/>
  <c r="B1281" i="1"/>
  <c r="B912" i="4"/>
  <c r="H473" i="4"/>
  <c r="D473" i="4"/>
  <c r="C473" i="4" s="1"/>
  <c r="D257" i="8" l="1"/>
  <c r="M257" i="8"/>
  <c r="B912" i="8"/>
  <c r="G335" i="1"/>
  <c r="F335" i="1"/>
  <c r="E336" i="1" s="1"/>
  <c r="I473" i="5"/>
  <c r="D473" i="5" s="1"/>
  <c r="C473" i="5" s="1"/>
  <c r="F473" i="5" s="1"/>
  <c r="E474" i="5" s="1"/>
  <c r="K473" i="5"/>
  <c r="L473" i="5" s="1"/>
  <c r="B1282" i="1"/>
  <c r="B913" i="4"/>
  <c r="G473" i="4"/>
  <c r="F473" i="4"/>
  <c r="E474" i="4" s="1"/>
  <c r="K257" i="8" l="1"/>
  <c r="C257" i="8"/>
  <c r="F257" i="8" s="1"/>
  <c r="B913" i="8"/>
  <c r="H336" i="1"/>
  <c r="D336" i="1"/>
  <c r="J335" i="1"/>
  <c r="G473" i="5"/>
  <c r="J473" i="5" s="1"/>
  <c r="H474" i="5"/>
  <c r="B1283" i="1"/>
  <c r="H474" i="4"/>
  <c r="D474" i="4"/>
  <c r="C474" i="4" s="1"/>
  <c r="B914" i="4"/>
  <c r="E258" i="8" l="1"/>
  <c r="I258" i="8" s="1"/>
  <c r="G257" i="8"/>
  <c r="N257" i="8" s="1"/>
  <c r="B914" i="8"/>
  <c r="K336" i="1"/>
  <c r="C336" i="1" s="1"/>
  <c r="I474" i="5"/>
  <c r="D474" i="5" s="1"/>
  <c r="C474" i="5" s="1"/>
  <c r="G474" i="5" s="1"/>
  <c r="K474" i="5"/>
  <c r="L474" i="5" s="1"/>
  <c r="B1284" i="1"/>
  <c r="G474" i="4"/>
  <c r="F474" i="4"/>
  <c r="E475" i="4" s="1"/>
  <c r="B915" i="4"/>
  <c r="H258" i="8" l="1"/>
  <c r="J258" i="8"/>
  <c r="B915" i="8"/>
  <c r="G336" i="1"/>
  <c r="F336" i="1"/>
  <c r="E337" i="1" s="1"/>
  <c r="F474" i="5"/>
  <c r="E475" i="5" s="1"/>
  <c r="H475" i="5" s="1"/>
  <c r="J474" i="5"/>
  <c r="B1285" i="1"/>
  <c r="H475" i="4"/>
  <c r="D475" i="4"/>
  <c r="C475" i="4" s="1"/>
  <c r="B916" i="4"/>
  <c r="D258" i="8" l="1"/>
  <c r="M258" i="8"/>
  <c r="B916" i="8"/>
  <c r="J336" i="1"/>
  <c r="H337" i="1"/>
  <c r="D337" i="1"/>
  <c r="I475" i="5"/>
  <c r="D475" i="5" s="1"/>
  <c r="C475" i="5" s="1"/>
  <c r="F475" i="5" s="1"/>
  <c r="E476" i="5" s="1"/>
  <c r="K475" i="5"/>
  <c r="L475" i="5" s="1"/>
  <c r="B1286" i="1"/>
  <c r="B917" i="4"/>
  <c r="G475" i="4"/>
  <c r="F475" i="4"/>
  <c r="E476" i="4" s="1"/>
  <c r="K258" i="8" l="1"/>
  <c r="C258" i="8"/>
  <c r="F258" i="8" s="1"/>
  <c r="B917" i="8"/>
  <c r="K337" i="1"/>
  <c r="C337" i="1" s="1"/>
  <c r="G475" i="5"/>
  <c r="J475" i="5" s="1"/>
  <c r="H476" i="5"/>
  <c r="B1287" i="1"/>
  <c r="H476" i="4"/>
  <c r="D476" i="4"/>
  <c r="C476" i="4" s="1"/>
  <c r="B918" i="4"/>
  <c r="E259" i="8" l="1"/>
  <c r="I259" i="8" s="1"/>
  <c r="G258" i="8"/>
  <c r="N258" i="8" s="1"/>
  <c r="B918" i="8"/>
  <c r="G337" i="1"/>
  <c r="F337" i="1"/>
  <c r="E338" i="1" s="1"/>
  <c r="I476" i="5"/>
  <c r="D476" i="5" s="1"/>
  <c r="C476" i="5" s="1"/>
  <c r="F476" i="5" s="1"/>
  <c r="E477" i="5" s="1"/>
  <c r="K476" i="5"/>
  <c r="L476" i="5" s="1"/>
  <c r="B1288" i="1"/>
  <c r="G476" i="4"/>
  <c r="F476" i="4"/>
  <c r="E477" i="4" s="1"/>
  <c r="B919" i="4"/>
  <c r="J259" i="8" l="1"/>
  <c r="H259" i="8"/>
  <c r="B919" i="8"/>
  <c r="H338" i="1"/>
  <c r="D338" i="1"/>
  <c r="J337" i="1"/>
  <c r="G476" i="5"/>
  <c r="J476" i="5"/>
  <c r="H477" i="5"/>
  <c r="B1289" i="1"/>
  <c r="B920" i="4"/>
  <c r="H477" i="4"/>
  <c r="D477" i="4"/>
  <c r="C477" i="4" s="1"/>
  <c r="M259" i="8" l="1"/>
  <c r="D259" i="8"/>
  <c r="B920" i="8"/>
  <c r="K338" i="1"/>
  <c r="C338" i="1" s="1"/>
  <c r="I477" i="5"/>
  <c r="D477" i="5" s="1"/>
  <c r="C477" i="5" s="1"/>
  <c r="F477" i="5" s="1"/>
  <c r="E478" i="5" s="1"/>
  <c r="K477" i="5"/>
  <c r="L477" i="5" s="1"/>
  <c r="B1290" i="1"/>
  <c r="B921" i="4"/>
  <c r="G477" i="4"/>
  <c r="F477" i="4"/>
  <c r="E478" i="4" s="1"/>
  <c r="K259" i="8" l="1"/>
  <c r="C259" i="8"/>
  <c r="F259" i="8" s="1"/>
  <c r="B921" i="8"/>
  <c r="G338" i="1"/>
  <c r="F338" i="1"/>
  <c r="E339" i="1" s="1"/>
  <c r="G477" i="5"/>
  <c r="J477" i="5" s="1"/>
  <c r="H478" i="5"/>
  <c r="B1291" i="1"/>
  <c r="H478" i="4"/>
  <c r="D478" i="4"/>
  <c r="C478" i="4" s="1"/>
  <c r="B922" i="4"/>
  <c r="E260" i="8" l="1"/>
  <c r="I260" i="8" s="1"/>
  <c r="G259" i="8"/>
  <c r="N259" i="8" s="1"/>
  <c r="B922" i="8"/>
  <c r="H339" i="1"/>
  <c r="D339" i="1"/>
  <c r="J338" i="1"/>
  <c r="I478" i="5"/>
  <c r="D478" i="5" s="1"/>
  <c r="C478" i="5" s="1"/>
  <c r="F478" i="5" s="1"/>
  <c r="E479" i="5" s="1"/>
  <c r="K478" i="5"/>
  <c r="L478" i="5" s="1"/>
  <c r="B1292" i="1"/>
  <c r="G478" i="4"/>
  <c r="F478" i="4"/>
  <c r="E479" i="4" s="1"/>
  <c r="B923" i="4"/>
  <c r="J260" i="8" l="1"/>
  <c r="H260" i="8"/>
  <c r="B923" i="8"/>
  <c r="K339" i="1"/>
  <c r="C339" i="1" s="1"/>
  <c r="G478" i="5"/>
  <c r="J478" i="5" s="1"/>
  <c r="H479" i="5"/>
  <c r="B1293" i="1"/>
  <c r="H479" i="4"/>
  <c r="D479" i="4"/>
  <c r="C479" i="4" s="1"/>
  <c r="B924" i="4"/>
  <c r="D260" i="8" l="1"/>
  <c r="M260" i="8"/>
  <c r="B924" i="8"/>
  <c r="G339" i="1"/>
  <c r="F339" i="1"/>
  <c r="E340" i="1" s="1"/>
  <c r="I479" i="5"/>
  <c r="D479" i="5" s="1"/>
  <c r="C479" i="5" s="1"/>
  <c r="F479" i="5" s="1"/>
  <c r="E480" i="5" s="1"/>
  <c r="K479" i="5"/>
  <c r="L479" i="5" s="1"/>
  <c r="B1294" i="1"/>
  <c r="B925" i="4"/>
  <c r="G479" i="4"/>
  <c r="F479" i="4"/>
  <c r="E480" i="4" s="1"/>
  <c r="K260" i="8" l="1"/>
  <c r="C260" i="8"/>
  <c r="F260" i="8" s="1"/>
  <c r="B925" i="8"/>
  <c r="H340" i="1"/>
  <c r="D340" i="1"/>
  <c r="J339" i="1"/>
  <c r="G479" i="5"/>
  <c r="J479" i="5"/>
  <c r="H480" i="5"/>
  <c r="B1295" i="1"/>
  <c r="H480" i="4"/>
  <c r="D480" i="4"/>
  <c r="C480" i="4" s="1"/>
  <c r="B926" i="4"/>
  <c r="G260" i="8" l="1"/>
  <c r="N260" i="8" s="1"/>
  <c r="E261" i="8"/>
  <c r="I261" i="8" s="1"/>
  <c r="B926" i="8"/>
  <c r="K340" i="1"/>
  <c r="C340" i="1" s="1"/>
  <c r="I480" i="5"/>
  <c r="D480" i="5" s="1"/>
  <c r="C480" i="5" s="1"/>
  <c r="F480" i="5" s="1"/>
  <c r="E481" i="5" s="1"/>
  <c r="K480" i="5"/>
  <c r="L480" i="5" s="1"/>
  <c r="B1296" i="1"/>
  <c r="B927" i="4"/>
  <c r="G480" i="4"/>
  <c r="F480" i="4"/>
  <c r="E481" i="4" s="1"/>
  <c r="J261" i="8" l="1"/>
  <c r="H261" i="8"/>
  <c r="B927" i="8"/>
  <c r="G340" i="1"/>
  <c r="F340" i="1"/>
  <c r="E341" i="1" s="1"/>
  <c r="G480" i="5"/>
  <c r="J480" i="5"/>
  <c r="H481" i="5"/>
  <c r="B1297" i="1"/>
  <c r="H481" i="4"/>
  <c r="D481" i="4"/>
  <c r="C481" i="4" s="1"/>
  <c r="B928" i="4"/>
  <c r="D261" i="8" l="1"/>
  <c r="M261" i="8"/>
  <c r="B928" i="8"/>
  <c r="D341" i="1"/>
  <c r="H341" i="1"/>
  <c r="J340" i="1"/>
  <c r="I481" i="5"/>
  <c r="D481" i="5" s="1"/>
  <c r="C481" i="5" s="1"/>
  <c r="F481" i="5" s="1"/>
  <c r="E482" i="5" s="1"/>
  <c r="K481" i="5"/>
  <c r="L481" i="5" s="1"/>
  <c r="B1298" i="1"/>
  <c r="G481" i="4"/>
  <c r="F481" i="4"/>
  <c r="E482" i="4" s="1"/>
  <c r="B929" i="4"/>
  <c r="K261" i="8" l="1"/>
  <c r="C261" i="8"/>
  <c r="F261" i="8" s="1"/>
  <c r="B929" i="8"/>
  <c r="K341" i="1"/>
  <c r="C341" i="1" s="1"/>
  <c r="G481" i="5"/>
  <c r="J481" i="5"/>
  <c r="H482" i="5"/>
  <c r="B1299" i="1"/>
  <c r="B930" i="4"/>
  <c r="H482" i="4"/>
  <c r="D482" i="4"/>
  <c r="C482" i="4" s="1"/>
  <c r="E262" i="8" l="1"/>
  <c r="I262" i="8" s="1"/>
  <c r="G261" i="8"/>
  <c r="N261" i="8" s="1"/>
  <c r="B930" i="8"/>
  <c r="G341" i="1"/>
  <c r="F341" i="1"/>
  <c r="E342" i="1" s="1"/>
  <c r="I482" i="5"/>
  <c r="D482" i="5" s="1"/>
  <c r="C482" i="5" s="1"/>
  <c r="F482" i="5" s="1"/>
  <c r="E483" i="5" s="1"/>
  <c r="K482" i="5"/>
  <c r="L482" i="5" s="1"/>
  <c r="B1300" i="1"/>
  <c r="G482" i="4"/>
  <c r="F482" i="4"/>
  <c r="E483" i="4" s="1"/>
  <c r="B931" i="4"/>
  <c r="J262" i="8" l="1"/>
  <c r="H262" i="8"/>
  <c r="B931" i="8"/>
  <c r="J341" i="1"/>
  <c r="D342" i="1"/>
  <c r="H342" i="1"/>
  <c r="G482" i="5"/>
  <c r="J482" i="5"/>
  <c r="H483" i="5"/>
  <c r="B1301" i="1"/>
  <c r="B932" i="4"/>
  <c r="H483" i="4"/>
  <c r="D483" i="4"/>
  <c r="C483" i="4" s="1"/>
  <c r="D262" i="8" l="1"/>
  <c r="M262" i="8"/>
  <c r="B932" i="8"/>
  <c r="K342" i="1"/>
  <c r="C342" i="1" s="1"/>
  <c r="I483" i="5"/>
  <c r="D483" i="5" s="1"/>
  <c r="C483" i="5" s="1"/>
  <c r="G483" i="5" s="1"/>
  <c r="K483" i="5"/>
  <c r="L483" i="5" s="1"/>
  <c r="B1302" i="1"/>
  <c r="G483" i="4"/>
  <c r="F483" i="4"/>
  <c r="E484" i="4" s="1"/>
  <c r="B933" i="4"/>
  <c r="K262" i="8" l="1"/>
  <c r="C262" i="8"/>
  <c r="F262" i="8" s="1"/>
  <c r="B933" i="8"/>
  <c r="G342" i="1"/>
  <c r="F342" i="1"/>
  <c r="E343" i="1" s="1"/>
  <c r="F483" i="5"/>
  <c r="E484" i="5" s="1"/>
  <c r="H484" i="5" s="1"/>
  <c r="J483" i="5"/>
  <c r="B1303" i="1"/>
  <c r="H484" i="4"/>
  <c r="D484" i="4"/>
  <c r="C484" i="4" s="1"/>
  <c r="B934" i="4"/>
  <c r="E263" i="8" l="1"/>
  <c r="I263" i="8" s="1"/>
  <c r="G262" i="8"/>
  <c r="N262" i="8" s="1"/>
  <c r="B934" i="8"/>
  <c r="D343" i="1"/>
  <c r="H343" i="1"/>
  <c r="J342" i="1"/>
  <c r="I484" i="5"/>
  <c r="D484" i="5" s="1"/>
  <c r="C484" i="5" s="1"/>
  <c r="F484" i="5" s="1"/>
  <c r="E485" i="5" s="1"/>
  <c r="K484" i="5"/>
  <c r="L484" i="5" s="1"/>
  <c r="B1304" i="1"/>
  <c r="G484" i="4"/>
  <c r="F484" i="4"/>
  <c r="E485" i="4" s="1"/>
  <c r="B935" i="4"/>
  <c r="J263" i="8" l="1"/>
  <c r="H263" i="8"/>
  <c r="B935" i="8"/>
  <c r="K343" i="1"/>
  <c r="C343" i="1" s="1"/>
  <c r="G484" i="5"/>
  <c r="J484" i="5" s="1"/>
  <c r="H485" i="5"/>
  <c r="B1305" i="1"/>
  <c r="B936" i="4"/>
  <c r="H485" i="4"/>
  <c r="D485" i="4"/>
  <c r="C485" i="4" s="1"/>
  <c r="D263" i="8" l="1"/>
  <c r="M263" i="8"/>
  <c r="B936" i="8"/>
  <c r="G343" i="1"/>
  <c r="F343" i="1"/>
  <c r="E344" i="1" s="1"/>
  <c r="I485" i="5"/>
  <c r="D485" i="5" s="1"/>
  <c r="C485" i="5" s="1"/>
  <c r="F485" i="5" s="1"/>
  <c r="E486" i="5" s="1"/>
  <c r="K485" i="5"/>
  <c r="L485" i="5" s="1"/>
  <c r="B1306" i="1"/>
  <c r="B937" i="4"/>
  <c r="G485" i="4"/>
  <c r="F485" i="4"/>
  <c r="E486" i="4" s="1"/>
  <c r="K263" i="8" l="1"/>
  <c r="C263" i="8"/>
  <c r="F263" i="8" s="1"/>
  <c r="B937" i="8"/>
  <c r="J343" i="1"/>
  <c r="H344" i="1"/>
  <c r="D344" i="1"/>
  <c r="G485" i="5"/>
  <c r="J485" i="5"/>
  <c r="H486" i="5"/>
  <c r="B1307" i="1"/>
  <c r="H486" i="4"/>
  <c r="D486" i="4"/>
  <c r="C486" i="4" s="1"/>
  <c r="B938" i="4"/>
  <c r="G263" i="8" l="1"/>
  <c r="N263" i="8" s="1"/>
  <c r="E264" i="8"/>
  <c r="I264" i="8" s="1"/>
  <c r="B938" i="8"/>
  <c r="K344" i="1"/>
  <c r="C344" i="1" s="1"/>
  <c r="I486" i="5"/>
  <c r="D486" i="5" s="1"/>
  <c r="C486" i="5" s="1"/>
  <c r="F486" i="5" s="1"/>
  <c r="E487" i="5" s="1"/>
  <c r="K486" i="5"/>
  <c r="L486" i="5" s="1"/>
  <c r="B1308" i="1"/>
  <c r="G486" i="4"/>
  <c r="F486" i="4"/>
  <c r="E487" i="4" s="1"/>
  <c r="B939" i="4"/>
  <c r="J264" i="8" l="1"/>
  <c r="H264" i="8"/>
  <c r="B939" i="8"/>
  <c r="G344" i="1"/>
  <c r="F344" i="1"/>
  <c r="E345" i="1" s="1"/>
  <c r="G486" i="5"/>
  <c r="J486" i="5" s="1"/>
  <c r="H487" i="5"/>
  <c r="B1309" i="1"/>
  <c r="H487" i="4"/>
  <c r="D487" i="4"/>
  <c r="C487" i="4" s="1"/>
  <c r="B940" i="4"/>
  <c r="D264" i="8" l="1"/>
  <c r="M264" i="8"/>
  <c r="B940" i="8"/>
  <c r="H345" i="1"/>
  <c r="D345" i="1"/>
  <c r="J344" i="1"/>
  <c r="I487" i="5"/>
  <c r="D487" i="5" s="1"/>
  <c r="C487" i="5" s="1"/>
  <c r="F487" i="5" s="1"/>
  <c r="E488" i="5" s="1"/>
  <c r="K487" i="5"/>
  <c r="L487" i="5" s="1"/>
  <c r="B1310" i="1"/>
  <c r="B941" i="4"/>
  <c r="G487" i="4"/>
  <c r="F487" i="4"/>
  <c r="E488" i="4" s="1"/>
  <c r="C264" i="8" l="1"/>
  <c r="F264" i="8" s="1"/>
  <c r="K264" i="8"/>
  <c r="B941" i="8"/>
  <c r="K345" i="1"/>
  <c r="C345" i="1" s="1"/>
  <c r="G487" i="5"/>
  <c r="J487" i="5" s="1"/>
  <c r="H488" i="5"/>
  <c r="B1311" i="1"/>
  <c r="H488" i="4"/>
  <c r="D488" i="4"/>
  <c r="C488" i="4" s="1"/>
  <c r="B942" i="4"/>
  <c r="G264" i="8" l="1"/>
  <c r="N264" i="8" s="1"/>
  <c r="E265" i="8"/>
  <c r="I265" i="8" s="1"/>
  <c r="B942" i="8"/>
  <c r="G345" i="1"/>
  <c r="F345" i="1"/>
  <c r="E346" i="1" s="1"/>
  <c r="I488" i="5"/>
  <c r="D488" i="5" s="1"/>
  <c r="C488" i="5" s="1"/>
  <c r="F488" i="5" s="1"/>
  <c r="E489" i="5" s="1"/>
  <c r="K488" i="5"/>
  <c r="L488" i="5" s="1"/>
  <c r="B1312" i="1"/>
  <c r="G488" i="4"/>
  <c r="F488" i="4"/>
  <c r="E489" i="4" s="1"/>
  <c r="B943" i="4"/>
  <c r="H265" i="8" l="1"/>
  <c r="J265" i="8"/>
  <c r="B943" i="8"/>
  <c r="H346" i="1"/>
  <c r="D346" i="1"/>
  <c r="J345" i="1"/>
  <c r="G488" i="5"/>
  <c r="J488" i="5"/>
  <c r="H489" i="5"/>
  <c r="B1313" i="1"/>
  <c r="B944" i="4"/>
  <c r="H489" i="4"/>
  <c r="D489" i="4"/>
  <c r="C489" i="4" s="1"/>
  <c r="M265" i="8" l="1"/>
  <c r="D265" i="8"/>
  <c r="B944" i="8"/>
  <c r="K346" i="1"/>
  <c r="C346" i="1" s="1"/>
  <c r="I489" i="5"/>
  <c r="D489" i="5" s="1"/>
  <c r="C489" i="5" s="1"/>
  <c r="G489" i="5" s="1"/>
  <c r="K489" i="5"/>
  <c r="L489" i="5" s="1"/>
  <c r="B1314" i="1"/>
  <c r="B945" i="4"/>
  <c r="G489" i="4"/>
  <c r="F489" i="4"/>
  <c r="E490" i="4" s="1"/>
  <c r="C265" i="8" l="1"/>
  <c r="F265" i="8" s="1"/>
  <c r="K265" i="8"/>
  <c r="B945" i="8"/>
  <c r="G346" i="1"/>
  <c r="F346" i="1"/>
  <c r="E347" i="1" s="1"/>
  <c r="F489" i="5"/>
  <c r="E490" i="5" s="1"/>
  <c r="H490" i="5" s="1"/>
  <c r="J489" i="5"/>
  <c r="B1315" i="1"/>
  <c r="H490" i="4"/>
  <c r="D490" i="4"/>
  <c r="C490" i="4" s="1"/>
  <c r="B946" i="4"/>
  <c r="G265" i="8" l="1"/>
  <c r="N265" i="8" s="1"/>
  <c r="E266" i="8"/>
  <c r="I266" i="8" s="1"/>
  <c r="B946" i="8"/>
  <c r="H347" i="1"/>
  <c r="D347" i="1"/>
  <c r="J346" i="1"/>
  <c r="I490" i="5"/>
  <c r="D490" i="5" s="1"/>
  <c r="C490" i="5" s="1"/>
  <c r="F490" i="5" s="1"/>
  <c r="E491" i="5" s="1"/>
  <c r="K490" i="5"/>
  <c r="L490" i="5" s="1"/>
  <c r="B1316" i="1"/>
  <c r="G490" i="4"/>
  <c r="F490" i="4"/>
  <c r="E491" i="4" s="1"/>
  <c r="B947" i="4"/>
  <c r="H266" i="8" l="1"/>
  <c r="J266" i="8"/>
  <c r="B947" i="8"/>
  <c r="K347" i="1"/>
  <c r="C347" i="1" s="1"/>
  <c r="G490" i="5"/>
  <c r="J490" i="5"/>
  <c r="H491" i="5"/>
  <c r="B1317" i="1"/>
  <c r="H491" i="4"/>
  <c r="D491" i="4"/>
  <c r="C491" i="4" s="1"/>
  <c r="B948" i="4"/>
  <c r="D266" i="8" l="1"/>
  <c r="M266" i="8"/>
  <c r="B948" i="8"/>
  <c r="G347" i="1"/>
  <c r="F347" i="1"/>
  <c r="E348" i="1" s="1"/>
  <c r="I491" i="5"/>
  <c r="D491" i="5" s="1"/>
  <c r="C491" i="5" s="1"/>
  <c r="F491" i="5" s="1"/>
  <c r="E492" i="5" s="1"/>
  <c r="K491" i="5"/>
  <c r="L491" i="5" s="1"/>
  <c r="B1318" i="1"/>
  <c r="B949" i="4"/>
  <c r="G491" i="4"/>
  <c r="F491" i="4"/>
  <c r="E492" i="4" s="1"/>
  <c r="K266" i="8" l="1"/>
  <c r="C266" i="8"/>
  <c r="F266" i="8" s="1"/>
  <c r="B949" i="8"/>
  <c r="D348" i="1"/>
  <c r="H348" i="1"/>
  <c r="J347" i="1"/>
  <c r="G491" i="5"/>
  <c r="J491" i="5"/>
  <c r="H492" i="5"/>
  <c r="B1319" i="1"/>
  <c r="H492" i="4"/>
  <c r="D492" i="4"/>
  <c r="C492" i="4" s="1"/>
  <c r="B950" i="4"/>
  <c r="G266" i="8" l="1"/>
  <c r="N266" i="8" s="1"/>
  <c r="E267" i="8"/>
  <c r="I267" i="8" s="1"/>
  <c r="B950" i="8"/>
  <c r="K348" i="1"/>
  <c r="C348" i="1" s="1"/>
  <c r="I492" i="5"/>
  <c r="D492" i="5" s="1"/>
  <c r="C492" i="5" s="1"/>
  <c r="G492" i="5" s="1"/>
  <c r="K492" i="5"/>
  <c r="L492" i="5" s="1"/>
  <c r="B1320" i="1"/>
  <c r="G492" i="4"/>
  <c r="F492" i="4"/>
  <c r="E493" i="4" s="1"/>
  <c r="B951" i="4"/>
  <c r="H267" i="8" l="1"/>
  <c r="J267" i="8"/>
  <c r="B951" i="8"/>
  <c r="G348" i="1"/>
  <c r="F348" i="1"/>
  <c r="E349" i="1" s="1"/>
  <c r="F492" i="5"/>
  <c r="E493" i="5" s="1"/>
  <c r="H493" i="5" s="1"/>
  <c r="J492" i="5"/>
  <c r="B1321" i="1"/>
  <c r="B952" i="4"/>
  <c r="H493" i="4"/>
  <c r="D493" i="4"/>
  <c r="C493" i="4" s="1"/>
  <c r="D267" i="8" l="1"/>
  <c r="M267" i="8"/>
  <c r="B952" i="8"/>
  <c r="D349" i="1"/>
  <c r="H349" i="1"/>
  <c r="J348" i="1"/>
  <c r="I493" i="5"/>
  <c r="D493" i="5" s="1"/>
  <c r="C493" i="5" s="1"/>
  <c r="F493" i="5" s="1"/>
  <c r="E494" i="5" s="1"/>
  <c r="K493" i="5"/>
  <c r="L493" i="5" s="1"/>
  <c r="B1322" i="1"/>
  <c r="B953" i="4"/>
  <c r="G493" i="4"/>
  <c r="F493" i="4"/>
  <c r="E494" i="4" s="1"/>
  <c r="K267" i="8" l="1"/>
  <c r="C267" i="8"/>
  <c r="F267" i="8" s="1"/>
  <c r="B953" i="8"/>
  <c r="K349" i="1"/>
  <c r="C349" i="1" s="1"/>
  <c r="G493" i="5"/>
  <c r="J493" i="5" s="1"/>
  <c r="H494" i="5"/>
  <c r="B1323" i="1"/>
  <c r="H494" i="4"/>
  <c r="D494" i="4"/>
  <c r="C494" i="4" s="1"/>
  <c r="B954" i="4"/>
  <c r="G267" i="8" l="1"/>
  <c r="N267" i="8" s="1"/>
  <c r="E268" i="8"/>
  <c r="I268" i="8" s="1"/>
  <c r="B954" i="8"/>
  <c r="G349" i="1"/>
  <c r="F349" i="1"/>
  <c r="E350" i="1" s="1"/>
  <c r="I494" i="5"/>
  <c r="D494" i="5" s="1"/>
  <c r="C494" i="5" s="1"/>
  <c r="F494" i="5" s="1"/>
  <c r="E495" i="5" s="1"/>
  <c r="K494" i="5"/>
  <c r="L494" i="5" s="1"/>
  <c r="B1324" i="1"/>
  <c r="G494" i="4"/>
  <c r="F494" i="4"/>
  <c r="E495" i="4" s="1"/>
  <c r="B955" i="4"/>
  <c r="H268" i="8" l="1"/>
  <c r="J268" i="8"/>
  <c r="B955" i="8"/>
  <c r="D350" i="1"/>
  <c r="H350" i="1"/>
  <c r="J349" i="1"/>
  <c r="G494" i="5"/>
  <c r="J494" i="5"/>
  <c r="H495" i="5"/>
  <c r="B1325" i="1"/>
  <c r="H495" i="4"/>
  <c r="D495" i="4"/>
  <c r="C495" i="4" s="1"/>
  <c r="B956" i="4"/>
  <c r="D268" i="8" l="1"/>
  <c r="M268" i="8"/>
  <c r="B956" i="8"/>
  <c r="K350" i="1"/>
  <c r="C350" i="1" s="1"/>
  <c r="I495" i="5"/>
  <c r="D495" i="5" s="1"/>
  <c r="C495" i="5" s="1"/>
  <c r="F495" i="5" s="1"/>
  <c r="E496" i="5" s="1"/>
  <c r="K495" i="5"/>
  <c r="L495" i="5" s="1"/>
  <c r="B1326" i="1"/>
  <c r="G495" i="4"/>
  <c r="F495" i="4"/>
  <c r="E496" i="4" s="1"/>
  <c r="B957" i="4"/>
  <c r="C268" i="8" l="1"/>
  <c r="F268" i="8" s="1"/>
  <c r="K268" i="8"/>
  <c r="B957" i="8"/>
  <c r="G350" i="1"/>
  <c r="F350" i="1"/>
  <c r="E351" i="1" s="1"/>
  <c r="G495" i="5"/>
  <c r="J495" i="5" s="1"/>
  <c r="H496" i="5"/>
  <c r="B1327" i="1"/>
  <c r="B958" i="4"/>
  <c r="H496" i="4"/>
  <c r="D496" i="4"/>
  <c r="C496" i="4" s="1"/>
  <c r="E269" i="8" l="1"/>
  <c r="I269" i="8" s="1"/>
  <c r="G268" i="8"/>
  <c r="N268" i="8" s="1"/>
  <c r="B958" i="8"/>
  <c r="H351" i="1"/>
  <c r="D351" i="1"/>
  <c r="J350" i="1"/>
  <c r="I496" i="5"/>
  <c r="D496" i="5" s="1"/>
  <c r="C496" i="5" s="1"/>
  <c r="F496" i="5" s="1"/>
  <c r="E497" i="5" s="1"/>
  <c r="K496" i="5"/>
  <c r="L496" i="5" s="1"/>
  <c r="B1328" i="1"/>
  <c r="B959" i="4"/>
  <c r="G496" i="4"/>
  <c r="F496" i="4"/>
  <c r="E497" i="4" s="1"/>
  <c r="J269" i="8" l="1"/>
  <c r="H269" i="8"/>
  <c r="B959" i="8"/>
  <c r="K351" i="1"/>
  <c r="C351" i="1" s="1"/>
  <c r="G496" i="5"/>
  <c r="J496" i="5" s="1"/>
  <c r="H497" i="5"/>
  <c r="B1329" i="1"/>
  <c r="H497" i="4"/>
  <c r="D497" i="4"/>
  <c r="C497" i="4" s="1"/>
  <c r="B960" i="4"/>
  <c r="D269" i="8" l="1"/>
  <c r="M269" i="8"/>
  <c r="B960" i="8"/>
  <c r="G351" i="1"/>
  <c r="F351" i="1"/>
  <c r="E352" i="1" s="1"/>
  <c r="I497" i="5"/>
  <c r="D497" i="5" s="1"/>
  <c r="C497" i="5" s="1"/>
  <c r="F497" i="5" s="1"/>
  <c r="E498" i="5" s="1"/>
  <c r="K497" i="5"/>
  <c r="L497" i="5" s="1"/>
  <c r="B1330" i="1"/>
  <c r="B961" i="4"/>
  <c r="G497" i="4"/>
  <c r="F497" i="4"/>
  <c r="E498" i="4" s="1"/>
  <c r="K269" i="8" l="1"/>
  <c r="C269" i="8"/>
  <c r="F269" i="8" s="1"/>
  <c r="B961" i="8"/>
  <c r="H352" i="1"/>
  <c r="D352" i="1"/>
  <c r="J351" i="1"/>
  <c r="G497" i="5"/>
  <c r="J497" i="5"/>
  <c r="H498" i="5"/>
  <c r="B1331" i="1"/>
  <c r="H498" i="4"/>
  <c r="D498" i="4"/>
  <c r="C498" i="4" s="1"/>
  <c r="B962" i="4"/>
  <c r="E270" i="8" l="1"/>
  <c r="I270" i="8" s="1"/>
  <c r="G269" i="8"/>
  <c r="N269" i="8" s="1"/>
  <c r="B962" i="8"/>
  <c r="K352" i="1"/>
  <c r="C352" i="1" s="1"/>
  <c r="I498" i="5"/>
  <c r="D498" i="5" s="1"/>
  <c r="C498" i="5" s="1"/>
  <c r="F498" i="5" s="1"/>
  <c r="E499" i="5" s="1"/>
  <c r="K498" i="5"/>
  <c r="L498" i="5" s="1"/>
  <c r="B1332" i="1"/>
  <c r="G498" i="4"/>
  <c r="F498" i="4"/>
  <c r="E499" i="4" s="1"/>
  <c r="B963" i="4"/>
  <c r="J270" i="8" l="1"/>
  <c r="H270" i="8"/>
  <c r="B963" i="8"/>
  <c r="G352" i="1"/>
  <c r="F352" i="1"/>
  <c r="E353" i="1" s="1"/>
  <c r="G498" i="5"/>
  <c r="J498" i="5"/>
  <c r="H499" i="5"/>
  <c r="B1333" i="1"/>
  <c r="B964" i="4"/>
  <c r="H499" i="4"/>
  <c r="D499" i="4"/>
  <c r="C499" i="4" s="1"/>
  <c r="D270" i="8" l="1"/>
  <c r="M270" i="8"/>
  <c r="B964" i="8"/>
  <c r="H353" i="1"/>
  <c r="D353" i="1"/>
  <c r="J352" i="1"/>
  <c r="I499" i="5"/>
  <c r="D499" i="5" s="1"/>
  <c r="C499" i="5" s="1"/>
  <c r="F499" i="5" s="1"/>
  <c r="E500" i="5" s="1"/>
  <c r="K499" i="5"/>
  <c r="L499" i="5" s="1"/>
  <c r="B1334" i="1"/>
  <c r="G499" i="4"/>
  <c r="F499" i="4"/>
  <c r="E500" i="4" s="1"/>
  <c r="B965" i="4"/>
  <c r="K270" i="8" l="1"/>
  <c r="C270" i="8"/>
  <c r="F270" i="8" s="1"/>
  <c r="B965" i="8"/>
  <c r="K353" i="1"/>
  <c r="C353" i="1" s="1"/>
  <c r="G499" i="5"/>
  <c r="J499" i="5" s="1"/>
  <c r="H500" i="5"/>
  <c r="B1335" i="1"/>
  <c r="H500" i="4"/>
  <c r="D500" i="4"/>
  <c r="C500" i="4" s="1"/>
  <c r="B966" i="4"/>
  <c r="G270" i="8" l="1"/>
  <c r="N270" i="8" s="1"/>
  <c r="E271" i="8"/>
  <c r="I271" i="8" s="1"/>
  <c r="B966" i="8"/>
  <c r="G353" i="1"/>
  <c r="F353" i="1"/>
  <c r="E354" i="1" s="1"/>
  <c r="I500" i="5"/>
  <c r="D500" i="5" s="1"/>
  <c r="C500" i="5" s="1"/>
  <c r="F500" i="5" s="1"/>
  <c r="E501" i="5" s="1"/>
  <c r="K500" i="5"/>
  <c r="L500" i="5" s="1"/>
  <c r="B1336" i="1"/>
  <c r="G500" i="4"/>
  <c r="F500" i="4"/>
  <c r="E501" i="4" s="1"/>
  <c r="B967" i="4"/>
  <c r="H271" i="8" l="1"/>
  <c r="J271" i="8"/>
  <c r="B967" i="8"/>
  <c r="J353" i="1"/>
  <c r="H354" i="1"/>
  <c r="D354" i="1"/>
  <c r="G500" i="5"/>
  <c r="J500" i="5"/>
  <c r="H501" i="5"/>
  <c r="B1337" i="1"/>
  <c r="B968" i="4"/>
  <c r="H501" i="4"/>
  <c r="D501" i="4"/>
  <c r="C501" i="4" s="1"/>
  <c r="D271" i="8" l="1"/>
  <c r="M271" i="8"/>
  <c r="B968" i="8"/>
  <c r="K354" i="1"/>
  <c r="C354" i="1" s="1"/>
  <c r="I501" i="5"/>
  <c r="D501" i="5" s="1"/>
  <c r="C501" i="5" s="1"/>
  <c r="F501" i="5" s="1"/>
  <c r="E502" i="5" s="1"/>
  <c r="K501" i="5"/>
  <c r="L501" i="5" s="1"/>
  <c r="B1338" i="1"/>
  <c r="G501" i="4"/>
  <c r="F501" i="4"/>
  <c r="E502" i="4" s="1"/>
  <c r="B969" i="4"/>
  <c r="K271" i="8" l="1"/>
  <c r="C271" i="8"/>
  <c r="F271" i="8" s="1"/>
  <c r="B969" i="8"/>
  <c r="G354" i="1"/>
  <c r="F354" i="1"/>
  <c r="E355" i="1" s="1"/>
  <c r="G501" i="5"/>
  <c r="J501" i="5" s="1"/>
  <c r="H502" i="5"/>
  <c r="B1339" i="1"/>
  <c r="B970" i="4"/>
  <c r="H502" i="4"/>
  <c r="D502" i="4"/>
  <c r="C502" i="4" s="1"/>
  <c r="E272" i="8" l="1"/>
  <c r="I272" i="8" s="1"/>
  <c r="G271" i="8"/>
  <c r="N271" i="8" s="1"/>
  <c r="B970" i="8"/>
  <c r="J354" i="1"/>
  <c r="D355" i="1"/>
  <c r="H355" i="1"/>
  <c r="I502" i="5"/>
  <c r="D502" i="5" s="1"/>
  <c r="C502" i="5" s="1"/>
  <c r="F502" i="5" s="1"/>
  <c r="E503" i="5" s="1"/>
  <c r="K502" i="5"/>
  <c r="L502" i="5" s="1"/>
  <c r="B1340" i="1"/>
  <c r="B971" i="4"/>
  <c r="G502" i="4"/>
  <c r="F502" i="4"/>
  <c r="E503" i="4" s="1"/>
  <c r="J272" i="8" l="1"/>
  <c r="H272" i="8"/>
  <c r="B971" i="8"/>
  <c r="K355" i="1"/>
  <c r="C355" i="1" s="1"/>
  <c r="G502" i="5"/>
  <c r="J502" i="5" s="1"/>
  <c r="H503" i="5"/>
  <c r="B1341" i="1"/>
  <c r="B972" i="4"/>
  <c r="H503" i="4"/>
  <c r="D503" i="4"/>
  <c r="C503" i="4" s="1"/>
  <c r="D272" i="8" l="1"/>
  <c r="M272" i="8"/>
  <c r="B972" i="8"/>
  <c r="G355" i="1"/>
  <c r="F355" i="1"/>
  <c r="E356" i="1" s="1"/>
  <c r="I503" i="5"/>
  <c r="D503" i="5" s="1"/>
  <c r="C503" i="5" s="1"/>
  <c r="F503" i="5" s="1"/>
  <c r="E504" i="5" s="1"/>
  <c r="K503" i="5"/>
  <c r="L503" i="5" s="1"/>
  <c r="B1342" i="1"/>
  <c r="G503" i="4"/>
  <c r="F503" i="4"/>
  <c r="E504" i="4" s="1"/>
  <c r="B973" i="4"/>
  <c r="K272" i="8" l="1"/>
  <c r="C272" i="8"/>
  <c r="F272" i="8" s="1"/>
  <c r="B973" i="8"/>
  <c r="H356" i="1"/>
  <c r="D356" i="1"/>
  <c r="J355" i="1"/>
  <c r="G503" i="5"/>
  <c r="J503" i="5" s="1"/>
  <c r="H504" i="5"/>
  <c r="B1343" i="1"/>
  <c r="B974" i="4"/>
  <c r="H504" i="4"/>
  <c r="D504" i="4"/>
  <c r="C504" i="4" s="1"/>
  <c r="E273" i="8" l="1"/>
  <c r="I273" i="8" s="1"/>
  <c r="G272" i="8"/>
  <c r="N272" i="8" s="1"/>
  <c r="B974" i="8"/>
  <c r="K356" i="1"/>
  <c r="C356" i="1" s="1"/>
  <c r="I504" i="5"/>
  <c r="D504" i="5" s="1"/>
  <c r="C504" i="5" s="1"/>
  <c r="F504" i="5" s="1"/>
  <c r="E505" i="5" s="1"/>
  <c r="K504" i="5"/>
  <c r="L504" i="5" s="1"/>
  <c r="B1344" i="1"/>
  <c r="B975" i="4"/>
  <c r="G504" i="4"/>
  <c r="F504" i="4"/>
  <c r="E505" i="4" s="1"/>
  <c r="J273" i="8" l="1"/>
  <c r="H273" i="8"/>
  <c r="B975" i="8"/>
  <c r="G356" i="1"/>
  <c r="F356" i="1"/>
  <c r="E357" i="1" s="1"/>
  <c r="G504" i="5"/>
  <c r="J504" i="5" s="1"/>
  <c r="H505" i="5"/>
  <c r="B1345" i="1"/>
  <c r="H505" i="4"/>
  <c r="D505" i="4"/>
  <c r="C505" i="4" s="1"/>
  <c r="B976" i="4"/>
  <c r="D273" i="8" l="1"/>
  <c r="M273" i="8"/>
  <c r="B976" i="8"/>
  <c r="J356" i="1"/>
  <c r="H357" i="1"/>
  <c r="D357" i="1"/>
  <c r="I505" i="5"/>
  <c r="D505" i="5" s="1"/>
  <c r="C505" i="5" s="1"/>
  <c r="F505" i="5" s="1"/>
  <c r="E506" i="5" s="1"/>
  <c r="K505" i="5"/>
  <c r="L505" i="5" s="1"/>
  <c r="B1346" i="1"/>
  <c r="B977" i="4"/>
  <c r="G505" i="4"/>
  <c r="F505" i="4"/>
  <c r="E506" i="4" s="1"/>
  <c r="K273" i="8" l="1"/>
  <c r="C273" i="8"/>
  <c r="F273" i="8" s="1"/>
  <c r="B977" i="8"/>
  <c r="K357" i="1"/>
  <c r="C357" i="1" s="1"/>
  <c r="G505" i="5"/>
  <c r="J505" i="5" s="1"/>
  <c r="H506" i="5"/>
  <c r="B1347" i="1"/>
  <c r="H506" i="4"/>
  <c r="D506" i="4"/>
  <c r="C506" i="4" s="1"/>
  <c r="B978" i="4"/>
  <c r="E274" i="8" l="1"/>
  <c r="I274" i="8" s="1"/>
  <c r="G273" i="8"/>
  <c r="N273" i="8" s="1"/>
  <c r="B978" i="8"/>
  <c r="G357" i="1"/>
  <c r="F357" i="1"/>
  <c r="E358" i="1" s="1"/>
  <c r="I506" i="5"/>
  <c r="D506" i="5" s="1"/>
  <c r="C506" i="5" s="1"/>
  <c r="F506" i="5" s="1"/>
  <c r="E507" i="5" s="1"/>
  <c r="K506" i="5"/>
  <c r="L506" i="5" s="1"/>
  <c r="G506" i="4"/>
  <c r="F506" i="4"/>
  <c r="E507" i="4" s="1"/>
  <c r="B979" i="4"/>
  <c r="J274" i="8" l="1"/>
  <c r="H274" i="8"/>
  <c r="B979" i="8"/>
  <c r="H358" i="1"/>
  <c r="D358" i="1"/>
  <c r="J357" i="1"/>
  <c r="G506" i="5"/>
  <c r="J506" i="5" s="1"/>
  <c r="H507" i="5"/>
  <c r="H507" i="4"/>
  <c r="D507" i="4"/>
  <c r="C507" i="4" s="1"/>
  <c r="B980" i="4"/>
  <c r="D274" i="8" l="1"/>
  <c r="M274" i="8"/>
  <c r="B980" i="8"/>
  <c r="K358" i="1"/>
  <c r="C358" i="1" s="1"/>
  <c r="I507" i="5"/>
  <c r="D507" i="5" s="1"/>
  <c r="C507" i="5" s="1"/>
  <c r="G507" i="5" s="1"/>
  <c r="K507" i="5"/>
  <c r="L507" i="5" s="1"/>
  <c r="B981" i="4"/>
  <c r="G507" i="4"/>
  <c r="F507" i="4"/>
  <c r="E508" i="4" s="1"/>
  <c r="K274" i="8" l="1"/>
  <c r="C274" i="8"/>
  <c r="F274" i="8" s="1"/>
  <c r="B981" i="8"/>
  <c r="G358" i="1"/>
  <c r="F358" i="1"/>
  <c r="E359" i="1" s="1"/>
  <c r="F507" i="5"/>
  <c r="E508" i="5" s="1"/>
  <c r="H508" i="5" s="1"/>
  <c r="J507" i="5"/>
  <c r="H508" i="4"/>
  <c r="D508" i="4"/>
  <c r="C508" i="4" s="1"/>
  <c r="B982" i="4"/>
  <c r="E275" i="8" l="1"/>
  <c r="I275" i="8" s="1"/>
  <c r="G274" i="8"/>
  <c r="N274" i="8" s="1"/>
  <c r="B982" i="8"/>
  <c r="D359" i="1"/>
  <c r="H359" i="1"/>
  <c r="J358" i="1"/>
  <c r="I508" i="5"/>
  <c r="D508" i="5" s="1"/>
  <c r="C508" i="5" s="1"/>
  <c r="F508" i="5" s="1"/>
  <c r="E509" i="5" s="1"/>
  <c r="K508" i="5"/>
  <c r="L508" i="5" s="1"/>
  <c r="G508" i="4"/>
  <c r="F508" i="4"/>
  <c r="E509" i="4" s="1"/>
  <c r="B983" i="4"/>
  <c r="J275" i="8" l="1"/>
  <c r="H275" i="8"/>
  <c r="B983" i="8"/>
  <c r="K359" i="1"/>
  <c r="C359" i="1" s="1"/>
  <c r="G508" i="5"/>
  <c r="J508" i="5"/>
  <c r="H509" i="5"/>
  <c r="B984" i="4"/>
  <c r="H509" i="4"/>
  <c r="D509" i="4"/>
  <c r="C509" i="4" s="1"/>
  <c r="D275" i="8" l="1"/>
  <c r="M275" i="8"/>
  <c r="B984" i="8"/>
  <c r="G359" i="1"/>
  <c r="F359" i="1"/>
  <c r="E360" i="1" s="1"/>
  <c r="I509" i="5"/>
  <c r="D509" i="5" s="1"/>
  <c r="C509" i="5" s="1"/>
  <c r="F509" i="5" s="1"/>
  <c r="E510" i="5" s="1"/>
  <c r="K509" i="5"/>
  <c r="L509" i="5" s="1"/>
  <c r="G509" i="4"/>
  <c r="F509" i="4"/>
  <c r="E510" i="4" s="1"/>
  <c r="B985" i="4"/>
  <c r="K275" i="8" l="1"/>
  <c r="C275" i="8"/>
  <c r="F275" i="8" s="1"/>
  <c r="B985" i="8"/>
  <c r="H360" i="1"/>
  <c r="D360" i="1"/>
  <c r="J359" i="1"/>
  <c r="G509" i="5"/>
  <c r="J509" i="5"/>
  <c r="H510" i="5"/>
  <c r="B986" i="4"/>
  <c r="H510" i="4"/>
  <c r="D510" i="4"/>
  <c r="C510" i="4" s="1"/>
  <c r="E276" i="8" l="1"/>
  <c r="I276" i="8" s="1"/>
  <c r="G275" i="8"/>
  <c r="N275" i="8" s="1"/>
  <c r="B986" i="8"/>
  <c r="K360" i="1"/>
  <c r="C360" i="1" s="1"/>
  <c r="I510" i="5"/>
  <c r="D510" i="5" s="1"/>
  <c r="C510" i="5" s="1"/>
  <c r="F510" i="5" s="1"/>
  <c r="E511" i="5" s="1"/>
  <c r="K510" i="5"/>
  <c r="L510" i="5" s="1"/>
  <c r="B987" i="4"/>
  <c r="G510" i="4"/>
  <c r="F510" i="4"/>
  <c r="E511" i="4" s="1"/>
  <c r="J276" i="8" l="1"/>
  <c r="H276" i="8"/>
  <c r="B987" i="8"/>
  <c r="G360" i="1"/>
  <c r="F360" i="1"/>
  <c r="E361" i="1" s="1"/>
  <c r="G510" i="5"/>
  <c r="J510" i="5" s="1"/>
  <c r="H511" i="5"/>
  <c r="H511" i="4"/>
  <c r="D511" i="4"/>
  <c r="C511" i="4" s="1"/>
  <c r="B988" i="4"/>
  <c r="M276" i="8" l="1"/>
  <c r="D276" i="8"/>
  <c r="B988" i="8"/>
  <c r="J360" i="1"/>
  <c r="H361" i="1"/>
  <c r="D361" i="1"/>
  <c r="I511" i="5"/>
  <c r="D511" i="5" s="1"/>
  <c r="C511" i="5" s="1"/>
  <c r="F511" i="5" s="1"/>
  <c r="E512" i="5" s="1"/>
  <c r="K511" i="5"/>
  <c r="L511" i="5" s="1"/>
  <c r="B989" i="4"/>
  <c r="G511" i="4"/>
  <c r="F511" i="4"/>
  <c r="E512" i="4" s="1"/>
  <c r="K276" i="8" l="1"/>
  <c r="C276" i="8"/>
  <c r="F276" i="8" s="1"/>
  <c r="B989" i="8"/>
  <c r="K361" i="1"/>
  <c r="C361" i="1" s="1"/>
  <c r="G511" i="5"/>
  <c r="J511" i="5"/>
  <c r="H512" i="5"/>
  <c r="H512" i="4"/>
  <c r="D512" i="4"/>
  <c r="C512" i="4" s="1"/>
  <c r="B990" i="4"/>
  <c r="E277" i="8" l="1"/>
  <c r="I277" i="8" s="1"/>
  <c r="G276" i="8"/>
  <c r="N276" i="8" s="1"/>
  <c r="B990" i="8"/>
  <c r="G361" i="1"/>
  <c r="F361" i="1"/>
  <c r="E362" i="1" s="1"/>
  <c r="I512" i="5"/>
  <c r="D512" i="5" s="1"/>
  <c r="C512" i="5" s="1"/>
  <c r="F512" i="5" s="1"/>
  <c r="E513" i="5" s="1"/>
  <c r="K512" i="5"/>
  <c r="L512" i="5" s="1"/>
  <c r="G512" i="4"/>
  <c r="F512" i="4"/>
  <c r="E513" i="4" s="1"/>
  <c r="B991" i="4"/>
  <c r="J277" i="8" l="1"/>
  <c r="H277" i="8"/>
  <c r="B991" i="8"/>
  <c r="D362" i="1"/>
  <c r="H362" i="1"/>
  <c r="J361" i="1"/>
  <c r="G512" i="5"/>
  <c r="J512" i="5"/>
  <c r="H513" i="5"/>
  <c r="B992" i="4"/>
  <c r="H513" i="4"/>
  <c r="D513" i="4"/>
  <c r="C513" i="4" s="1"/>
  <c r="D277" i="8" l="1"/>
  <c r="M277" i="8"/>
  <c r="B992" i="8"/>
  <c r="K362" i="1"/>
  <c r="C362" i="1" s="1"/>
  <c r="I513" i="5"/>
  <c r="D513" i="5" s="1"/>
  <c r="C513" i="5" s="1"/>
  <c r="F513" i="5" s="1"/>
  <c r="E514" i="5" s="1"/>
  <c r="K513" i="5"/>
  <c r="L513" i="5" s="1"/>
  <c r="G513" i="4"/>
  <c r="F513" i="4"/>
  <c r="E514" i="4" s="1"/>
  <c r="B993" i="4"/>
  <c r="K277" i="8" l="1"/>
  <c r="C277" i="8"/>
  <c r="F277" i="8" s="1"/>
  <c r="B993" i="8"/>
  <c r="G362" i="1"/>
  <c r="F362" i="1"/>
  <c r="E363" i="1" s="1"/>
  <c r="G513" i="5"/>
  <c r="J513" i="5"/>
  <c r="H514" i="5"/>
  <c r="B994" i="4"/>
  <c r="H514" i="4"/>
  <c r="D514" i="4"/>
  <c r="C514" i="4" s="1"/>
  <c r="G277" i="8" l="1"/>
  <c r="N277" i="8" s="1"/>
  <c r="E278" i="8"/>
  <c r="I278" i="8" s="1"/>
  <c r="B994" i="8"/>
  <c r="J362" i="1"/>
  <c r="H363" i="1"/>
  <c r="D363" i="1"/>
  <c r="I514" i="5"/>
  <c r="D514" i="5" s="1"/>
  <c r="C514" i="5" s="1"/>
  <c r="F514" i="5" s="1"/>
  <c r="E515" i="5" s="1"/>
  <c r="K514" i="5"/>
  <c r="L514" i="5" s="1"/>
  <c r="B995" i="4"/>
  <c r="G514" i="4"/>
  <c r="F514" i="4"/>
  <c r="E515" i="4" s="1"/>
  <c r="H278" i="8" l="1"/>
  <c r="J278" i="8"/>
  <c r="B995" i="8"/>
  <c r="K363" i="1"/>
  <c r="C363" i="1" s="1"/>
  <c r="G514" i="5"/>
  <c r="J514" i="5"/>
  <c r="H515" i="5"/>
  <c r="H515" i="4"/>
  <c r="D515" i="4"/>
  <c r="C515" i="4" s="1"/>
  <c r="B996" i="4"/>
  <c r="D278" i="8" l="1"/>
  <c r="M278" i="8"/>
  <c r="B996" i="8"/>
  <c r="G363" i="1"/>
  <c r="F363" i="1"/>
  <c r="E364" i="1" s="1"/>
  <c r="I515" i="5"/>
  <c r="D515" i="5" s="1"/>
  <c r="C515" i="5" s="1"/>
  <c r="F515" i="5" s="1"/>
  <c r="E516" i="5" s="1"/>
  <c r="K515" i="5"/>
  <c r="L515" i="5" s="1"/>
  <c r="B997" i="4"/>
  <c r="G515" i="4"/>
  <c r="F515" i="4"/>
  <c r="E516" i="4" s="1"/>
  <c r="K278" i="8" l="1"/>
  <c r="C278" i="8"/>
  <c r="F278" i="8" s="1"/>
  <c r="B997" i="8"/>
  <c r="J363" i="1"/>
  <c r="D364" i="1"/>
  <c r="H364" i="1"/>
  <c r="G515" i="5"/>
  <c r="J515" i="5" s="1"/>
  <c r="H516" i="5"/>
  <c r="H516" i="4"/>
  <c r="D516" i="4"/>
  <c r="C516" i="4" s="1"/>
  <c r="B998" i="4"/>
  <c r="E279" i="8" l="1"/>
  <c r="I279" i="8" s="1"/>
  <c r="G278" i="8"/>
  <c r="N278" i="8" s="1"/>
  <c r="B998" i="8"/>
  <c r="K364" i="1"/>
  <c r="C364" i="1" s="1"/>
  <c r="I516" i="5"/>
  <c r="D516" i="5" s="1"/>
  <c r="C516" i="5" s="1"/>
  <c r="F516" i="5" s="1"/>
  <c r="E517" i="5" s="1"/>
  <c r="K516" i="5"/>
  <c r="L516" i="5" s="1"/>
  <c r="G516" i="4"/>
  <c r="F516" i="4"/>
  <c r="E517" i="4" s="1"/>
  <c r="B999" i="4"/>
  <c r="J279" i="8" l="1"/>
  <c r="H279" i="8"/>
  <c r="B999" i="8"/>
  <c r="G364" i="1"/>
  <c r="F364" i="1"/>
  <c r="E365" i="1" s="1"/>
  <c r="G516" i="5"/>
  <c r="J516" i="5" s="1"/>
  <c r="H517" i="5"/>
  <c r="B1000" i="4"/>
  <c r="H517" i="4"/>
  <c r="D517" i="4"/>
  <c r="C517" i="4" s="1"/>
  <c r="D279" i="8" l="1"/>
  <c r="M279" i="8"/>
  <c r="B1000" i="8"/>
  <c r="H365" i="1"/>
  <c r="D365" i="1"/>
  <c r="J364" i="1"/>
  <c r="I517" i="5"/>
  <c r="D517" i="5" s="1"/>
  <c r="C517" i="5" s="1"/>
  <c r="F517" i="5" s="1"/>
  <c r="E518" i="5" s="1"/>
  <c r="K517" i="5"/>
  <c r="L517" i="5" s="1"/>
  <c r="G517" i="4"/>
  <c r="F517" i="4"/>
  <c r="E518" i="4" s="1"/>
  <c r="B1001" i="4"/>
  <c r="K279" i="8" l="1"/>
  <c r="C279" i="8"/>
  <c r="F279" i="8" s="1"/>
  <c r="B1001" i="8"/>
  <c r="K365" i="1"/>
  <c r="C365" i="1" s="1"/>
  <c r="G517" i="5"/>
  <c r="J517" i="5"/>
  <c r="H518" i="5"/>
  <c r="B1002" i="4"/>
  <c r="H518" i="4"/>
  <c r="D518" i="4"/>
  <c r="C518" i="4" s="1"/>
  <c r="E280" i="8" l="1"/>
  <c r="I280" i="8" s="1"/>
  <c r="G279" i="8"/>
  <c r="N279" i="8" s="1"/>
  <c r="B1002" i="8"/>
  <c r="G365" i="1"/>
  <c r="F365" i="1"/>
  <c r="E366" i="1" s="1"/>
  <c r="I518" i="5"/>
  <c r="D518" i="5" s="1"/>
  <c r="C518" i="5" s="1"/>
  <c r="F518" i="5" s="1"/>
  <c r="E519" i="5" s="1"/>
  <c r="K518" i="5"/>
  <c r="L518" i="5" s="1"/>
  <c r="B1003" i="4"/>
  <c r="G518" i="4"/>
  <c r="F518" i="4"/>
  <c r="E519" i="4" s="1"/>
  <c r="J280" i="8" l="1"/>
  <c r="H280" i="8"/>
  <c r="B1003" i="8"/>
  <c r="D366" i="1"/>
  <c r="H366" i="1"/>
  <c r="J365" i="1"/>
  <c r="G518" i="5"/>
  <c r="J518" i="5"/>
  <c r="H519" i="5"/>
  <c r="H519" i="4"/>
  <c r="D519" i="4"/>
  <c r="C519" i="4" s="1"/>
  <c r="B1004" i="4"/>
  <c r="D280" i="8" l="1"/>
  <c r="M280" i="8"/>
  <c r="B1004" i="8"/>
  <c r="K366" i="1"/>
  <c r="C366" i="1" s="1"/>
  <c r="I519" i="5"/>
  <c r="D519" i="5" s="1"/>
  <c r="C519" i="5" s="1"/>
  <c r="G519" i="5" s="1"/>
  <c r="K519" i="5"/>
  <c r="L519" i="5" s="1"/>
  <c r="B1005" i="4"/>
  <c r="G519" i="4"/>
  <c r="F519" i="4"/>
  <c r="E520" i="4" s="1"/>
  <c r="K280" i="8" l="1"/>
  <c r="C280" i="8"/>
  <c r="F280" i="8" s="1"/>
  <c r="B1005" i="8"/>
  <c r="G366" i="1"/>
  <c r="F366" i="1"/>
  <c r="E367" i="1" s="1"/>
  <c r="F519" i="5"/>
  <c r="E520" i="5" s="1"/>
  <c r="H520" i="5" s="1"/>
  <c r="J519" i="5"/>
  <c r="H520" i="4"/>
  <c r="D520" i="4"/>
  <c r="C520" i="4" s="1"/>
  <c r="B1006" i="4"/>
  <c r="E281" i="8" l="1"/>
  <c r="I281" i="8" s="1"/>
  <c r="G280" i="8"/>
  <c r="N280" i="8" s="1"/>
  <c r="B1006" i="8"/>
  <c r="D367" i="1"/>
  <c r="H367" i="1"/>
  <c r="J366" i="1"/>
  <c r="I520" i="5"/>
  <c r="D520" i="5" s="1"/>
  <c r="C520" i="5" s="1"/>
  <c r="F520" i="5" s="1"/>
  <c r="E521" i="5" s="1"/>
  <c r="K520" i="5"/>
  <c r="L520" i="5" s="1"/>
  <c r="G520" i="4"/>
  <c r="F520" i="4"/>
  <c r="E521" i="4" s="1"/>
  <c r="B1007" i="4"/>
  <c r="J281" i="8" l="1"/>
  <c r="H281" i="8"/>
  <c r="B1007" i="8"/>
  <c r="K367" i="1"/>
  <c r="C367" i="1" s="1"/>
  <c r="G520" i="5"/>
  <c r="J520" i="5" s="1"/>
  <c r="H521" i="5"/>
  <c r="B1008" i="4"/>
  <c r="H521" i="4"/>
  <c r="D521" i="4"/>
  <c r="C521" i="4" s="1"/>
  <c r="M281" i="8" l="1"/>
  <c r="D281" i="8"/>
  <c r="B1008" i="8"/>
  <c r="G367" i="1"/>
  <c r="F367" i="1"/>
  <c r="E368" i="1" s="1"/>
  <c r="I521" i="5"/>
  <c r="D521" i="5" s="1"/>
  <c r="C521" i="5" s="1"/>
  <c r="F521" i="5" s="1"/>
  <c r="E522" i="5" s="1"/>
  <c r="K521" i="5"/>
  <c r="L521" i="5" s="1"/>
  <c r="G521" i="4"/>
  <c r="F521" i="4"/>
  <c r="E522" i="4" s="1"/>
  <c r="B1009" i="4"/>
  <c r="K281" i="8" l="1"/>
  <c r="C281" i="8"/>
  <c r="F281" i="8" s="1"/>
  <c r="B1009" i="8"/>
  <c r="J367" i="1"/>
  <c r="H368" i="1"/>
  <c r="D368" i="1"/>
  <c r="G521" i="5"/>
  <c r="J521" i="5"/>
  <c r="H522" i="5"/>
  <c r="B1010" i="4"/>
  <c r="H522" i="4"/>
  <c r="D522" i="4"/>
  <c r="C522" i="4" s="1"/>
  <c r="E282" i="8" l="1"/>
  <c r="I282" i="8" s="1"/>
  <c r="G281" i="8"/>
  <c r="N281" i="8" s="1"/>
  <c r="B1010" i="8"/>
  <c r="K368" i="1"/>
  <c r="C368" i="1" s="1"/>
  <c r="I522" i="5"/>
  <c r="D522" i="5" s="1"/>
  <c r="C522" i="5" s="1"/>
  <c r="F522" i="5" s="1"/>
  <c r="E523" i="5" s="1"/>
  <c r="K522" i="5"/>
  <c r="L522" i="5" s="1"/>
  <c r="B1011" i="4"/>
  <c r="G522" i="4"/>
  <c r="F522" i="4"/>
  <c r="E523" i="4" s="1"/>
  <c r="J282" i="8" l="1"/>
  <c r="H282" i="8"/>
  <c r="B1011" i="8"/>
  <c r="G368" i="1"/>
  <c r="F368" i="1"/>
  <c r="E369" i="1" s="1"/>
  <c r="G522" i="5"/>
  <c r="J522" i="5"/>
  <c r="H523" i="5"/>
  <c r="H523" i="4"/>
  <c r="D523" i="4"/>
  <c r="C523" i="4" s="1"/>
  <c r="B1012" i="4"/>
  <c r="D282" i="8" l="1"/>
  <c r="M282" i="8"/>
  <c r="B1012" i="8"/>
  <c r="H369" i="1"/>
  <c r="D369" i="1"/>
  <c r="J368" i="1"/>
  <c r="I523" i="5"/>
  <c r="D523" i="5" s="1"/>
  <c r="C523" i="5" s="1"/>
  <c r="F523" i="5" s="1"/>
  <c r="E524" i="5" s="1"/>
  <c r="K523" i="5"/>
  <c r="L523" i="5" s="1"/>
  <c r="B1013" i="4"/>
  <c r="G523" i="4"/>
  <c r="F523" i="4"/>
  <c r="E524" i="4" s="1"/>
  <c r="C282" i="8" l="1"/>
  <c r="F282" i="8" s="1"/>
  <c r="K282" i="8"/>
  <c r="B1013" i="8"/>
  <c r="K369" i="1"/>
  <c r="C369" i="1" s="1"/>
  <c r="G523" i="5"/>
  <c r="J523" i="5" s="1"/>
  <c r="H524" i="5"/>
  <c r="H524" i="4"/>
  <c r="D524" i="4"/>
  <c r="C524" i="4" s="1"/>
  <c r="B1014" i="4"/>
  <c r="G282" i="8" l="1"/>
  <c r="N282" i="8" s="1"/>
  <c r="E283" i="8"/>
  <c r="I283" i="8" s="1"/>
  <c r="B1014" i="8"/>
  <c r="G369" i="1"/>
  <c r="F369" i="1"/>
  <c r="E370" i="1" s="1"/>
  <c r="I524" i="5"/>
  <c r="D524" i="5" s="1"/>
  <c r="C524" i="5" s="1"/>
  <c r="F524" i="5" s="1"/>
  <c r="E525" i="5" s="1"/>
  <c r="K524" i="5"/>
  <c r="L524" i="5" s="1"/>
  <c r="G524" i="4"/>
  <c r="F524" i="4"/>
  <c r="E525" i="4" s="1"/>
  <c r="B1015" i="4"/>
  <c r="J283" i="8" l="1"/>
  <c r="H283" i="8"/>
  <c r="B1015" i="8"/>
  <c r="H370" i="1"/>
  <c r="D370" i="1"/>
  <c r="J369" i="1"/>
  <c r="G524" i="5"/>
  <c r="J524" i="5" s="1"/>
  <c r="H525" i="5"/>
  <c r="B1016" i="4"/>
  <c r="H525" i="4"/>
  <c r="D525" i="4"/>
  <c r="C525" i="4" s="1"/>
  <c r="D283" i="8" l="1"/>
  <c r="M283" i="8"/>
  <c r="B1016" i="8"/>
  <c r="K370" i="1"/>
  <c r="C370" i="1" s="1"/>
  <c r="I525" i="5"/>
  <c r="D525" i="5" s="1"/>
  <c r="C525" i="5" s="1"/>
  <c r="F525" i="5" s="1"/>
  <c r="E526" i="5" s="1"/>
  <c r="K525" i="5"/>
  <c r="L525" i="5" s="1"/>
  <c r="G525" i="4"/>
  <c r="F525" i="4"/>
  <c r="E526" i="4" s="1"/>
  <c r="B1017" i="4"/>
  <c r="K283" i="8" l="1"/>
  <c r="C283" i="8"/>
  <c r="F283" i="8" s="1"/>
  <c r="B1017" i="8"/>
  <c r="G370" i="1"/>
  <c r="F370" i="1"/>
  <c r="E371" i="1" s="1"/>
  <c r="G525" i="5"/>
  <c r="J525" i="5" s="1"/>
  <c r="H526" i="5"/>
  <c r="B1018" i="4"/>
  <c r="H526" i="4"/>
  <c r="D526" i="4"/>
  <c r="C526" i="4" s="1"/>
  <c r="E284" i="8" l="1"/>
  <c r="I284" i="8" s="1"/>
  <c r="G283" i="8"/>
  <c r="N283" i="8" s="1"/>
  <c r="B1018" i="8"/>
  <c r="D371" i="1"/>
  <c r="H371" i="1"/>
  <c r="J370" i="1"/>
  <c r="I526" i="5"/>
  <c r="D526" i="5" s="1"/>
  <c r="C526" i="5" s="1"/>
  <c r="G526" i="5" s="1"/>
  <c r="K526" i="5"/>
  <c r="L526" i="5" s="1"/>
  <c r="B1019" i="4"/>
  <c r="G526" i="4"/>
  <c r="F526" i="4"/>
  <c r="E527" i="4" s="1"/>
  <c r="J284" i="8" l="1"/>
  <c r="H284" i="8"/>
  <c r="B1019" i="8"/>
  <c r="K371" i="1"/>
  <c r="C371" i="1" s="1"/>
  <c r="F526" i="5"/>
  <c r="E527" i="5" s="1"/>
  <c r="H527" i="5" s="1"/>
  <c r="J526" i="5"/>
  <c r="H527" i="4"/>
  <c r="D527" i="4"/>
  <c r="C527" i="4" s="1"/>
  <c r="B1020" i="4"/>
  <c r="D284" i="8" l="1"/>
  <c r="M284" i="8"/>
  <c r="B1020" i="8"/>
  <c r="G371" i="1"/>
  <c r="F371" i="1"/>
  <c r="E372" i="1" s="1"/>
  <c r="I527" i="5"/>
  <c r="D527" i="5" s="1"/>
  <c r="C527" i="5" s="1"/>
  <c r="F527" i="5" s="1"/>
  <c r="E528" i="5" s="1"/>
  <c r="K527" i="5"/>
  <c r="L527" i="5" s="1"/>
  <c r="G527" i="4"/>
  <c r="F527" i="4"/>
  <c r="E528" i="4" s="1"/>
  <c r="B1021" i="4"/>
  <c r="K284" i="8" l="1"/>
  <c r="C284" i="8"/>
  <c r="F284" i="8" s="1"/>
  <c r="B1021" i="8"/>
  <c r="D372" i="1"/>
  <c r="H372" i="1"/>
  <c r="J371" i="1"/>
  <c r="G527" i="5"/>
  <c r="J527" i="5" s="1"/>
  <c r="H528" i="5"/>
  <c r="B1022" i="4"/>
  <c r="H528" i="4"/>
  <c r="D528" i="4"/>
  <c r="C528" i="4" s="1"/>
  <c r="G284" i="8" l="1"/>
  <c r="N284" i="8" s="1"/>
  <c r="E285" i="8"/>
  <c r="I285" i="8" s="1"/>
  <c r="B1022" i="8"/>
  <c r="K372" i="1"/>
  <c r="C372" i="1" s="1"/>
  <c r="I528" i="5"/>
  <c r="D528" i="5" s="1"/>
  <c r="C528" i="5" s="1"/>
  <c r="F528" i="5" s="1"/>
  <c r="E529" i="5" s="1"/>
  <c r="K528" i="5"/>
  <c r="L528" i="5" s="1"/>
  <c r="B1023" i="4"/>
  <c r="G528" i="4"/>
  <c r="F528" i="4"/>
  <c r="E529" i="4" s="1"/>
  <c r="H285" i="8" l="1"/>
  <c r="J285" i="8"/>
  <c r="B1023" i="8"/>
  <c r="G372" i="1"/>
  <c r="F372" i="1"/>
  <c r="E373" i="1" s="1"/>
  <c r="G528" i="5"/>
  <c r="J528" i="5"/>
  <c r="H529" i="5"/>
  <c r="H529" i="4"/>
  <c r="D529" i="4"/>
  <c r="C529" i="4" s="1"/>
  <c r="B1024" i="4"/>
  <c r="D285" i="8" l="1"/>
  <c r="M285" i="8"/>
  <c r="B1024" i="8"/>
  <c r="D373" i="1"/>
  <c r="H373" i="1"/>
  <c r="J372" i="1"/>
  <c r="I529" i="5"/>
  <c r="D529" i="5" s="1"/>
  <c r="C529" i="5" s="1"/>
  <c r="F529" i="5" s="1"/>
  <c r="E530" i="5" s="1"/>
  <c r="K529" i="5"/>
  <c r="L529" i="5" s="1"/>
  <c r="G529" i="4"/>
  <c r="F529" i="4"/>
  <c r="E530" i="4" s="1"/>
  <c r="B1025" i="4"/>
  <c r="K285" i="8" l="1"/>
  <c r="C285" i="8"/>
  <c r="F285" i="8" s="1"/>
  <c r="B1025" i="8"/>
  <c r="K373" i="1"/>
  <c r="C373" i="1" s="1"/>
  <c r="G529" i="5"/>
  <c r="J529" i="5" s="1"/>
  <c r="H530" i="5"/>
  <c r="B1026" i="4"/>
  <c r="H530" i="4"/>
  <c r="D530" i="4"/>
  <c r="C530" i="4" s="1"/>
  <c r="G285" i="8" l="1"/>
  <c r="N285" i="8" s="1"/>
  <c r="E286" i="8"/>
  <c r="I286" i="8" s="1"/>
  <c r="B1026" i="8"/>
  <c r="G373" i="1"/>
  <c r="F373" i="1"/>
  <c r="E374" i="1" s="1"/>
  <c r="I530" i="5"/>
  <c r="D530" i="5" s="1"/>
  <c r="C530" i="5" s="1"/>
  <c r="F530" i="5" s="1"/>
  <c r="E531" i="5" s="1"/>
  <c r="K530" i="5"/>
  <c r="L530" i="5" s="1"/>
  <c r="B1027" i="4"/>
  <c r="G530" i="4"/>
  <c r="F530" i="4"/>
  <c r="E531" i="4" s="1"/>
  <c r="J286" i="8" l="1"/>
  <c r="H286" i="8"/>
  <c r="B1027" i="8"/>
  <c r="D374" i="1"/>
  <c r="H374" i="1"/>
  <c r="J373" i="1"/>
  <c r="G530" i="5"/>
  <c r="J530" i="5"/>
  <c r="H531" i="5"/>
  <c r="H531" i="4"/>
  <c r="D531" i="4"/>
  <c r="C531" i="4" s="1"/>
  <c r="B1028" i="4"/>
  <c r="D286" i="8" l="1"/>
  <c r="M286" i="8"/>
  <c r="B1028" i="8"/>
  <c r="K374" i="1"/>
  <c r="C374" i="1" s="1"/>
  <c r="I531" i="5"/>
  <c r="D531" i="5" s="1"/>
  <c r="C531" i="5" s="1"/>
  <c r="F531" i="5" s="1"/>
  <c r="E532" i="5" s="1"/>
  <c r="K531" i="5"/>
  <c r="L531" i="5" s="1"/>
  <c r="B1029" i="4"/>
  <c r="G531" i="4"/>
  <c r="F531" i="4"/>
  <c r="E532" i="4" s="1"/>
  <c r="K286" i="8" l="1"/>
  <c r="C286" i="8"/>
  <c r="F286" i="8" s="1"/>
  <c r="B1029" i="8"/>
  <c r="G374" i="1"/>
  <c r="F374" i="1"/>
  <c r="E375" i="1" s="1"/>
  <c r="G531" i="5"/>
  <c r="J531" i="5" s="1"/>
  <c r="H532" i="5"/>
  <c r="H532" i="4"/>
  <c r="D532" i="4"/>
  <c r="C532" i="4" s="1"/>
  <c r="B1030" i="4"/>
  <c r="G286" i="8" l="1"/>
  <c r="N286" i="8" s="1"/>
  <c r="E287" i="8"/>
  <c r="I287" i="8" s="1"/>
  <c r="B1030" i="8"/>
  <c r="D375" i="1"/>
  <c r="H375" i="1"/>
  <c r="J374" i="1"/>
  <c r="I532" i="5"/>
  <c r="D532" i="5" s="1"/>
  <c r="C532" i="5" s="1"/>
  <c r="F532" i="5" s="1"/>
  <c r="E533" i="5" s="1"/>
  <c r="K532" i="5"/>
  <c r="L532" i="5" s="1"/>
  <c r="B1031" i="4"/>
  <c r="G532" i="4"/>
  <c r="F532" i="4"/>
  <c r="E533" i="4" s="1"/>
  <c r="J287" i="8" l="1"/>
  <c r="H287" i="8"/>
  <c r="B1031" i="8"/>
  <c r="K375" i="1"/>
  <c r="C375" i="1" s="1"/>
  <c r="G532" i="5"/>
  <c r="J532" i="5"/>
  <c r="H533" i="5"/>
  <c r="B1032" i="4"/>
  <c r="H533" i="4"/>
  <c r="D533" i="4"/>
  <c r="C533" i="4" s="1"/>
  <c r="D287" i="8" l="1"/>
  <c r="M287" i="8"/>
  <c r="B1032" i="8"/>
  <c r="G375" i="1"/>
  <c r="F375" i="1"/>
  <c r="E376" i="1" s="1"/>
  <c r="I533" i="5"/>
  <c r="D533" i="5" s="1"/>
  <c r="C533" i="5" s="1"/>
  <c r="F533" i="5" s="1"/>
  <c r="E534" i="5" s="1"/>
  <c r="K533" i="5"/>
  <c r="L533" i="5" s="1"/>
  <c r="G533" i="4"/>
  <c r="F533" i="4"/>
  <c r="E534" i="4" s="1"/>
  <c r="B1033" i="4"/>
  <c r="K287" i="8" l="1"/>
  <c r="C287" i="8"/>
  <c r="F287" i="8" s="1"/>
  <c r="B1033" i="8"/>
  <c r="J375" i="1"/>
  <c r="D376" i="1"/>
  <c r="H376" i="1"/>
  <c r="G533" i="5"/>
  <c r="J533" i="5" s="1"/>
  <c r="H534" i="5"/>
  <c r="B1034" i="4"/>
  <c r="H534" i="4"/>
  <c r="D534" i="4"/>
  <c r="C534" i="4" s="1"/>
  <c r="G287" i="8" l="1"/>
  <c r="N287" i="8" s="1"/>
  <c r="E288" i="8"/>
  <c r="I288" i="8" s="1"/>
  <c r="B1034" i="8"/>
  <c r="K376" i="1"/>
  <c r="C376" i="1" s="1"/>
  <c r="I534" i="5"/>
  <c r="D534" i="5" s="1"/>
  <c r="C534" i="5" s="1"/>
  <c r="F534" i="5" s="1"/>
  <c r="E535" i="5" s="1"/>
  <c r="K534" i="5"/>
  <c r="L534" i="5" s="1"/>
  <c r="G534" i="4"/>
  <c r="F534" i="4"/>
  <c r="E535" i="4" s="1"/>
  <c r="B1035" i="4"/>
  <c r="J288" i="8" l="1"/>
  <c r="H288" i="8"/>
  <c r="B1035" i="8"/>
  <c r="G376" i="1"/>
  <c r="F376" i="1"/>
  <c r="E377" i="1" s="1"/>
  <c r="G534" i="5"/>
  <c r="J534" i="5" s="1"/>
  <c r="H535" i="5"/>
  <c r="H535" i="4"/>
  <c r="D535" i="4"/>
  <c r="C535" i="4" s="1"/>
  <c r="B1036" i="4"/>
  <c r="D288" i="8" l="1"/>
  <c r="M288" i="8"/>
  <c r="B1036" i="8"/>
  <c r="H377" i="1"/>
  <c r="D377" i="1"/>
  <c r="J376" i="1"/>
  <c r="I535" i="5"/>
  <c r="D535" i="5" s="1"/>
  <c r="C535" i="5" s="1"/>
  <c r="F535" i="5" s="1"/>
  <c r="E536" i="5" s="1"/>
  <c r="K535" i="5"/>
  <c r="L535" i="5" s="1"/>
  <c r="G535" i="4"/>
  <c r="F535" i="4"/>
  <c r="E536" i="4" s="1"/>
  <c r="B1037" i="4"/>
  <c r="K288" i="8" l="1"/>
  <c r="C288" i="8"/>
  <c r="F288" i="8" s="1"/>
  <c r="B1037" i="8"/>
  <c r="K377" i="1"/>
  <c r="C377" i="1" s="1"/>
  <c r="G535" i="5"/>
  <c r="J535" i="5"/>
  <c r="H536" i="5"/>
  <c r="H536" i="4"/>
  <c r="D536" i="4"/>
  <c r="C536" i="4" s="1"/>
  <c r="B1038" i="4"/>
  <c r="G288" i="8" l="1"/>
  <c r="N288" i="8" s="1"/>
  <c r="E289" i="8"/>
  <c r="I289" i="8" s="1"/>
  <c r="B1038" i="8"/>
  <c r="G377" i="1"/>
  <c r="F377" i="1"/>
  <c r="E378" i="1" s="1"/>
  <c r="I536" i="5"/>
  <c r="D536" i="5" s="1"/>
  <c r="C536" i="5" s="1"/>
  <c r="F536" i="5" s="1"/>
  <c r="E537" i="5" s="1"/>
  <c r="K536" i="5"/>
  <c r="L536" i="5" s="1"/>
  <c r="B1039" i="4"/>
  <c r="G536" i="4"/>
  <c r="F536" i="4"/>
  <c r="E537" i="4" s="1"/>
  <c r="H289" i="8" l="1"/>
  <c r="J289" i="8"/>
  <c r="B1039" i="8"/>
  <c r="H378" i="1"/>
  <c r="D378" i="1"/>
  <c r="J377" i="1"/>
  <c r="G536" i="5"/>
  <c r="J536" i="5" s="1"/>
  <c r="H537" i="5"/>
  <c r="B1040" i="4"/>
  <c r="H537" i="4"/>
  <c r="D537" i="4"/>
  <c r="C537" i="4" s="1"/>
  <c r="M289" i="8" l="1"/>
  <c r="D289" i="8"/>
  <c r="B1040" i="8"/>
  <c r="K378" i="1"/>
  <c r="C378" i="1" s="1"/>
  <c r="I537" i="5"/>
  <c r="D537" i="5" s="1"/>
  <c r="C537" i="5" s="1"/>
  <c r="F537" i="5" s="1"/>
  <c r="E538" i="5" s="1"/>
  <c r="K537" i="5"/>
  <c r="L537" i="5" s="1"/>
  <c r="B1041" i="4"/>
  <c r="G537" i="4"/>
  <c r="F537" i="4"/>
  <c r="E538" i="4" s="1"/>
  <c r="K289" i="8" l="1"/>
  <c r="C289" i="8"/>
  <c r="F289" i="8" s="1"/>
  <c r="B1041" i="8"/>
  <c r="G378" i="1"/>
  <c r="F378" i="1"/>
  <c r="E379" i="1" s="1"/>
  <c r="G537" i="5"/>
  <c r="J537" i="5" s="1"/>
  <c r="H538" i="5"/>
  <c r="H538" i="4"/>
  <c r="D538" i="4"/>
  <c r="C538" i="4" s="1"/>
  <c r="B1042" i="4"/>
  <c r="E290" i="8" l="1"/>
  <c r="I290" i="8" s="1"/>
  <c r="G289" i="8"/>
  <c r="N289" i="8" s="1"/>
  <c r="B1042" i="8"/>
  <c r="D379" i="1"/>
  <c r="H379" i="1"/>
  <c r="J378" i="1"/>
  <c r="I538" i="5"/>
  <c r="D538" i="5" s="1"/>
  <c r="C538" i="5" s="1"/>
  <c r="F538" i="5" s="1"/>
  <c r="E539" i="5" s="1"/>
  <c r="K538" i="5"/>
  <c r="L538" i="5" s="1"/>
  <c r="B1043" i="4"/>
  <c r="G538" i="4"/>
  <c r="F538" i="4"/>
  <c r="E539" i="4" s="1"/>
  <c r="J290" i="8" l="1"/>
  <c r="H290" i="8"/>
  <c r="B1043" i="8"/>
  <c r="K379" i="1"/>
  <c r="C379" i="1" s="1"/>
  <c r="G538" i="5"/>
  <c r="J538" i="5" s="1"/>
  <c r="H539" i="5"/>
  <c r="H539" i="4"/>
  <c r="D539" i="4"/>
  <c r="C539" i="4" s="1"/>
  <c r="B1044" i="4"/>
  <c r="D290" i="8" l="1"/>
  <c r="M290" i="8"/>
  <c r="B1044" i="8"/>
  <c r="G379" i="1"/>
  <c r="F379" i="1"/>
  <c r="E380" i="1" s="1"/>
  <c r="I539" i="5"/>
  <c r="D539" i="5" s="1"/>
  <c r="C539" i="5" s="1"/>
  <c r="F539" i="5" s="1"/>
  <c r="E540" i="5" s="1"/>
  <c r="K539" i="5"/>
  <c r="L539" i="5" s="1"/>
  <c r="G539" i="4"/>
  <c r="F539" i="4"/>
  <c r="E540" i="4" s="1"/>
  <c r="B1045" i="4"/>
  <c r="K290" i="8" l="1"/>
  <c r="C290" i="8"/>
  <c r="F290" i="8" s="1"/>
  <c r="B1045" i="8"/>
  <c r="D380" i="1"/>
  <c r="H380" i="1"/>
  <c r="J379" i="1"/>
  <c r="G539" i="5"/>
  <c r="J539" i="5"/>
  <c r="H540" i="5"/>
  <c r="B1046" i="4"/>
  <c r="H540" i="4"/>
  <c r="D540" i="4"/>
  <c r="C540" i="4" s="1"/>
  <c r="G290" i="8" l="1"/>
  <c r="N290" i="8" s="1"/>
  <c r="E291" i="8"/>
  <c r="I291" i="8" s="1"/>
  <c r="B1046" i="8"/>
  <c r="K380" i="1"/>
  <c r="C380" i="1" s="1"/>
  <c r="I540" i="5"/>
  <c r="D540" i="5" s="1"/>
  <c r="C540" i="5" s="1"/>
  <c r="F540" i="5" s="1"/>
  <c r="E541" i="5" s="1"/>
  <c r="K540" i="5"/>
  <c r="L540" i="5" s="1"/>
  <c r="G540" i="4"/>
  <c r="F540" i="4"/>
  <c r="E541" i="4" s="1"/>
  <c r="B1047" i="4"/>
  <c r="J291" i="8" l="1"/>
  <c r="H291" i="8"/>
  <c r="B1047" i="8"/>
  <c r="G380" i="1"/>
  <c r="F380" i="1"/>
  <c r="E381" i="1" s="1"/>
  <c r="G540" i="5"/>
  <c r="J540" i="5" s="1"/>
  <c r="H541" i="5"/>
  <c r="B1048" i="4"/>
  <c r="H541" i="4"/>
  <c r="D541" i="4"/>
  <c r="C541" i="4" s="1"/>
  <c r="D291" i="8" l="1"/>
  <c r="M291" i="8"/>
  <c r="B1048" i="8"/>
  <c r="H381" i="1"/>
  <c r="D381" i="1"/>
  <c r="J380" i="1"/>
  <c r="I541" i="5"/>
  <c r="D541" i="5" s="1"/>
  <c r="C541" i="5" s="1"/>
  <c r="F541" i="5" s="1"/>
  <c r="E542" i="5" s="1"/>
  <c r="K541" i="5"/>
  <c r="L541" i="5" s="1"/>
  <c r="B1049" i="4"/>
  <c r="G541" i="4"/>
  <c r="F541" i="4"/>
  <c r="E542" i="4" s="1"/>
  <c r="K291" i="8" l="1"/>
  <c r="C291" i="8"/>
  <c r="F291" i="8" s="1"/>
  <c r="B1049" i="8"/>
  <c r="K381" i="1"/>
  <c r="C381" i="1" s="1"/>
  <c r="G541" i="5"/>
  <c r="J541" i="5" s="1"/>
  <c r="H542" i="5"/>
  <c r="H542" i="4"/>
  <c r="D542" i="4"/>
  <c r="C542" i="4" s="1"/>
  <c r="B1050" i="4"/>
  <c r="E292" i="8" l="1"/>
  <c r="I292" i="8" s="1"/>
  <c r="G291" i="8"/>
  <c r="N291" i="8" s="1"/>
  <c r="B1050" i="8"/>
  <c r="G381" i="1"/>
  <c r="F381" i="1"/>
  <c r="E382" i="1" s="1"/>
  <c r="I542" i="5"/>
  <c r="D542" i="5" s="1"/>
  <c r="C542" i="5" s="1"/>
  <c r="F542" i="5" s="1"/>
  <c r="E543" i="5" s="1"/>
  <c r="K542" i="5"/>
  <c r="L542" i="5" s="1"/>
  <c r="B1051" i="4"/>
  <c r="G542" i="4"/>
  <c r="F542" i="4"/>
  <c r="E543" i="4" s="1"/>
  <c r="J292" i="8" l="1"/>
  <c r="H292" i="8"/>
  <c r="B1051" i="8"/>
  <c r="H382" i="1"/>
  <c r="D382" i="1"/>
  <c r="J381" i="1"/>
  <c r="G542" i="5"/>
  <c r="J542" i="5"/>
  <c r="H543" i="5"/>
  <c r="H543" i="4"/>
  <c r="D543" i="4"/>
  <c r="C543" i="4" s="1"/>
  <c r="B1052" i="4"/>
  <c r="D292" i="8" l="1"/>
  <c r="M292" i="8"/>
  <c r="B1052" i="8"/>
  <c r="K382" i="1"/>
  <c r="C382" i="1" s="1"/>
  <c r="I543" i="5"/>
  <c r="D543" i="5" s="1"/>
  <c r="C543" i="5" s="1"/>
  <c r="F543" i="5" s="1"/>
  <c r="E544" i="5" s="1"/>
  <c r="K543" i="5"/>
  <c r="L543" i="5" s="1"/>
  <c r="G543" i="4"/>
  <c r="F543" i="4"/>
  <c r="E544" i="4" s="1"/>
  <c r="B1053" i="4"/>
  <c r="K292" i="8" l="1"/>
  <c r="C292" i="8"/>
  <c r="F292" i="8" s="1"/>
  <c r="B1053" i="8"/>
  <c r="G382" i="1"/>
  <c r="F382" i="1"/>
  <c r="E383" i="1" s="1"/>
  <c r="G543" i="5"/>
  <c r="J543" i="5"/>
  <c r="H544" i="5"/>
  <c r="B1054" i="4"/>
  <c r="H544" i="4"/>
  <c r="D544" i="4"/>
  <c r="C544" i="4" s="1"/>
  <c r="G292" i="8" l="1"/>
  <c r="N292" i="8" s="1"/>
  <c r="E293" i="8"/>
  <c r="I293" i="8" s="1"/>
  <c r="B1054" i="8"/>
  <c r="H383" i="1"/>
  <c r="D383" i="1"/>
  <c r="J382" i="1"/>
  <c r="I544" i="5"/>
  <c r="D544" i="5" s="1"/>
  <c r="C544" i="5" s="1"/>
  <c r="F544" i="5" s="1"/>
  <c r="E545" i="5" s="1"/>
  <c r="K544" i="5"/>
  <c r="L544" i="5" s="1"/>
  <c r="B1055" i="4"/>
  <c r="G544" i="4"/>
  <c r="F544" i="4"/>
  <c r="E545" i="4" s="1"/>
  <c r="H293" i="8" l="1"/>
  <c r="J293" i="8"/>
  <c r="B1055" i="8"/>
  <c r="K383" i="1"/>
  <c r="C383" i="1" s="1"/>
  <c r="G544" i="5"/>
  <c r="J544" i="5"/>
  <c r="H545" i="5"/>
  <c r="H545" i="4"/>
  <c r="D545" i="4"/>
  <c r="C545" i="4" s="1"/>
  <c r="B1056" i="4"/>
  <c r="M293" i="8" l="1"/>
  <c r="D293" i="8"/>
  <c r="B1056" i="8"/>
  <c r="G383" i="1"/>
  <c r="F383" i="1"/>
  <c r="E384" i="1" s="1"/>
  <c r="I545" i="5"/>
  <c r="D545" i="5" s="1"/>
  <c r="C545" i="5" s="1"/>
  <c r="F545" i="5" s="1"/>
  <c r="E546" i="5" s="1"/>
  <c r="K545" i="5"/>
  <c r="L545" i="5" s="1"/>
  <c r="G545" i="4"/>
  <c r="F545" i="4"/>
  <c r="E546" i="4" s="1"/>
  <c r="B1057" i="4"/>
  <c r="C293" i="8" l="1"/>
  <c r="F293" i="8" s="1"/>
  <c r="K293" i="8"/>
  <c r="B1057" i="8"/>
  <c r="H384" i="1"/>
  <c r="D384" i="1"/>
  <c r="J383" i="1"/>
  <c r="G545" i="5"/>
  <c r="J545" i="5" s="1"/>
  <c r="H546" i="5"/>
  <c r="B1058" i="4"/>
  <c r="H546" i="4"/>
  <c r="D546" i="4"/>
  <c r="C546" i="4" s="1"/>
  <c r="G293" i="8" l="1"/>
  <c r="N293" i="8" s="1"/>
  <c r="E294" i="8"/>
  <c r="I294" i="8" s="1"/>
  <c r="B1058" i="8"/>
  <c r="K384" i="1"/>
  <c r="C384" i="1" s="1"/>
  <c r="I546" i="5"/>
  <c r="D546" i="5" s="1"/>
  <c r="C546" i="5" s="1"/>
  <c r="F546" i="5" s="1"/>
  <c r="E547" i="5" s="1"/>
  <c r="K546" i="5"/>
  <c r="L546" i="5" s="1"/>
  <c r="B1059" i="4"/>
  <c r="G546" i="4"/>
  <c r="F546" i="4"/>
  <c r="E547" i="4" s="1"/>
  <c r="H294" i="8" l="1"/>
  <c r="J294" i="8"/>
  <c r="B1059" i="8"/>
  <c r="G384" i="1"/>
  <c r="F384" i="1"/>
  <c r="E385" i="1" s="1"/>
  <c r="G546" i="5"/>
  <c r="J546" i="5"/>
  <c r="H547" i="5"/>
  <c r="H547" i="4"/>
  <c r="D547" i="4"/>
  <c r="C547" i="4" s="1"/>
  <c r="B1060" i="4"/>
  <c r="M294" i="8" l="1"/>
  <c r="D294" i="8"/>
  <c r="B1060" i="8"/>
  <c r="D385" i="1"/>
  <c r="H385" i="1"/>
  <c r="J384" i="1"/>
  <c r="I547" i="5"/>
  <c r="D547" i="5" s="1"/>
  <c r="C547" i="5" s="1"/>
  <c r="F547" i="5" s="1"/>
  <c r="E548" i="5" s="1"/>
  <c r="K547" i="5"/>
  <c r="L547" i="5" s="1"/>
  <c r="G547" i="4"/>
  <c r="F547" i="4"/>
  <c r="E548" i="4" s="1"/>
  <c r="B1061" i="4"/>
  <c r="C294" i="8" l="1"/>
  <c r="F294" i="8" s="1"/>
  <c r="K294" i="8"/>
  <c r="B1061" i="8"/>
  <c r="K385" i="1"/>
  <c r="C385" i="1" s="1"/>
  <c r="G547" i="5"/>
  <c r="J547" i="5"/>
  <c r="H548" i="5"/>
  <c r="B1062" i="4"/>
  <c r="H548" i="4"/>
  <c r="D548" i="4"/>
  <c r="C548" i="4" s="1"/>
  <c r="G294" i="8" l="1"/>
  <c r="N294" i="8" s="1"/>
  <c r="E295" i="8"/>
  <c r="I295" i="8" s="1"/>
  <c r="B1062" i="8"/>
  <c r="G385" i="1"/>
  <c r="F385" i="1"/>
  <c r="E386" i="1" s="1"/>
  <c r="I548" i="5"/>
  <c r="D548" i="5" s="1"/>
  <c r="C548" i="5" s="1"/>
  <c r="F548" i="5" s="1"/>
  <c r="E549" i="5" s="1"/>
  <c r="K548" i="5"/>
  <c r="L548" i="5" s="1"/>
  <c r="B1063" i="4"/>
  <c r="G548" i="4"/>
  <c r="F548" i="4"/>
  <c r="E549" i="4" s="1"/>
  <c r="H295" i="8" l="1"/>
  <c r="J295" i="8"/>
  <c r="B1063" i="8"/>
  <c r="J385" i="1"/>
  <c r="D386" i="1"/>
  <c r="H386" i="1"/>
  <c r="G548" i="5"/>
  <c r="J548" i="5" s="1"/>
  <c r="H549" i="5"/>
  <c r="H549" i="4"/>
  <c r="D549" i="4"/>
  <c r="C549" i="4" s="1"/>
  <c r="B1064" i="4"/>
  <c r="D295" i="8" l="1"/>
  <c r="M295" i="8"/>
  <c r="B1064" i="8"/>
  <c r="K386" i="1"/>
  <c r="C386" i="1" s="1"/>
  <c r="I549" i="5"/>
  <c r="D549" i="5" s="1"/>
  <c r="C549" i="5" s="1"/>
  <c r="F549" i="5" s="1"/>
  <c r="E550" i="5" s="1"/>
  <c r="K549" i="5"/>
  <c r="L549" i="5" s="1"/>
  <c r="G549" i="4"/>
  <c r="F549" i="4"/>
  <c r="E550" i="4" s="1"/>
  <c r="B1065" i="4"/>
  <c r="K295" i="8" l="1"/>
  <c r="C295" i="8"/>
  <c r="F295" i="8" s="1"/>
  <c r="B1065" i="8"/>
  <c r="G386" i="1"/>
  <c r="F386" i="1"/>
  <c r="E387" i="1" s="1"/>
  <c r="G549" i="5"/>
  <c r="J549" i="5"/>
  <c r="H550" i="5"/>
  <c r="B1066" i="4"/>
  <c r="H550" i="4"/>
  <c r="D550" i="4"/>
  <c r="C550" i="4" s="1"/>
  <c r="E296" i="8" l="1"/>
  <c r="I296" i="8" s="1"/>
  <c r="G295" i="8"/>
  <c r="N295" i="8" s="1"/>
  <c r="B1066" i="8"/>
  <c r="D387" i="1"/>
  <c r="H387" i="1"/>
  <c r="J386" i="1"/>
  <c r="I550" i="5"/>
  <c r="D550" i="5" s="1"/>
  <c r="C550" i="5" s="1"/>
  <c r="F550" i="5" s="1"/>
  <c r="E551" i="5" s="1"/>
  <c r="K550" i="5"/>
  <c r="L550" i="5" s="1"/>
  <c r="B1067" i="4"/>
  <c r="G550" i="4"/>
  <c r="F550" i="4"/>
  <c r="E551" i="4" s="1"/>
  <c r="J296" i="8" l="1"/>
  <c r="H296" i="8"/>
  <c r="B1067" i="8"/>
  <c r="K387" i="1"/>
  <c r="C387" i="1" s="1"/>
  <c r="G550" i="5"/>
  <c r="J550" i="5" s="1"/>
  <c r="H551" i="5"/>
  <c r="H551" i="4"/>
  <c r="D551" i="4"/>
  <c r="C551" i="4" s="1"/>
  <c r="B1068" i="4"/>
  <c r="M296" i="8" l="1"/>
  <c r="D296" i="8"/>
  <c r="B1068" i="8"/>
  <c r="G387" i="1"/>
  <c r="F387" i="1"/>
  <c r="E388" i="1" s="1"/>
  <c r="I551" i="5"/>
  <c r="D551" i="5" s="1"/>
  <c r="C551" i="5" s="1"/>
  <c r="F551" i="5" s="1"/>
  <c r="E552" i="5" s="1"/>
  <c r="K551" i="5"/>
  <c r="L551" i="5" s="1"/>
  <c r="G551" i="4"/>
  <c r="F551" i="4"/>
  <c r="E552" i="4" s="1"/>
  <c r="B1069" i="4"/>
  <c r="K296" i="8" l="1"/>
  <c r="C296" i="8"/>
  <c r="F296" i="8" s="1"/>
  <c r="B1069" i="8"/>
  <c r="J387" i="1"/>
  <c r="D388" i="1"/>
  <c r="H388" i="1"/>
  <c r="G551" i="5"/>
  <c r="J551" i="5"/>
  <c r="H552" i="5"/>
  <c r="B1070" i="4"/>
  <c r="H552" i="4"/>
  <c r="D552" i="4"/>
  <c r="C552" i="4" s="1"/>
  <c r="E297" i="8" l="1"/>
  <c r="I297" i="8" s="1"/>
  <c r="G296" i="8"/>
  <c r="N296" i="8" s="1"/>
  <c r="B1070" i="8"/>
  <c r="K388" i="1"/>
  <c r="C388" i="1" s="1"/>
  <c r="I552" i="5"/>
  <c r="D552" i="5" s="1"/>
  <c r="C552" i="5" s="1"/>
  <c r="F552" i="5" s="1"/>
  <c r="E553" i="5" s="1"/>
  <c r="K552" i="5"/>
  <c r="L552" i="5" s="1"/>
  <c r="B1071" i="4"/>
  <c r="G552" i="4"/>
  <c r="F552" i="4"/>
  <c r="E553" i="4" s="1"/>
  <c r="J297" i="8" l="1"/>
  <c r="H297" i="8"/>
  <c r="B1071" i="8"/>
  <c r="G388" i="1"/>
  <c r="F388" i="1"/>
  <c r="E389" i="1" s="1"/>
  <c r="G552" i="5"/>
  <c r="J552" i="5" s="1"/>
  <c r="H553" i="5"/>
  <c r="H553" i="4"/>
  <c r="D553" i="4"/>
  <c r="C553" i="4" s="1"/>
  <c r="B1072" i="4"/>
  <c r="M297" i="8" l="1"/>
  <c r="D297" i="8"/>
  <c r="B1072" i="8"/>
  <c r="J388" i="1"/>
  <c r="H389" i="1"/>
  <c r="D389" i="1"/>
  <c r="I553" i="5"/>
  <c r="D553" i="5" s="1"/>
  <c r="C553" i="5" s="1"/>
  <c r="F553" i="5" s="1"/>
  <c r="E554" i="5" s="1"/>
  <c r="K553" i="5"/>
  <c r="L553" i="5" s="1"/>
  <c r="G553" i="4"/>
  <c r="F553" i="4"/>
  <c r="E554" i="4" s="1"/>
  <c r="B1073" i="4"/>
  <c r="K297" i="8" l="1"/>
  <c r="C297" i="8"/>
  <c r="F297" i="8" s="1"/>
  <c r="B1073" i="8"/>
  <c r="K389" i="1"/>
  <c r="C389" i="1" s="1"/>
  <c r="G553" i="5"/>
  <c r="J553" i="5" s="1"/>
  <c r="H554" i="5"/>
  <c r="B1074" i="4"/>
  <c r="H554" i="4"/>
  <c r="D554" i="4"/>
  <c r="C554" i="4" s="1"/>
  <c r="E298" i="8" l="1"/>
  <c r="I298" i="8" s="1"/>
  <c r="G297" i="8"/>
  <c r="N297" i="8" s="1"/>
  <c r="B1074" i="8"/>
  <c r="G389" i="1"/>
  <c r="F389" i="1"/>
  <c r="E390" i="1" s="1"/>
  <c r="I554" i="5"/>
  <c r="D554" i="5" s="1"/>
  <c r="C554" i="5" s="1"/>
  <c r="F554" i="5" s="1"/>
  <c r="E555" i="5" s="1"/>
  <c r="K554" i="5"/>
  <c r="L554" i="5" s="1"/>
  <c r="B1075" i="4"/>
  <c r="G554" i="4"/>
  <c r="F554" i="4"/>
  <c r="E555" i="4" s="1"/>
  <c r="J298" i="8" l="1"/>
  <c r="H298" i="8"/>
  <c r="B1075" i="8"/>
  <c r="D390" i="1"/>
  <c r="H390" i="1"/>
  <c r="J389" i="1"/>
  <c r="G554" i="5"/>
  <c r="J554" i="5"/>
  <c r="H555" i="5"/>
  <c r="H555" i="4"/>
  <c r="D555" i="4"/>
  <c r="C555" i="4" s="1"/>
  <c r="B1076" i="4"/>
  <c r="D298" i="8" l="1"/>
  <c r="M298" i="8"/>
  <c r="B1076" i="8"/>
  <c r="K390" i="1"/>
  <c r="C390" i="1" s="1"/>
  <c r="I555" i="5"/>
  <c r="D555" i="5" s="1"/>
  <c r="C555" i="5" s="1"/>
  <c r="G555" i="5" s="1"/>
  <c r="K555" i="5"/>
  <c r="L555" i="5" s="1"/>
  <c r="G555" i="4"/>
  <c r="F555" i="4"/>
  <c r="E556" i="4" s="1"/>
  <c r="B1077" i="4"/>
  <c r="K298" i="8" l="1"/>
  <c r="C298" i="8"/>
  <c r="F298" i="8" s="1"/>
  <c r="B1077" i="8"/>
  <c r="G390" i="1"/>
  <c r="F390" i="1"/>
  <c r="E391" i="1" s="1"/>
  <c r="F555" i="5"/>
  <c r="E556" i="5" s="1"/>
  <c r="H556" i="5" s="1"/>
  <c r="J555" i="5"/>
  <c r="B1078" i="4"/>
  <c r="H556" i="4"/>
  <c r="D556" i="4"/>
  <c r="C556" i="4" s="1"/>
  <c r="E299" i="8" l="1"/>
  <c r="I299" i="8" s="1"/>
  <c r="G298" i="8"/>
  <c r="N298" i="8" s="1"/>
  <c r="B1078" i="8"/>
  <c r="J390" i="1"/>
  <c r="D391" i="1"/>
  <c r="H391" i="1"/>
  <c r="I556" i="5"/>
  <c r="D556" i="5" s="1"/>
  <c r="C556" i="5" s="1"/>
  <c r="F556" i="5" s="1"/>
  <c r="E557" i="5" s="1"/>
  <c r="K556" i="5"/>
  <c r="L556" i="5" s="1"/>
  <c r="B1079" i="4"/>
  <c r="G556" i="4"/>
  <c r="F556" i="4"/>
  <c r="E557" i="4" s="1"/>
  <c r="J299" i="8" l="1"/>
  <c r="H299" i="8"/>
  <c r="B1079" i="8"/>
  <c r="K391" i="1"/>
  <c r="C391" i="1" s="1"/>
  <c r="G556" i="5"/>
  <c r="J556" i="5" s="1"/>
  <c r="H557" i="5"/>
  <c r="D557" i="4"/>
  <c r="C557" i="4" s="1"/>
  <c r="H557" i="4"/>
  <c r="B1080" i="4"/>
  <c r="D299" i="8" l="1"/>
  <c r="M299" i="8"/>
  <c r="B1080" i="8"/>
  <c r="G391" i="1"/>
  <c r="F391" i="1"/>
  <c r="E392" i="1" s="1"/>
  <c r="I557" i="5"/>
  <c r="D557" i="5" s="1"/>
  <c r="C557" i="5" s="1"/>
  <c r="F557" i="5" s="1"/>
  <c r="E558" i="5" s="1"/>
  <c r="K557" i="5"/>
  <c r="L557" i="5" s="1"/>
  <c r="G557" i="4"/>
  <c r="F557" i="4"/>
  <c r="E558" i="4" s="1"/>
  <c r="B1081" i="4"/>
  <c r="K299" i="8" l="1"/>
  <c r="C299" i="8"/>
  <c r="F299" i="8" s="1"/>
  <c r="B1081" i="8"/>
  <c r="D392" i="1"/>
  <c r="H392" i="1"/>
  <c r="J391" i="1"/>
  <c r="G557" i="5"/>
  <c r="J557" i="5"/>
  <c r="H558" i="5"/>
  <c r="B1082" i="4"/>
  <c r="H558" i="4"/>
  <c r="D558" i="4"/>
  <c r="C558" i="4" s="1"/>
  <c r="E300" i="8" l="1"/>
  <c r="I300" i="8" s="1"/>
  <c r="G299" i="8"/>
  <c r="N299" i="8" s="1"/>
  <c r="B1082" i="8"/>
  <c r="K392" i="1"/>
  <c r="C392" i="1" s="1"/>
  <c r="I558" i="5"/>
  <c r="D558" i="5" s="1"/>
  <c r="C558" i="5" s="1"/>
  <c r="G558" i="5" s="1"/>
  <c r="K558" i="5"/>
  <c r="L558" i="5" s="1"/>
  <c r="B1083" i="4"/>
  <c r="G558" i="4"/>
  <c r="F558" i="4"/>
  <c r="E559" i="4" s="1"/>
  <c r="J300" i="8" l="1"/>
  <c r="H300" i="8"/>
  <c r="B1083" i="8"/>
  <c r="G392" i="1"/>
  <c r="F392" i="1"/>
  <c r="E393" i="1" s="1"/>
  <c r="F558" i="5"/>
  <c r="E559" i="5" s="1"/>
  <c r="H559" i="5" s="1"/>
  <c r="J558" i="5"/>
  <c r="D559" i="4"/>
  <c r="C559" i="4" s="1"/>
  <c r="H559" i="4"/>
  <c r="B1084" i="4"/>
  <c r="D300" i="8" l="1"/>
  <c r="M300" i="8"/>
  <c r="B1084" i="8"/>
  <c r="J392" i="1"/>
  <c r="H393" i="1"/>
  <c r="D393" i="1"/>
  <c r="I559" i="5"/>
  <c r="D559" i="5" s="1"/>
  <c r="C559" i="5" s="1"/>
  <c r="F559" i="5" s="1"/>
  <c r="E560" i="5" s="1"/>
  <c r="K559" i="5"/>
  <c r="L559" i="5" s="1"/>
  <c r="G559" i="4"/>
  <c r="F559" i="4"/>
  <c r="E560" i="4" s="1"/>
  <c r="B1085" i="4"/>
  <c r="K300" i="8" l="1"/>
  <c r="C300" i="8"/>
  <c r="F300" i="8" s="1"/>
  <c r="B1085" i="8"/>
  <c r="K393" i="1"/>
  <c r="C393" i="1" s="1"/>
  <c r="G559" i="5"/>
  <c r="J559" i="5"/>
  <c r="H560" i="5"/>
  <c r="B1086" i="4"/>
  <c r="D560" i="4"/>
  <c r="C560" i="4" s="1"/>
  <c r="H560" i="4"/>
  <c r="G300" i="8" l="1"/>
  <c r="N300" i="8" s="1"/>
  <c r="E301" i="8"/>
  <c r="I301" i="8" s="1"/>
  <c r="B1086" i="8"/>
  <c r="G393" i="1"/>
  <c r="F393" i="1"/>
  <c r="E394" i="1" s="1"/>
  <c r="I560" i="5"/>
  <c r="D560" i="5" s="1"/>
  <c r="C560" i="5" s="1"/>
  <c r="F560" i="5" s="1"/>
  <c r="E561" i="5" s="1"/>
  <c r="K560" i="5"/>
  <c r="L560" i="5" s="1"/>
  <c r="G560" i="4"/>
  <c r="F560" i="4"/>
  <c r="E561" i="4" s="1"/>
  <c r="B1087" i="4"/>
  <c r="H301" i="8" l="1"/>
  <c r="J301" i="8"/>
  <c r="B1087" i="8"/>
  <c r="D394" i="1"/>
  <c r="H394" i="1"/>
  <c r="J393" i="1"/>
  <c r="G560" i="5"/>
  <c r="J560" i="5" s="1"/>
  <c r="H561" i="5"/>
  <c r="D561" i="4"/>
  <c r="C561" i="4" s="1"/>
  <c r="H561" i="4"/>
  <c r="B1088" i="4"/>
  <c r="D301" i="8" l="1"/>
  <c r="M301" i="8"/>
  <c r="B1088" i="8"/>
  <c r="K394" i="1"/>
  <c r="C394" i="1" s="1"/>
  <c r="I561" i="5"/>
  <c r="D561" i="5" s="1"/>
  <c r="C561" i="5" s="1"/>
  <c r="G561" i="5" s="1"/>
  <c r="K561" i="5"/>
  <c r="L561" i="5" s="1"/>
  <c r="B1089" i="4"/>
  <c r="G561" i="4"/>
  <c r="F561" i="4"/>
  <c r="E562" i="4" s="1"/>
  <c r="K301" i="8" l="1"/>
  <c r="C301" i="8"/>
  <c r="F301" i="8" s="1"/>
  <c r="B1089" i="8"/>
  <c r="G394" i="1"/>
  <c r="F394" i="1"/>
  <c r="E395" i="1" s="1"/>
  <c r="F561" i="5"/>
  <c r="E562" i="5" s="1"/>
  <c r="H562" i="5" s="1"/>
  <c r="J561" i="5"/>
  <c r="H562" i="4"/>
  <c r="D562" i="4"/>
  <c r="C562" i="4" s="1"/>
  <c r="B1090" i="4"/>
  <c r="E302" i="8" l="1"/>
  <c r="I302" i="8" s="1"/>
  <c r="G301" i="8"/>
  <c r="N301" i="8" s="1"/>
  <c r="B1090" i="8"/>
  <c r="D395" i="1"/>
  <c r="H395" i="1"/>
  <c r="J394" i="1"/>
  <c r="I562" i="5"/>
  <c r="D562" i="5" s="1"/>
  <c r="C562" i="5" s="1"/>
  <c r="F562" i="5" s="1"/>
  <c r="E563" i="5" s="1"/>
  <c r="K562" i="5"/>
  <c r="L562" i="5" s="1"/>
  <c r="B1091" i="4"/>
  <c r="G562" i="4"/>
  <c r="F562" i="4"/>
  <c r="E563" i="4" s="1"/>
  <c r="J302" i="8" l="1"/>
  <c r="H302" i="8"/>
  <c r="B1091" i="8"/>
  <c r="K395" i="1"/>
  <c r="C395" i="1" s="1"/>
  <c r="G562" i="5"/>
  <c r="J562" i="5" s="1"/>
  <c r="H563" i="5"/>
  <c r="D563" i="4"/>
  <c r="C563" i="4" s="1"/>
  <c r="H563" i="4"/>
  <c r="B1092" i="4"/>
  <c r="D302" i="8" l="1"/>
  <c r="M302" i="8"/>
  <c r="B1092" i="8"/>
  <c r="G395" i="1"/>
  <c r="F395" i="1"/>
  <c r="E396" i="1" s="1"/>
  <c r="I563" i="5"/>
  <c r="D563" i="5" s="1"/>
  <c r="C563" i="5" s="1"/>
  <c r="F563" i="5" s="1"/>
  <c r="E564" i="5" s="1"/>
  <c r="K563" i="5"/>
  <c r="L563" i="5" s="1"/>
  <c r="B1093" i="4"/>
  <c r="G563" i="4"/>
  <c r="F563" i="4"/>
  <c r="E564" i="4" s="1"/>
  <c r="K302" i="8" l="1"/>
  <c r="C302" i="8"/>
  <c r="F302" i="8" s="1"/>
  <c r="B1093" i="8"/>
  <c r="H396" i="1"/>
  <c r="D396" i="1"/>
  <c r="J395" i="1"/>
  <c r="G563" i="5"/>
  <c r="J563" i="5" s="1"/>
  <c r="H564" i="5"/>
  <c r="D564" i="4"/>
  <c r="C564" i="4" s="1"/>
  <c r="H564" i="4"/>
  <c r="B1094" i="4"/>
  <c r="E303" i="8" l="1"/>
  <c r="I303" i="8" s="1"/>
  <c r="G302" i="8"/>
  <c r="N302" i="8" s="1"/>
  <c r="B1094" i="8"/>
  <c r="K396" i="1"/>
  <c r="C396" i="1" s="1"/>
  <c r="I564" i="5"/>
  <c r="D564" i="5" s="1"/>
  <c r="C564" i="5" s="1"/>
  <c r="F564" i="5" s="1"/>
  <c r="E565" i="5" s="1"/>
  <c r="K564" i="5"/>
  <c r="L564" i="5" s="1"/>
  <c r="B1095" i="4"/>
  <c r="G564" i="4"/>
  <c r="F564" i="4"/>
  <c r="E565" i="4" s="1"/>
  <c r="J303" i="8" l="1"/>
  <c r="H303" i="8"/>
  <c r="B1095" i="8"/>
  <c r="G396" i="1"/>
  <c r="F396" i="1"/>
  <c r="E397" i="1" s="1"/>
  <c r="G564" i="5"/>
  <c r="J564" i="5" s="1"/>
  <c r="H565" i="5"/>
  <c r="H565" i="4"/>
  <c r="D565" i="4"/>
  <c r="C565" i="4" s="1"/>
  <c r="B1096" i="4"/>
  <c r="D303" i="8" l="1"/>
  <c r="M303" i="8"/>
  <c r="B1096" i="8"/>
  <c r="H397" i="1"/>
  <c r="D397" i="1"/>
  <c r="J396" i="1"/>
  <c r="I565" i="5"/>
  <c r="D565" i="5" s="1"/>
  <c r="C565" i="5" s="1"/>
  <c r="F565" i="5" s="1"/>
  <c r="E566" i="5" s="1"/>
  <c r="K565" i="5"/>
  <c r="L565" i="5" s="1"/>
  <c r="G565" i="4"/>
  <c r="F565" i="4"/>
  <c r="E566" i="4" s="1"/>
  <c r="B1097" i="4"/>
  <c r="K303" i="8" l="1"/>
  <c r="C303" i="8"/>
  <c r="F303" i="8" s="1"/>
  <c r="B1097" i="8"/>
  <c r="K397" i="1"/>
  <c r="C397" i="1" s="1"/>
  <c r="G565" i="5"/>
  <c r="J565" i="5" s="1"/>
  <c r="H566" i="5"/>
  <c r="B1098" i="4"/>
  <c r="H566" i="4"/>
  <c r="D566" i="4"/>
  <c r="C566" i="4" s="1"/>
  <c r="E304" i="8" l="1"/>
  <c r="I304" i="8" s="1"/>
  <c r="G303" i="8"/>
  <c r="N303" i="8" s="1"/>
  <c r="B1098" i="8"/>
  <c r="G397" i="1"/>
  <c r="F397" i="1"/>
  <c r="E398" i="1" s="1"/>
  <c r="I566" i="5"/>
  <c r="D566" i="5" s="1"/>
  <c r="C566" i="5" s="1"/>
  <c r="F566" i="5" s="1"/>
  <c r="E567" i="5" s="1"/>
  <c r="K566" i="5"/>
  <c r="L566" i="5" s="1"/>
  <c r="G566" i="4"/>
  <c r="F566" i="4"/>
  <c r="E567" i="4" s="1"/>
  <c r="B1099" i="4"/>
  <c r="J304" i="8" l="1"/>
  <c r="H304" i="8"/>
  <c r="B1099" i="8"/>
  <c r="D398" i="1"/>
  <c r="H398" i="1"/>
  <c r="J397" i="1"/>
  <c r="G566" i="5"/>
  <c r="J566" i="5" s="1"/>
  <c r="H567" i="5"/>
  <c r="B1100" i="4"/>
  <c r="D567" i="4"/>
  <c r="C567" i="4" s="1"/>
  <c r="H567" i="4"/>
  <c r="D304" i="8" l="1"/>
  <c r="M304" i="8"/>
  <c r="B1100" i="8"/>
  <c r="K398" i="1"/>
  <c r="C398" i="1" s="1"/>
  <c r="I567" i="5"/>
  <c r="D567" i="5" s="1"/>
  <c r="C567" i="5" s="1"/>
  <c r="F567" i="5" s="1"/>
  <c r="E568" i="5" s="1"/>
  <c r="K567" i="5"/>
  <c r="L567" i="5" s="1"/>
  <c r="G567" i="4"/>
  <c r="F567" i="4"/>
  <c r="E568" i="4" s="1"/>
  <c r="B1101" i="4"/>
  <c r="K304" i="8" l="1"/>
  <c r="C304" i="8"/>
  <c r="F304" i="8" s="1"/>
  <c r="B1101" i="8"/>
  <c r="G398" i="1"/>
  <c r="F398" i="1"/>
  <c r="E399" i="1" s="1"/>
  <c r="G567" i="5"/>
  <c r="J567" i="5" s="1"/>
  <c r="H568" i="5"/>
  <c r="B1102" i="4"/>
  <c r="H568" i="4"/>
  <c r="D568" i="4"/>
  <c r="C568" i="4" s="1"/>
  <c r="E305" i="8" l="1"/>
  <c r="I305" i="8" s="1"/>
  <c r="G304" i="8"/>
  <c r="N304" i="8" s="1"/>
  <c r="B1102" i="8"/>
  <c r="D399" i="1"/>
  <c r="H399" i="1"/>
  <c r="J398" i="1"/>
  <c r="I568" i="5"/>
  <c r="D568" i="5" s="1"/>
  <c r="C568" i="5" s="1"/>
  <c r="F568" i="5" s="1"/>
  <c r="E569" i="5" s="1"/>
  <c r="K568" i="5"/>
  <c r="L568" i="5" s="1"/>
  <c r="G568" i="4"/>
  <c r="F568" i="4"/>
  <c r="E569" i="4" s="1"/>
  <c r="B1103" i="4"/>
  <c r="J305" i="8" l="1"/>
  <c r="H305" i="8"/>
  <c r="B1103" i="8"/>
  <c r="K399" i="1"/>
  <c r="C399" i="1" s="1"/>
  <c r="G568" i="5"/>
  <c r="J568" i="5"/>
  <c r="H569" i="5"/>
  <c r="B1104" i="4"/>
  <c r="H569" i="4"/>
  <c r="D569" i="4"/>
  <c r="C569" i="4" s="1"/>
  <c r="D305" i="8" l="1"/>
  <c r="M305" i="8"/>
  <c r="B1104" i="8"/>
  <c r="G399" i="1"/>
  <c r="F399" i="1"/>
  <c r="E400" i="1" s="1"/>
  <c r="I569" i="5"/>
  <c r="D569" i="5" s="1"/>
  <c r="C569" i="5" s="1"/>
  <c r="F569" i="5" s="1"/>
  <c r="E570" i="5" s="1"/>
  <c r="K569" i="5"/>
  <c r="L569" i="5" s="1"/>
  <c r="B1105" i="4"/>
  <c r="G569" i="4"/>
  <c r="F569" i="4"/>
  <c r="E570" i="4" s="1"/>
  <c r="K305" i="8" l="1"/>
  <c r="C305" i="8"/>
  <c r="F305" i="8" s="1"/>
  <c r="B1105" i="8"/>
  <c r="H400" i="1"/>
  <c r="D400" i="1"/>
  <c r="J399" i="1"/>
  <c r="G569" i="5"/>
  <c r="J569" i="5"/>
  <c r="H570" i="5"/>
  <c r="H570" i="4"/>
  <c r="D570" i="4"/>
  <c r="C570" i="4" s="1"/>
  <c r="B1106" i="4"/>
  <c r="E306" i="8" l="1"/>
  <c r="I306" i="8" s="1"/>
  <c r="G305" i="8"/>
  <c r="N305" i="8" s="1"/>
  <c r="B1106" i="8"/>
  <c r="K400" i="1"/>
  <c r="C400" i="1" s="1"/>
  <c r="I570" i="5"/>
  <c r="D570" i="5" s="1"/>
  <c r="C570" i="5" s="1"/>
  <c r="F570" i="5" s="1"/>
  <c r="E571" i="5" s="1"/>
  <c r="K570" i="5"/>
  <c r="L570" i="5" s="1"/>
  <c r="B1107" i="4"/>
  <c r="G570" i="4"/>
  <c r="F570" i="4"/>
  <c r="E571" i="4" s="1"/>
  <c r="J306" i="8" l="1"/>
  <c r="H306" i="8"/>
  <c r="B1107" i="8"/>
  <c r="G400" i="1"/>
  <c r="F400" i="1"/>
  <c r="E401" i="1" s="1"/>
  <c r="G570" i="5"/>
  <c r="J570" i="5" s="1"/>
  <c r="H571" i="5"/>
  <c r="D571" i="4"/>
  <c r="C571" i="4" s="1"/>
  <c r="H571" i="4"/>
  <c r="B1108" i="4"/>
  <c r="D306" i="8" l="1"/>
  <c r="M306" i="8"/>
  <c r="B1108" i="8"/>
  <c r="J400" i="1"/>
  <c r="H401" i="1"/>
  <c r="D401" i="1"/>
  <c r="I571" i="5"/>
  <c r="D571" i="5" s="1"/>
  <c r="C571" i="5" s="1"/>
  <c r="F571" i="5" s="1"/>
  <c r="E572" i="5" s="1"/>
  <c r="K571" i="5"/>
  <c r="L571" i="5" s="1"/>
  <c r="G571" i="4"/>
  <c r="F571" i="4"/>
  <c r="E572" i="4" s="1"/>
  <c r="B1109" i="4"/>
  <c r="C306" i="8" l="1"/>
  <c r="F306" i="8" s="1"/>
  <c r="K306" i="8"/>
  <c r="B1109" i="8"/>
  <c r="K401" i="1"/>
  <c r="C401" i="1" s="1"/>
  <c r="G571" i="5"/>
  <c r="J571" i="5" s="1"/>
  <c r="H572" i="5"/>
  <c r="B1110" i="4"/>
  <c r="D572" i="4"/>
  <c r="C572" i="4" s="1"/>
  <c r="H572" i="4"/>
  <c r="E307" i="8" l="1"/>
  <c r="I307" i="8" s="1"/>
  <c r="G306" i="8"/>
  <c r="N306" i="8" s="1"/>
  <c r="B1110" i="8"/>
  <c r="G401" i="1"/>
  <c r="F401" i="1"/>
  <c r="E402" i="1" s="1"/>
  <c r="I572" i="5"/>
  <c r="D572" i="5" s="1"/>
  <c r="C572" i="5" s="1"/>
  <c r="F572" i="5" s="1"/>
  <c r="E573" i="5" s="1"/>
  <c r="K572" i="5"/>
  <c r="L572" i="5" s="1"/>
  <c r="G572" i="4"/>
  <c r="F572" i="4"/>
  <c r="E573" i="4" s="1"/>
  <c r="B1111" i="4"/>
  <c r="J307" i="8" l="1"/>
  <c r="H307" i="8"/>
  <c r="B1111" i="8"/>
  <c r="H402" i="1"/>
  <c r="D402" i="1"/>
  <c r="J401" i="1"/>
  <c r="G572" i="5"/>
  <c r="J572" i="5"/>
  <c r="H573" i="5"/>
  <c r="B1112" i="4"/>
  <c r="H573" i="4"/>
  <c r="D573" i="4"/>
  <c r="C573" i="4" s="1"/>
  <c r="D307" i="8" l="1"/>
  <c r="M307" i="8"/>
  <c r="B1112" i="8"/>
  <c r="K402" i="1"/>
  <c r="C402" i="1" s="1"/>
  <c r="I573" i="5"/>
  <c r="D573" i="5" s="1"/>
  <c r="C573" i="5" s="1"/>
  <c r="F573" i="5" s="1"/>
  <c r="E574" i="5" s="1"/>
  <c r="K573" i="5"/>
  <c r="L573" i="5" s="1"/>
  <c r="B1113" i="4"/>
  <c r="G573" i="4"/>
  <c r="F573" i="4"/>
  <c r="E574" i="4" s="1"/>
  <c r="C307" i="8" l="1"/>
  <c r="F307" i="8" s="1"/>
  <c r="K307" i="8"/>
  <c r="B1113" i="8"/>
  <c r="G402" i="1"/>
  <c r="F402" i="1"/>
  <c r="E403" i="1" s="1"/>
  <c r="G573" i="5"/>
  <c r="J573" i="5" s="1"/>
  <c r="H574" i="5"/>
  <c r="B1114" i="4"/>
  <c r="H574" i="4"/>
  <c r="D574" i="4"/>
  <c r="C574" i="4" s="1"/>
  <c r="G307" i="8" l="1"/>
  <c r="N307" i="8" s="1"/>
  <c r="E308" i="8"/>
  <c r="I308" i="8" s="1"/>
  <c r="B1114" i="8"/>
  <c r="D403" i="1"/>
  <c r="H403" i="1"/>
  <c r="J402" i="1"/>
  <c r="I574" i="5"/>
  <c r="D574" i="5" s="1"/>
  <c r="C574" i="5" s="1"/>
  <c r="F574" i="5" s="1"/>
  <c r="E575" i="5" s="1"/>
  <c r="K574" i="5"/>
  <c r="L574" i="5" s="1"/>
  <c r="G574" i="4"/>
  <c r="F574" i="4"/>
  <c r="E575" i="4" s="1"/>
  <c r="B1115" i="4"/>
  <c r="H308" i="8" l="1"/>
  <c r="J308" i="8"/>
  <c r="B1115" i="8"/>
  <c r="K403" i="1"/>
  <c r="C403" i="1" s="1"/>
  <c r="G574" i="5"/>
  <c r="J574" i="5" s="1"/>
  <c r="H575" i="5"/>
  <c r="H575" i="4"/>
  <c r="D575" i="4"/>
  <c r="C575" i="4" s="1"/>
  <c r="B1116" i="4"/>
  <c r="M308" i="8" l="1"/>
  <c r="D308" i="8"/>
  <c r="B1116" i="8"/>
  <c r="G403" i="1"/>
  <c r="F403" i="1"/>
  <c r="E404" i="1" s="1"/>
  <c r="I575" i="5"/>
  <c r="D575" i="5" s="1"/>
  <c r="C575" i="5" s="1"/>
  <c r="F575" i="5" s="1"/>
  <c r="E576" i="5" s="1"/>
  <c r="K575" i="5"/>
  <c r="L575" i="5" s="1"/>
  <c r="G575" i="4"/>
  <c r="F575" i="4"/>
  <c r="E576" i="4" s="1"/>
  <c r="B1117" i="4"/>
  <c r="C308" i="8" l="1"/>
  <c r="F308" i="8" s="1"/>
  <c r="K308" i="8"/>
  <c r="B1117" i="8"/>
  <c r="J403" i="1"/>
  <c r="H404" i="1"/>
  <c r="D404" i="1"/>
  <c r="G575" i="5"/>
  <c r="J575" i="5"/>
  <c r="H576" i="5"/>
  <c r="H576" i="4"/>
  <c r="D576" i="4"/>
  <c r="C576" i="4" s="1"/>
  <c r="B1118" i="4"/>
  <c r="G308" i="8" l="1"/>
  <c r="N308" i="8" s="1"/>
  <c r="E309" i="8"/>
  <c r="I309" i="8" s="1"/>
  <c r="B1118" i="8"/>
  <c r="K404" i="1"/>
  <c r="C404" i="1" s="1"/>
  <c r="I576" i="5"/>
  <c r="D576" i="5" s="1"/>
  <c r="C576" i="5" s="1"/>
  <c r="G576" i="5" s="1"/>
  <c r="K576" i="5"/>
  <c r="L576" i="5" s="1"/>
  <c r="B1119" i="4"/>
  <c r="G576" i="4"/>
  <c r="F576" i="4"/>
  <c r="E577" i="4" s="1"/>
  <c r="H309" i="8" l="1"/>
  <c r="J309" i="8"/>
  <c r="B1119" i="8"/>
  <c r="G404" i="1"/>
  <c r="F404" i="1"/>
  <c r="E405" i="1" s="1"/>
  <c r="F576" i="5"/>
  <c r="E577" i="5" s="1"/>
  <c r="J576" i="5"/>
  <c r="H577" i="5"/>
  <c r="H577" i="4"/>
  <c r="D577" i="4"/>
  <c r="C577" i="4" s="1"/>
  <c r="B1120" i="4"/>
  <c r="D309" i="8" l="1"/>
  <c r="M309" i="8"/>
  <c r="B1120" i="8"/>
  <c r="J404" i="1"/>
  <c r="H405" i="1"/>
  <c r="D405" i="1"/>
  <c r="I577" i="5"/>
  <c r="D577" i="5" s="1"/>
  <c r="C577" i="5" s="1"/>
  <c r="F577" i="5" s="1"/>
  <c r="E578" i="5" s="1"/>
  <c r="K577" i="5"/>
  <c r="L577" i="5" s="1"/>
  <c r="G577" i="4"/>
  <c r="F577" i="4"/>
  <c r="E578" i="4" s="1"/>
  <c r="B1121" i="4"/>
  <c r="K309" i="8" l="1"/>
  <c r="C309" i="8"/>
  <c r="F309" i="8" s="1"/>
  <c r="B1121" i="8"/>
  <c r="K405" i="1"/>
  <c r="C405" i="1" s="1"/>
  <c r="G577" i="5"/>
  <c r="J577" i="5"/>
  <c r="H578" i="5"/>
  <c r="H578" i="4"/>
  <c r="D578" i="4"/>
  <c r="C578" i="4" s="1"/>
  <c r="B1122" i="4"/>
  <c r="G309" i="8" l="1"/>
  <c r="N309" i="8" s="1"/>
  <c r="E310" i="8"/>
  <c r="I310" i="8" s="1"/>
  <c r="B1122" i="8"/>
  <c r="G405" i="1"/>
  <c r="F405" i="1"/>
  <c r="E406" i="1" s="1"/>
  <c r="I578" i="5"/>
  <c r="D578" i="5" s="1"/>
  <c r="C578" i="5" s="1"/>
  <c r="F578" i="5" s="1"/>
  <c r="E579" i="5" s="1"/>
  <c r="K578" i="5"/>
  <c r="L578" i="5" s="1"/>
  <c r="B1123" i="4"/>
  <c r="G578" i="4"/>
  <c r="F578" i="4"/>
  <c r="E579" i="4" s="1"/>
  <c r="H310" i="8" l="1"/>
  <c r="J310" i="8"/>
  <c r="B1123" i="8"/>
  <c r="J405" i="1"/>
  <c r="H406" i="1"/>
  <c r="D406" i="1"/>
  <c r="G578" i="5"/>
  <c r="J578" i="5" s="1"/>
  <c r="H579" i="5"/>
  <c r="D579" i="4"/>
  <c r="C579" i="4" s="1"/>
  <c r="H579" i="4"/>
  <c r="B1124" i="4"/>
  <c r="D310" i="8" l="1"/>
  <c r="M310" i="8"/>
  <c r="B1124" i="8"/>
  <c r="K406" i="1"/>
  <c r="C406" i="1" s="1"/>
  <c r="I579" i="5"/>
  <c r="D579" i="5" s="1"/>
  <c r="C579" i="5" s="1"/>
  <c r="F579" i="5" s="1"/>
  <c r="E580" i="5" s="1"/>
  <c r="K579" i="5"/>
  <c r="L579" i="5" s="1"/>
  <c r="G579" i="4"/>
  <c r="F579" i="4"/>
  <c r="E580" i="4" s="1"/>
  <c r="B1125" i="4"/>
  <c r="K310" i="8" l="1"/>
  <c r="C310" i="8"/>
  <c r="F310" i="8" s="1"/>
  <c r="B1125" i="8"/>
  <c r="G406" i="1"/>
  <c r="F406" i="1"/>
  <c r="E407" i="1" s="1"/>
  <c r="G579" i="5"/>
  <c r="J579" i="5"/>
  <c r="H580" i="5"/>
  <c r="B1126" i="4"/>
  <c r="D580" i="4"/>
  <c r="C580" i="4" s="1"/>
  <c r="H580" i="4"/>
  <c r="E311" i="8" l="1"/>
  <c r="I311" i="8" s="1"/>
  <c r="G310" i="8"/>
  <c r="N310" i="8" s="1"/>
  <c r="B1126" i="8"/>
  <c r="D407" i="1"/>
  <c r="H407" i="1"/>
  <c r="J406" i="1"/>
  <c r="I580" i="5"/>
  <c r="D580" i="5" s="1"/>
  <c r="C580" i="5" s="1"/>
  <c r="G580" i="5" s="1"/>
  <c r="K580" i="5"/>
  <c r="L580" i="5" s="1"/>
  <c r="B1127" i="4"/>
  <c r="G580" i="4"/>
  <c r="F580" i="4"/>
  <c r="E581" i="4" s="1"/>
  <c r="J311" i="8" l="1"/>
  <c r="H311" i="8"/>
  <c r="B1127" i="8"/>
  <c r="K407" i="1"/>
  <c r="C407" i="1" s="1"/>
  <c r="F580" i="5"/>
  <c r="E581" i="5" s="1"/>
  <c r="H581" i="5" s="1"/>
  <c r="J580" i="5"/>
  <c r="H581" i="4"/>
  <c r="D581" i="4"/>
  <c r="C581" i="4" s="1"/>
  <c r="B1128" i="4"/>
  <c r="D311" i="8" l="1"/>
  <c r="M311" i="8"/>
  <c r="B1128" i="8"/>
  <c r="G407" i="1"/>
  <c r="F407" i="1"/>
  <c r="E408" i="1" s="1"/>
  <c r="I581" i="5"/>
  <c r="D581" i="5" s="1"/>
  <c r="C581" i="5" s="1"/>
  <c r="F581" i="5" s="1"/>
  <c r="E582" i="5" s="1"/>
  <c r="K581" i="5"/>
  <c r="L581" i="5" s="1"/>
  <c r="G581" i="4"/>
  <c r="F581" i="4"/>
  <c r="E582" i="4" s="1"/>
  <c r="B1129" i="4"/>
  <c r="K311" i="8" l="1"/>
  <c r="C311" i="8"/>
  <c r="F311" i="8" s="1"/>
  <c r="B1129" i="8"/>
  <c r="H408" i="1"/>
  <c r="D408" i="1"/>
  <c r="J407" i="1"/>
  <c r="G581" i="5"/>
  <c r="J581" i="5" s="1"/>
  <c r="H582" i="5"/>
  <c r="B1130" i="4"/>
  <c r="H582" i="4"/>
  <c r="D582" i="4"/>
  <c r="C582" i="4" s="1"/>
  <c r="G311" i="8" l="1"/>
  <c r="N311" i="8" s="1"/>
  <c r="E312" i="8"/>
  <c r="I312" i="8" s="1"/>
  <c r="B1130" i="8"/>
  <c r="K408" i="1"/>
  <c r="C408" i="1" s="1"/>
  <c r="I582" i="5"/>
  <c r="D582" i="5" s="1"/>
  <c r="C582" i="5" s="1"/>
  <c r="F582" i="5" s="1"/>
  <c r="E583" i="5" s="1"/>
  <c r="K582" i="5"/>
  <c r="L582" i="5" s="1"/>
  <c r="G582" i="4"/>
  <c r="F582" i="4"/>
  <c r="E583" i="4" s="1"/>
  <c r="B1131" i="4"/>
  <c r="H312" i="8" l="1"/>
  <c r="J312" i="8"/>
  <c r="B1131" i="8"/>
  <c r="G408" i="1"/>
  <c r="F408" i="1"/>
  <c r="E409" i="1" s="1"/>
  <c r="G582" i="5"/>
  <c r="J582" i="5" s="1"/>
  <c r="H583" i="5"/>
  <c r="B1132" i="4"/>
  <c r="H583" i="4"/>
  <c r="D583" i="4"/>
  <c r="C583" i="4" s="1"/>
  <c r="D312" i="8" l="1"/>
  <c r="M312" i="8"/>
  <c r="B1132" i="8"/>
  <c r="D409" i="1"/>
  <c r="H409" i="1"/>
  <c r="J408" i="1"/>
  <c r="I583" i="5"/>
  <c r="D583" i="5" s="1"/>
  <c r="C583" i="5" s="1"/>
  <c r="F583" i="5" s="1"/>
  <c r="E584" i="5" s="1"/>
  <c r="K583" i="5"/>
  <c r="L583" i="5" s="1"/>
  <c r="B1133" i="4"/>
  <c r="G583" i="4"/>
  <c r="F583" i="4"/>
  <c r="E584" i="4" s="1"/>
  <c r="K312" i="8" l="1"/>
  <c r="C312" i="8"/>
  <c r="F312" i="8" s="1"/>
  <c r="B1133" i="8"/>
  <c r="K409" i="1"/>
  <c r="C409" i="1" s="1"/>
  <c r="G583" i="5"/>
  <c r="J583" i="5" s="1"/>
  <c r="H584" i="5"/>
  <c r="H584" i="4"/>
  <c r="D584" i="4"/>
  <c r="C584" i="4" s="1"/>
  <c r="B1134" i="4"/>
  <c r="E313" i="8" l="1"/>
  <c r="I313" i="8" s="1"/>
  <c r="G312" i="8"/>
  <c r="N312" i="8" s="1"/>
  <c r="B1134" i="8"/>
  <c r="G409" i="1"/>
  <c r="F409" i="1"/>
  <c r="E410" i="1" s="1"/>
  <c r="I584" i="5"/>
  <c r="D584" i="5" s="1"/>
  <c r="C584" i="5" s="1"/>
  <c r="F584" i="5" s="1"/>
  <c r="E585" i="5" s="1"/>
  <c r="K584" i="5"/>
  <c r="L584" i="5" s="1"/>
  <c r="G584" i="4"/>
  <c r="F584" i="4"/>
  <c r="E585" i="4" s="1"/>
  <c r="B1135" i="4"/>
  <c r="H313" i="8" l="1"/>
  <c r="J313" i="8"/>
  <c r="B1135" i="8"/>
  <c r="D410" i="1"/>
  <c r="H410" i="1"/>
  <c r="J409" i="1"/>
  <c r="G584" i="5"/>
  <c r="J584" i="5"/>
  <c r="H585" i="5"/>
  <c r="H585" i="4"/>
  <c r="D585" i="4"/>
  <c r="C585" i="4" s="1"/>
  <c r="B1136" i="4"/>
  <c r="D313" i="8" l="1"/>
  <c r="M313" i="8"/>
  <c r="B1136" i="8"/>
  <c r="K410" i="1"/>
  <c r="C410" i="1" s="1"/>
  <c r="I585" i="5"/>
  <c r="D585" i="5" s="1"/>
  <c r="C585" i="5" s="1"/>
  <c r="G585" i="5" s="1"/>
  <c r="K585" i="5"/>
  <c r="L585" i="5" s="1"/>
  <c r="G585" i="4"/>
  <c r="F585" i="4"/>
  <c r="E586" i="4" s="1"/>
  <c r="B1137" i="4"/>
  <c r="K313" i="8" l="1"/>
  <c r="C313" i="8"/>
  <c r="F313" i="8" s="1"/>
  <c r="B1137" i="8"/>
  <c r="G410" i="1"/>
  <c r="F410" i="1"/>
  <c r="E411" i="1" s="1"/>
  <c r="F585" i="5"/>
  <c r="E586" i="5" s="1"/>
  <c r="H586" i="5" s="1"/>
  <c r="J585" i="5"/>
  <c r="H586" i="4"/>
  <c r="D586" i="4"/>
  <c r="C586" i="4" s="1"/>
  <c r="B1138" i="4"/>
  <c r="E314" i="8" l="1"/>
  <c r="I314" i="8" s="1"/>
  <c r="G313" i="8"/>
  <c r="N313" i="8" s="1"/>
  <c r="B1138" i="8"/>
  <c r="H411" i="1"/>
  <c r="D411" i="1"/>
  <c r="J410" i="1"/>
  <c r="I586" i="5"/>
  <c r="D586" i="5" s="1"/>
  <c r="C586" i="5" s="1"/>
  <c r="F586" i="5" s="1"/>
  <c r="E587" i="5" s="1"/>
  <c r="K586" i="5"/>
  <c r="L586" i="5" s="1"/>
  <c r="B1139" i="4"/>
  <c r="G586" i="4"/>
  <c r="F586" i="4"/>
  <c r="E587" i="4" s="1"/>
  <c r="J314" i="8" l="1"/>
  <c r="H314" i="8"/>
  <c r="B1139" i="8"/>
  <c r="K411" i="1"/>
  <c r="C411" i="1" s="1"/>
  <c r="G586" i="5"/>
  <c r="J586" i="5" s="1"/>
  <c r="H587" i="5"/>
  <c r="D587" i="4"/>
  <c r="C587" i="4" s="1"/>
  <c r="H587" i="4"/>
  <c r="B1140" i="4"/>
  <c r="D314" i="8" l="1"/>
  <c r="M314" i="8"/>
  <c r="B1140" i="8"/>
  <c r="G411" i="1"/>
  <c r="F411" i="1"/>
  <c r="E412" i="1" s="1"/>
  <c r="I587" i="5"/>
  <c r="D587" i="5" s="1"/>
  <c r="C587" i="5" s="1"/>
  <c r="F587" i="5" s="1"/>
  <c r="E588" i="5" s="1"/>
  <c r="K587" i="5"/>
  <c r="L587" i="5" s="1"/>
  <c r="G587" i="4"/>
  <c r="F587" i="4"/>
  <c r="E588" i="4" s="1"/>
  <c r="B1141" i="4"/>
  <c r="K314" i="8" l="1"/>
  <c r="C314" i="8"/>
  <c r="F314" i="8" s="1"/>
  <c r="B1141" i="8"/>
  <c r="D412" i="1"/>
  <c r="H412" i="1"/>
  <c r="J411" i="1"/>
  <c r="G587" i="5"/>
  <c r="J587" i="5"/>
  <c r="H588" i="5"/>
  <c r="B1142" i="4"/>
  <c r="D588" i="4"/>
  <c r="C588" i="4" s="1"/>
  <c r="H588" i="4"/>
  <c r="E315" i="8" l="1"/>
  <c r="I315" i="8" s="1"/>
  <c r="G314" i="8"/>
  <c r="N314" i="8" s="1"/>
  <c r="B1142" i="8"/>
  <c r="K412" i="1"/>
  <c r="C412" i="1" s="1"/>
  <c r="I588" i="5"/>
  <c r="D588" i="5" s="1"/>
  <c r="C588" i="5" s="1"/>
  <c r="G588" i="5" s="1"/>
  <c r="K588" i="5"/>
  <c r="L588" i="5" s="1"/>
  <c r="B1143" i="4"/>
  <c r="G588" i="4"/>
  <c r="F588" i="4"/>
  <c r="E589" i="4" s="1"/>
  <c r="J315" i="8" l="1"/>
  <c r="H315" i="8"/>
  <c r="B1143" i="8"/>
  <c r="G412" i="1"/>
  <c r="F412" i="1"/>
  <c r="E413" i="1" s="1"/>
  <c r="F588" i="5"/>
  <c r="E589" i="5" s="1"/>
  <c r="J588" i="5"/>
  <c r="H589" i="5"/>
  <c r="B1144" i="4"/>
  <c r="H589" i="4"/>
  <c r="D589" i="4"/>
  <c r="C589" i="4" s="1"/>
  <c r="D315" i="8" l="1"/>
  <c r="M315" i="8"/>
  <c r="B1144" i="8"/>
  <c r="D413" i="1"/>
  <c r="H413" i="1"/>
  <c r="J412" i="1"/>
  <c r="I589" i="5"/>
  <c r="D589" i="5" s="1"/>
  <c r="C589" i="5" s="1"/>
  <c r="F589" i="5" s="1"/>
  <c r="E590" i="5" s="1"/>
  <c r="K589" i="5"/>
  <c r="L589" i="5" s="1"/>
  <c r="G589" i="4"/>
  <c r="F589" i="4"/>
  <c r="E590" i="4" s="1"/>
  <c r="B1145" i="4"/>
  <c r="K315" i="8" l="1"/>
  <c r="C315" i="8"/>
  <c r="F315" i="8" s="1"/>
  <c r="B1145" i="8"/>
  <c r="K413" i="1"/>
  <c r="C413" i="1" s="1"/>
  <c r="G589" i="5"/>
  <c r="J589" i="5" s="1"/>
  <c r="H590" i="5"/>
  <c r="H590" i="4"/>
  <c r="D590" i="4"/>
  <c r="C590" i="4" s="1"/>
  <c r="B1146" i="4"/>
  <c r="E316" i="8" l="1"/>
  <c r="I316" i="8" s="1"/>
  <c r="G315" i="8"/>
  <c r="N315" i="8" s="1"/>
  <c r="B1146" i="8"/>
  <c r="G413" i="1"/>
  <c r="F413" i="1"/>
  <c r="E414" i="1" s="1"/>
  <c r="I590" i="5"/>
  <c r="D590" i="5" s="1"/>
  <c r="C590" i="5" s="1"/>
  <c r="F590" i="5" s="1"/>
  <c r="E591" i="5" s="1"/>
  <c r="K590" i="5"/>
  <c r="L590" i="5" s="1"/>
  <c r="B1147" i="4"/>
  <c r="G590" i="4"/>
  <c r="F590" i="4"/>
  <c r="E591" i="4" s="1"/>
  <c r="J316" i="8" l="1"/>
  <c r="H316" i="8"/>
  <c r="B1147" i="8"/>
  <c r="D414" i="1"/>
  <c r="H414" i="1"/>
  <c r="J413" i="1"/>
  <c r="G590" i="5"/>
  <c r="J590" i="5"/>
  <c r="H591" i="5"/>
  <c r="H591" i="4"/>
  <c r="D591" i="4"/>
  <c r="C591" i="4" s="1"/>
  <c r="B1148" i="4"/>
  <c r="D316" i="8" l="1"/>
  <c r="M316" i="8"/>
  <c r="B1148" i="8"/>
  <c r="K414" i="1"/>
  <c r="C414" i="1" s="1"/>
  <c r="I591" i="5"/>
  <c r="D591" i="5" s="1"/>
  <c r="C591" i="5" s="1"/>
  <c r="F591" i="5" s="1"/>
  <c r="E592" i="5" s="1"/>
  <c r="K591" i="5"/>
  <c r="L591" i="5" s="1"/>
  <c r="B1149" i="4"/>
  <c r="G591" i="4"/>
  <c r="F591" i="4"/>
  <c r="E592" i="4" s="1"/>
  <c r="K316" i="8" l="1"/>
  <c r="C316" i="8"/>
  <c r="F316" i="8" s="1"/>
  <c r="B1149" i="8"/>
  <c r="G414" i="1"/>
  <c r="F414" i="1"/>
  <c r="E415" i="1" s="1"/>
  <c r="G591" i="5"/>
  <c r="J591" i="5" s="1"/>
  <c r="H592" i="5"/>
  <c r="H592" i="4"/>
  <c r="D592" i="4"/>
  <c r="C592" i="4" s="1"/>
  <c r="B1150" i="4"/>
  <c r="E317" i="8" l="1"/>
  <c r="I317" i="8" s="1"/>
  <c r="G316" i="8"/>
  <c r="N316" i="8" s="1"/>
  <c r="B1150" i="8"/>
  <c r="J414" i="1"/>
  <c r="H415" i="1"/>
  <c r="D415" i="1"/>
  <c r="I592" i="5"/>
  <c r="D592" i="5" s="1"/>
  <c r="C592" i="5" s="1"/>
  <c r="F592" i="5" s="1"/>
  <c r="E593" i="5" s="1"/>
  <c r="K592" i="5"/>
  <c r="L592" i="5" s="1"/>
  <c r="G592" i="4"/>
  <c r="F592" i="4"/>
  <c r="E593" i="4" s="1"/>
  <c r="B1151" i="4"/>
  <c r="H317" i="8" l="1"/>
  <c r="J317" i="8"/>
  <c r="B1151" i="8"/>
  <c r="K415" i="1"/>
  <c r="C415" i="1" s="1"/>
  <c r="G592" i="5"/>
  <c r="J592" i="5"/>
  <c r="H593" i="5"/>
  <c r="B1152" i="4"/>
  <c r="H593" i="4"/>
  <c r="D593" i="4"/>
  <c r="C593" i="4" s="1"/>
  <c r="D317" i="8" l="1"/>
  <c r="M317" i="8"/>
  <c r="B1152" i="8"/>
  <c r="G415" i="1"/>
  <c r="F415" i="1"/>
  <c r="E416" i="1" s="1"/>
  <c r="I593" i="5"/>
  <c r="D593" i="5" s="1"/>
  <c r="C593" i="5" s="1"/>
  <c r="F593" i="5" s="1"/>
  <c r="E594" i="5" s="1"/>
  <c r="K593" i="5"/>
  <c r="L593" i="5" s="1"/>
  <c r="G593" i="4"/>
  <c r="F593" i="4"/>
  <c r="E594" i="4" s="1"/>
  <c r="B1153" i="4"/>
  <c r="K317" i="8" l="1"/>
  <c r="C317" i="8"/>
  <c r="F317" i="8" s="1"/>
  <c r="B1153" i="8"/>
  <c r="H416" i="1"/>
  <c r="D416" i="1"/>
  <c r="J415" i="1"/>
  <c r="G593" i="5"/>
  <c r="J593" i="5"/>
  <c r="H594" i="5"/>
  <c r="B1154" i="4"/>
  <c r="H594" i="4"/>
  <c r="D594" i="4"/>
  <c r="C594" i="4" s="1"/>
  <c r="E318" i="8" l="1"/>
  <c r="I318" i="8" s="1"/>
  <c r="G317" i="8"/>
  <c r="N317" i="8" s="1"/>
  <c r="B1154" i="8"/>
  <c r="K416" i="1"/>
  <c r="C416" i="1" s="1"/>
  <c r="I594" i="5"/>
  <c r="D594" i="5" s="1"/>
  <c r="C594" i="5" s="1"/>
  <c r="F594" i="5" s="1"/>
  <c r="E595" i="5" s="1"/>
  <c r="K594" i="5"/>
  <c r="L594" i="5" s="1"/>
  <c r="B1155" i="4"/>
  <c r="G594" i="4"/>
  <c r="F594" i="4"/>
  <c r="E595" i="4" s="1"/>
  <c r="H318" i="8" l="1"/>
  <c r="J318" i="8"/>
  <c r="B1155" i="8"/>
  <c r="G416" i="1"/>
  <c r="F416" i="1"/>
  <c r="E417" i="1" s="1"/>
  <c r="G594" i="5"/>
  <c r="J594" i="5"/>
  <c r="H595" i="5"/>
  <c r="H595" i="4"/>
  <c r="D595" i="4"/>
  <c r="C595" i="4" s="1"/>
  <c r="B1156" i="4"/>
  <c r="D318" i="8" l="1"/>
  <c r="M318" i="8"/>
  <c r="B1156" i="8"/>
  <c r="H417" i="1"/>
  <c r="D417" i="1"/>
  <c r="J416" i="1"/>
  <c r="I595" i="5"/>
  <c r="D595" i="5" s="1"/>
  <c r="C595" i="5" s="1"/>
  <c r="F595" i="5" s="1"/>
  <c r="E596" i="5" s="1"/>
  <c r="K595" i="5"/>
  <c r="L595" i="5" s="1"/>
  <c r="G595" i="4"/>
  <c r="F595" i="4"/>
  <c r="E596" i="4" s="1"/>
  <c r="B1157" i="4"/>
  <c r="K318" i="8" l="1"/>
  <c r="C318" i="8"/>
  <c r="F318" i="8" s="1"/>
  <c r="B1157" i="8"/>
  <c r="K417" i="1"/>
  <c r="C417" i="1" s="1"/>
  <c r="G595" i="5"/>
  <c r="J595" i="5"/>
  <c r="H596" i="5"/>
  <c r="H596" i="4"/>
  <c r="D596" i="4"/>
  <c r="C596" i="4" s="1"/>
  <c r="B1158" i="4"/>
  <c r="G318" i="8" l="1"/>
  <c r="N318" i="8" s="1"/>
  <c r="E319" i="8"/>
  <c r="I319" i="8" s="1"/>
  <c r="B1158" i="8"/>
  <c r="G417" i="1"/>
  <c r="F417" i="1"/>
  <c r="E418" i="1" s="1"/>
  <c r="I596" i="5"/>
  <c r="D596" i="5" s="1"/>
  <c r="C596" i="5" s="1"/>
  <c r="F596" i="5" s="1"/>
  <c r="E597" i="5" s="1"/>
  <c r="K596" i="5"/>
  <c r="L596" i="5" s="1"/>
  <c r="G596" i="4"/>
  <c r="F596" i="4"/>
  <c r="E597" i="4" s="1"/>
  <c r="B1159" i="4"/>
  <c r="H319" i="8" l="1"/>
  <c r="J319" i="8"/>
  <c r="B1159" i="8"/>
  <c r="D418" i="1"/>
  <c r="H418" i="1"/>
  <c r="J417" i="1"/>
  <c r="G596" i="5"/>
  <c r="J596" i="5" s="1"/>
  <c r="H597" i="5"/>
  <c r="H597" i="4"/>
  <c r="D597" i="4"/>
  <c r="C597" i="4" s="1"/>
  <c r="B1160" i="4"/>
  <c r="D319" i="8" l="1"/>
  <c r="M319" i="8"/>
  <c r="B1160" i="8"/>
  <c r="K418" i="1"/>
  <c r="C418" i="1" s="1"/>
  <c r="I597" i="5"/>
  <c r="D597" i="5" s="1"/>
  <c r="C597" i="5" s="1"/>
  <c r="F597" i="5" s="1"/>
  <c r="E598" i="5" s="1"/>
  <c r="K597" i="5"/>
  <c r="L597" i="5" s="1"/>
  <c r="B1161" i="4"/>
  <c r="G597" i="4"/>
  <c r="F597" i="4"/>
  <c r="E598" i="4" s="1"/>
  <c r="K319" i="8" l="1"/>
  <c r="C319" i="8"/>
  <c r="F319" i="8" s="1"/>
  <c r="B1161" i="8"/>
  <c r="G418" i="1"/>
  <c r="F418" i="1"/>
  <c r="E419" i="1" s="1"/>
  <c r="G597" i="5"/>
  <c r="J597" i="5"/>
  <c r="H598" i="5"/>
  <c r="H598" i="4"/>
  <c r="D598" i="4"/>
  <c r="C598" i="4" s="1"/>
  <c r="B1162" i="4"/>
  <c r="E320" i="8" l="1"/>
  <c r="I320" i="8" s="1"/>
  <c r="G319" i="8"/>
  <c r="N319" i="8" s="1"/>
  <c r="B1162" i="8"/>
  <c r="J418" i="1"/>
  <c r="D419" i="1"/>
  <c r="H419" i="1"/>
  <c r="I598" i="5"/>
  <c r="D598" i="5" s="1"/>
  <c r="C598" i="5" s="1"/>
  <c r="F598" i="5" s="1"/>
  <c r="E599" i="5" s="1"/>
  <c r="K598" i="5"/>
  <c r="L598" i="5" s="1"/>
  <c r="G598" i="4"/>
  <c r="F598" i="4"/>
  <c r="E599" i="4" s="1"/>
  <c r="B1163" i="4"/>
  <c r="J320" i="8" l="1"/>
  <c r="H320" i="8"/>
  <c r="B1163" i="8"/>
  <c r="K419" i="1"/>
  <c r="C419" i="1" s="1"/>
  <c r="G598" i="5"/>
  <c r="J598" i="5" s="1"/>
  <c r="H599" i="5"/>
  <c r="H599" i="4"/>
  <c r="D599" i="4"/>
  <c r="C599" i="4" s="1"/>
  <c r="B1164" i="4"/>
  <c r="D320" i="8" l="1"/>
  <c r="M320" i="8"/>
  <c r="B1164" i="8"/>
  <c r="G419" i="1"/>
  <c r="F419" i="1"/>
  <c r="E420" i="1" s="1"/>
  <c r="I599" i="5"/>
  <c r="D599" i="5" s="1"/>
  <c r="C599" i="5" s="1"/>
  <c r="F599" i="5" s="1"/>
  <c r="E600" i="5" s="1"/>
  <c r="K599" i="5"/>
  <c r="L599" i="5" s="1"/>
  <c r="G599" i="4"/>
  <c r="F599" i="4"/>
  <c r="E600" i="4" s="1"/>
  <c r="B1165" i="4"/>
  <c r="K320" i="8" l="1"/>
  <c r="C320" i="8"/>
  <c r="F320" i="8" s="1"/>
  <c r="B1165" i="8"/>
  <c r="J419" i="1"/>
  <c r="H420" i="1"/>
  <c r="D420" i="1"/>
  <c r="G599" i="5"/>
  <c r="J599" i="5"/>
  <c r="H600" i="5"/>
  <c r="B1166" i="4"/>
  <c r="D600" i="4"/>
  <c r="C600" i="4" s="1"/>
  <c r="H600" i="4"/>
  <c r="G320" i="8" l="1"/>
  <c r="N320" i="8" s="1"/>
  <c r="E321" i="8"/>
  <c r="I321" i="8" s="1"/>
  <c r="B1166" i="8"/>
  <c r="K420" i="1"/>
  <c r="C420" i="1" s="1"/>
  <c r="I600" i="5"/>
  <c r="D600" i="5" s="1"/>
  <c r="C600" i="5" s="1"/>
  <c r="F600" i="5" s="1"/>
  <c r="E601" i="5" s="1"/>
  <c r="K600" i="5"/>
  <c r="L600" i="5" s="1"/>
  <c r="G600" i="4"/>
  <c r="F600" i="4"/>
  <c r="E601" i="4" s="1"/>
  <c r="B1167" i="4"/>
  <c r="J321" i="8" l="1"/>
  <c r="H321" i="8"/>
  <c r="B1167" i="8"/>
  <c r="G420" i="1"/>
  <c r="F420" i="1"/>
  <c r="E421" i="1" s="1"/>
  <c r="G600" i="5"/>
  <c r="J600" i="5"/>
  <c r="H601" i="5"/>
  <c r="H601" i="4"/>
  <c r="D601" i="4"/>
  <c r="C601" i="4" s="1"/>
  <c r="B1168" i="4"/>
  <c r="D321" i="8" l="1"/>
  <c r="M321" i="8"/>
  <c r="B1168" i="8"/>
  <c r="D421" i="1"/>
  <c r="H421" i="1"/>
  <c r="J420" i="1"/>
  <c r="I601" i="5"/>
  <c r="D601" i="5" s="1"/>
  <c r="C601" i="5" s="1"/>
  <c r="G601" i="5" s="1"/>
  <c r="K601" i="5"/>
  <c r="L601" i="5" s="1"/>
  <c r="G601" i="4"/>
  <c r="F601" i="4"/>
  <c r="E602" i="4" s="1"/>
  <c r="B1169" i="4"/>
  <c r="K321" i="8" l="1"/>
  <c r="C321" i="8"/>
  <c r="F321" i="8" s="1"/>
  <c r="B1169" i="8"/>
  <c r="K421" i="1"/>
  <c r="C421" i="1" s="1"/>
  <c r="F601" i="5"/>
  <c r="E602" i="5" s="1"/>
  <c r="H602" i="5" s="1"/>
  <c r="J601" i="5"/>
  <c r="B1170" i="4"/>
  <c r="H602" i="4"/>
  <c r="D602" i="4"/>
  <c r="C602" i="4" s="1"/>
  <c r="G321" i="8" l="1"/>
  <c r="N321" i="8" s="1"/>
  <c r="E322" i="8"/>
  <c r="I322" i="8" s="1"/>
  <c r="B1170" i="8"/>
  <c r="G421" i="1"/>
  <c r="F421" i="1"/>
  <c r="E422" i="1" s="1"/>
  <c r="I602" i="5"/>
  <c r="D602" i="5" s="1"/>
  <c r="C602" i="5" s="1"/>
  <c r="F602" i="5" s="1"/>
  <c r="E603" i="5" s="1"/>
  <c r="K602" i="5"/>
  <c r="L602" i="5" s="1"/>
  <c r="B1171" i="4"/>
  <c r="G602" i="4"/>
  <c r="F602" i="4"/>
  <c r="E603" i="4" s="1"/>
  <c r="H322" i="8" l="1"/>
  <c r="J322" i="8"/>
  <c r="B1171" i="8"/>
  <c r="J421" i="1"/>
  <c r="H422" i="1"/>
  <c r="D422" i="1"/>
  <c r="G602" i="5"/>
  <c r="J602" i="5"/>
  <c r="H603" i="5"/>
  <c r="H603" i="4"/>
  <c r="D603" i="4"/>
  <c r="C603" i="4" s="1"/>
  <c r="B1172" i="4"/>
  <c r="D322" i="8" l="1"/>
  <c r="M322" i="8"/>
  <c r="B1172" i="8"/>
  <c r="K422" i="1"/>
  <c r="C422" i="1" s="1"/>
  <c r="I603" i="5"/>
  <c r="D603" i="5" s="1"/>
  <c r="C603" i="5" s="1"/>
  <c r="F603" i="5" s="1"/>
  <c r="E604" i="5" s="1"/>
  <c r="K603" i="5"/>
  <c r="L603" i="5" s="1"/>
  <c r="G603" i="4"/>
  <c r="F603" i="4"/>
  <c r="E604" i="4" s="1"/>
  <c r="B1173" i="4"/>
  <c r="K322" i="8" l="1"/>
  <c r="C322" i="8"/>
  <c r="F322" i="8" s="1"/>
  <c r="B1173" i="8"/>
  <c r="G422" i="1"/>
  <c r="F422" i="1"/>
  <c r="E423" i="1" s="1"/>
  <c r="G603" i="5"/>
  <c r="J603" i="5"/>
  <c r="H604" i="5"/>
  <c r="H604" i="4"/>
  <c r="D604" i="4"/>
  <c r="C604" i="4" s="1"/>
  <c r="B1174" i="4"/>
  <c r="G322" i="8" l="1"/>
  <c r="N322" i="8" s="1"/>
  <c r="E323" i="8"/>
  <c r="I323" i="8" s="1"/>
  <c r="B1174" i="8"/>
  <c r="H423" i="1"/>
  <c r="D423" i="1"/>
  <c r="J422" i="1"/>
  <c r="I604" i="5"/>
  <c r="D604" i="5" s="1"/>
  <c r="C604" i="5" s="1"/>
  <c r="F604" i="5" s="1"/>
  <c r="E605" i="5" s="1"/>
  <c r="K604" i="5"/>
  <c r="L604" i="5" s="1"/>
  <c r="G604" i="4"/>
  <c r="F604" i="4"/>
  <c r="E605" i="4" s="1"/>
  <c r="B1175" i="4"/>
  <c r="H323" i="8" l="1"/>
  <c r="J323" i="8"/>
  <c r="B1175" i="8"/>
  <c r="K423" i="1"/>
  <c r="C423" i="1" s="1"/>
  <c r="G604" i="5"/>
  <c r="J604" i="5" s="1"/>
  <c r="H605" i="5"/>
  <c r="B1176" i="4"/>
  <c r="H605" i="4"/>
  <c r="D605" i="4"/>
  <c r="C605" i="4" s="1"/>
  <c r="D323" i="8" l="1"/>
  <c r="M323" i="8"/>
  <c r="B1176" i="8"/>
  <c r="G423" i="1"/>
  <c r="F423" i="1"/>
  <c r="E424" i="1" s="1"/>
  <c r="I605" i="5"/>
  <c r="D605" i="5" s="1"/>
  <c r="C605" i="5" s="1"/>
  <c r="F605" i="5" s="1"/>
  <c r="E606" i="5" s="1"/>
  <c r="K605" i="5"/>
  <c r="L605" i="5" s="1"/>
  <c r="B1177" i="4"/>
  <c r="G605" i="4"/>
  <c r="F605" i="4"/>
  <c r="E606" i="4" s="1"/>
  <c r="K323" i="8" l="1"/>
  <c r="C323" i="8"/>
  <c r="F323" i="8" s="1"/>
  <c r="B1177" i="8"/>
  <c r="J423" i="1"/>
  <c r="D424" i="1"/>
  <c r="H424" i="1"/>
  <c r="G605" i="5"/>
  <c r="J605" i="5" s="1"/>
  <c r="H606" i="5"/>
  <c r="H606" i="4"/>
  <c r="D606" i="4"/>
  <c r="C606" i="4" s="1"/>
  <c r="B1178" i="4"/>
  <c r="G323" i="8" l="1"/>
  <c r="N323" i="8" s="1"/>
  <c r="E324" i="8"/>
  <c r="I324" i="8" s="1"/>
  <c r="B1178" i="8"/>
  <c r="K424" i="1"/>
  <c r="C424" i="1" s="1"/>
  <c r="I606" i="5"/>
  <c r="D606" i="5" s="1"/>
  <c r="C606" i="5" s="1"/>
  <c r="F606" i="5" s="1"/>
  <c r="E607" i="5" s="1"/>
  <c r="K606" i="5"/>
  <c r="L606" i="5" s="1"/>
  <c r="B1179" i="4"/>
  <c r="G606" i="4"/>
  <c r="F606" i="4"/>
  <c r="E607" i="4" s="1"/>
  <c r="J324" i="8" l="1"/>
  <c r="H324" i="8"/>
  <c r="B1179" i="8"/>
  <c r="G424" i="1"/>
  <c r="F424" i="1"/>
  <c r="E425" i="1" s="1"/>
  <c r="G606" i="5"/>
  <c r="J606" i="5" s="1"/>
  <c r="H607" i="5"/>
  <c r="H607" i="4"/>
  <c r="D607" i="4"/>
  <c r="C607" i="4" s="1"/>
  <c r="B1180" i="4"/>
  <c r="D324" i="8" l="1"/>
  <c r="M324" i="8"/>
  <c r="B1180" i="8"/>
  <c r="H425" i="1"/>
  <c r="D425" i="1"/>
  <c r="J424" i="1"/>
  <c r="I607" i="5"/>
  <c r="D607" i="5" s="1"/>
  <c r="C607" i="5" s="1"/>
  <c r="F607" i="5" s="1"/>
  <c r="E608" i="5" s="1"/>
  <c r="K607" i="5"/>
  <c r="L607" i="5" s="1"/>
  <c r="G607" i="4"/>
  <c r="F607" i="4"/>
  <c r="E608" i="4" s="1"/>
  <c r="B1181" i="4"/>
  <c r="K324" i="8" l="1"/>
  <c r="C324" i="8"/>
  <c r="F324" i="8" s="1"/>
  <c r="B1181" i="8"/>
  <c r="K425" i="1"/>
  <c r="C425" i="1" s="1"/>
  <c r="G607" i="5"/>
  <c r="J607" i="5" s="1"/>
  <c r="H608" i="5"/>
  <c r="B1182" i="4"/>
  <c r="H608" i="4"/>
  <c r="D608" i="4"/>
  <c r="C608" i="4" s="1"/>
  <c r="E325" i="8" l="1"/>
  <c r="I325" i="8" s="1"/>
  <c r="G324" i="8"/>
  <c r="N324" i="8" s="1"/>
  <c r="B1182" i="8"/>
  <c r="G425" i="1"/>
  <c r="F425" i="1"/>
  <c r="E426" i="1" s="1"/>
  <c r="I608" i="5"/>
  <c r="D608" i="5" s="1"/>
  <c r="C608" i="5" s="1"/>
  <c r="F608" i="5" s="1"/>
  <c r="E609" i="5" s="1"/>
  <c r="K608" i="5"/>
  <c r="L608" i="5" s="1"/>
  <c r="B1183" i="4"/>
  <c r="G608" i="4"/>
  <c r="F608" i="4"/>
  <c r="E609" i="4" s="1"/>
  <c r="J325" i="8" l="1"/>
  <c r="H325" i="8"/>
  <c r="B1183" i="8"/>
  <c r="D426" i="1"/>
  <c r="H426" i="1"/>
  <c r="J425" i="1"/>
  <c r="G608" i="5"/>
  <c r="J608" i="5"/>
  <c r="H609" i="5"/>
  <c r="H609" i="4"/>
  <c r="D609" i="4"/>
  <c r="C609" i="4" s="1"/>
  <c r="B1184" i="4"/>
  <c r="D325" i="8" l="1"/>
  <c r="M325" i="8"/>
  <c r="B1184" i="8"/>
  <c r="K426" i="1"/>
  <c r="C426" i="1" s="1"/>
  <c r="I609" i="5"/>
  <c r="D609" i="5" s="1"/>
  <c r="C609" i="5" s="1"/>
  <c r="F609" i="5" s="1"/>
  <c r="E610" i="5" s="1"/>
  <c r="K609" i="5"/>
  <c r="L609" i="5" s="1"/>
  <c r="G609" i="4"/>
  <c r="F609" i="4"/>
  <c r="E610" i="4" s="1"/>
  <c r="B1185" i="4"/>
  <c r="K325" i="8" l="1"/>
  <c r="C325" i="8"/>
  <c r="F325" i="8" s="1"/>
  <c r="B1185" i="8"/>
  <c r="G426" i="1"/>
  <c r="F426" i="1"/>
  <c r="E427" i="1" s="1"/>
  <c r="G609" i="5"/>
  <c r="J609" i="5" s="1"/>
  <c r="H610" i="5"/>
  <c r="B1186" i="4"/>
  <c r="H610" i="4"/>
  <c r="D610" i="4"/>
  <c r="C610" i="4" s="1"/>
  <c r="E326" i="8" l="1"/>
  <c r="I326" i="8" s="1"/>
  <c r="G325" i="8"/>
  <c r="N325" i="8" s="1"/>
  <c r="B1186" i="8"/>
  <c r="H427" i="1"/>
  <c r="D427" i="1"/>
  <c r="J426" i="1"/>
  <c r="I610" i="5"/>
  <c r="D610" i="5" s="1"/>
  <c r="C610" i="5" s="1"/>
  <c r="F610" i="5" s="1"/>
  <c r="E611" i="5" s="1"/>
  <c r="K610" i="5"/>
  <c r="L610" i="5" s="1"/>
  <c r="B1187" i="4"/>
  <c r="G610" i="4"/>
  <c r="F610" i="4"/>
  <c r="E611" i="4" s="1"/>
  <c r="J326" i="8" l="1"/>
  <c r="H326" i="8"/>
  <c r="B1187" i="8"/>
  <c r="K427" i="1"/>
  <c r="C427" i="1" s="1"/>
  <c r="G610" i="5"/>
  <c r="J610" i="5"/>
  <c r="H611" i="5"/>
  <c r="H611" i="4"/>
  <c r="D611" i="4"/>
  <c r="C611" i="4" s="1"/>
  <c r="B1188" i="4"/>
  <c r="D326" i="8" l="1"/>
  <c r="M326" i="8"/>
  <c r="B1188" i="8"/>
  <c r="G427" i="1"/>
  <c r="F427" i="1"/>
  <c r="E428" i="1" s="1"/>
  <c r="I611" i="5"/>
  <c r="D611" i="5" s="1"/>
  <c r="C611" i="5" s="1"/>
  <c r="F611" i="5" s="1"/>
  <c r="E612" i="5" s="1"/>
  <c r="K611" i="5"/>
  <c r="L611" i="5" s="1"/>
  <c r="G611" i="4"/>
  <c r="F611" i="4"/>
  <c r="E612" i="4" s="1"/>
  <c r="B1189" i="4"/>
  <c r="K326" i="8" l="1"/>
  <c r="C326" i="8"/>
  <c r="F326" i="8" s="1"/>
  <c r="B1189" i="8"/>
  <c r="J427" i="1"/>
  <c r="H428" i="1"/>
  <c r="D428" i="1"/>
  <c r="G611" i="5"/>
  <c r="J611" i="5"/>
  <c r="H612" i="5"/>
  <c r="B1190" i="4"/>
  <c r="H612" i="4"/>
  <c r="D612" i="4"/>
  <c r="C612" i="4" s="1"/>
  <c r="G326" i="8" l="1"/>
  <c r="N326" i="8" s="1"/>
  <c r="E327" i="8"/>
  <c r="I327" i="8" s="1"/>
  <c r="B1190" i="8"/>
  <c r="K428" i="1"/>
  <c r="C428" i="1" s="1"/>
  <c r="I612" i="5"/>
  <c r="D612" i="5" s="1"/>
  <c r="C612" i="5" s="1"/>
  <c r="F612" i="5" s="1"/>
  <c r="E613" i="5" s="1"/>
  <c r="K612" i="5"/>
  <c r="L612" i="5" s="1"/>
  <c r="B1191" i="4"/>
  <c r="G612" i="4"/>
  <c r="F612" i="4"/>
  <c r="E613" i="4" s="1"/>
  <c r="J327" i="8" l="1"/>
  <c r="H327" i="8"/>
  <c r="B1191" i="8"/>
  <c r="G428" i="1"/>
  <c r="F428" i="1"/>
  <c r="E429" i="1" s="1"/>
  <c r="G612" i="5"/>
  <c r="J612" i="5" s="1"/>
  <c r="H613" i="5"/>
  <c r="H613" i="4"/>
  <c r="D613" i="4"/>
  <c r="C613" i="4" s="1"/>
  <c r="B1192" i="4"/>
  <c r="D327" i="8" l="1"/>
  <c r="M327" i="8"/>
  <c r="B1192" i="8"/>
  <c r="H429" i="1"/>
  <c r="D429" i="1"/>
  <c r="J428" i="1"/>
  <c r="I613" i="5"/>
  <c r="D613" i="5" s="1"/>
  <c r="C613" i="5" s="1"/>
  <c r="F613" i="5" s="1"/>
  <c r="E614" i="5" s="1"/>
  <c r="K613" i="5"/>
  <c r="L613" i="5" s="1"/>
  <c r="G613" i="4"/>
  <c r="F613" i="4"/>
  <c r="E614" i="4" s="1"/>
  <c r="B1193" i="4"/>
  <c r="K327" i="8" l="1"/>
  <c r="C327" i="8"/>
  <c r="F327" i="8" s="1"/>
  <c r="B1193" i="8"/>
  <c r="K429" i="1"/>
  <c r="C429" i="1" s="1"/>
  <c r="G613" i="5"/>
  <c r="J613" i="5"/>
  <c r="H614" i="5"/>
  <c r="B1194" i="4"/>
  <c r="H614" i="4"/>
  <c r="D614" i="4"/>
  <c r="C614" i="4" s="1"/>
  <c r="G327" i="8" l="1"/>
  <c r="N327" i="8" s="1"/>
  <c r="E328" i="8"/>
  <c r="I328" i="8" s="1"/>
  <c r="B1194" i="8"/>
  <c r="G429" i="1"/>
  <c r="F429" i="1"/>
  <c r="E430" i="1" s="1"/>
  <c r="I614" i="5"/>
  <c r="D614" i="5" s="1"/>
  <c r="C614" i="5" s="1"/>
  <c r="F614" i="5" s="1"/>
  <c r="E615" i="5" s="1"/>
  <c r="K614" i="5"/>
  <c r="L614" i="5" s="1"/>
  <c r="B1195" i="4"/>
  <c r="G614" i="4"/>
  <c r="F614" i="4"/>
  <c r="E615" i="4" s="1"/>
  <c r="H328" i="8" l="1"/>
  <c r="J328" i="8"/>
  <c r="B1195" i="8"/>
  <c r="J429" i="1"/>
  <c r="H430" i="1"/>
  <c r="D430" i="1"/>
  <c r="G614" i="5"/>
  <c r="J614" i="5"/>
  <c r="H615" i="5"/>
  <c r="H615" i="4"/>
  <c r="D615" i="4"/>
  <c r="C615" i="4" s="1"/>
  <c r="B1196" i="4"/>
  <c r="D328" i="8" l="1"/>
  <c r="M328" i="8"/>
  <c r="B1196" i="8"/>
  <c r="K430" i="1"/>
  <c r="C430" i="1" s="1"/>
  <c r="I615" i="5"/>
  <c r="D615" i="5" s="1"/>
  <c r="C615" i="5" s="1"/>
  <c r="F615" i="5" s="1"/>
  <c r="E616" i="5" s="1"/>
  <c r="K615" i="5"/>
  <c r="L615" i="5" s="1"/>
  <c r="B1197" i="4"/>
  <c r="G615" i="4"/>
  <c r="F615" i="4"/>
  <c r="E616" i="4" s="1"/>
  <c r="K328" i="8" l="1"/>
  <c r="C328" i="8"/>
  <c r="F328" i="8" s="1"/>
  <c r="B1197" i="8"/>
  <c r="G430" i="1"/>
  <c r="F430" i="1"/>
  <c r="E431" i="1" s="1"/>
  <c r="G615" i="5"/>
  <c r="J615" i="5" s="1"/>
  <c r="H616" i="5"/>
  <c r="H616" i="4"/>
  <c r="D616" i="4"/>
  <c r="C616" i="4" s="1"/>
  <c r="B1198" i="4"/>
  <c r="G328" i="8" l="1"/>
  <c r="N328" i="8" s="1"/>
  <c r="E329" i="8"/>
  <c r="I329" i="8" s="1"/>
  <c r="B1198" i="8"/>
  <c r="D431" i="1"/>
  <c r="H431" i="1"/>
  <c r="J430" i="1"/>
  <c r="I616" i="5"/>
  <c r="D616" i="5" s="1"/>
  <c r="C616" i="5" s="1"/>
  <c r="F616" i="5" s="1"/>
  <c r="E617" i="5" s="1"/>
  <c r="K616" i="5"/>
  <c r="L616" i="5" s="1"/>
  <c r="G616" i="4"/>
  <c r="F616" i="4"/>
  <c r="E617" i="4" s="1"/>
  <c r="B1199" i="4"/>
  <c r="H329" i="8" l="1"/>
  <c r="J329" i="8"/>
  <c r="B1199" i="8"/>
  <c r="K431" i="1"/>
  <c r="C431" i="1" s="1"/>
  <c r="G616" i="5"/>
  <c r="J616" i="5" s="1"/>
  <c r="H617" i="5"/>
  <c r="B1200" i="4"/>
  <c r="H617" i="4"/>
  <c r="D617" i="4"/>
  <c r="C617" i="4" s="1"/>
  <c r="D329" i="8" l="1"/>
  <c r="M329" i="8"/>
  <c r="B1200" i="8"/>
  <c r="G431" i="1"/>
  <c r="F431" i="1"/>
  <c r="E432" i="1" s="1"/>
  <c r="I617" i="5"/>
  <c r="D617" i="5" s="1"/>
  <c r="C617" i="5" s="1"/>
  <c r="F617" i="5" s="1"/>
  <c r="E618" i="5" s="1"/>
  <c r="K617" i="5"/>
  <c r="L617" i="5" s="1"/>
  <c r="B1201" i="4"/>
  <c r="G617" i="4"/>
  <c r="F617" i="4"/>
  <c r="E618" i="4" s="1"/>
  <c r="K329" i="8" l="1"/>
  <c r="C329" i="8"/>
  <c r="F329" i="8" s="1"/>
  <c r="B1201" i="8"/>
  <c r="D432" i="1"/>
  <c r="H432" i="1"/>
  <c r="J431" i="1"/>
  <c r="G617" i="5"/>
  <c r="J617" i="5" s="1"/>
  <c r="H618" i="5"/>
  <c r="H618" i="4"/>
  <c r="D618" i="4"/>
  <c r="C618" i="4" s="1"/>
  <c r="B1202" i="4"/>
  <c r="G329" i="8" l="1"/>
  <c r="N329" i="8" s="1"/>
  <c r="E330" i="8"/>
  <c r="I330" i="8" s="1"/>
  <c r="B1202" i="8"/>
  <c r="K432" i="1"/>
  <c r="C432" i="1" s="1"/>
  <c r="I618" i="5"/>
  <c r="D618" i="5" s="1"/>
  <c r="C618" i="5" s="1"/>
  <c r="F618" i="5" s="1"/>
  <c r="E619" i="5" s="1"/>
  <c r="K618" i="5"/>
  <c r="L618" i="5" s="1"/>
  <c r="G618" i="4"/>
  <c r="F618" i="4"/>
  <c r="E619" i="4" s="1"/>
  <c r="B1203" i="4"/>
  <c r="J330" i="8" l="1"/>
  <c r="H330" i="8"/>
  <c r="B1203" i="8"/>
  <c r="G432" i="1"/>
  <c r="F432" i="1"/>
  <c r="E433" i="1" s="1"/>
  <c r="G618" i="5"/>
  <c r="J618" i="5" s="1"/>
  <c r="H619" i="5"/>
  <c r="B1204" i="4"/>
  <c r="H619" i="4"/>
  <c r="D619" i="4"/>
  <c r="C619" i="4" s="1"/>
  <c r="D330" i="8" l="1"/>
  <c r="M330" i="8"/>
  <c r="B1204" i="8"/>
  <c r="H433" i="1"/>
  <c r="D433" i="1"/>
  <c r="J432" i="1"/>
  <c r="I619" i="5"/>
  <c r="D619" i="5" s="1"/>
  <c r="C619" i="5" s="1"/>
  <c r="F619" i="5" s="1"/>
  <c r="E620" i="5" s="1"/>
  <c r="K619" i="5"/>
  <c r="L619" i="5" s="1"/>
  <c r="G619" i="4"/>
  <c r="F619" i="4"/>
  <c r="E620" i="4" s="1"/>
  <c r="B1205" i="4"/>
  <c r="K330" i="8" l="1"/>
  <c r="C330" i="8"/>
  <c r="F330" i="8" s="1"/>
  <c r="B1205" i="8"/>
  <c r="K433" i="1"/>
  <c r="C433" i="1" s="1"/>
  <c r="G619" i="5"/>
  <c r="J619" i="5" s="1"/>
  <c r="H620" i="5"/>
  <c r="B1206" i="4"/>
  <c r="H620" i="4"/>
  <c r="D620" i="4"/>
  <c r="C620" i="4" s="1"/>
  <c r="E331" i="8" l="1"/>
  <c r="I331" i="8" s="1"/>
  <c r="G330" i="8"/>
  <c r="N330" i="8" s="1"/>
  <c r="B1206" i="8"/>
  <c r="G433" i="1"/>
  <c r="F433" i="1"/>
  <c r="E434" i="1" s="1"/>
  <c r="I620" i="5"/>
  <c r="D620" i="5" s="1"/>
  <c r="C620" i="5" s="1"/>
  <c r="G620" i="5" s="1"/>
  <c r="K620" i="5"/>
  <c r="L620" i="5" s="1"/>
  <c r="B1207" i="4"/>
  <c r="G620" i="4"/>
  <c r="F620" i="4"/>
  <c r="E621" i="4" s="1"/>
  <c r="J331" i="8" l="1"/>
  <c r="H331" i="8"/>
  <c r="B1207" i="8"/>
  <c r="D434" i="1"/>
  <c r="H434" i="1"/>
  <c r="J433" i="1"/>
  <c r="F620" i="5"/>
  <c r="E621" i="5" s="1"/>
  <c r="J620" i="5"/>
  <c r="H621" i="5"/>
  <c r="H621" i="4"/>
  <c r="D621" i="4"/>
  <c r="C621" i="4" s="1"/>
  <c r="B1208" i="4"/>
  <c r="D331" i="8" l="1"/>
  <c r="M331" i="8"/>
  <c r="B1208" i="8"/>
  <c r="K434" i="1"/>
  <c r="C434" i="1" s="1"/>
  <c r="I621" i="5"/>
  <c r="D621" i="5" s="1"/>
  <c r="C621" i="5" s="1"/>
  <c r="G621" i="5" s="1"/>
  <c r="K621" i="5"/>
  <c r="L621" i="5" s="1"/>
  <c r="G621" i="4"/>
  <c r="F621" i="4"/>
  <c r="E622" i="4" s="1"/>
  <c r="B1209" i="4"/>
  <c r="K331" i="8" l="1"/>
  <c r="C331" i="8"/>
  <c r="F331" i="8" s="1"/>
  <c r="B1209" i="8"/>
  <c r="G434" i="1"/>
  <c r="F434" i="1"/>
  <c r="E435" i="1" s="1"/>
  <c r="F621" i="5"/>
  <c r="E622" i="5" s="1"/>
  <c r="H622" i="5" s="1"/>
  <c r="J621" i="5"/>
  <c r="B1210" i="4"/>
  <c r="H622" i="4"/>
  <c r="D622" i="4"/>
  <c r="C622" i="4" s="1"/>
  <c r="G331" i="8" l="1"/>
  <c r="N331" i="8" s="1"/>
  <c r="E332" i="8"/>
  <c r="I332" i="8" s="1"/>
  <c r="B1210" i="8"/>
  <c r="J434" i="1"/>
  <c r="D435" i="1"/>
  <c r="H435" i="1"/>
  <c r="I622" i="5"/>
  <c r="D622" i="5" s="1"/>
  <c r="C622" i="5" s="1"/>
  <c r="F622" i="5" s="1"/>
  <c r="E623" i="5" s="1"/>
  <c r="K622" i="5"/>
  <c r="L622" i="5" s="1"/>
  <c r="B1211" i="4"/>
  <c r="G622" i="4"/>
  <c r="F622" i="4"/>
  <c r="E623" i="4" s="1"/>
  <c r="J332" i="8" l="1"/>
  <c r="H332" i="8"/>
  <c r="B1211" i="8"/>
  <c r="K435" i="1"/>
  <c r="C435" i="1" s="1"/>
  <c r="G622" i="5"/>
  <c r="J622" i="5"/>
  <c r="H623" i="5"/>
  <c r="H623" i="4"/>
  <c r="D623" i="4"/>
  <c r="C623" i="4" s="1"/>
  <c r="B1212" i="4"/>
  <c r="D332" i="8" l="1"/>
  <c r="M332" i="8"/>
  <c r="B1212" i="8"/>
  <c r="G435" i="1"/>
  <c r="F435" i="1"/>
  <c r="E436" i="1" s="1"/>
  <c r="I623" i="5"/>
  <c r="D623" i="5" s="1"/>
  <c r="C623" i="5" s="1"/>
  <c r="F623" i="5" s="1"/>
  <c r="E624" i="5" s="1"/>
  <c r="K623" i="5"/>
  <c r="L623" i="5" s="1"/>
  <c r="B1213" i="4"/>
  <c r="G623" i="4"/>
  <c r="F623" i="4"/>
  <c r="E624" i="4" s="1"/>
  <c r="K332" i="8" l="1"/>
  <c r="C332" i="8"/>
  <c r="F332" i="8" s="1"/>
  <c r="B1213" i="8"/>
  <c r="D436" i="1"/>
  <c r="H436" i="1"/>
  <c r="J435" i="1"/>
  <c r="G623" i="5"/>
  <c r="J623" i="5"/>
  <c r="H624" i="5"/>
  <c r="H624" i="4"/>
  <c r="D624" i="4"/>
  <c r="C624" i="4" s="1"/>
  <c r="B1214" i="4"/>
  <c r="G332" i="8" l="1"/>
  <c r="N332" i="8" s="1"/>
  <c r="E333" i="8"/>
  <c r="I333" i="8" s="1"/>
  <c r="B1214" i="8"/>
  <c r="K436" i="1"/>
  <c r="C436" i="1" s="1"/>
  <c r="I624" i="5"/>
  <c r="D624" i="5" s="1"/>
  <c r="C624" i="5" s="1"/>
  <c r="G624" i="5" s="1"/>
  <c r="K624" i="5"/>
  <c r="L624" i="5" s="1"/>
  <c r="G624" i="4"/>
  <c r="F624" i="4"/>
  <c r="E625" i="4" s="1"/>
  <c r="B1215" i="4"/>
  <c r="J333" i="8" l="1"/>
  <c r="H333" i="8"/>
  <c r="B1215" i="8"/>
  <c r="G436" i="1"/>
  <c r="F436" i="1"/>
  <c r="E437" i="1" s="1"/>
  <c r="F624" i="5"/>
  <c r="E625" i="5" s="1"/>
  <c r="H625" i="5" s="1"/>
  <c r="J624" i="5"/>
  <c r="B1216" i="4"/>
  <c r="H625" i="4"/>
  <c r="D625" i="4"/>
  <c r="C625" i="4" s="1"/>
  <c r="D333" i="8" l="1"/>
  <c r="M333" i="8"/>
  <c r="B1216" i="8"/>
  <c r="D437" i="1"/>
  <c r="H437" i="1"/>
  <c r="J436" i="1"/>
  <c r="I625" i="5"/>
  <c r="D625" i="5" s="1"/>
  <c r="C625" i="5" s="1"/>
  <c r="F625" i="5" s="1"/>
  <c r="E626" i="5" s="1"/>
  <c r="K625" i="5"/>
  <c r="L625" i="5" s="1"/>
  <c r="B1217" i="4"/>
  <c r="G625" i="4"/>
  <c r="F625" i="4"/>
  <c r="E626" i="4" s="1"/>
  <c r="K333" i="8" l="1"/>
  <c r="C333" i="8"/>
  <c r="F333" i="8" s="1"/>
  <c r="B1217" i="8"/>
  <c r="K437" i="1"/>
  <c r="C437" i="1" s="1"/>
  <c r="G625" i="5"/>
  <c r="J625" i="5"/>
  <c r="H626" i="5"/>
  <c r="H626" i="4"/>
  <c r="D626" i="4"/>
  <c r="C626" i="4" s="1"/>
  <c r="B1218" i="4"/>
  <c r="G333" i="8" l="1"/>
  <c r="N333" i="8" s="1"/>
  <c r="E334" i="8"/>
  <c r="I334" i="8" s="1"/>
  <c r="B1218" i="8"/>
  <c r="G437" i="1"/>
  <c r="F437" i="1"/>
  <c r="E438" i="1" s="1"/>
  <c r="I626" i="5"/>
  <c r="D626" i="5" s="1"/>
  <c r="C626" i="5" s="1"/>
  <c r="F626" i="5" s="1"/>
  <c r="E627" i="5" s="1"/>
  <c r="K626" i="5"/>
  <c r="L626" i="5" s="1"/>
  <c r="G626" i="4"/>
  <c r="F626" i="4"/>
  <c r="E627" i="4" s="1"/>
  <c r="B1219" i="4"/>
  <c r="J334" i="8" l="1"/>
  <c r="H334" i="8"/>
  <c r="B1219" i="8"/>
  <c r="D438" i="1"/>
  <c r="H438" i="1"/>
  <c r="J437" i="1"/>
  <c r="G626" i="5"/>
  <c r="J626" i="5" s="1"/>
  <c r="H627" i="5"/>
  <c r="B1220" i="4"/>
  <c r="H627" i="4"/>
  <c r="D627" i="4"/>
  <c r="C627" i="4" s="1"/>
  <c r="D334" i="8" l="1"/>
  <c r="M334" i="8"/>
  <c r="B1220" i="8"/>
  <c r="K438" i="1"/>
  <c r="C438" i="1" s="1"/>
  <c r="I627" i="5"/>
  <c r="D627" i="5" s="1"/>
  <c r="C627" i="5" s="1"/>
  <c r="F627" i="5" s="1"/>
  <c r="E628" i="5" s="1"/>
  <c r="K627" i="5"/>
  <c r="L627" i="5" s="1"/>
  <c r="B1221" i="4"/>
  <c r="G627" i="4"/>
  <c r="F627" i="4"/>
  <c r="E628" i="4" s="1"/>
  <c r="K334" i="8" l="1"/>
  <c r="C334" i="8"/>
  <c r="F334" i="8" s="1"/>
  <c r="B1221" i="8"/>
  <c r="G438" i="1"/>
  <c r="F438" i="1"/>
  <c r="E439" i="1" s="1"/>
  <c r="G627" i="5"/>
  <c r="J627" i="5" s="1"/>
  <c r="H628" i="5"/>
  <c r="B1222" i="4"/>
  <c r="H628" i="4"/>
  <c r="D628" i="4"/>
  <c r="C628" i="4" s="1"/>
  <c r="G334" i="8" l="1"/>
  <c r="N334" i="8" s="1"/>
  <c r="E335" i="8"/>
  <c r="I335" i="8" s="1"/>
  <c r="B1222" i="8"/>
  <c r="H439" i="1"/>
  <c r="D439" i="1"/>
  <c r="J438" i="1"/>
  <c r="I628" i="5"/>
  <c r="D628" i="5" s="1"/>
  <c r="C628" i="5" s="1"/>
  <c r="F628" i="5" s="1"/>
  <c r="E629" i="5" s="1"/>
  <c r="K628" i="5"/>
  <c r="L628" i="5" s="1"/>
  <c r="B1223" i="4"/>
  <c r="G628" i="4"/>
  <c r="F628" i="4"/>
  <c r="E629" i="4" s="1"/>
  <c r="J335" i="8" l="1"/>
  <c r="H335" i="8"/>
  <c r="B1223" i="8"/>
  <c r="K439" i="1"/>
  <c r="C439" i="1" s="1"/>
  <c r="G628" i="5"/>
  <c r="J628" i="5"/>
  <c r="H629" i="5"/>
  <c r="H629" i="4"/>
  <c r="D629" i="4"/>
  <c r="C629" i="4" s="1"/>
  <c r="B1224" i="4"/>
  <c r="M335" i="8" l="1"/>
  <c r="D335" i="8"/>
  <c r="B1224" i="8"/>
  <c r="G439" i="1"/>
  <c r="F439" i="1"/>
  <c r="E440" i="1" s="1"/>
  <c r="I629" i="5"/>
  <c r="D629" i="5" s="1"/>
  <c r="C629" i="5" s="1"/>
  <c r="F629" i="5" s="1"/>
  <c r="E630" i="5" s="1"/>
  <c r="K629" i="5"/>
  <c r="L629" i="5" s="1"/>
  <c r="G629" i="4"/>
  <c r="F629" i="4"/>
  <c r="E630" i="4" s="1"/>
  <c r="B1225" i="4"/>
  <c r="K335" i="8" l="1"/>
  <c r="C335" i="8"/>
  <c r="F335" i="8" s="1"/>
  <c r="B1225" i="8"/>
  <c r="D440" i="1"/>
  <c r="H440" i="1"/>
  <c r="J439" i="1"/>
  <c r="G629" i="5"/>
  <c r="J629" i="5"/>
  <c r="H630" i="5"/>
  <c r="B1226" i="4"/>
  <c r="H630" i="4"/>
  <c r="D630" i="4"/>
  <c r="C630" i="4" s="1"/>
  <c r="E336" i="8" l="1"/>
  <c r="I336" i="8" s="1"/>
  <c r="G335" i="8"/>
  <c r="N335" i="8" s="1"/>
  <c r="B1226" i="8"/>
  <c r="K440" i="1"/>
  <c r="C440" i="1" s="1"/>
  <c r="I630" i="5"/>
  <c r="D630" i="5" s="1"/>
  <c r="C630" i="5" s="1"/>
  <c r="G630" i="5" s="1"/>
  <c r="K630" i="5"/>
  <c r="L630" i="5" s="1"/>
  <c r="B1227" i="4"/>
  <c r="G630" i="4"/>
  <c r="F630" i="4"/>
  <c r="E631" i="4" s="1"/>
  <c r="J336" i="8" l="1"/>
  <c r="H336" i="8"/>
  <c r="B1227" i="8"/>
  <c r="G440" i="1"/>
  <c r="F440" i="1"/>
  <c r="E441" i="1" s="1"/>
  <c r="F630" i="5"/>
  <c r="E631" i="5" s="1"/>
  <c r="H631" i="5" s="1"/>
  <c r="J630" i="5"/>
  <c r="H631" i="4"/>
  <c r="D631" i="4"/>
  <c r="C631" i="4" s="1"/>
  <c r="B1228" i="4"/>
  <c r="D336" i="8" l="1"/>
  <c r="M336" i="8"/>
  <c r="B1228" i="8"/>
  <c r="H441" i="1"/>
  <c r="D441" i="1"/>
  <c r="J440" i="1"/>
  <c r="I631" i="5"/>
  <c r="D631" i="5" s="1"/>
  <c r="C631" i="5" s="1"/>
  <c r="F631" i="5" s="1"/>
  <c r="E632" i="5" s="1"/>
  <c r="K631" i="5"/>
  <c r="L631" i="5" s="1"/>
  <c r="G631" i="4"/>
  <c r="F631" i="4"/>
  <c r="E632" i="4" s="1"/>
  <c r="B1229" i="4"/>
  <c r="K336" i="8" l="1"/>
  <c r="C336" i="8"/>
  <c r="F336" i="8" s="1"/>
  <c r="B1229" i="8"/>
  <c r="K441" i="1"/>
  <c r="C441" i="1" s="1"/>
  <c r="G631" i="5"/>
  <c r="J631" i="5"/>
  <c r="H632" i="5"/>
  <c r="B1230" i="4"/>
  <c r="H632" i="4"/>
  <c r="D632" i="4"/>
  <c r="C632" i="4" s="1"/>
  <c r="G336" i="8" l="1"/>
  <c r="N336" i="8" s="1"/>
  <c r="E337" i="8"/>
  <c r="I337" i="8" s="1"/>
  <c r="B1230" i="8"/>
  <c r="G441" i="1"/>
  <c r="F441" i="1"/>
  <c r="E442" i="1" s="1"/>
  <c r="I632" i="5"/>
  <c r="D632" i="5" s="1"/>
  <c r="C632" i="5" s="1"/>
  <c r="F632" i="5" s="1"/>
  <c r="E633" i="5" s="1"/>
  <c r="K632" i="5"/>
  <c r="L632" i="5" s="1"/>
  <c r="B1231" i="4"/>
  <c r="G632" i="4"/>
  <c r="F632" i="4"/>
  <c r="E633" i="4" s="1"/>
  <c r="H337" i="8" l="1"/>
  <c r="J337" i="8"/>
  <c r="B1231" i="8"/>
  <c r="J441" i="1"/>
  <c r="D442" i="1"/>
  <c r="H442" i="1"/>
  <c r="G632" i="5"/>
  <c r="J632" i="5"/>
  <c r="H633" i="5"/>
  <c r="H633" i="4"/>
  <c r="D633" i="4"/>
  <c r="C633" i="4" s="1"/>
  <c r="B1232" i="4"/>
  <c r="M337" i="8" l="1"/>
  <c r="D337" i="8"/>
  <c r="B1232" i="8"/>
  <c r="K442" i="1"/>
  <c r="C442" i="1" s="1"/>
  <c r="I633" i="5"/>
  <c r="D633" i="5" s="1"/>
  <c r="C633" i="5" s="1"/>
  <c r="F633" i="5" s="1"/>
  <c r="E634" i="5" s="1"/>
  <c r="K633" i="5"/>
  <c r="L633" i="5" s="1"/>
  <c r="G633" i="4"/>
  <c r="F633" i="4"/>
  <c r="E634" i="4" s="1"/>
  <c r="B1233" i="4"/>
  <c r="K337" i="8" l="1"/>
  <c r="C337" i="8"/>
  <c r="F337" i="8" s="1"/>
  <c r="B1233" i="8"/>
  <c r="G442" i="1"/>
  <c r="F442" i="1"/>
  <c r="E443" i="1" s="1"/>
  <c r="G633" i="5"/>
  <c r="J633" i="5" s="1"/>
  <c r="H634" i="5"/>
  <c r="B1234" i="4"/>
  <c r="H634" i="4"/>
  <c r="D634" i="4"/>
  <c r="C634" i="4" s="1"/>
  <c r="E338" i="8" l="1"/>
  <c r="I338" i="8" s="1"/>
  <c r="G337" i="8"/>
  <c r="N337" i="8" s="1"/>
  <c r="B1234" i="8"/>
  <c r="J442" i="1"/>
  <c r="D443" i="1"/>
  <c r="H443" i="1"/>
  <c r="I634" i="5"/>
  <c r="D634" i="5" s="1"/>
  <c r="C634" i="5" s="1"/>
  <c r="F634" i="5" s="1"/>
  <c r="E635" i="5" s="1"/>
  <c r="K634" i="5"/>
  <c r="L634" i="5" s="1"/>
  <c r="B1235" i="4"/>
  <c r="G634" i="4"/>
  <c r="F634" i="4"/>
  <c r="E635" i="4" s="1"/>
  <c r="J338" i="8" l="1"/>
  <c r="H338" i="8"/>
  <c r="B1235" i="8"/>
  <c r="C443" i="1"/>
  <c r="G634" i="5"/>
  <c r="J634" i="5"/>
  <c r="H635" i="5"/>
  <c r="H635" i="4"/>
  <c r="D635" i="4"/>
  <c r="C635" i="4" s="1"/>
  <c r="B1236" i="4"/>
  <c r="D338" i="8" l="1"/>
  <c r="M338" i="8"/>
  <c r="B1236" i="8"/>
  <c r="G443" i="1"/>
  <c r="F443" i="1"/>
  <c r="E444" i="1" s="1"/>
  <c r="I635" i="5"/>
  <c r="D635" i="5" s="1"/>
  <c r="C635" i="5" s="1"/>
  <c r="F635" i="5" s="1"/>
  <c r="E636" i="5" s="1"/>
  <c r="K635" i="5"/>
  <c r="L635" i="5" s="1"/>
  <c r="G635" i="4"/>
  <c r="F635" i="4"/>
  <c r="E636" i="4" s="1"/>
  <c r="B1237" i="4"/>
  <c r="K338" i="8" l="1"/>
  <c r="C338" i="8"/>
  <c r="F338" i="8" s="1"/>
  <c r="B1237" i="8"/>
  <c r="H444" i="1"/>
  <c r="D444" i="1"/>
  <c r="J443" i="1"/>
  <c r="G635" i="5"/>
  <c r="J635" i="5"/>
  <c r="H636" i="5"/>
  <c r="B1238" i="4"/>
  <c r="H636" i="4"/>
  <c r="D636" i="4"/>
  <c r="C636" i="4" s="1"/>
  <c r="E339" i="8" l="1"/>
  <c r="I339" i="8" s="1"/>
  <c r="G338" i="8"/>
  <c r="N338" i="8" s="1"/>
  <c r="B1238" i="8"/>
  <c r="K444" i="1"/>
  <c r="C444" i="1" s="1"/>
  <c r="I636" i="5"/>
  <c r="D636" i="5" s="1"/>
  <c r="C636" i="5" s="1"/>
  <c r="F636" i="5" s="1"/>
  <c r="E637" i="5" s="1"/>
  <c r="K636" i="5"/>
  <c r="L636" i="5" s="1"/>
  <c r="B1239" i="4"/>
  <c r="G636" i="4"/>
  <c r="F636" i="4"/>
  <c r="E637" i="4" s="1"/>
  <c r="H339" i="8" l="1"/>
  <c r="J339" i="8"/>
  <c r="B1239" i="8"/>
  <c r="G444" i="1"/>
  <c r="F444" i="1"/>
  <c r="E445" i="1" s="1"/>
  <c r="G636" i="5"/>
  <c r="J636" i="5" s="1"/>
  <c r="H637" i="5"/>
  <c r="H637" i="4"/>
  <c r="D637" i="4"/>
  <c r="C637" i="4" s="1"/>
  <c r="B1240" i="4"/>
  <c r="D339" i="8" l="1"/>
  <c r="M339" i="8"/>
  <c r="B1240" i="8"/>
  <c r="H445" i="1"/>
  <c r="D445" i="1"/>
  <c r="J444" i="1"/>
  <c r="I637" i="5"/>
  <c r="D637" i="5" s="1"/>
  <c r="C637" i="5" s="1"/>
  <c r="F637" i="5" s="1"/>
  <c r="E638" i="5" s="1"/>
  <c r="K637" i="5"/>
  <c r="L637" i="5" s="1"/>
  <c r="B1241" i="4"/>
  <c r="G637" i="4"/>
  <c r="F637" i="4"/>
  <c r="E638" i="4" s="1"/>
  <c r="K339" i="8" l="1"/>
  <c r="C339" i="8"/>
  <c r="F339" i="8" s="1"/>
  <c r="B1241" i="8"/>
  <c r="K445" i="1"/>
  <c r="C445" i="1" s="1"/>
  <c r="G637" i="5"/>
  <c r="J637" i="5"/>
  <c r="H638" i="5"/>
  <c r="H638" i="4"/>
  <c r="D638" i="4"/>
  <c r="C638" i="4" s="1"/>
  <c r="B1242" i="4"/>
  <c r="G339" i="8" l="1"/>
  <c r="N339" i="8" s="1"/>
  <c r="E340" i="8"/>
  <c r="I340" i="8" s="1"/>
  <c r="B1242" i="8"/>
  <c r="G445" i="1"/>
  <c r="F445" i="1"/>
  <c r="E446" i="1" s="1"/>
  <c r="I638" i="5"/>
  <c r="D638" i="5" s="1"/>
  <c r="C638" i="5" s="1"/>
  <c r="F638" i="5" s="1"/>
  <c r="E639" i="5" s="1"/>
  <c r="K638" i="5"/>
  <c r="L638" i="5" s="1"/>
  <c r="G638" i="4"/>
  <c r="F638" i="4"/>
  <c r="E639" i="4" s="1"/>
  <c r="B1243" i="4"/>
  <c r="H340" i="8" l="1"/>
  <c r="J340" i="8"/>
  <c r="B1243" i="8"/>
  <c r="D446" i="1"/>
  <c r="H446" i="1"/>
  <c r="J445" i="1"/>
  <c r="G638" i="5"/>
  <c r="J638" i="5"/>
  <c r="H639" i="5"/>
  <c r="B1244" i="4"/>
  <c r="H639" i="4"/>
  <c r="D639" i="4"/>
  <c r="C639" i="4" s="1"/>
  <c r="D340" i="8" l="1"/>
  <c r="M340" i="8"/>
  <c r="B1244" i="8"/>
  <c r="K446" i="1"/>
  <c r="C446" i="1" s="1"/>
  <c r="I639" i="5"/>
  <c r="D639" i="5" s="1"/>
  <c r="C639" i="5" s="1"/>
  <c r="F639" i="5" s="1"/>
  <c r="E640" i="5" s="1"/>
  <c r="K639" i="5"/>
  <c r="L639" i="5" s="1"/>
  <c r="G639" i="4"/>
  <c r="F639" i="4"/>
  <c r="E640" i="4" s="1"/>
  <c r="B1245" i="4"/>
  <c r="C340" i="8" l="1"/>
  <c r="F340" i="8" s="1"/>
  <c r="K340" i="8"/>
  <c r="B1245" i="8"/>
  <c r="G446" i="1"/>
  <c r="F446" i="1"/>
  <c r="E447" i="1" s="1"/>
  <c r="G639" i="5"/>
  <c r="J639" i="5" s="1"/>
  <c r="H640" i="5"/>
  <c r="B1246" i="4"/>
  <c r="H640" i="4"/>
  <c r="D640" i="4"/>
  <c r="C640" i="4" s="1"/>
  <c r="G340" i="8" l="1"/>
  <c r="N340" i="8" s="1"/>
  <c r="E341" i="8"/>
  <c r="I341" i="8" s="1"/>
  <c r="B1246" i="8"/>
  <c r="D447" i="1"/>
  <c r="H447" i="1"/>
  <c r="J446" i="1"/>
  <c r="I640" i="5"/>
  <c r="D640" i="5" s="1"/>
  <c r="C640" i="5" s="1"/>
  <c r="F640" i="5" s="1"/>
  <c r="E641" i="5" s="1"/>
  <c r="K640" i="5"/>
  <c r="L640" i="5" s="1"/>
  <c r="G640" i="4"/>
  <c r="F640" i="4"/>
  <c r="E641" i="4" s="1"/>
  <c r="B1247" i="4"/>
  <c r="J341" i="8" l="1"/>
  <c r="H341" i="8"/>
  <c r="B1247" i="8"/>
  <c r="K447" i="1"/>
  <c r="C447" i="1" s="1"/>
  <c r="G640" i="5"/>
  <c r="J640" i="5" s="1"/>
  <c r="H641" i="5"/>
  <c r="B1248" i="4"/>
  <c r="H641" i="4"/>
  <c r="D641" i="4"/>
  <c r="C641" i="4" s="1"/>
  <c r="D341" i="8" l="1"/>
  <c r="M341" i="8"/>
  <c r="B1248" i="8"/>
  <c r="G447" i="1"/>
  <c r="F447" i="1"/>
  <c r="E448" i="1" s="1"/>
  <c r="I641" i="5"/>
  <c r="D641" i="5" s="1"/>
  <c r="C641" i="5" s="1"/>
  <c r="F641" i="5" s="1"/>
  <c r="E642" i="5" s="1"/>
  <c r="K641" i="5"/>
  <c r="L641" i="5" s="1"/>
  <c r="B1249" i="4"/>
  <c r="G641" i="4"/>
  <c r="F641" i="4"/>
  <c r="E642" i="4" s="1"/>
  <c r="K341" i="8" l="1"/>
  <c r="C341" i="8"/>
  <c r="F341" i="8" s="1"/>
  <c r="B1249" i="8"/>
  <c r="D448" i="1"/>
  <c r="H448" i="1"/>
  <c r="J447" i="1"/>
  <c r="G641" i="5"/>
  <c r="J641" i="5"/>
  <c r="H642" i="5"/>
  <c r="H642" i="4"/>
  <c r="D642" i="4"/>
  <c r="C642" i="4" s="1"/>
  <c r="B1250" i="4"/>
  <c r="G341" i="8" l="1"/>
  <c r="N341" i="8" s="1"/>
  <c r="E342" i="8"/>
  <c r="I342" i="8" s="1"/>
  <c r="B1250" i="8"/>
  <c r="K448" i="1"/>
  <c r="C448" i="1" s="1"/>
  <c r="I642" i="5"/>
  <c r="D642" i="5" s="1"/>
  <c r="C642" i="5" s="1"/>
  <c r="G642" i="5" s="1"/>
  <c r="K642" i="5"/>
  <c r="L642" i="5" s="1"/>
  <c r="G642" i="4"/>
  <c r="F642" i="4"/>
  <c r="E643" i="4" s="1"/>
  <c r="B1251" i="4"/>
  <c r="H342" i="8" l="1"/>
  <c r="J342" i="8"/>
  <c r="B1251" i="8"/>
  <c r="G448" i="1"/>
  <c r="F448" i="1"/>
  <c r="E449" i="1" s="1"/>
  <c r="F642" i="5"/>
  <c r="E643" i="5" s="1"/>
  <c r="H643" i="5" s="1"/>
  <c r="J642" i="5"/>
  <c r="B1252" i="4"/>
  <c r="H643" i="4"/>
  <c r="D643" i="4"/>
  <c r="C643" i="4" s="1"/>
  <c r="D342" i="8" l="1"/>
  <c r="M342" i="8"/>
  <c r="B1252" i="8"/>
  <c r="H449" i="1"/>
  <c r="D449" i="1"/>
  <c r="J448" i="1"/>
  <c r="I643" i="5"/>
  <c r="D643" i="5" s="1"/>
  <c r="C643" i="5" s="1"/>
  <c r="F643" i="5" s="1"/>
  <c r="E644" i="5" s="1"/>
  <c r="K643" i="5"/>
  <c r="L643" i="5" s="1"/>
  <c r="B1253" i="4"/>
  <c r="G643" i="4"/>
  <c r="F643" i="4"/>
  <c r="E644" i="4" s="1"/>
  <c r="K342" i="8" l="1"/>
  <c r="C342" i="8"/>
  <c r="F342" i="8" s="1"/>
  <c r="B1253" i="8"/>
  <c r="K449" i="1"/>
  <c r="C449" i="1" s="1"/>
  <c r="G643" i="5"/>
  <c r="J643" i="5" s="1"/>
  <c r="H644" i="5"/>
  <c r="H644" i="4"/>
  <c r="D644" i="4"/>
  <c r="C644" i="4" s="1"/>
  <c r="B1254" i="4"/>
  <c r="E343" i="8" l="1"/>
  <c r="I343" i="8" s="1"/>
  <c r="G342" i="8"/>
  <c r="N342" i="8" s="1"/>
  <c r="B1254" i="8"/>
  <c r="G449" i="1"/>
  <c r="F449" i="1"/>
  <c r="E450" i="1" s="1"/>
  <c r="I644" i="5"/>
  <c r="D644" i="5" s="1"/>
  <c r="C644" i="5" s="1"/>
  <c r="F644" i="5" s="1"/>
  <c r="E645" i="5" s="1"/>
  <c r="K644" i="5"/>
  <c r="L644" i="5" s="1"/>
  <c r="G644" i="4"/>
  <c r="F644" i="4"/>
  <c r="E645" i="4" s="1"/>
  <c r="B1255" i="4"/>
  <c r="H343" i="8" l="1"/>
  <c r="J343" i="8"/>
  <c r="B1255" i="8"/>
  <c r="J449" i="1"/>
  <c r="H450" i="1"/>
  <c r="D450" i="1"/>
  <c r="G644" i="5"/>
  <c r="J644" i="5"/>
  <c r="H645" i="5"/>
  <c r="B1256" i="4"/>
  <c r="H645" i="4"/>
  <c r="D645" i="4"/>
  <c r="C645" i="4" s="1"/>
  <c r="D343" i="8" l="1"/>
  <c r="M343" i="8"/>
  <c r="B1256" i="8"/>
  <c r="K450" i="1"/>
  <c r="C450" i="1" s="1"/>
  <c r="I645" i="5"/>
  <c r="D645" i="5" s="1"/>
  <c r="C645" i="5" s="1"/>
  <c r="G645" i="5" s="1"/>
  <c r="K645" i="5"/>
  <c r="L645" i="5" s="1"/>
  <c r="B1257" i="4"/>
  <c r="G645" i="4"/>
  <c r="F645" i="4"/>
  <c r="E646" i="4" s="1"/>
  <c r="K343" i="8" l="1"/>
  <c r="C343" i="8"/>
  <c r="F343" i="8" s="1"/>
  <c r="B1257" i="8"/>
  <c r="G450" i="1"/>
  <c r="F450" i="1"/>
  <c r="E451" i="1" s="1"/>
  <c r="F645" i="5"/>
  <c r="E646" i="5" s="1"/>
  <c r="H646" i="5" s="1"/>
  <c r="J645" i="5"/>
  <c r="H646" i="4"/>
  <c r="D646" i="4"/>
  <c r="C646" i="4" s="1"/>
  <c r="B1258" i="4"/>
  <c r="G343" i="8" l="1"/>
  <c r="N343" i="8" s="1"/>
  <c r="E344" i="8"/>
  <c r="I344" i="8" s="1"/>
  <c r="B1258" i="8"/>
  <c r="H451" i="1"/>
  <c r="D451" i="1"/>
  <c r="J450" i="1"/>
  <c r="I646" i="5"/>
  <c r="D646" i="5" s="1"/>
  <c r="C646" i="5" s="1"/>
  <c r="F646" i="5" s="1"/>
  <c r="E647" i="5" s="1"/>
  <c r="K646" i="5"/>
  <c r="L646" i="5" s="1"/>
  <c r="B1259" i="4"/>
  <c r="G646" i="4"/>
  <c r="F646" i="4"/>
  <c r="E647" i="4" s="1"/>
  <c r="J344" i="8" l="1"/>
  <c r="H344" i="8"/>
  <c r="B1259" i="8"/>
  <c r="K451" i="1"/>
  <c r="C451" i="1" s="1"/>
  <c r="G646" i="5"/>
  <c r="J646" i="5" s="1"/>
  <c r="H647" i="5"/>
  <c r="H647" i="4"/>
  <c r="D647" i="4"/>
  <c r="C647" i="4" s="1"/>
  <c r="B1260" i="4"/>
  <c r="D344" i="8" l="1"/>
  <c r="M344" i="8"/>
  <c r="B1260" i="8"/>
  <c r="G451" i="1"/>
  <c r="F451" i="1"/>
  <c r="E452" i="1" s="1"/>
  <c r="I647" i="5"/>
  <c r="D647" i="5" s="1"/>
  <c r="C647" i="5" s="1"/>
  <c r="F647" i="5" s="1"/>
  <c r="E648" i="5" s="1"/>
  <c r="K647" i="5"/>
  <c r="L647" i="5" s="1"/>
  <c r="G647" i="4"/>
  <c r="F647" i="4"/>
  <c r="E648" i="4" s="1"/>
  <c r="B1261" i="4"/>
  <c r="K344" i="8" l="1"/>
  <c r="C344" i="8"/>
  <c r="F344" i="8" s="1"/>
  <c r="B1261" i="8"/>
  <c r="D452" i="1"/>
  <c r="H452" i="1"/>
  <c r="J451" i="1"/>
  <c r="G647" i="5"/>
  <c r="J647" i="5"/>
  <c r="H648" i="5"/>
  <c r="B1262" i="4"/>
  <c r="H648" i="4"/>
  <c r="D648" i="4"/>
  <c r="C648" i="4" s="1"/>
  <c r="G344" i="8" l="1"/>
  <c r="N344" i="8" s="1"/>
  <c r="E345" i="8"/>
  <c r="I345" i="8" s="1"/>
  <c r="B1262" i="8"/>
  <c r="K452" i="1"/>
  <c r="C452" i="1" s="1"/>
  <c r="I648" i="5"/>
  <c r="D648" i="5" s="1"/>
  <c r="C648" i="5" s="1"/>
  <c r="F648" i="5" s="1"/>
  <c r="E649" i="5" s="1"/>
  <c r="K648" i="5"/>
  <c r="L648" i="5" s="1"/>
  <c r="G648" i="4"/>
  <c r="F648" i="4"/>
  <c r="E649" i="4" s="1"/>
  <c r="B1263" i="4"/>
  <c r="J345" i="8" l="1"/>
  <c r="H345" i="8"/>
  <c r="B1263" i="8"/>
  <c r="G452" i="1"/>
  <c r="F452" i="1"/>
  <c r="E453" i="1" s="1"/>
  <c r="G648" i="5"/>
  <c r="J648" i="5" s="1"/>
  <c r="H649" i="5"/>
  <c r="H649" i="4"/>
  <c r="D649" i="4"/>
  <c r="C649" i="4" s="1"/>
  <c r="B1264" i="4"/>
  <c r="D345" i="8" l="1"/>
  <c r="M345" i="8"/>
  <c r="B1264" i="8"/>
  <c r="J452" i="1"/>
  <c r="H453" i="1"/>
  <c r="D453" i="1"/>
  <c r="I649" i="5"/>
  <c r="D649" i="5" s="1"/>
  <c r="C649" i="5" s="1"/>
  <c r="F649" i="5" s="1"/>
  <c r="E650" i="5" s="1"/>
  <c r="K649" i="5"/>
  <c r="L649" i="5" s="1"/>
  <c r="G649" i="4"/>
  <c r="F649" i="4"/>
  <c r="E650" i="4" s="1"/>
  <c r="B1265" i="4"/>
  <c r="K345" i="8" l="1"/>
  <c r="C345" i="8"/>
  <c r="F345" i="8" s="1"/>
  <c r="B1265" i="8"/>
  <c r="K453" i="1"/>
  <c r="C453" i="1" s="1"/>
  <c r="G649" i="5"/>
  <c r="J649" i="5"/>
  <c r="H650" i="5"/>
  <c r="B1266" i="4"/>
  <c r="H650" i="4"/>
  <c r="D650" i="4"/>
  <c r="C650" i="4" s="1"/>
  <c r="G345" i="8" l="1"/>
  <c r="N345" i="8" s="1"/>
  <c r="E346" i="8"/>
  <c r="I346" i="8" s="1"/>
  <c r="B1266" i="8"/>
  <c r="G453" i="1"/>
  <c r="F453" i="1"/>
  <c r="E454" i="1" s="1"/>
  <c r="I650" i="5"/>
  <c r="D650" i="5" s="1"/>
  <c r="C650" i="5" s="1"/>
  <c r="F650" i="5" s="1"/>
  <c r="E651" i="5" s="1"/>
  <c r="K650" i="5"/>
  <c r="L650" i="5" s="1"/>
  <c r="G650" i="4"/>
  <c r="F650" i="4"/>
  <c r="E651" i="4" s="1"/>
  <c r="B1267" i="4"/>
  <c r="H346" i="8" l="1"/>
  <c r="J346" i="8"/>
  <c r="B1267" i="8"/>
  <c r="D454" i="1"/>
  <c r="H454" i="1"/>
  <c r="J453" i="1"/>
  <c r="G650" i="5"/>
  <c r="J650" i="5"/>
  <c r="H651" i="5"/>
  <c r="B1268" i="4"/>
  <c r="H651" i="4"/>
  <c r="D651" i="4"/>
  <c r="C651" i="4" s="1"/>
  <c r="D346" i="8" l="1"/>
  <c r="M346" i="8"/>
  <c r="B1268" i="8"/>
  <c r="K454" i="1"/>
  <c r="C454" i="1" s="1"/>
  <c r="I651" i="5"/>
  <c r="D651" i="5" s="1"/>
  <c r="C651" i="5" s="1"/>
  <c r="G651" i="5" s="1"/>
  <c r="K651" i="5"/>
  <c r="L651" i="5" s="1"/>
  <c r="B1269" i="4"/>
  <c r="G651" i="4"/>
  <c r="F651" i="4"/>
  <c r="E652" i="4" s="1"/>
  <c r="K346" i="8" l="1"/>
  <c r="C346" i="8"/>
  <c r="F346" i="8" s="1"/>
  <c r="B1269" i="8"/>
  <c r="G454" i="1"/>
  <c r="F454" i="1"/>
  <c r="E455" i="1" s="1"/>
  <c r="F651" i="5"/>
  <c r="E652" i="5" s="1"/>
  <c r="J651" i="5"/>
  <c r="H652" i="5"/>
  <c r="B1270" i="4"/>
  <c r="H652" i="4"/>
  <c r="D652" i="4"/>
  <c r="C652" i="4" s="1"/>
  <c r="G346" i="8" l="1"/>
  <c r="N346" i="8" s="1"/>
  <c r="E347" i="8"/>
  <c r="I347" i="8" s="1"/>
  <c r="B1270" i="8"/>
  <c r="D455" i="1"/>
  <c r="H455" i="1"/>
  <c r="J454" i="1"/>
  <c r="I652" i="5"/>
  <c r="D652" i="5" s="1"/>
  <c r="C652" i="5" s="1"/>
  <c r="F652" i="5" s="1"/>
  <c r="E653" i="5" s="1"/>
  <c r="K652" i="5"/>
  <c r="L652" i="5" s="1"/>
  <c r="G652" i="4"/>
  <c r="F652" i="4"/>
  <c r="E653" i="4" s="1"/>
  <c r="B1271" i="4"/>
  <c r="J347" i="8" l="1"/>
  <c r="H347" i="8"/>
  <c r="B1271" i="8"/>
  <c r="K455" i="1"/>
  <c r="C455" i="1" s="1"/>
  <c r="G652" i="5"/>
  <c r="J652" i="5"/>
  <c r="H653" i="5"/>
  <c r="B1272" i="4"/>
  <c r="H653" i="4"/>
  <c r="D653" i="4"/>
  <c r="C653" i="4" s="1"/>
  <c r="D347" i="8" l="1"/>
  <c r="M347" i="8"/>
  <c r="B1272" i="8"/>
  <c r="G455" i="1"/>
  <c r="F455" i="1"/>
  <c r="E456" i="1" s="1"/>
  <c r="I653" i="5"/>
  <c r="D653" i="5" s="1"/>
  <c r="C653" i="5" s="1"/>
  <c r="F653" i="5" s="1"/>
  <c r="E654" i="5" s="1"/>
  <c r="K653" i="5"/>
  <c r="L653" i="5" s="1"/>
  <c r="B1273" i="4"/>
  <c r="G653" i="4"/>
  <c r="F653" i="4"/>
  <c r="E654" i="4" s="1"/>
  <c r="C347" i="8" l="1"/>
  <c r="F347" i="8" s="1"/>
  <c r="K347" i="8"/>
  <c r="B1273" i="8"/>
  <c r="D456" i="1"/>
  <c r="H456" i="1"/>
  <c r="J455" i="1"/>
  <c r="G653" i="5"/>
  <c r="J653" i="5"/>
  <c r="H654" i="5"/>
  <c r="H654" i="4"/>
  <c r="D654" i="4"/>
  <c r="C654" i="4" s="1"/>
  <c r="B1274" i="4"/>
  <c r="E348" i="8" l="1"/>
  <c r="I348" i="8" s="1"/>
  <c r="G347" i="8"/>
  <c r="N347" i="8" s="1"/>
  <c r="B1274" i="8"/>
  <c r="K456" i="1"/>
  <c r="C456" i="1" s="1"/>
  <c r="I654" i="5"/>
  <c r="D654" i="5" s="1"/>
  <c r="C654" i="5" s="1"/>
  <c r="F654" i="5" s="1"/>
  <c r="E655" i="5" s="1"/>
  <c r="K654" i="5"/>
  <c r="L654" i="5" s="1"/>
  <c r="B1275" i="4"/>
  <c r="G654" i="4"/>
  <c r="F654" i="4"/>
  <c r="E655" i="4" s="1"/>
  <c r="J348" i="8" l="1"/>
  <c r="H348" i="8"/>
  <c r="B1275" i="8"/>
  <c r="G456" i="1"/>
  <c r="F456" i="1"/>
  <c r="E457" i="1" s="1"/>
  <c r="G654" i="5"/>
  <c r="J654" i="5"/>
  <c r="H655" i="5"/>
  <c r="H655" i="4"/>
  <c r="D655" i="4"/>
  <c r="C655" i="4" s="1"/>
  <c r="B1276" i="4"/>
  <c r="D348" i="8" l="1"/>
  <c r="M348" i="8"/>
  <c r="B1276" i="8"/>
  <c r="H457" i="1"/>
  <c r="D457" i="1"/>
  <c r="J456" i="1"/>
  <c r="I655" i="5"/>
  <c r="D655" i="5" s="1"/>
  <c r="C655" i="5" s="1"/>
  <c r="F655" i="5" s="1"/>
  <c r="E656" i="5" s="1"/>
  <c r="K655" i="5"/>
  <c r="L655" i="5" s="1"/>
  <c r="G655" i="4"/>
  <c r="F655" i="4"/>
  <c r="E656" i="4" s="1"/>
  <c r="B1277" i="4"/>
  <c r="K348" i="8" l="1"/>
  <c r="C348" i="8"/>
  <c r="F348" i="8" s="1"/>
  <c r="B1277" i="8"/>
  <c r="K457" i="1"/>
  <c r="C457" i="1" s="1"/>
  <c r="G655" i="5"/>
  <c r="J655" i="5" s="1"/>
  <c r="H656" i="5"/>
  <c r="H656" i="4"/>
  <c r="D656" i="4"/>
  <c r="C656" i="4" s="1"/>
  <c r="B1278" i="4"/>
  <c r="G348" i="8" l="1"/>
  <c r="N348" i="8" s="1"/>
  <c r="E349" i="8"/>
  <c r="I349" i="8" s="1"/>
  <c r="B1278" i="8"/>
  <c r="G457" i="1"/>
  <c r="F457" i="1"/>
  <c r="E458" i="1" s="1"/>
  <c r="I656" i="5"/>
  <c r="D656" i="5" s="1"/>
  <c r="C656" i="5" s="1"/>
  <c r="F656" i="5" s="1"/>
  <c r="E657" i="5" s="1"/>
  <c r="K656" i="5"/>
  <c r="L656" i="5" s="1"/>
  <c r="B1279" i="4"/>
  <c r="G656" i="4"/>
  <c r="F656" i="4"/>
  <c r="E657" i="4" s="1"/>
  <c r="J349" i="8" l="1"/>
  <c r="H349" i="8"/>
  <c r="B1279" i="8"/>
  <c r="H458" i="1"/>
  <c r="D458" i="1"/>
  <c r="J457" i="1"/>
  <c r="G656" i="5"/>
  <c r="J656" i="5"/>
  <c r="H657" i="5"/>
  <c r="H657" i="4"/>
  <c r="D657" i="4"/>
  <c r="C657" i="4" s="1"/>
  <c r="B1280" i="4"/>
  <c r="M349" i="8" l="1"/>
  <c r="D349" i="8"/>
  <c r="B1280" i="8"/>
  <c r="K458" i="1"/>
  <c r="C458" i="1" s="1"/>
  <c r="I657" i="5"/>
  <c r="D657" i="5" s="1"/>
  <c r="C657" i="5" s="1"/>
  <c r="G657" i="5" s="1"/>
  <c r="K657" i="5"/>
  <c r="L657" i="5" s="1"/>
  <c r="G657" i="4"/>
  <c r="F657" i="4"/>
  <c r="E658" i="4" s="1"/>
  <c r="B1281" i="4"/>
  <c r="K349" i="8" l="1"/>
  <c r="C349" i="8"/>
  <c r="F349" i="8" s="1"/>
  <c r="B1281" i="8"/>
  <c r="G458" i="1"/>
  <c r="F458" i="1"/>
  <c r="E459" i="1" s="1"/>
  <c r="F657" i="5"/>
  <c r="E658" i="5" s="1"/>
  <c r="J657" i="5"/>
  <c r="H658" i="5"/>
  <c r="B1282" i="4"/>
  <c r="H658" i="4"/>
  <c r="D658" i="4"/>
  <c r="C658" i="4" s="1"/>
  <c r="G349" i="8" l="1"/>
  <c r="N349" i="8" s="1"/>
  <c r="E350" i="8"/>
  <c r="I350" i="8" s="1"/>
  <c r="B1282" i="8"/>
  <c r="J458" i="1"/>
  <c r="D459" i="1"/>
  <c r="H459" i="1"/>
  <c r="I658" i="5"/>
  <c r="D658" i="5" s="1"/>
  <c r="C658" i="5" s="1"/>
  <c r="F658" i="5" s="1"/>
  <c r="E659" i="5" s="1"/>
  <c r="K658" i="5"/>
  <c r="L658" i="5" s="1"/>
  <c r="G658" i="4"/>
  <c r="F658" i="4"/>
  <c r="E659" i="4" s="1"/>
  <c r="B1283" i="4"/>
  <c r="H350" i="8" l="1"/>
  <c r="J350" i="8"/>
  <c r="B1283" i="8"/>
  <c r="K459" i="1"/>
  <c r="C459" i="1" s="1"/>
  <c r="G658" i="5"/>
  <c r="J658" i="5"/>
  <c r="H659" i="5"/>
  <c r="B1284" i="4"/>
  <c r="H659" i="4"/>
  <c r="D659" i="4"/>
  <c r="C659" i="4" s="1"/>
  <c r="D350" i="8" l="1"/>
  <c r="M350" i="8"/>
  <c r="B1284" i="8"/>
  <c r="G459" i="1"/>
  <c r="F459" i="1"/>
  <c r="E460" i="1" s="1"/>
  <c r="I659" i="5"/>
  <c r="D659" i="5" s="1"/>
  <c r="C659" i="5" s="1"/>
  <c r="F659" i="5" s="1"/>
  <c r="E660" i="5" s="1"/>
  <c r="K659" i="5"/>
  <c r="L659" i="5" s="1"/>
  <c r="B1285" i="4"/>
  <c r="G659" i="4"/>
  <c r="F659" i="4"/>
  <c r="E660" i="4" s="1"/>
  <c r="K350" i="8" l="1"/>
  <c r="C350" i="8"/>
  <c r="F350" i="8" s="1"/>
  <c r="B1285" i="8"/>
  <c r="J459" i="1"/>
  <c r="H460" i="1"/>
  <c r="D460" i="1"/>
  <c r="G659" i="5"/>
  <c r="J659" i="5" s="1"/>
  <c r="H660" i="5"/>
  <c r="H660" i="4"/>
  <c r="D660" i="4"/>
  <c r="C660" i="4" s="1"/>
  <c r="B1286" i="4"/>
  <c r="E351" i="8" l="1"/>
  <c r="I351" i="8" s="1"/>
  <c r="G350" i="8"/>
  <c r="N350" i="8" s="1"/>
  <c r="B1286" i="8"/>
  <c r="K460" i="1"/>
  <c r="C460" i="1" s="1"/>
  <c r="I660" i="5"/>
  <c r="D660" i="5" s="1"/>
  <c r="C660" i="5" s="1"/>
  <c r="G660" i="5" s="1"/>
  <c r="K660" i="5"/>
  <c r="L660" i="5" s="1"/>
  <c r="G660" i="4"/>
  <c r="F660" i="4"/>
  <c r="E661" i="4" s="1"/>
  <c r="B1287" i="4"/>
  <c r="J351" i="8" l="1"/>
  <c r="H351" i="8"/>
  <c r="B1287" i="8"/>
  <c r="G460" i="1"/>
  <c r="F460" i="1"/>
  <c r="E461" i="1" s="1"/>
  <c r="F660" i="5"/>
  <c r="E661" i="5" s="1"/>
  <c r="H661" i="5" s="1"/>
  <c r="J660" i="5"/>
  <c r="H661" i="4"/>
  <c r="D661" i="4"/>
  <c r="C661" i="4" s="1"/>
  <c r="B1288" i="4"/>
  <c r="D351" i="8" l="1"/>
  <c r="M351" i="8"/>
  <c r="B1288" i="8"/>
  <c r="H461" i="1"/>
  <c r="D461" i="1"/>
  <c r="J460" i="1"/>
  <c r="I661" i="5"/>
  <c r="D661" i="5" s="1"/>
  <c r="C661" i="5" s="1"/>
  <c r="F661" i="5" s="1"/>
  <c r="E662" i="5" s="1"/>
  <c r="K661" i="5"/>
  <c r="L661" i="5" s="1"/>
  <c r="G661" i="4"/>
  <c r="F661" i="4"/>
  <c r="E662" i="4" s="1"/>
  <c r="B1289" i="4"/>
  <c r="K351" i="8" l="1"/>
  <c r="C351" i="8"/>
  <c r="F351" i="8" s="1"/>
  <c r="B1289" i="8"/>
  <c r="K461" i="1"/>
  <c r="C461" i="1" s="1"/>
  <c r="G661" i="5"/>
  <c r="J661" i="5" s="1"/>
  <c r="H662" i="5"/>
  <c r="B1290" i="4"/>
  <c r="H662" i="4"/>
  <c r="D662" i="4"/>
  <c r="C662" i="4" s="1"/>
  <c r="G351" i="8" l="1"/>
  <c r="N351" i="8" s="1"/>
  <c r="E352" i="8"/>
  <c r="I352" i="8" s="1"/>
  <c r="B1290" i="8"/>
  <c r="G461" i="1"/>
  <c r="F461" i="1"/>
  <c r="E462" i="1" s="1"/>
  <c r="I662" i="5"/>
  <c r="D662" i="5" s="1"/>
  <c r="C662" i="5" s="1"/>
  <c r="F662" i="5" s="1"/>
  <c r="E663" i="5" s="1"/>
  <c r="K662" i="5"/>
  <c r="L662" i="5" s="1"/>
  <c r="G662" i="4"/>
  <c r="F662" i="4"/>
  <c r="E663" i="4" s="1"/>
  <c r="B1291" i="4"/>
  <c r="J352" i="8" l="1"/>
  <c r="H352" i="8"/>
  <c r="B1291" i="8"/>
  <c r="H462" i="1"/>
  <c r="D462" i="1"/>
  <c r="J461" i="1"/>
  <c r="G662" i="5"/>
  <c r="J662" i="5"/>
  <c r="H663" i="5"/>
  <c r="B1292" i="4"/>
  <c r="H663" i="4"/>
  <c r="D663" i="4"/>
  <c r="C663" i="4" s="1"/>
  <c r="D352" i="8" l="1"/>
  <c r="M352" i="8"/>
  <c r="B1292" i="8"/>
  <c r="K462" i="1"/>
  <c r="C462" i="1" s="1"/>
  <c r="I663" i="5"/>
  <c r="D663" i="5" s="1"/>
  <c r="C663" i="5" s="1"/>
  <c r="G663" i="5" s="1"/>
  <c r="K663" i="5"/>
  <c r="L663" i="5" s="1"/>
  <c r="B1293" i="4"/>
  <c r="G663" i="4"/>
  <c r="F663" i="4"/>
  <c r="E664" i="4" s="1"/>
  <c r="K352" i="8" l="1"/>
  <c r="C352" i="8"/>
  <c r="F352" i="8" s="1"/>
  <c r="B1293" i="8"/>
  <c r="G462" i="1"/>
  <c r="F462" i="1"/>
  <c r="E463" i="1" s="1"/>
  <c r="F663" i="5"/>
  <c r="E664" i="5" s="1"/>
  <c r="H664" i="5" s="1"/>
  <c r="J663" i="5"/>
  <c r="H664" i="4"/>
  <c r="D664" i="4"/>
  <c r="C664" i="4" s="1"/>
  <c r="B1294" i="4"/>
  <c r="G352" i="8" l="1"/>
  <c r="N352" i="8" s="1"/>
  <c r="E353" i="8"/>
  <c r="I353" i="8" s="1"/>
  <c r="B1294" i="8"/>
  <c r="H463" i="1"/>
  <c r="D463" i="1"/>
  <c r="J462" i="1"/>
  <c r="I664" i="5"/>
  <c r="D664" i="5" s="1"/>
  <c r="C664" i="5" s="1"/>
  <c r="F664" i="5" s="1"/>
  <c r="E665" i="5" s="1"/>
  <c r="K664" i="5"/>
  <c r="L664" i="5" s="1"/>
  <c r="B1295" i="4"/>
  <c r="G664" i="4"/>
  <c r="F664" i="4"/>
  <c r="E665" i="4" s="1"/>
  <c r="H353" i="8" l="1"/>
  <c r="J353" i="8"/>
  <c r="B1295" i="8"/>
  <c r="K463" i="1"/>
  <c r="C463" i="1" s="1"/>
  <c r="G664" i="5"/>
  <c r="J664" i="5" s="1"/>
  <c r="H665" i="5"/>
  <c r="B1296" i="4"/>
  <c r="H665" i="4"/>
  <c r="D665" i="4"/>
  <c r="C665" i="4" s="1"/>
  <c r="D353" i="8" l="1"/>
  <c r="M353" i="8"/>
  <c r="B1296" i="8"/>
  <c r="G463" i="1"/>
  <c r="F463" i="1"/>
  <c r="E464" i="1" s="1"/>
  <c r="I665" i="5"/>
  <c r="D665" i="5" s="1"/>
  <c r="C665" i="5" s="1"/>
  <c r="F665" i="5" s="1"/>
  <c r="E666" i="5" s="1"/>
  <c r="K665" i="5"/>
  <c r="L665" i="5" s="1"/>
  <c r="B1297" i="4"/>
  <c r="G665" i="4"/>
  <c r="F665" i="4"/>
  <c r="E666" i="4" s="1"/>
  <c r="K353" i="8" l="1"/>
  <c r="C353" i="8"/>
  <c r="F353" i="8" s="1"/>
  <c r="B1297" i="8"/>
  <c r="H464" i="1"/>
  <c r="D464" i="1"/>
  <c r="J463" i="1"/>
  <c r="G665" i="5"/>
  <c r="J665" i="5" s="1"/>
  <c r="H666" i="5"/>
  <c r="B1298" i="4"/>
  <c r="H666" i="4"/>
  <c r="D666" i="4"/>
  <c r="C666" i="4" s="1"/>
  <c r="E354" i="8" l="1"/>
  <c r="I354" i="8" s="1"/>
  <c r="G353" i="8"/>
  <c r="N353" i="8" s="1"/>
  <c r="B1298" i="8"/>
  <c r="K464" i="1"/>
  <c r="C464" i="1" s="1"/>
  <c r="I666" i="5"/>
  <c r="D666" i="5" s="1"/>
  <c r="C666" i="5" s="1"/>
  <c r="F666" i="5" s="1"/>
  <c r="E667" i="5" s="1"/>
  <c r="K666" i="5"/>
  <c r="L666" i="5" s="1"/>
  <c r="G666" i="4"/>
  <c r="F666" i="4"/>
  <c r="E667" i="4" s="1"/>
  <c r="B1299" i="4"/>
  <c r="H354" i="8" l="1"/>
  <c r="J354" i="8"/>
  <c r="B1299" i="8"/>
  <c r="G464" i="1"/>
  <c r="F464" i="1"/>
  <c r="E465" i="1" s="1"/>
  <c r="G666" i="5"/>
  <c r="J666" i="5" s="1"/>
  <c r="H667" i="5"/>
  <c r="B1300" i="4"/>
  <c r="H667" i="4"/>
  <c r="D667" i="4"/>
  <c r="C667" i="4" s="1"/>
  <c r="M354" i="8" l="1"/>
  <c r="D354" i="8"/>
  <c r="B1300" i="8"/>
  <c r="H465" i="1"/>
  <c r="D465" i="1"/>
  <c r="J464" i="1"/>
  <c r="I667" i="5"/>
  <c r="D667" i="5" s="1"/>
  <c r="C667" i="5" s="1"/>
  <c r="F667" i="5" s="1"/>
  <c r="E668" i="5" s="1"/>
  <c r="K667" i="5"/>
  <c r="L667" i="5" s="1"/>
  <c r="B1301" i="4"/>
  <c r="G667" i="4"/>
  <c r="F667" i="4"/>
  <c r="E668" i="4" s="1"/>
  <c r="C354" i="8" l="1"/>
  <c r="F354" i="8" s="1"/>
  <c r="K354" i="8"/>
  <c r="B1301" i="8"/>
  <c r="K465" i="1"/>
  <c r="C465" i="1" s="1"/>
  <c r="G667" i="5"/>
  <c r="J667" i="5"/>
  <c r="H668" i="5"/>
  <c r="H668" i="4"/>
  <c r="D668" i="4"/>
  <c r="C668" i="4" s="1"/>
  <c r="B1302" i="4"/>
  <c r="E355" i="8" l="1"/>
  <c r="I355" i="8" s="1"/>
  <c r="G354" i="8"/>
  <c r="N354" i="8" s="1"/>
  <c r="B1302" i="8"/>
  <c r="G465" i="1"/>
  <c r="F465" i="1"/>
  <c r="E466" i="1" s="1"/>
  <c r="I668" i="5"/>
  <c r="D668" i="5" s="1"/>
  <c r="C668" i="5" s="1"/>
  <c r="F668" i="5" s="1"/>
  <c r="E669" i="5" s="1"/>
  <c r="K668" i="5"/>
  <c r="L668" i="5" s="1"/>
  <c r="B1303" i="4"/>
  <c r="G668" i="4"/>
  <c r="F668" i="4"/>
  <c r="E669" i="4" s="1"/>
  <c r="H355" i="8" l="1"/>
  <c r="J355" i="8"/>
  <c r="B1303" i="8"/>
  <c r="D466" i="1"/>
  <c r="H466" i="1"/>
  <c r="J465" i="1"/>
  <c r="G668" i="5"/>
  <c r="J668" i="5"/>
  <c r="H669" i="5"/>
  <c r="H669" i="4"/>
  <c r="D669" i="4"/>
  <c r="C669" i="4" s="1"/>
  <c r="B1304" i="4"/>
  <c r="D355" i="8" l="1"/>
  <c r="M355" i="8"/>
  <c r="B1304" i="8"/>
  <c r="K466" i="1"/>
  <c r="C466" i="1" s="1"/>
  <c r="I669" i="5"/>
  <c r="D669" i="5" s="1"/>
  <c r="C669" i="5" s="1"/>
  <c r="G669" i="5" s="1"/>
  <c r="K669" i="5"/>
  <c r="L669" i="5" s="1"/>
  <c r="G669" i="4"/>
  <c r="F669" i="4"/>
  <c r="E670" i="4" s="1"/>
  <c r="B1305" i="4"/>
  <c r="K355" i="8" l="1"/>
  <c r="C355" i="8"/>
  <c r="F355" i="8" s="1"/>
  <c r="B1305" i="8"/>
  <c r="G466" i="1"/>
  <c r="F466" i="1"/>
  <c r="E467" i="1" s="1"/>
  <c r="F669" i="5"/>
  <c r="E670" i="5" s="1"/>
  <c r="H670" i="5" s="1"/>
  <c r="J669" i="5"/>
  <c r="B1306" i="4"/>
  <c r="H670" i="4"/>
  <c r="D670" i="4"/>
  <c r="C670" i="4" s="1"/>
  <c r="G355" i="8" l="1"/>
  <c r="N355" i="8" s="1"/>
  <c r="E356" i="8"/>
  <c r="I356" i="8" s="1"/>
  <c r="B1306" i="8"/>
  <c r="H467" i="1"/>
  <c r="D467" i="1"/>
  <c r="J466" i="1"/>
  <c r="I670" i="5"/>
  <c r="D670" i="5" s="1"/>
  <c r="C670" i="5" s="1"/>
  <c r="F670" i="5" s="1"/>
  <c r="E671" i="5" s="1"/>
  <c r="K670" i="5"/>
  <c r="L670" i="5" s="1"/>
  <c r="G670" i="4"/>
  <c r="F670" i="4"/>
  <c r="E671" i="4" s="1"/>
  <c r="B1307" i="4"/>
  <c r="H356" i="8" l="1"/>
  <c r="J356" i="8"/>
  <c r="B1307" i="8"/>
  <c r="K467" i="1"/>
  <c r="C467" i="1" s="1"/>
  <c r="G670" i="5"/>
  <c r="J670" i="5" s="1"/>
  <c r="H671" i="5"/>
  <c r="B1308" i="4"/>
  <c r="H671" i="4"/>
  <c r="D671" i="4"/>
  <c r="C671" i="4" s="1"/>
  <c r="D356" i="8" l="1"/>
  <c r="M356" i="8"/>
  <c r="B1308" i="8"/>
  <c r="G467" i="1"/>
  <c r="F467" i="1"/>
  <c r="E468" i="1" s="1"/>
  <c r="I671" i="5"/>
  <c r="D671" i="5" s="1"/>
  <c r="C671" i="5" s="1"/>
  <c r="F671" i="5" s="1"/>
  <c r="E672" i="5" s="1"/>
  <c r="K671" i="5"/>
  <c r="L671" i="5" s="1"/>
  <c r="B1309" i="4"/>
  <c r="G671" i="4"/>
  <c r="F671" i="4"/>
  <c r="E672" i="4" s="1"/>
  <c r="K356" i="8" l="1"/>
  <c r="C356" i="8"/>
  <c r="F356" i="8" s="1"/>
  <c r="B1309" i="8"/>
  <c r="H468" i="1"/>
  <c r="D468" i="1"/>
  <c r="J467" i="1"/>
  <c r="G671" i="5"/>
  <c r="J671" i="5"/>
  <c r="H672" i="5"/>
  <c r="H672" i="4"/>
  <c r="D672" i="4"/>
  <c r="C672" i="4" s="1"/>
  <c r="B1310" i="4"/>
  <c r="G356" i="8" l="1"/>
  <c r="N356" i="8" s="1"/>
  <c r="E357" i="8"/>
  <c r="I357" i="8" s="1"/>
  <c r="B1310" i="8"/>
  <c r="K468" i="1"/>
  <c r="C468" i="1" s="1"/>
  <c r="I672" i="5"/>
  <c r="D672" i="5" s="1"/>
  <c r="C672" i="5" s="1"/>
  <c r="F672" i="5" s="1"/>
  <c r="E673" i="5" s="1"/>
  <c r="K672" i="5"/>
  <c r="L672" i="5" s="1"/>
  <c r="G672" i="4"/>
  <c r="F672" i="4"/>
  <c r="E673" i="4" s="1"/>
  <c r="B1311" i="4"/>
  <c r="J357" i="8" l="1"/>
  <c r="H357" i="8"/>
  <c r="B1311" i="8"/>
  <c r="G468" i="1"/>
  <c r="F468" i="1"/>
  <c r="E469" i="1" s="1"/>
  <c r="G672" i="5"/>
  <c r="J672" i="5" s="1"/>
  <c r="H673" i="5"/>
  <c r="B1312" i="4"/>
  <c r="H673" i="4"/>
  <c r="D673" i="4"/>
  <c r="C673" i="4" s="1"/>
  <c r="D357" i="8" l="1"/>
  <c r="M357" i="8"/>
  <c r="B1312" i="8"/>
  <c r="J468" i="1"/>
  <c r="H469" i="1"/>
  <c r="D469" i="1"/>
  <c r="I673" i="5"/>
  <c r="D673" i="5" s="1"/>
  <c r="C673" i="5" s="1"/>
  <c r="F673" i="5" s="1"/>
  <c r="E674" i="5" s="1"/>
  <c r="K673" i="5"/>
  <c r="L673" i="5" s="1"/>
  <c r="B1313" i="4"/>
  <c r="G673" i="4"/>
  <c r="F673" i="4"/>
  <c r="E674" i="4" s="1"/>
  <c r="K357" i="8" l="1"/>
  <c r="C357" i="8"/>
  <c r="F357" i="8" s="1"/>
  <c r="B1313" i="8"/>
  <c r="K469" i="1"/>
  <c r="C469" i="1" s="1"/>
  <c r="G673" i="5"/>
  <c r="J673" i="5"/>
  <c r="H674" i="5"/>
  <c r="H674" i="4"/>
  <c r="D674" i="4"/>
  <c r="C674" i="4" s="1"/>
  <c r="B1314" i="4"/>
  <c r="E358" i="8" l="1"/>
  <c r="I358" i="8" s="1"/>
  <c r="G357" i="8"/>
  <c r="N357" i="8" s="1"/>
  <c r="B1314" i="8"/>
  <c r="G469" i="1"/>
  <c r="F469" i="1"/>
  <c r="E470" i="1" s="1"/>
  <c r="I674" i="5"/>
  <c r="D674" i="5" s="1"/>
  <c r="C674" i="5" s="1"/>
  <c r="F674" i="5" s="1"/>
  <c r="E675" i="5" s="1"/>
  <c r="K674" i="5"/>
  <c r="L674" i="5" s="1"/>
  <c r="B1315" i="4"/>
  <c r="G674" i="4"/>
  <c r="F674" i="4"/>
  <c r="E675" i="4" s="1"/>
  <c r="J358" i="8" l="1"/>
  <c r="H358" i="8"/>
  <c r="B1315" i="8"/>
  <c r="D470" i="1"/>
  <c r="H470" i="1"/>
  <c r="J469" i="1"/>
  <c r="G674" i="5"/>
  <c r="J674" i="5"/>
  <c r="H675" i="5"/>
  <c r="B1316" i="4"/>
  <c r="H675" i="4"/>
  <c r="D675" i="4"/>
  <c r="C675" i="4" s="1"/>
  <c r="D358" i="8" l="1"/>
  <c r="M358" i="8"/>
  <c r="B1316" i="8"/>
  <c r="K470" i="1"/>
  <c r="C470" i="1" s="1"/>
  <c r="I675" i="5"/>
  <c r="D675" i="5" s="1"/>
  <c r="C675" i="5" s="1"/>
  <c r="G675" i="5" s="1"/>
  <c r="K675" i="5"/>
  <c r="L675" i="5" s="1"/>
  <c r="B1317" i="4"/>
  <c r="G675" i="4"/>
  <c r="F675" i="4"/>
  <c r="E676" i="4" s="1"/>
  <c r="K358" i="8" l="1"/>
  <c r="C358" i="8"/>
  <c r="F358" i="8" s="1"/>
  <c r="B1317" i="8"/>
  <c r="G470" i="1"/>
  <c r="F470" i="1"/>
  <c r="E471" i="1" s="1"/>
  <c r="F675" i="5"/>
  <c r="E676" i="5" s="1"/>
  <c r="H676" i="5" s="1"/>
  <c r="J675" i="5"/>
  <c r="H676" i="4"/>
  <c r="D676" i="4"/>
  <c r="C676" i="4" s="1"/>
  <c r="B1318" i="4"/>
  <c r="E359" i="8" l="1"/>
  <c r="I359" i="8" s="1"/>
  <c r="G358" i="8"/>
  <c r="N358" i="8" s="1"/>
  <c r="B1318" i="8"/>
  <c r="H471" i="1"/>
  <c r="D471" i="1"/>
  <c r="J470" i="1"/>
  <c r="I676" i="5"/>
  <c r="D676" i="5" s="1"/>
  <c r="C676" i="5" s="1"/>
  <c r="F676" i="5" s="1"/>
  <c r="E677" i="5" s="1"/>
  <c r="K676" i="5"/>
  <c r="L676" i="5" s="1"/>
  <c r="B1319" i="4"/>
  <c r="G676" i="4"/>
  <c r="F676" i="4"/>
  <c r="E677" i="4" s="1"/>
  <c r="J359" i="8" l="1"/>
  <c r="H359" i="8"/>
  <c r="B1319" i="8"/>
  <c r="K471" i="1"/>
  <c r="C471" i="1" s="1"/>
  <c r="G676" i="5"/>
  <c r="J676" i="5"/>
  <c r="H677" i="5"/>
  <c r="H677" i="4"/>
  <c r="D677" i="4"/>
  <c r="C677" i="4" s="1"/>
  <c r="B1320" i="4"/>
  <c r="D359" i="8" l="1"/>
  <c r="M359" i="8"/>
  <c r="B1320" i="8"/>
  <c r="G471" i="1"/>
  <c r="F471" i="1"/>
  <c r="E472" i="1" s="1"/>
  <c r="I677" i="5"/>
  <c r="D677" i="5" s="1"/>
  <c r="C677" i="5" s="1"/>
  <c r="F677" i="5" s="1"/>
  <c r="E678" i="5" s="1"/>
  <c r="K677" i="5"/>
  <c r="L677" i="5" s="1"/>
  <c r="G677" i="4"/>
  <c r="F677" i="4"/>
  <c r="E678" i="4" s="1"/>
  <c r="B1321" i="4"/>
  <c r="K359" i="8" l="1"/>
  <c r="C359" i="8"/>
  <c r="F359" i="8" s="1"/>
  <c r="B1321" i="8"/>
  <c r="J471" i="1"/>
  <c r="D472" i="1"/>
  <c r="H472" i="1"/>
  <c r="G677" i="5"/>
  <c r="J677" i="5"/>
  <c r="H678" i="5"/>
  <c r="B1322" i="4"/>
  <c r="H678" i="4"/>
  <c r="D678" i="4"/>
  <c r="C678" i="4" s="1"/>
  <c r="G359" i="8" l="1"/>
  <c r="N359" i="8" s="1"/>
  <c r="E360" i="8"/>
  <c r="I360" i="8" s="1"/>
  <c r="B1322" i="8"/>
  <c r="K472" i="1"/>
  <c r="C472" i="1" s="1"/>
  <c r="I678" i="5"/>
  <c r="D678" i="5" s="1"/>
  <c r="C678" i="5" s="1"/>
  <c r="G678" i="5" s="1"/>
  <c r="K678" i="5"/>
  <c r="L678" i="5" s="1"/>
  <c r="G678" i="4"/>
  <c r="F678" i="4"/>
  <c r="E679" i="4" s="1"/>
  <c r="B1323" i="4"/>
  <c r="H360" i="8" l="1"/>
  <c r="J360" i="8"/>
  <c r="B1323" i="8"/>
  <c r="G472" i="1"/>
  <c r="F472" i="1"/>
  <c r="E473" i="1" s="1"/>
  <c r="F678" i="5"/>
  <c r="E679" i="5" s="1"/>
  <c r="H679" i="5" s="1"/>
  <c r="J678" i="5"/>
  <c r="B1324" i="4"/>
  <c r="H679" i="4"/>
  <c r="D679" i="4"/>
  <c r="C679" i="4" s="1"/>
  <c r="M360" i="8" l="1"/>
  <c r="D360" i="8"/>
  <c r="B1324" i="8"/>
  <c r="H473" i="1"/>
  <c r="D473" i="1"/>
  <c r="J472" i="1"/>
  <c r="I679" i="5"/>
  <c r="D679" i="5" s="1"/>
  <c r="C679" i="5" s="1"/>
  <c r="F679" i="5" s="1"/>
  <c r="E680" i="5" s="1"/>
  <c r="K679" i="5"/>
  <c r="L679" i="5" s="1"/>
  <c r="B1325" i="4"/>
  <c r="G679" i="4"/>
  <c r="F679" i="4"/>
  <c r="E680" i="4" s="1"/>
  <c r="C360" i="8" l="1"/>
  <c r="F360" i="8" s="1"/>
  <c r="K360" i="8"/>
  <c r="B1325" i="8"/>
  <c r="K473" i="1"/>
  <c r="C473" i="1" s="1"/>
  <c r="G679" i="5"/>
  <c r="J679" i="5"/>
  <c r="H680" i="5"/>
  <c r="H680" i="4"/>
  <c r="D680" i="4"/>
  <c r="C680" i="4" s="1"/>
  <c r="B1326" i="4"/>
  <c r="G360" i="8" l="1"/>
  <c r="N360" i="8" s="1"/>
  <c r="E361" i="8"/>
  <c r="I361" i="8" s="1"/>
  <c r="B1326" i="8"/>
  <c r="G473" i="1"/>
  <c r="F473" i="1"/>
  <c r="E474" i="1" s="1"/>
  <c r="I680" i="5"/>
  <c r="D680" i="5" s="1"/>
  <c r="C680" i="5" s="1"/>
  <c r="F680" i="5" s="1"/>
  <c r="E681" i="5" s="1"/>
  <c r="K680" i="5"/>
  <c r="L680" i="5" s="1"/>
  <c r="B1327" i="4"/>
  <c r="G680" i="4"/>
  <c r="F680" i="4"/>
  <c r="E681" i="4" s="1"/>
  <c r="H361" i="8" l="1"/>
  <c r="J361" i="8"/>
  <c r="B1327" i="8"/>
  <c r="D474" i="1"/>
  <c r="H474" i="1"/>
  <c r="J473" i="1"/>
  <c r="G680" i="5"/>
  <c r="J680" i="5"/>
  <c r="H681" i="5"/>
  <c r="H681" i="4"/>
  <c r="D681" i="4"/>
  <c r="C681" i="4" s="1"/>
  <c r="B1328" i="4"/>
  <c r="D361" i="8" l="1"/>
  <c r="M361" i="8"/>
  <c r="B1328" i="8"/>
  <c r="K474" i="1"/>
  <c r="C474" i="1" s="1"/>
  <c r="I681" i="5"/>
  <c r="D681" i="5" s="1"/>
  <c r="C681" i="5" s="1"/>
  <c r="F681" i="5" s="1"/>
  <c r="E682" i="5" s="1"/>
  <c r="K681" i="5"/>
  <c r="L681" i="5" s="1"/>
  <c r="G681" i="4"/>
  <c r="F681" i="4"/>
  <c r="E682" i="4" s="1"/>
  <c r="B1329" i="4"/>
  <c r="K361" i="8" l="1"/>
  <c r="C361" i="8"/>
  <c r="F361" i="8" s="1"/>
  <c r="B1329" i="8"/>
  <c r="G474" i="1"/>
  <c r="F474" i="1"/>
  <c r="E475" i="1" s="1"/>
  <c r="G681" i="5"/>
  <c r="J681" i="5" s="1"/>
  <c r="H682" i="5"/>
  <c r="B1330" i="4"/>
  <c r="H682" i="4"/>
  <c r="D682" i="4"/>
  <c r="C682" i="4" s="1"/>
  <c r="G361" i="8" l="1"/>
  <c r="N361" i="8" s="1"/>
  <c r="E362" i="8"/>
  <c r="I362" i="8" s="1"/>
  <c r="B1330" i="8"/>
  <c r="D475" i="1"/>
  <c r="H475" i="1"/>
  <c r="J474" i="1"/>
  <c r="I682" i="5"/>
  <c r="D682" i="5" s="1"/>
  <c r="C682" i="5" s="1"/>
  <c r="F682" i="5" s="1"/>
  <c r="E683" i="5" s="1"/>
  <c r="K682" i="5"/>
  <c r="L682" i="5" s="1"/>
  <c r="B1331" i="4"/>
  <c r="G682" i="4"/>
  <c r="F682" i="4"/>
  <c r="E683" i="4" s="1"/>
  <c r="J362" i="8" l="1"/>
  <c r="H362" i="8"/>
  <c r="B1331" i="8"/>
  <c r="K475" i="1"/>
  <c r="C475" i="1" s="1"/>
  <c r="G682" i="5"/>
  <c r="J682" i="5"/>
  <c r="H683" i="5"/>
  <c r="H683" i="4"/>
  <c r="D683" i="4"/>
  <c r="C683" i="4" s="1"/>
  <c r="B1332" i="4"/>
  <c r="D362" i="8" l="1"/>
  <c r="M362" i="8"/>
  <c r="B1332" i="8"/>
  <c r="G475" i="1"/>
  <c r="F475" i="1"/>
  <c r="E476" i="1" s="1"/>
  <c r="I683" i="5"/>
  <c r="D683" i="5" s="1"/>
  <c r="C683" i="5" s="1"/>
  <c r="F683" i="5" s="1"/>
  <c r="E684" i="5" s="1"/>
  <c r="K683" i="5"/>
  <c r="L683" i="5" s="1"/>
  <c r="G683" i="4"/>
  <c r="F683" i="4"/>
  <c r="E684" i="4" s="1"/>
  <c r="B1333" i="4"/>
  <c r="K362" i="8" l="1"/>
  <c r="C362" i="8"/>
  <c r="F362" i="8" s="1"/>
  <c r="B1333" i="8"/>
  <c r="D476" i="1"/>
  <c r="H476" i="1"/>
  <c r="J475" i="1"/>
  <c r="G683" i="5"/>
  <c r="J683" i="5"/>
  <c r="H684" i="5"/>
  <c r="B1334" i="4"/>
  <c r="H684" i="4"/>
  <c r="D684" i="4"/>
  <c r="C684" i="4" s="1"/>
  <c r="G362" i="8" l="1"/>
  <c r="N362" i="8" s="1"/>
  <c r="E363" i="8"/>
  <c r="I363" i="8" s="1"/>
  <c r="B1334" i="8"/>
  <c r="K476" i="1"/>
  <c r="C476" i="1" s="1"/>
  <c r="I684" i="5"/>
  <c r="D684" i="5" s="1"/>
  <c r="C684" i="5" s="1"/>
  <c r="F684" i="5" s="1"/>
  <c r="E685" i="5" s="1"/>
  <c r="K684" i="5"/>
  <c r="L684" i="5" s="1"/>
  <c r="B1335" i="4"/>
  <c r="G684" i="4"/>
  <c r="F684" i="4"/>
  <c r="E685" i="4" s="1"/>
  <c r="J363" i="8" l="1"/>
  <c r="H363" i="8"/>
  <c r="B1335" i="8"/>
  <c r="G476" i="1"/>
  <c r="F476" i="1"/>
  <c r="E477" i="1" s="1"/>
  <c r="G684" i="5"/>
  <c r="J684" i="5" s="1"/>
  <c r="H685" i="5"/>
  <c r="H685" i="4"/>
  <c r="D685" i="4"/>
  <c r="C685" i="4" s="1"/>
  <c r="B1336" i="4"/>
  <c r="D363" i="8" l="1"/>
  <c r="M363" i="8"/>
  <c r="B1336" i="8"/>
  <c r="D477" i="1"/>
  <c r="H477" i="1"/>
  <c r="J476" i="1"/>
  <c r="I685" i="5"/>
  <c r="D685" i="5" s="1"/>
  <c r="C685" i="5" s="1"/>
  <c r="F685" i="5" s="1"/>
  <c r="E686" i="5" s="1"/>
  <c r="K685" i="5"/>
  <c r="L685" i="5" s="1"/>
  <c r="G685" i="4"/>
  <c r="F685" i="4"/>
  <c r="E686" i="4" s="1"/>
  <c r="B1337" i="4"/>
  <c r="K363" i="8" l="1"/>
  <c r="C363" i="8"/>
  <c r="F363" i="8" s="1"/>
  <c r="B1337" i="8"/>
  <c r="K477" i="1"/>
  <c r="C477" i="1" s="1"/>
  <c r="G685" i="5"/>
  <c r="J685" i="5" s="1"/>
  <c r="H686" i="5"/>
  <c r="B1338" i="4"/>
  <c r="H686" i="4"/>
  <c r="D686" i="4"/>
  <c r="C686" i="4" s="1"/>
  <c r="E364" i="8" l="1"/>
  <c r="I364" i="8" s="1"/>
  <c r="G363" i="8"/>
  <c r="N363" i="8" s="1"/>
  <c r="B1338" i="8"/>
  <c r="G477" i="1"/>
  <c r="F477" i="1"/>
  <c r="E478" i="1" s="1"/>
  <c r="I686" i="5"/>
  <c r="D686" i="5" s="1"/>
  <c r="C686" i="5" s="1"/>
  <c r="F686" i="5" s="1"/>
  <c r="E687" i="5" s="1"/>
  <c r="K686" i="5"/>
  <c r="L686" i="5" s="1"/>
  <c r="B1339" i="4"/>
  <c r="G686" i="4"/>
  <c r="F686" i="4"/>
  <c r="E687" i="4" s="1"/>
  <c r="J364" i="8" l="1"/>
  <c r="H364" i="8"/>
  <c r="B1339" i="8"/>
  <c r="J477" i="1"/>
  <c r="D478" i="1"/>
  <c r="H478" i="1"/>
  <c r="G686" i="5"/>
  <c r="J686" i="5"/>
  <c r="H687" i="5"/>
  <c r="H687" i="4"/>
  <c r="D687" i="4"/>
  <c r="C687" i="4" s="1"/>
  <c r="B1340" i="4"/>
  <c r="D364" i="8" l="1"/>
  <c r="M364" i="8"/>
  <c r="B1340" i="8"/>
  <c r="K478" i="1"/>
  <c r="C478" i="1" s="1"/>
  <c r="I687" i="5"/>
  <c r="D687" i="5" s="1"/>
  <c r="C687" i="5" s="1"/>
  <c r="F687" i="5" s="1"/>
  <c r="E688" i="5" s="1"/>
  <c r="K687" i="5"/>
  <c r="L687" i="5" s="1"/>
  <c r="G687" i="4"/>
  <c r="F687" i="4"/>
  <c r="E688" i="4" s="1"/>
  <c r="B1341" i="4"/>
  <c r="K364" i="8" l="1"/>
  <c r="C364" i="8"/>
  <c r="F364" i="8" s="1"/>
  <c r="B1341" i="8"/>
  <c r="G478" i="1"/>
  <c r="F478" i="1"/>
  <c r="E479" i="1" s="1"/>
  <c r="G687" i="5"/>
  <c r="J687" i="5" s="1"/>
  <c r="H688" i="5"/>
  <c r="H688" i="4"/>
  <c r="D688" i="4"/>
  <c r="C688" i="4" s="1"/>
  <c r="B1342" i="4"/>
  <c r="E365" i="8" l="1"/>
  <c r="I365" i="8" s="1"/>
  <c r="G364" i="8"/>
  <c r="N364" i="8" s="1"/>
  <c r="B1342" i="8"/>
  <c r="D479" i="1"/>
  <c r="H479" i="1"/>
  <c r="J478" i="1"/>
  <c r="I688" i="5"/>
  <c r="D688" i="5" s="1"/>
  <c r="C688" i="5" s="1"/>
  <c r="F688" i="5" s="1"/>
  <c r="E689" i="5" s="1"/>
  <c r="K688" i="5"/>
  <c r="L688" i="5" s="1"/>
  <c r="G688" i="4"/>
  <c r="F688" i="4"/>
  <c r="E689" i="4" s="1"/>
  <c r="B1343" i="4"/>
  <c r="J365" i="8" l="1"/>
  <c r="H365" i="8"/>
  <c r="B1343" i="8"/>
  <c r="K479" i="1"/>
  <c r="C479" i="1" s="1"/>
  <c r="G688" i="5"/>
  <c r="J688" i="5"/>
  <c r="H689" i="5"/>
  <c r="H689" i="4"/>
  <c r="D689" i="4"/>
  <c r="C689" i="4" s="1"/>
  <c r="B1344" i="4"/>
  <c r="M365" i="8" l="1"/>
  <c r="D365" i="8"/>
  <c r="B1344" i="8"/>
  <c r="G479" i="1"/>
  <c r="F479" i="1"/>
  <c r="E480" i="1" s="1"/>
  <c r="I689" i="5"/>
  <c r="D689" i="5" s="1"/>
  <c r="C689" i="5" s="1"/>
  <c r="F689" i="5" s="1"/>
  <c r="E690" i="5" s="1"/>
  <c r="K689" i="5"/>
  <c r="L689" i="5" s="1"/>
  <c r="G689" i="4"/>
  <c r="F689" i="4"/>
  <c r="E690" i="4" s="1"/>
  <c r="B1345" i="4"/>
  <c r="K365" i="8" l="1"/>
  <c r="C365" i="8"/>
  <c r="F365" i="8" s="1"/>
  <c r="B1345" i="8"/>
  <c r="J479" i="1"/>
  <c r="H480" i="1"/>
  <c r="D480" i="1"/>
  <c r="G689" i="5"/>
  <c r="J689" i="5"/>
  <c r="H690" i="5"/>
  <c r="H690" i="4"/>
  <c r="D690" i="4"/>
  <c r="C690" i="4" s="1"/>
  <c r="B1346" i="4"/>
  <c r="E366" i="8" l="1"/>
  <c r="I366" i="8" s="1"/>
  <c r="G365" i="8"/>
  <c r="N365" i="8" s="1"/>
  <c r="B1346" i="8"/>
  <c r="K480" i="1"/>
  <c r="C480" i="1" s="1"/>
  <c r="I690" i="5"/>
  <c r="D690" i="5" s="1"/>
  <c r="C690" i="5" s="1"/>
  <c r="F690" i="5" s="1"/>
  <c r="E691" i="5" s="1"/>
  <c r="K690" i="5"/>
  <c r="L690" i="5" s="1"/>
  <c r="B1347" i="4"/>
  <c r="G690" i="4"/>
  <c r="F690" i="4"/>
  <c r="E691" i="4" s="1"/>
  <c r="J366" i="8" l="1"/>
  <c r="H366" i="8"/>
  <c r="L39" i="8"/>
  <c r="R62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B1347" i="8"/>
  <c r="L1347" i="8" s="1"/>
  <c r="L1346" i="8"/>
  <c r="L1345" i="8"/>
  <c r="G480" i="1"/>
  <c r="F480" i="1"/>
  <c r="E481" i="1" s="1"/>
  <c r="G690" i="5"/>
  <c r="J690" i="5" s="1"/>
  <c r="H691" i="5"/>
  <c r="H691" i="4"/>
  <c r="D691" i="4"/>
  <c r="C691" i="4" s="1"/>
  <c r="R63" i="8" l="1"/>
  <c r="R68" i="8" s="1"/>
  <c r="R85" i="8"/>
  <c r="R89" i="8"/>
  <c r="R93" i="8"/>
  <c r="R97" i="8"/>
  <c r="R101" i="8"/>
  <c r="R105" i="8"/>
  <c r="R109" i="8"/>
  <c r="R113" i="8"/>
  <c r="R117" i="8"/>
  <c r="R121" i="8"/>
  <c r="R125" i="8"/>
  <c r="R129" i="8"/>
  <c r="R133" i="8"/>
  <c r="R137" i="8"/>
  <c r="R141" i="8"/>
  <c r="R145" i="8"/>
  <c r="R149" i="8"/>
  <c r="R153" i="8"/>
  <c r="R157" i="8"/>
  <c r="R161" i="8"/>
  <c r="R165" i="8"/>
  <c r="R169" i="8"/>
  <c r="R173" i="8"/>
  <c r="R177" i="8"/>
  <c r="R181" i="8"/>
  <c r="R86" i="8"/>
  <c r="R90" i="8"/>
  <c r="R94" i="8"/>
  <c r="R98" i="8"/>
  <c r="R102" i="8"/>
  <c r="R106" i="8"/>
  <c r="R110" i="8"/>
  <c r="R114" i="8"/>
  <c r="R118" i="8"/>
  <c r="R122" i="8"/>
  <c r="R126" i="8"/>
  <c r="R130" i="8"/>
  <c r="R134" i="8"/>
  <c r="R138" i="8"/>
  <c r="R142" i="8"/>
  <c r="R146" i="8"/>
  <c r="R150" i="8"/>
  <c r="R154" i="8"/>
  <c r="R158" i="8"/>
  <c r="R162" i="8"/>
  <c r="R166" i="8"/>
  <c r="R170" i="8"/>
  <c r="R174" i="8"/>
  <c r="R178" i="8"/>
  <c r="R182" i="8"/>
  <c r="R87" i="8"/>
  <c r="R91" i="8"/>
  <c r="R95" i="8"/>
  <c r="R99" i="8"/>
  <c r="R103" i="8"/>
  <c r="R107" i="8"/>
  <c r="R111" i="8"/>
  <c r="R115" i="8"/>
  <c r="R119" i="8"/>
  <c r="R123" i="8"/>
  <c r="R127" i="8"/>
  <c r="R131" i="8"/>
  <c r="R135" i="8"/>
  <c r="R139" i="8"/>
  <c r="R143" i="8"/>
  <c r="R147" i="8"/>
  <c r="R151" i="8"/>
  <c r="R155" i="8"/>
  <c r="R159" i="8"/>
  <c r="R163" i="8"/>
  <c r="R167" i="8"/>
  <c r="R171" i="8"/>
  <c r="R175" i="8"/>
  <c r="R179" i="8"/>
  <c r="R183" i="8"/>
  <c r="R88" i="8"/>
  <c r="R92" i="8"/>
  <c r="R96" i="8"/>
  <c r="R100" i="8"/>
  <c r="R104" i="8"/>
  <c r="R108" i="8"/>
  <c r="R112" i="8"/>
  <c r="R116" i="8"/>
  <c r="R120" i="8"/>
  <c r="R124" i="8"/>
  <c r="R128" i="8"/>
  <c r="R132" i="8"/>
  <c r="R136" i="8"/>
  <c r="R140" i="8"/>
  <c r="R144" i="8"/>
  <c r="R148" i="8"/>
  <c r="R152" i="8"/>
  <c r="R156" i="8"/>
  <c r="R160" i="8"/>
  <c r="R164" i="8"/>
  <c r="R168" i="8"/>
  <c r="R172" i="8"/>
  <c r="R176" i="8"/>
  <c r="R180" i="8"/>
  <c r="R184" i="8"/>
  <c r="S176" i="8"/>
  <c r="S180" i="8"/>
  <c r="S184" i="8"/>
  <c r="S153" i="8"/>
  <c r="S157" i="8"/>
  <c r="S161" i="8"/>
  <c r="S165" i="8"/>
  <c r="S169" i="8"/>
  <c r="S173" i="8"/>
  <c r="S86" i="8"/>
  <c r="S90" i="8"/>
  <c r="S94" i="8"/>
  <c r="S98" i="8"/>
  <c r="S102" i="8"/>
  <c r="S106" i="8"/>
  <c r="S110" i="8"/>
  <c r="S114" i="8"/>
  <c r="S118" i="8"/>
  <c r="S122" i="8"/>
  <c r="S126" i="8"/>
  <c r="S130" i="8"/>
  <c r="S134" i="8"/>
  <c r="S138" i="8"/>
  <c r="S142" i="8"/>
  <c r="S146" i="8"/>
  <c r="S150" i="8"/>
  <c r="S124" i="8"/>
  <c r="S136" i="8"/>
  <c r="S144" i="8"/>
  <c r="S177" i="8"/>
  <c r="S181" i="8"/>
  <c r="S154" i="8"/>
  <c r="S158" i="8"/>
  <c r="S162" i="8"/>
  <c r="S166" i="8"/>
  <c r="S170" i="8"/>
  <c r="S174" i="8"/>
  <c r="S87" i="8"/>
  <c r="S91" i="8"/>
  <c r="S95" i="8"/>
  <c r="S99" i="8"/>
  <c r="S103" i="8"/>
  <c r="S107" i="8"/>
  <c r="S111" i="8"/>
  <c r="S115" i="8"/>
  <c r="S119" i="8"/>
  <c r="S123" i="8"/>
  <c r="S127" i="8"/>
  <c r="S131" i="8"/>
  <c r="S135" i="8"/>
  <c r="S139" i="8"/>
  <c r="S143" i="8"/>
  <c r="S147" i="8"/>
  <c r="S151" i="8"/>
  <c r="S120" i="8"/>
  <c r="S132" i="8"/>
  <c r="S140" i="8"/>
  <c r="S84" i="8"/>
  <c r="S149" i="8"/>
  <c r="S178" i="8"/>
  <c r="S182" i="8"/>
  <c r="S155" i="8"/>
  <c r="S159" i="8"/>
  <c r="S163" i="8"/>
  <c r="S167" i="8"/>
  <c r="S171" i="8"/>
  <c r="S175" i="8"/>
  <c r="S88" i="8"/>
  <c r="S92" i="8"/>
  <c r="S96" i="8"/>
  <c r="S100" i="8"/>
  <c r="S104" i="8"/>
  <c r="S108" i="8"/>
  <c r="S112" i="8"/>
  <c r="S116" i="8"/>
  <c r="S128" i="8"/>
  <c r="S148" i="8"/>
  <c r="S179" i="8"/>
  <c r="S183" i="8"/>
  <c r="S152" i="8"/>
  <c r="S156" i="8"/>
  <c r="S160" i="8"/>
  <c r="S164" i="8"/>
  <c r="S168" i="8"/>
  <c r="S172" i="8"/>
  <c r="S85" i="8"/>
  <c r="S89" i="8"/>
  <c r="S93" i="8"/>
  <c r="S97" i="8"/>
  <c r="S101" i="8"/>
  <c r="S105" i="8"/>
  <c r="S109" i="8"/>
  <c r="S113" i="8"/>
  <c r="S117" i="8"/>
  <c r="S121" i="8"/>
  <c r="S125" i="8"/>
  <c r="S129" i="8"/>
  <c r="S133" i="8"/>
  <c r="S137" i="8"/>
  <c r="S141" i="8"/>
  <c r="S145" i="8"/>
  <c r="D366" i="8"/>
  <c r="M366" i="8"/>
  <c r="R69" i="8"/>
  <c r="T69" i="8"/>
  <c r="H481" i="1"/>
  <c r="D481" i="1"/>
  <c r="J480" i="1"/>
  <c r="I691" i="5"/>
  <c r="D691" i="5" s="1"/>
  <c r="C691" i="5" s="1"/>
  <c r="F691" i="5" s="1"/>
  <c r="E692" i="5" s="1"/>
  <c r="K691" i="5"/>
  <c r="L691" i="5" s="1"/>
  <c r="G691" i="4"/>
  <c r="F691" i="4"/>
  <c r="E692" i="4" s="1"/>
  <c r="K366" i="8" l="1"/>
  <c r="C366" i="8"/>
  <c r="F366" i="8" s="1"/>
  <c r="K481" i="1"/>
  <c r="C481" i="1" s="1"/>
  <c r="G691" i="5"/>
  <c r="J691" i="5" s="1"/>
  <c r="H692" i="5"/>
  <c r="H692" i="4"/>
  <c r="D692" i="4"/>
  <c r="C692" i="4" s="1"/>
  <c r="G366" i="8" l="1"/>
  <c r="N366" i="8" s="1"/>
  <c r="E367" i="8"/>
  <c r="I367" i="8" s="1"/>
  <c r="G481" i="1"/>
  <c r="F481" i="1"/>
  <c r="E482" i="1" s="1"/>
  <c r="I692" i="5"/>
  <c r="D692" i="5" s="1"/>
  <c r="C692" i="5" s="1"/>
  <c r="F692" i="5" s="1"/>
  <c r="E693" i="5" s="1"/>
  <c r="K692" i="5"/>
  <c r="L692" i="5" s="1"/>
  <c r="G692" i="4"/>
  <c r="F692" i="4"/>
  <c r="E693" i="4" s="1"/>
  <c r="H367" i="8" l="1"/>
  <c r="J367" i="8"/>
  <c r="J481" i="1"/>
  <c r="D482" i="1"/>
  <c r="H482" i="1"/>
  <c r="G692" i="5"/>
  <c r="J692" i="5" s="1"/>
  <c r="H693" i="5"/>
  <c r="H693" i="4"/>
  <c r="D693" i="4"/>
  <c r="C693" i="4" s="1"/>
  <c r="M367" i="8" l="1"/>
  <c r="D367" i="8"/>
  <c r="K482" i="1"/>
  <c r="C482" i="1" s="1"/>
  <c r="I693" i="5"/>
  <c r="D693" i="5" s="1"/>
  <c r="C693" i="5" s="1"/>
  <c r="F693" i="5" s="1"/>
  <c r="E694" i="5" s="1"/>
  <c r="K693" i="5"/>
  <c r="L693" i="5" s="1"/>
  <c r="G693" i="4"/>
  <c r="F693" i="4"/>
  <c r="E694" i="4" s="1"/>
  <c r="K367" i="8" l="1"/>
  <c r="C367" i="8"/>
  <c r="F367" i="8" s="1"/>
  <c r="G482" i="1"/>
  <c r="F482" i="1"/>
  <c r="E483" i="1" s="1"/>
  <c r="G693" i="5"/>
  <c r="J693" i="5" s="1"/>
  <c r="H694" i="5"/>
  <c r="H694" i="4"/>
  <c r="D694" i="4"/>
  <c r="C694" i="4" s="1"/>
  <c r="E368" i="8" l="1"/>
  <c r="I368" i="8" s="1"/>
  <c r="G367" i="8"/>
  <c r="N367" i="8" s="1"/>
  <c r="D483" i="1"/>
  <c r="H483" i="1"/>
  <c r="J482" i="1"/>
  <c r="I694" i="5"/>
  <c r="D694" i="5" s="1"/>
  <c r="C694" i="5" s="1"/>
  <c r="F694" i="5" s="1"/>
  <c r="E695" i="5" s="1"/>
  <c r="K694" i="5"/>
  <c r="L694" i="5" s="1"/>
  <c r="G694" i="4"/>
  <c r="F694" i="4"/>
  <c r="E695" i="4" s="1"/>
  <c r="J368" i="8" l="1"/>
  <c r="H368" i="8"/>
  <c r="K483" i="1"/>
  <c r="C483" i="1" s="1"/>
  <c r="G694" i="5"/>
  <c r="J694" i="5" s="1"/>
  <c r="H695" i="5"/>
  <c r="H695" i="4"/>
  <c r="D695" i="4"/>
  <c r="C695" i="4" s="1"/>
  <c r="D368" i="8" l="1"/>
  <c r="M368" i="8"/>
  <c r="G483" i="1"/>
  <c r="F483" i="1"/>
  <c r="E484" i="1" s="1"/>
  <c r="I695" i="5"/>
  <c r="D695" i="5" s="1"/>
  <c r="C695" i="5" s="1"/>
  <c r="F695" i="5" s="1"/>
  <c r="E696" i="5" s="1"/>
  <c r="K695" i="5"/>
  <c r="L695" i="5" s="1"/>
  <c r="G695" i="4"/>
  <c r="F695" i="4"/>
  <c r="E696" i="4" s="1"/>
  <c r="K368" i="8" l="1"/>
  <c r="C368" i="8"/>
  <c r="F368" i="8" s="1"/>
  <c r="H484" i="1"/>
  <c r="D484" i="1"/>
  <c r="J483" i="1"/>
  <c r="G695" i="5"/>
  <c r="J695" i="5"/>
  <c r="H696" i="5"/>
  <c r="H696" i="4"/>
  <c r="D696" i="4"/>
  <c r="C696" i="4" s="1"/>
  <c r="G368" i="8" l="1"/>
  <c r="N368" i="8" s="1"/>
  <c r="E369" i="8"/>
  <c r="I369" i="8" s="1"/>
  <c r="K484" i="1"/>
  <c r="C484" i="1" s="1"/>
  <c r="I696" i="5"/>
  <c r="D696" i="5" s="1"/>
  <c r="C696" i="5" s="1"/>
  <c r="F696" i="5" s="1"/>
  <c r="E697" i="5" s="1"/>
  <c r="K696" i="5"/>
  <c r="L696" i="5" s="1"/>
  <c r="G696" i="4"/>
  <c r="F696" i="4"/>
  <c r="E697" i="4" s="1"/>
  <c r="J369" i="8" l="1"/>
  <c r="H369" i="8"/>
  <c r="G484" i="1"/>
  <c r="F484" i="1"/>
  <c r="E485" i="1" s="1"/>
  <c r="G696" i="5"/>
  <c r="J696" i="5"/>
  <c r="H697" i="5"/>
  <c r="H697" i="4"/>
  <c r="D697" i="4"/>
  <c r="C697" i="4" s="1"/>
  <c r="D369" i="8" l="1"/>
  <c r="M369" i="8"/>
  <c r="D485" i="1"/>
  <c r="H485" i="1"/>
  <c r="J484" i="1"/>
  <c r="I697" i="5"/>
  <c r="D697" i="5" s="1"/>
  <c r="C697" i="5" s="1"/>
  <c r="F697" i="5" s="1"/>
  <c r="E698" i="5" s="1"/>
  <c r="K697" i="5"/>
  <c r="L697" i="5" s="1"/>
  <c r="G697" i="4"/>
  <c r="F697" i="4"/>
  <c r="E698" i="4" s="1"/>
  <c r="K369" i="8" l="1"/>
  <c r="C369" i="8"/>
  <c r="F369" i="8" s="1"/>
  <c r="K485" i="1"/>
  <c r="C485" i="1" s="1"/>
  <c r="G697" i="5"/>
  <c r="J697" i="5" s="1"/>
  <c r="H698" i="5"/>
  <c r="H698" i="4"/>
  <c r="D698" i="4"/>
  <c r="C698" i="4" s="1"/>
  <c r="E370" i="8" l="1"/>
  <c r="I370" i="8" s="1"/>
  <c r="G369" i="8"/>
  <c r="N369" i="8" s="1"/>
  <c r="G485" i="1"/>
  <c r="F485" i="1"/>
  <c r="E486" i="1" s="1"/>
  <c r="I698" i="5"/>
  <c r="D698" i="5" s="1"/>
  <c r="C698" i="5" s="1"/>
  <c r="G698" i="5" s="1"/>
  <c r="K698" i="5"/>
  <c r="L698" i="5" s="1"/>
  <c r="G698" i="4"/>
  <c r="F698" i="4"/>
  <c r="E699" i="4" s="1"/>
  <c r="J370" i="8" l="1"/>
  <c r="H370" i="8"/>
  <c r="J485" i="1"/>
  <c r="H486" i="1"/>
  <c r="D486" i="1"/>
  <c r="F698" i="5"/>
  <c r="E699" i="5" s="1"/>
  <c r="J698" i="5"/>
  <c r="H699" i="5"/>
  <c r="H699" i="4"/>
  <c r="D699" i="4"/>
  <c r="C699" i="4" s="1"/>
  <c r="D370" i="8" l="1"/>
  <c r="M370" i="8"/>
  <c r="K486" i="1"/>
  <c r="C486" i="1" s="1"/>
  <c r="I699" i="5"/>
  <c r="D699" i="5" s="1"/>
  <c r="C699" i="5" s="1"/>
  <c r="G699" i="5" s="1"/>
  <c r="K699" i="5"/>
  <c r="L699" i="5" s="1"/>
  <c r="G699" i="4"/>
  <c r="F699" i="4"/>
  <c r="E700" i="4" s="1"/>
  <c r="K370" i="8" l="1"/>
  <c r="C370" i="8"/>
  <c r="F370" i="8" s="1"/>
  <c r="G486" i="1"/>
  <c r="F486" i="1"/>
  <c r="E487" i="1" s="1"/>
  <c r="F699" i="5"/>
  <c r="E700" i="5" s="1"/>
  <c r="H700" i="5" s="1"/>
  <c r="J699" i="5"/>
  <c r="H700" i="4"/>
  <c r="D700" i="4"/>
  <c r="C700" i="4" s="1"/>
  <c r="G370" i="8" l="1"/>
  <c r="N370" i="8" s="1"/>
  <c r="E371" i="8"/>
  <c r="I371" i="8" s="1"/>
  <c r="H487" i="1"/>
  <c r="D487" i="1"/>
  <c r="J486" i="1"/>
  <c r="I700" i="5"/>
  <c r="D700" i="5" s="1"/>
  <c r="C700" i="5" s="1"/>
  <c r="F700" i="5" s="1"/>
  <c r="E701" i="5" s="1"/>
  <c r="K700" i="5"/>
  <c r="L700" i="5" s="1"/>
  <c r="G700" i="4"/>
  <c r="F700" i="4"/>
  <c r="E701" i="4" s="1"/>
  <c r="H371" i="8" l="1"/>
  <c r="J371" i="8"/>
  <c r="K487" i="1"/>
  <c r="C487" i="1" s="1"/>
  <c r="G700" i="5"/>
  <c r="J700" i="5"/>
  <c r="H701" i="5"/>
  <c r="H701" i="4"/>
  <c r="D701" i="4"/>
  <c r="C701" i="4" s="1"/>
  <c r="D371" i="8" l="1"/>
  <c r="M371" i="8"/>
  <c r="G487" i="1"/>
  <c r="F487" i="1"/>
  <c r="E488" i="1" s="1"/>
  <c r="I701" i="5"/>
  <c r="D701" i="5" s="1"/>
  <c r="C701" i="5" s="1"/>
  <c r="F701" i="5" s="1"/>
  <c r="E702" i="5" s="1"/>
  <c r="K701" i="5"/>
  <c r="L701" i="5" s="1"/>
  <c r="G701" i="4"/>
  <c r="F701" i="4"/>
  <c r="E702" i="4" s="1"/>
  <c r="K371" i="8" l="1"/>
  <c r="C371" i="8"/>
  <c r="F371" i="8" s="1"/>
  <c r="J487" i="1"/>
  <c r="D488" i="1"/>
  <c r="H488" i="1"/>
  <c r="G701" i="5"/>
  <c r="J701" i="5"/>
  <c r="H702" i="5"/>
  <c r="H702" i="4"/>
  <c r="D702" i="4"/>
  <c r="C702" i="4" s="1"/>
  <c r="G371" i="8" l="1"/>
  <c r="N371" i="8" s="1"/>
  <c r="E372" i="8"/>
  <c r="I372" i="8" s="1"/>
  <c r="K488" i="1"/>
  <c r="C488" i="1" s="1"/>
  <c r="I702" i="5"/>
  <c r="D702" i="5" s="1"/>
  <c r="C702" i="5" s="1"/>
  <c r="G702" i="5" s="1"/>
  <c r="K702" i="5"/>
  <c r="L702" i="5" s="1"/>
  <c r="G702" i="4"/>
  <c r="F702" i="4"/>
  <c r="E703" i="4" s="1"/>
  <c r="H372" i="8" l="1"/>
  <c r="J372" i="8"/>
  <c r="G488" i="1"/>
  <c r="F488" i="1"/>
  <c r="E489" i="1" s="1"/>
  <c r="F702" i="5"/>
  <c r="E703" i="5" s="1"/>
  <c r="H703" i="5" s="1"/>
  <c r="J702" i="5"/>
  <c r="H703" i="4"/>
  <c r="D703" i="4"/>
  <c r="C703" i="4" s="1"/>
  <c r="D372" i="8" l="1"/>
  <c r="M372" i="8"/>
  <c r="D489" i="1"/>
  <c r="H489" i="1"/>
  <c r="J488" i="1"/>
  <c r="I703" i="5"/>
  <c r="D703" i="5" s="1"/>
  <c r="C703" i="5" s="1"/>
  <c r="F703" i="5" s="1"/>
  <c r="E704" i="5" s="1"/>
  <c r="K703" i="5"/>
  <c r="L703" i="5" s="1"/>
  <c r="G703" i="4"/>
  <c r="F703" i="4"/>
  <c r="E704" i="4" s="1"/>
  <c r="K372" i="8" l="1"/>
  <c r="C372" i="8"/>
  <c r="F372" i="8" s="1"/>
  <c r="K489" i="1"/>
  <c r="C489" i="1" s="1"/>
  <c r="G703" i="5"/>
  <c r="J703" i="5"/>
  <c r="H704" i="5"/>
  <c r="H704" i="4"/>
  <c r="D704" i="4"/>
  <c r="C704" i="4" s="1"/>
  <c r="E373" i="8" l="1"/>
  <c r="I373" i="8" s="1"/>
  <c r="G372" i="8"/>
  <c r="N372" i="8" s="1"/>
  <c r="G489" i="1"/>
  <c r="F489" i="1"/>
  <c r="E490" i="1" s="1"/>
  <c r="I704" i="5"/>
  <c r="D704" i="5" s="1"/>
  <c r="C704" i="5" s="1"/>
  <c r="G704" i="5" s="1"/>
  <c r="K704" i="5"/>
  <c r="L704" i="5" s="1"/>
  <c r="G704" i="4"/>
  <c r="F704" i="4"/>
  <c r="E705" i="4" s="1"/>
  <c r="J373" i="8" l="1"/>
  <c r="H373" i="8"/>
  <c r="J489" i="1"/>
  <c r="D490" i="1"/>
  <c r="H490" i="1"/>
  <c r="F704" i="5"/>
  <c r="E705" i="5" s="1"/>
  <c r="J704" i="5"/>
  <c r="H705" i="5"/>
  <c r="H705" i="4"/>
  <c r="D705" i="4"/>
  <c r="C705" i="4" s="1"/>
  <c r="D373" i="8" l="1"/>
  <c r="M373" i="8"/>
  <c r="K490" i="1"/>
  <c r="C490" i="1" s="1"/>
  <c r="I705" i="5"/>
  <c r="D705" i="5" s="1"/>
  <c r="C705" i="5" s="1"/>
  <c r="F705" i="5" s="1"/>
  <c r="E706" i="5" s="1"/>
  <c r="K705" i="5"/>
  <c r="L705" i="5" s="1"/>
  <c r="G705" i="4"/>
  <c r="F705" i="4"/>
  <c r="E706" i="4" s="1"/>
  <c r="K373" i="8" l="1"/>
  <c r="C373" i="8"/>
  <c r="F373" i="8" s="1"/>
  <c r="G490" i="1"/>
  <c r="F490" i="1"/>
  <c r="E491" i="1" s="1"/>
  <c r="G705" i="5"/>
  <c r="J705" i="5" s="1"/>
  <c r="H706" i="5"/>
  <c r="H706" i="4"/>
  <c r="D706" i="4"/>
  <c r="C706" i="4" s="1"/>
  <c r="E374" i="8" l="1"/>
  <c r="I374" i="8" s="1"/>
  <c r="G373" i="8"/>
  <c r="N373" i="8" s="1"/>
  <c r="J490" i="1"/>
  <c r="D491" i="1"/>
  <c r="H491" i="1"/>
  <c r="I706" i="5"/>
  <c r="D706" i="5" s="1"/>
  <c r="C706" i="5" s="1"/>
  <c r="F706" i="5" s="1"/>
  <c r="E707" i="5" s="1"/>
  <c r="K706" i="5"/>
  <c r="L706" i="5" s="1"/>
  <c r="G706" i="4"/>
  <c r="F706" i="4"/>
  <c r="E707" i="4" s="1"/>
  <c r="H374" i="8" l="1"/>
  <c r="J374" i="8"/>
  <c r="K491" i="1"/>
  <c r="C491" i="1" s="1"/>
  <c r="G706" i="5"/>
  <c r="J706" i="5" s="1"/>
  <c r="H707" i="5"/>
  <c r="H707" i="4"/>
  <c r="D707" i="4"/>
  <c r="C707" i="4" s="1"/>
  <c r="D374" i="8" l="1"/>
  <c r="M374" i="8"/>
  <c r="G491" i="1"/>
  <c r="F491" i="1"/>
  <c r="E492" i="1" s="1"/>
  <c r="I707" i="5"/>
  <c r="D707" i="5" s="1"/>
  <c r="C707" i="5" s="1"/>
  <c r="F707" i="5" s="1"/>
  <c r="E708" i="5" s="1"/>
  <c r="K707" i="5"/>
  <c r="L707" i="5" s="1"/>
  <c r="G707" i="4"/>
  <c r="F707" i="4"/>
  <c r="E708" i="4" s="1"/>
  <c r="K374" i="8" l="1"/>
  <c r="C374" i="8"/>
  <c r="F374" i="8" s="1"/>
  <c r="J491" i="1"/>
  <c r="D492" i="1"/>
  <c r="H492" i="1"/>
  <c r="G707" i="5"/>
  <c r="J707" i="5" s="1"/>
  <c r="H708" i="5"/>
  <c r="H708" i="4"/>
  <c r="D708" i="4"/>
  <c r="C708" i="4" s="1"/>
  <c r="E375" i="8" l="1"/>
  <c r="I375" i="8" s="1"/>
  <c r="G374" i="8"/>
  <c r="N374" i="8" s="1"/>
  <c r="K492" i="1"/>
  <c r="C492" i="1" s="1"/>
  <c r="I708" i="5"/>
  <c r="D708" i="5" s="1"/>
  <c r="C708" i="5" s="1"/>
  <c r="F708" i="5" s="1"/>
  <c r="E709" i="5" s="1"/>
  <c r="K708" i="5"/>
  <c r="L708" i="5" s="1"/>
  <c r="G708" i="4"/>
  <c r="F708" i="4"/>
  <c r="E709" i="4" s="1"/>
  <c r="J375" i="8" l="1"/>
  <c r="H375" i="8"/>
  <c r="G492" i="1"/>
  <c r="F492" i="1"/>
  <c r="E493" i="1" s="1"/>
  <c r="G708" i="5"/>
  <c r="J708" i="5" s="1"/>
  <c r="H709" i="5"/>
  <c r="H709" i="4"/>
  <c r="D709" i="4"/>
  <c r="C709" i="4" s="1"/>
  <c r="D375" i="8" l="1"/>
  <c r="M375" i="8"/>
  <c r="H493" i="1"/>
  <c r="D493" i="1"/>
  <c r="J492" i="1"/>
  <c r="I709" i="5"/>
  <c r="D709" i="5" s="1"/>
  <c r="C709" i="5" s="1"/>
  <c r="F709" i="5" s="1"/>
  <c r="E710" i="5" s="1"/>
  <c r="K709" i="5"/>
  <c r="L709" i="5" s="1"/>
  <c r="G709" i="4"/>
  <c r="F709" i="4"/>
  <c r="E710" i="4" s="1"/>
  <c r="K375" i="8" l="1"/>
  <c r="C375" i="8"/>
  <c r="F375" i="8" s="1"/>
  <c r="K493" i="1"/>
  <c r="C493" i="1" s="1"/>
  <c r="G709" i="5"/>
  <c r="J709" i="5" s="1"/>
  <c r="H710" i="5"/>
  <c r="H710" i="4"/>
  <c r="D710" i="4"/>
  <c r="C710" i="4" s="1"/>
  <c r="E376" i="8" l="1"/>
  <c r="I376" i="8" s="1"/>
  <c r="G375" i="8"/>
  <c r="N375" i="8" s="1"/>
  <c r="G493" i="1"/>
  <c r="F493" i="1"/>
  <c r="E494" i="1" s="1"/>
  <c r="I710" i="5"/>
  <c r="D710" i="5" s="1"/>
  <c r="C710" i="5" s="1"/>
  <c r="F710" i="5" s="1"/>
  <c r="E711" i="5" s="1"/>
  <c r="K710" i="5"/>
  <c r="L710" i="5" s="1"/>
  <c r="G710" i="4"/>
  <c r="F710" i="4"/>
  <c r="E711" i="4" s="1"/>
  <c r="J376" i="8" l="1"/>
  <c r="H376" i="8"/>
  <c r="J493" i="1"/>
  <c r="D494" i="1"/>
  <c r="H494" i="1"/>
  <c r="G710" i="5"/>
  <c r="J710" i="5"/>
  <c r="H711" i="5"/>
  <c r="H711" i="4"/>
  <c r="D711" i="4"/>
  <c r="C711" i="4" s="1"/>
  <c r="M376" i="8" l="1"/>
  <c r="D376" i="8"/>
  <c r="K494" i="1"/>
  <c r="C494" i="1" s="1"/>
  <c r="I711" i="5"/>
  <c r="D711" i="5" s="1"/>
  <c r="C711" i="5" s="1"/>
  <c r="G711" i="5" s="1"/>
  <c r="K711" i="5"/>
  <c r="L711" i="5" s="1"/>
  <c r="G711" i="4"/>
  <c r="F711" i="4"/>
  <c r="E712" i="4" s="1"/>
  <c r="K376" i="8" l="1"/>
  <c r="C376" i="8"/>
  <c r="F376" i="8" s="1"/>
  <c r="G494" i="1"/>
  <c r="F494" i="1"/>
  <c r="E495" i="1" s="1"/>
  <c r="F711" i="5"/>
  <c r="E712" i="5" s="1"/>
  <c r="J711" i="5"/>
  <c r="H712" i="5"/>
  <c r="H712" i="4"/>
  <c r="D712" i="4"/>
  <c r="C712" i="4" s="1"/>
  <c r="G376" i="8" l="1"/>
  <c r="N376" i="8" s="1"/>
  <c r="E377" i="8"/>
  <c r="I377" i="8" s="1"/>
  <c r="H495" i="1"/>
  <c r="D495" i="1"/>
  <c r="J494" i="1"/>
  <c r="I712" i="5"/>
  <c r="D712" i="5" s="1"/>
  <c r="C712" i="5" s="1"/>
  <c r="F712" i="5" s="1"/>
  <c r="E713" i="5" s="1"/>
  <c r="K712" i="5"/>
  <c r="L712" i="5" s="1"/>
  <c r="G712" i="4"/>
  <c r="F712" i="4"/>
  <c r="E713" i="4" s="1"/>
  <c r="H377" i="8" l="1"/>
  <c r="J377" i="8"/>
  <c r="K495" i="1"/>
  <c r="C495" i="1" s="1"/>
  <c r="G712" i="5"/>
  <c r="J712" i="5" s="1"/>
  <c r="H713" i="5"/>
  <c r="H713" i="4"/>
  <c r="D713" i="4"/>
  <c r="C713" i="4" s="1"/>
  <c r="D377" i="8" l="1"/>
  <c r="M377" i="8"/>
  <c r="G495" i="1"/>
  <c r="F495" i="1"/>
  <c r="E496" i="1" s="1"/>
  <c r="I713" i="5"/>
  <c r="D713" i="5" s="1"/>
  <c r="C713" i="5" s="1"/>
  <c r="F713" i="5" s="1"/>
  <c r="E714" i="5" s="1"/>
  <c r="K713" i="5"/>
  <c r="L713" i="5" s="1"/>
  <c r="G713" i="4"/>
  <c r="F713" i="4"/>
  <c r="E714" i="4" s="1"/>
  <c r="K377" i="8" l="1"/>
  <c r="C377" i="8"/>
  <c r="F377" i="8" s="1"/>
  <c r="D496" i="1"/>
  <c r="H496" i="1"/>
  <c r="J495" i="1"/>
  <c r="G713" i="5"/>
  <c r="J713" i="5" s="1"/>
  <c r="H714" i="5"/>
  <c r="H714" i="4"/>
  <c r="D714" i="4"/>
  <c r="C714" i="4" s="1"/>
  <c r="E378" i="8" l="1"/>
  <c r="I378" i="8" s="1"/>
  <c r="G377" i="8"/>
  <c r="N377" i="8" s="1"/>
  <c r="K496" i="1"/>
  <c r="C496" i="1" s="1"/>
  <c r="I714" i="5"/>
  <c r="D714" i="5" s="1"/>
  <c r="C714" i="5" s="1"/>
  <c r="G714" i="5" s="1"/>
  <c r="K714" i="5"/>
  <c r="L714" i="5" s="1"/>
  <c r="G714" i="4"/>
  <c r="F714" i="4"/>
  <c r="E715" i="4" s="1"/>
  <c r="J378" i="8" l="1"/>
  <c r="H378" i="8"/>
  <c r="G496" i="1"/>
  <c r="F496" i="1"/>
  <c r="E497" i="1" s="1"/>
  <c r="F714" i="5"/>
  <c r="E715" i="5" s="1"/>
  <c r="H715" i="5" s="1"/>
  <c r="J714" i="5"/>
  <c r="H715" i="4"/>
  <c r="D715" i="4"/>
  <c r="C715" i="4" s="1"/>
  <c r="M378" i="8" l="1"/>
  <c r="D378" i="8"/>
  <c r="H497" i="1"/>
  <c r="D497" i="1"/>
  <c r="J496" i="1"/>
  <c r="I715" i="5"/>
  <c r="D715" i="5" s="1"/>
  <c r="C715" i="5" s="1"/>
  <c r="F715" i="5" s="1"/>
  <c r="E716" i="5" s="1"/>
  <c r="K715" i="5"/>
  <c r="L715" i="5" s="1"/>
  <c r="G715" i="4"/>
  <c r="F715" i="4"/>
  <c r="E716" i="4" s="1"/>
  <c r="K378" i="8" l="1"/>
  <c r="C378" i="8"/>
  <c r="F378" i="8" s="1"/>
  <c r="K497" i="1"/>
  <c r="C497" i="1" s="1"/>
  <c r="G715" i="5"/>
  <c r="J715" i="5" s="1"/>
  <c r="H716" i="5"/>
  <c r="H716" i="4"/>
  <c r="D716" i="4"/>
  <c r="C716" i="4" s="1"/>
  <c r="E379" i="8" l="1"/>
  <c r="I379" i="8" s="1"/>
  <c r="G378" i="8"/>
  <c r="N378" i="8" s="1"/>
  <c r="G497" i="1"/>
  <c r="F497" i="1"/>
  <c r="E498" i="1" s="1"/>
  <c r="I716" i="5"/>
  <c r="D716" i="5" s="1"/>
  <c r="C716" i="5" s="1"/>
  <c r="F716" i="5" s="1"/>
  <c r="E717" i="5" s="1"/>
  <c r="K716" i="5"/>
  <c r="L716" i="5" s="1"/>
  <c r="G716" i="4"/>
  <c r="F716" i="4"/>
  <c r="E717" i="4" s="1"/>
  <c r="H379" i="8" l="1"/>
  <c r="J379" i="8"/>
  <c r="J497" i="1"/>
  <c r="D498" i="1"/>
  <c r="H498" i="1"/>
  <c r="G716" i="5"/>
  <c r="J716" i="5" s="1"/>
  <c r="H717" i="5"/>
  <c r="H717" i="4"/>
  <c r="D717" i="4"/>
  <c r="C717" i="4" s="1"/>
  <c r="D379" i="8" l="1"/>
  <c r="M379" i="8"/>
  <c r="K498" i="1"/>
  <c r="C498" i="1" s="1"/>
  <c r="I717" i="5"/>
  <c r="D717" i="5" s="1"/>
  <c r="C717" i="5" s="1"/>
  <c r="G717" i="5" s="1"/>
  <c r="K717" i="5"/>
  <c r="L717" i="5" s="1"/>
  <c r="G717" i="4"/>
  <c r="F717" i="4"/>
  <c r="E718" i="4" s="1"/>
  <c r="K379" i="8" l="1"/>
  <c r="C379" i="8"/>
  <c r="F379" i="8" s="1"/>
  <c r="G498" i="1"/>
  <c r="F498" i="1"/>
  <c r="E499" i="1" s="1"/>
  <c r="F717" i="5"/>
  <c r="E718" i="5" s="1"/>
  <c r="H718" i="5" s="1"/>
  <c r="J717" i="5"/>
  <c r="H718" i="4"/>
  <c r="D718" i="4"/>
  <c r="C718" i="4" s="1"/>
  <c r="G379" i="8" l="1"/>
  <c r="N379" i="8" s="1"/>
  <c r="E380" i="8"/>
  <c r="I380" i="8" s="1"/>
  <c r="D499" i="1"/>
  <c r="H499" i="1"/>
  <c r="J498" i="1"/>
  <c r="I718" i="5"/>
  <c r="D718" i="5" s="1"/>
  <c r="C718" i="5" s="1"/>
  <c r="G718" i="5" s="1"/>
  <c r="K718" i="5"/>
  <c r="L718" i="5" s="1"/>
  <c r="G718" i="4"/>
  <c r="F718" i="4"/>
  <c r="E719" i="4" s="1"/>
  <c r="J380" i="8" l="1"/>
  <c r="H380" i="8"/>
  <c r="K499" i="1"/>
  <c r="C499" i="1" s="1"/>
  <c r="F718" i="5"/>
  <c r="E719" i="5" s="1"/>
  <c r="J718" i="5"/>
  <c r="H719" i="5"/>
  <c r="H719" i="4"/>
  <c r="D719" i="4"/>
  <c r="C719" i="4" s="1"/>
  <c r="D380" i="8" l="1"/>
  <c r="M380" i="8"/>
  <c r="G499" i="1"/>
  <c r="F499" i="1"/>
  <c r="E500" i="1" s="1"/>
  <c r="I719" i="5"/>
  <c r="D719" i="5" s="1"/>
  <c r="C719" i="5" s="1"/>
  <c r="F719" i="5" s="1"/>
  <c r="E720" i="5" s="1"/>
  <c r="K719" i="5"/>
  <c r="L719" i="5" s="1"/>
  <c r="G719" i="4"/>
  <c r="F719" i="4"/>
  <c r="E720" i="4" s="1"/>
  <c r="C380" i="8" l="1"/>
  <c r="F380" i="8" s="1"/>
  <c r="K380" i="8"/>
  <c r="J499" i="1"/>
  <c r="H500" i="1"/>
  <c r="D500" i="1"/>
  <c r="G719" i="5"/>
  <c r="J719" i="5"/>
  <c r="H720" i="5"/>
  <c r="H720" i="4"/>
  <c r="D720" i="4"/>
  <c r="C720" i="4" s="1"/>
  <c r="E381" i="8" l="1"/>
  <c r="I381" i="8" s="1"/>
  <c r="G380" i="8"/>
  <c r="N380" i="8" s="1"/>
  <c r="K500" i="1"/>
  <c r="C500" i="1" s="1"/>
  <c r="I720" i="5"/>
  <c r="D720" i="5" s="1"/>
  <c r="C720" i="5" s="1"/>
  <c r="F720" i="5" s="1"/>
  <c r="E721" i="5" s="1"/>
  <c r="K720" i="5"/>
  <c r="L720" i="5" s="1"/>
  <c r="G720" i="4"/>
  <c r="F720" i="4"/>
  <c r="E721" i="4" s="1"/>
  <c r="H381" i="8" l="1"/>
  <c r="J381" i="8"/>
  <c r="G500" i="1"/>
  <c r="F500" i="1"/>
  <c r="E501" i="1" s="1"/>
  <c r="G720" i="5"/>
  <c r="J720" i="5" s="1"/>
  <c r="H721" i="5"/>
  <c r="H721" i="4"/>
  <c r="D721" i="4"/>
  <c r="C721" i="4" s="1"/>
  <c r="D381" i="8" l="1"/>
  <c r="M381" i="8"/>
  <c r="H501" i="1"/>
  <c r="D501" i="1"/>
  <c r="J500" i="1"/>
  <c r="I721" i="5"/>
  <c r="D721" i="5" s="1"/>
  <c r="C721" i="5" s="1"/>
  <c r="F721" i="5" s="1"/>
  <c r="E722" i="5" s="1"/>
  <c r="K721" i="5"/>
  <c r="L721" i="5" s="1"/>
  <c r="G721" i="4"/>
  <c r="F721" i="4"/>
  <c r="E722" i="4" s="1"/>
  <c r="K381" i="8" l="1"/>
  <c r="C381" i="8"/>
  <c r="F381" i="8" s="1"/>
  <c r="K501" i="1"/>
  <c r="C501" i="1" s="1"/>
  <c r="G721" i="5"/>
  <c r="J721" i="5"/>
  <c r="H722" i="5"/>
  <c r="H722" i="4"/>
  <c r="D722" i="4"/>
  <c r="C722" i="4" s="1"/>
  <c r="E382" i="8" l="1"/>
  <c r="I382" i="8" s="1"/>
  <c r="G381" i="8"/>
  <c r="N381" i="8" s="1"/>
  <c r="G501" i="1"/>
  <c r="F501" i="1"/>
  <c r="E502" i="1" s="1"/>
  <c r="I722" i="5"/>
  <c r="D722" i="5" s="1"/>
  <c r="C722" i="5" s="1"/>
  <c r="F722" i="5" s="1"/>
  <c r="E723" i="5" s="1"/>
  <c r="K722" i="5"/>
  <c r="L722" i="5" s="1"/>
  <c r="G722" i="4"/>
  <c r="F722" i="4"/>
  <c r="E723" i="4" s="1"/>
  <c r="H382" i="8" l="1"/>
  <c r="J382" i="8"/>
  <c r="D502" i="1"/>
  <c r="H502" i="1"/>
  <c r="J501" i="1"/>
  <c r="G722" i="5"/>
  <c r="J722" i="5" s="1"/>
  <c r="H723" i="5"/>
  <c r="H723" i="4"/>
  <c r="D723" i="4"/>
  <c r="C723" i="4" s="1"/>
  <c r="D382" i="8" l="1"/>
  <c r="M382" i="8"/>
  <c r="K502" i="1"/>
  <c r="C502" i="1" s="1"/>
  <c r="I723" i="5"/>
  <c r="D723" i="5" s="1"/>
  <c r="C723" i="5" s="1"/>
  <c r="G723" i="5" s="1"/>
  <c r="K723" i="5"/>
  <c r="L723" i="5" s="1"/>
  <c r="G723" i="4"/>
  <c r="F723" i="4"/>
  <c r="E724" i="4" s="1"/>
  <c r="C382" i="8" l="1"/>
  <c r="F382" i="8" s="1"/>
  <c r="K382" i="8"/>
  <c r="G502" i="1"/>
  <c r="F502" i="1"/>
  <c r="E503" i="1" s="1"/>
  <c r="F723" i="5"/>
  <c r="E724" i="5" s="1"/>
  <c r="H724" i="5" s="1"/>
  <c r="J723" i="5"/>
  <c r="H724" i="4"/>
  <c r="D724" i="4"/>
  <c r="C724" i="4" s="1"/>
  <c r="G382" i="8" l="1"/>
  <c r="N382" i="8" s="1"/>
  <c r="E383" i="8"/>
  <c r="I383" i="8" s="1"/>
  <c r="D503" i="1"/>
  <c r="H503" i="1"/>
  <c r="J502" i="1"/>
  <c r="I724" i="5"/>
  <c r="D724" i="5" s="1"/>
  <c r="C724" i="5" s="1"/>
  <c r="F724" i="5" s="1"/>
  <c r="E725" i="5" s="1"/>
  <c r="K724" i="5"/>
  <c r="L724" i="5" s="1"/>
  <c r="G724" i="4"/>
  <c r="F724" i="4"/>
  <c r="E725" i="4" s="1"/>
  <c r="H383" i="8" l="1"/>
  <c r="J383" i="8"/>
  <c r="K503" i="1"/>
  <c r="C503" i="1" s="1"/>
  <c r="G724" i="5"/>
  <c r="J724" i="5" s="1"/>
  <c r="H725" i="5"/>
  <c r="H725" i="4"/>
  <c r="D725" i="4"/>
  <c r="C725" i="4" s="1"/>
  <c r="D383" i="8" l="1"/>
  <c r="M383" i="8"/>
  <c r="G503" i="1"/>
  <c r="F503" i="1"/>
  <c r="E504" i="1" s="1"/>
  <c r="I725" i="5"/>
  <c r="D725" i="5" s="1"/>
  <c r="C725" i="5" s="1"/>
  <c r="F725" i="5" s="1"/>
  <c r="E726" i="5" s="1"/>
  <c r="K725" i="5"/>
  <c r="L725" i="5" s="1"/>
  <c r="G725" i="4"/>
  <c r="F725" i="4"/>
  <c r="E726" i="4" s="1"/>
  <c r="C383" i="8" l="1"/>
  <c r="F383" i="8" s="1"/>
  <c r="K383" i="8"/>
  <c r="H504" i="1"/>
  <c r="D504" i="1"/>
  <c r="J503" i="1"/>
  <c r="G725" i="5"/>
  <c r="J725" i="5" s="1"/>
  <c r="H726" i="5"/>
  <c r="H726" i="4"/>
  <c r="D726" i="4"/>
  <c r="C726" i="4" s="1"/>
  <c r="G383" i="8" l="1"/>
  <c r="N383" i="8" s="1"/>
  <c r="E384" i="8"/>
  <c r="I384" i="8" s="1"/>
  <c r="K504" i="1"/>
  <c r="C504" i="1" s="1"/>
  <c r="I726" i="5"/>
  <c r="D726" i="5" s="1"/>
  <c r="C726" i="5" s="1"/>
  <c r="G726" i="5" s="1"/>
  <c r="K726" i="5"/>
  <c r="L726" i="5" s="1"/>
  <c r="G726" i="4"/>
  <c r="F726" i="4"/>
  <c r="E727" i="4" s="1"/>
  <c r="H384" i="8" l="1"/>
  <c r="J384" i="8"/>
  <c r="G504" i="1"/>
  <c r="F504" i="1"/>
  <c r="E505" i="1" s="1"/>
  <c r="F726" i="5"/>
  <c r="E727" i="5" s="1"/>
  <c r="H727" i="5" s="1"/>
  <c r="J726" i="5"/>
  <c r="H727" i="4"/>
  <c r="D727" i="4"/>
  <c r="C727" i="4" s="1"/>
  <c r="D384" i="8" l="1"/>
  <c r="M384" i="8"/>
  <c r="H505" i="1"/>
  <c r="D505" i="1"/>
  <c r="J504" i="1"/>
  <c r="I727" i="5"/>
  <c r="D727" i="5" s="1"/>
  <c r="C727" i="5" s="1"/>
  <c r="F727" i="5" s="1"/>
  <c r="E728" i="5" s="1"/>
  <c r="K727" i="5"/>
  <c r="L727" i="5" s="1"/>
  <c r="G727" i="4"/>
  <c r="F727" i="4"/>
  <c r="E728" i="4" s="1"/>
  <c r="C384" i="8" l="1"/>
  <c r="F384" i="8" s="1"/>
  <c r="K384" i="8"/>
  <c r="K505" i="1"/>
  <c r="C505" i="1" s="1"/>
  <c r="G727" i="5"/>
  <c r="J727" i="5" s="1"/>
  <c r="H728" i="5"/>
  <c r="H728" i="4"/>
  <c r="D728" i="4"/>
  <c r="C728" i="4" s="1"/>
  <c r="E385" i="8" l="1"/>
  <c r="I385" i="8" s="1"/>
  <c r="G384" i="8"/>
  <c r="N384" i="8" s="1"/>
  <c r="G505" i="1"/>
  <c r="F505" i="1"/>
  <c r="E506" i="1" s="1"/>
  <c r="I728" i="5"/>
  <c r="D728" i="5" s="1"/>
  <c r="C728" i="5" s="1"/>
  <c r="F728" i="5" s="1"/>
  <c r="E729" i="5" s="1"/>
  <c r="K728" i="5"/>
  <c r="L728" i="5" s="1"/>
  <c r="G728" i="4"/>
  <c r="F728" i="4"/>
  <c r="E729" i="4" s="1"/>
  <c r="H385" i="8" l="1"/>
  <c r="J385" i="8"/>
  <c r="H506" i="1"/>
  <c r="D506" i="1"/>
  <c r="J505" i="1"/>
  <c r="G728" i="5"/>
  <c r="J728" i="5"/>
  <c r="H729" i="5"/>
  <c r="H729" i="4"/>
  <c r="D729" i="4"/>
  <c r="C729" i="4" s="1"/>
  <c r="D385" i="8" l="1"/>
  <c r="M385" i="8"/>
  <c r="K506" i="1"/>
  <c r="C506" i="1" s="1"/>
  <c r="I729" i="5"/>
  <c r="D729" i="5" s="1"/>
  <c r="C729" i="5" s="1"/>
  <c r="G729" i="5" s="1"/>
  <c r="K729" i="5"/>
  <c r="L729" i="5" s="1"/>
  <c r="G729" i="4"/>
  <c r="F729" i="4"/>
  <c r="E730" i="4" s="1"/>
  <c r="C385" i="8" l="1"/>
  <c r="F385" i="8" s="1"/>
  <c r="K385" i="8"/>
  <c r="G506" i="1"/>
  <c r="F506" i="1"/>
  <c r="E507" i="1" s="1"/>
  <c r="F729" i="5"/>
  <c r="E730" i="5" s="1"/>
  <c r="H730" i="5" s="1"/>
  <c r="J729" i="5"/>
  <c r="H730" i="4"/>
  <c r="D730" i="4"/>
  <c r="C730" i="4" s="1"/>
  <c r="E386" i="8" l="1"/>
  <c r="I386" i="8" s="1"/>
  <c r="G385" i="8"/>
  <c r="N385" i="8" s="1"/>
  <c r="H507" i="1"/>
  <c r="D507" i="1"/>
  <c r="J506" i="1"/>
  <c r="I730" i="5"/>
  <c r="D730" i="5" s="1"/>
  <c r="C730" i="5" s="1"/>
  <c r="F730" i="5" s="1"/>
  <c r="E731" i="5" s="1"/>
  <c r="K730" i="5"/>
  <c r="L730" i="5" s="1"/>
  <c r="G730" i="4"/>
  <c r="F730" i="4"/>
  <c r="E731" i="4" s="1"/>
  <c r="H386" i="8" l="1"/>
  <c r="J386" i="8"/>
  <c r="K507" i="1"/>
  <c r="C507" i="1" s="1"/>
  <c r="G730" i="5"/>
  <c r="J730" i="5" s="1"/>
  <c r="H731" i="5"/>
  <c r="H731" i="4"/>
  <c r="D731" i="4"/>
  <c r="C731" i="4" s="1"/>
  <c r="M386" i="8" l="1"/>
  <c r="D386" i="8"/>
  <c r="G507" i="1"/>
  <c r="F507" i="1"/>
  <c r="E508" i="1" s="1"/>
  <c r="I731" i="5"/>
  <c r="D731" i="5" s="1"/>
  <c r="C731" i="5" s="1"/>
  <c r="F731" i="5" s="1"/>
  <c r="E732" i="5" s="1"/>
  <c r="K731" i="5"/>
  <c r="L731" i="5" s="1"/>
  <c r="G731" i="4"/>
  <c r="F731" i="4"/>
  <c r="E732" i="4" s="1"/>
  <c r="C386" i="8" l="1"/>
  <c r="F386" i="8" s="1"/>
  <c r="K386" i="8"/>
  <c r="D508" i="1"/>
  <c r="H508" i="1"/>
  <c r="J507" i="1"/>
  <c r="G731" i="5"/>
  <c r="J731" i="5" s="1"/>
  <c r="H732" i="5"/>
  <c r="H732" i="4"/>
  <c r="D732" i="4"/>
  <c r="C732" i="4" s="1"/>
  <c r="E387" i="8" l="1"/>
  <c r="I387" i="8" s="1"/>
  <c r="G386" i="8"/>
  <c r="N386" i="8" s="1"/>
  <c r="K508" i="1"/>
  <c r="C508" i="1" s="1"/>
  <c r="I732" i="5"/>
  <c r="D732" i="5" s="1"/>
  <c r="C732" i="5" s="1"/>
  <c r="G732" i="5" s="1"/>
  <c r="K732" i="5"/>
  <c r="L732" i="5" s="1"/>
  <c r="G732" i="4"/>
  <c r="F732" i="4"/>
  <c r="E733" i="4" s="1"/>
  <c r="H387" i="8" l="1"/>
  <c r="J387" i="8"/>
  <c r="G508" i="1"/>
  <c r="F508" i="1"/>
  <c r="E509" i="1" s="1"/>
  <c r="F732" i="5"/>
  <c r="E733" i="5" s="1"/>
  <c r="J732" i="5"/>
  <c r="H733" i="5"/>
  <c r="H733" i="4"/>
  <c r="D733" i="4"/>
  <c r="C733" i="4" s="1"/>
  <c r="D387" i="8" l="1"/>
  <c r="M387" i="8"/>
  <c r="H509" i="1"/>
  <c r="D509" i="1"/>
  <c r="J508" i="1"/>
  <c r="I733" i="5"/>
  <c r="D733" i="5" s="1"/>
  <c r="C733" i="5" s="1"/>
  <c r="G733" i="5" s="1"/>
  <c r="K733" i="5"/>
  <c r="L733" i="5" s="1"/>
  <c r="G733" i="4"/>
  <c r="F733" i="4"/>
  <c r="E734" i="4" s="1"/>
  <c r="C387" i="8" l="1"/>
  <c r="F387" i="8" s="1"/>
  <c r="K387" i="8"/>
  <c r="K509" i="1"/>
  <c r="C509" i="1" s="1"/>
  <c r="F733" i="5"/>
  <c r="E734" i="5" s="1"/>
  <c r="H734" i="5" s="1"/>
  <c r="J733" i="5"/>
  <c r="H734" i="4"/>
  <c r="D734" i="4"/>
  <c r="C734" i="4" s="1"/>
  <c r="E388" i="8" l="1"/>
  <c r="I388" i="8" s="1"/>
  <c r="G387" i="8"/>
  <c r="N387" i="8" s="1"/>
  <c r="G509" i="1"/>
  <c r="F509" i="1"/>
  <c r="E510" i="1" s="1"/>
  <c r="I734" i="5"/>
  <c r="D734" i="5" s="1"/>
  <c r="C734" i="5" s="1"/>
  <c r="F734" i="5" s="1"/>
  <c r="E735" i="5" s="1"/>
  <c r="K734" i="5"/>
  <c r="L734" i="5" s="1"/>
  <c r="G734" i="4"/>
  <c r="F734" i="4"/>
  <c r="E735" i="4" s="1"/>
  <c r="H388" i="8" l="1"/>
  <c r="J388" i="8"/>
  <c r="H510" i="1"/>
  <c r="D510" i="1"/>
  <c r="J509" i="1"/>
  <c r="G734" i="5"/>
  <c r="J734" i="5"/>
  <c r="H735" i="5"/>
  <c r="H735" i="4"/>
  <c r="D735" i="4"/>
  <c r="C735" i="4" s="1"/>
  <c r="D388" i="8" l="1"/>
  <c r="M388" i="8"/>
  <c r="K510" i="1"/>
  <c r="C510" i="1" s="1"/>
  <c r="I735" i="5"/>
  <c r="D735" i="5" s="1"/>
  <c r="C735" i="5" s="1"/>
  <c r="G735" i="5" s="1"/>
  <c r="K735" i="5"/>
  <c r="L735" i="5" s="1"/>
  <c r="G735" i="4"/>
  <c r="F735" i="4"/>
  <c r="E736" i="4" s="1"/>
  <c r="C388" i="8" l="1"/>
  <c r="F388" i="8" s="1"/>
  <c r="K388" i="8"/>
  <c r="G510" i="1"/>
  <c r="F510" i="1"/>
  <c r="E511" i="1" s="1"/>
  <c r="F735" i="5"/>
  <c r="E736" i="5" s="1"/>
  <c r="H736" i="5" s="1"/>
  <c r="J735" i="5"/>
  <c r="H736" i="4"/>
  <c r="D736" i="4"/>
  <c r="C736" i="4" s="1"/>
  <c r="G388" i="8" l="1"/>
  <c r="N388" i="8" s="1"/>
  <c r="E389" i="8"/>
  <c r="I389" i="8" s="1"/>
  <c r="H511" i="1"/>
  <c r="D511" i="1"/>
  <c r="J510" i="1"/>
  <c r="I736" i="5"/>
  <c r="D736" i="5" s="1"/>
  <c r="C736" i="5" s="1"/>
  <c r="G736" i="5" s="1"/>
  <c r="K736" i="5"/>
  <c r="L736" i="5" s="1"/>
  <c r="G736" i="4"/>
  <c r="F736" i="4"/>
  <c r="E737" i="4" s="1"/>
  <c r="H389" i="8" l="1"/>
  <c r="J389" i="8"/>
  <c r="K511" i="1"/>
  <c r="C511" i="1" s="1"/>
  <c r="F736" i="5"/>
  <c r="E737" i="5" s="1"/>
  <c r="H737" i="5" s="1"/>
  <c r="J736" i="5"/>
  <c r="H737" i="4"/>
  <c r="D737" i="4"/>
  <c r="C737" i="4" s="1"/>
  <c r="M389" i="8" l="1"/>
  <c r="D389" i="8"/>
  <c r="G511" i="1"/>
  <c r="F511" i="1"/>
  <c r="E512" i="1" s="1"/>
  <c r="I737" i="5"/>
  <c r="D737" i="5" s="1"/>
  <c r="C737" i="5" s="1"/>
  <c r="F737" i="5" s="1"/>
  <c r="E738" i="5" s="1"/>
  <c r="K737" i="5"/>
  <c r="L737" i="5" s="1"/>
  <c r="G737" i="4"/>
  <c r="F737" i="4"/>
  <c r="E738" i="4" s="1"/>
  <c r="C389" i="8" l="1"/>
  <c r="F389" i="8" s="1"/>
  <c r="K389" i="8"/>
  <c r="D512" i="1"/>
  <c r="H512" i="1"/>
  <c r="J511" i="1"/>
  <c r="G737" i="5"/>
  <c r="J737" i="5" s="1"/>
  <c r="H738" i="5"/>
  <c r="H738" i="4"/>
  <c r="D738" i="4"/>
  <c r="C738" i="4" s="1"/>
  <c r="G389" i="8" l="1"/>
  <c r="N389" i="8" s="1"/>
  <c r="E390" i="8"/>
  <c r="I390" i="8" s="1"/>
  <c r="K512" i="1"/>
  <c r="C512" i="1" s="1"/>
  <c r="I738" i="5"/>
  <c r="D738" i="5" s="1"/>
  <c r="C738" i="5" s="1"/>
  <c r="G738" i="5" s="1"/>
  <c r="K738" i="5"/>
  <c r="L738" i="5" s="1"/>
  <c r="G738" i="4"/>
  <c r="F738" i="4"/>
  <c r="E739" i="4" s="1"/>
  <c r="H390" i="8" l="1"/>
  <c r="J390" i="8"/>
  <c r="G512" i="1"/>
  <c r="F512" i="1"/>
  <c r="E513" i="1" s="1"/>
  <c r="F738" i="5"/>
  <c r="E739" i="5" s="1"/>
  <c r="H739" i="5" s="1"/>
  <c r="J738" i="5"/>
  <c r="H739" i="4"/>
  <c r="D739" i="4"/>
  <c r="C739" i="4" s="1"/>
  <c r="D390" i="8" l="1"/>
  <c r="M390" i="8"/>
  <c r="D513" i="1"/>
  <c r="H513" i="1"/>
  <c r="J512" i="1"/>
  <c r="I739" i="5"/>
  <c r="D739" i="5" s="1"/>
  <c r="C739" i="5" s="1"/>
  <c r="F739" i="5" s="1"/>
  <c r="E740" i="5" s="1"/>
  <c r="K739" i="5"/>
  <c r="L739" i="5" s="1"/>
  <c r="G739" i="4"/>
  <c r="F739" i="4"/>
  <c r="E740" i="4" s="1"/>
  <c r="C390" i="8" l="1"/>
  <c r="F390" i="8" s="1"/>
  <c r="K390" i="8"/>
  <c r="K513" i="1"/>
  <c r="C513" i="1" s="1"/>
  <c r="G739" i="5"/>
  <c r="J739" i="5" s="1"/>
  <c r="H740" i="5"/>
  <c r="H740" i="4"/>
  <c r="D740" i="4"/>
  <c r="C740" i="4" s="1"/>
  <c r="E391" i="8" l="1"/>
  <c r="I391" i="8" s="1"/>
  <c r="G390" i="8"/>
  <c r="N390" i="8" s="1"/>
  <c r="G513" i="1"/>
  <c r="F513" i="1"/>
  <c r="E514" i="1" s="1"/>
  <c r="I740" i="5"/>
  <c r="D740" i="5" s="1"/>
  <c r="C740" i="5" s="1"/>
  <c r="G740" i="5" s="1"/>
  <c r="K740" i="5"/>
  <c r="L740" i="5" s="1"/>
  <c r="G740" i="4"/>
  <c r="F740" i="4"/>
  <c r="E741" i="4" s="1"/>
  <c r="J391" i="8" l="1"/>
  <c r="H391" i="8"/>
  <c r="H514" i="1"/>
  <c r="D514" i="1"/>
  <c r="J513" i="1"/>
  <c r="F740" i="5"/>
  <c r="E741" i="5" s="1"/>
  <c r="J740" i="5"/>
  <c r="H741" i="5"/>
  <c r="H741" i="4"/>
  <c r="D741" i="4"/>
  <c r="C741" i="4" s="1"/>
  <c r="D391" i="8" l="1"/>
  <c r="M391" i="8"/>
  <c r="K514" i="1"/>
  <c r="C514" i="1" s="1"/>
  <c r="I741" i="5"/>
  <c r="D741" i="5" s="1"/>
  <c r="C741" i="5" s="1"/>
  <c r="F741" i="5" s="1"/>
  <c r="E742" i="5" s="1"/>
  <c r="K741" i="5"/>
  <c r="L741" i="5" s="1"/>
  <c r="G741" i="4"/>
  <c r="F741" i="4"/>
  <c r="E742" i="4" s="1"/>
  <c r="C391" i="8" l="1"/>
  <c r="F391" i="8" s="1"/>
  <c r="K391" i="8"/>
  <c r="G514" i="1"/>
  <c r="F514" i="1"/>
  <c r="E515" i="1" s="1"/>
  <c r="G741" i="5"/>
  <c r="J741" i="5" s="1"/>
  <c r="H742" i="5"/>
  <c r="H742" i="4"/>
  <c r="D742" i="4"/>
  <c r="C742" i="4" s="1"/>
  <c r="G391" i="8" l="1"/>
  <c r="N391" i="8" s="1"/>
  <c r="E392" i="8"/>
  <c r="I392" i="8" s="1"/>
  <c r="D515" i="1"/>
  <c r="H515" i="1"/>
  <c r="J514" i="1"/>
  <c r="I742" i="5"/>
  <c r="D742" i="5" s="1"/>
  <c r="C742" i="5" s="1"/>
  <c r="F742" i="5" s="1"/>
  <c r="E743" i="5" s="1"/>
  <c r="K742" i="5"/>
  <c r="L742" i="5" s="1"/>
  <c r="G742" i="4"/>
  <c r="F742" i="4"/>
  <c r="E743" i="4" s="1"/>
  <c r="H392" i="8" l="1"/>
  <c r="J392" i="8"/>
  <c r="K515" i="1"/>
  <c r="C515" i="1" s="1"/>
  <c r="G742" i="5"/>
  <c r="J742" i="5"/>
  <c r="H743" i="5"/>
  <c r="H743" i="4"/>
  <c r="D743" i="4"/>
  <c r="C743" i="4" s="1"/>
  <c r="M392" i="8" l="1"/>
  <c r="D392" i="8"/>
  <c r="G515" i="1"/>
  <c r="F515" i="1"/>
  <c r="E516" i="1" s="1"/>
  <c r="I743" i="5"/>
  <c r="D743" i="5" s="1"/>
  <c r="C743" i="5" s="1"/>
  <c r="G743" i="5" s="1"/>
  <c r="K743" i="5"/>
  <c r="L743" i="5" s="1"/>
  <c r="G743" i="4"/>
  <c r="F743" i="4"/>
  <c r="E744" i="4" s="1"/>
  <c r="C392" i="8" l="1"/>
  <c r="F392" i="8" s="1"/>
  <c r="K392" i="8"/>
  <c r="H516" i="1"/>
  <c r="D516" i="1"/>
  <c r="J515" i="1"/>
  <c r="F743" i="5"/>
  <c r="E744" i="5" s="1"/>
  <c r="J743" i="5"/>
  <c r="H744" i="5"/>
  <c r="H744" i="4"/>
  <c r="D744" i="4"/>
  <c r="C744" i="4" s="1"/>
  <c r="G392" i="8" l="1"/>
  <c r="N392" i="8" s="1"/>
  <c r="E393" i="8"/>
  <c r="I393" i="8" s="1"/>
  <c r="K516" i="1"/>
  <c r="C516" i="1" s="1"/>
  <c r="I744" i="5"/>
  <c r="D744" i="5" s="1"/>
  <c r="C744" i="5" s="1"/>
  <c r="F744" i="5" s="1"/>
  <c r="E745" i="5" s="1"/>
  <c r="K744" i="5"/>
  <c r="L744" i="5" s="1"/>
  <c r="G744" i="4"/>
  <c r="F744" i="4"/>
  <c r="E745" i="4" s="1"/>
  <c r="J393" i="8" l="1"/>
  <c r="H393" i="8"/>
  <c r="G516" i="1"/>
  <c r="F516" i="1"/>
  <c r="E517" i="1" s="1"/>
  <c r="G744" i="5"/>
  <c r="J744" i="5" s="1"/>
  <c r="H745" i="5"/>
  <c r="H745" i="4"/>
  <c r="D745" i="4"/>
  <c r="C745" i="4" s="1"/>
  <c r="M393" i="8" l="1"/>
  <c r="D393" i="8"/>
  <c r="D517" i="1"/>
  <c r="H517" i="1"/>
  <c r="J516" i="1"/>
  <c r="I745" i="5"/>
  <c r="D745" i="5" s="1"/>
  <c r="C745" i="5" s="1"/>
  <c r="F745" i="5" s="1"/>
  <c r="E746" i="5" s="1"/>
  <c r="K745" i="5"/>
  <c r="L745" i="5" s="1"/>
  <c r="G745" i="4"/>
  <c r="F745" i="4"/>
  <c r="E746" i="4" s="1"/>
  <c r="C393" i="8" l="1"/>
  <c r="F393" i="8" s="1"/>
  <c r="K393" i="8"/>
  <c r="K517" i="1"/>
  <c r="C517" i="1" s="1"/>
  <c r="G745" i="5"/>
  <c r="J745" i="5" s="1"/>
  <c r="H746" i="5"/>
  <c r="H746" i="4"/>
  <c r="D746" i="4"/>
  <c r="C746" i="4" s="1"/>
  <c r="G393" i="8" l="1"/>
  <c r="N393" i="8" s="1"/>
  <c r="E394" i="8"/>
  <c r="I394" i="8" s="1"/>
  <c r="G517" i="1"/>
  <c r="F517" i="1"/>
  <c r="E518" i="1" s="1"/>
  <c r="I746" i="5"/>
  <c r="D746" i="5" s="1"/>
  <c r="C746" i="5" s="1"/>
  <c r="F746" i="5" s="1"/>
  <c r="E747" i="5" s="1"/>
  <c r="K746" i="5"/>
  <c r="L746" i="5" s="1"/>
  <c r="G746" i="4"/>
  <c r="F746" i="4"/>
  <c r="E747" i="4" s="1"/>
  <c r="H394" i="8" l="1"/>
  <c r="J394" i="8"/>
  <c r="H518" i="1"/>
  <c r="D518" i="1"/>
  <c r="J517" i="1"/>
  <c r="G746" i="5"/>
  <c r="J746" i="5"/>
  <c r="H747" i="5"/>
  <c r="H747" i="4"/>
  <c r="D747" i="4"/>
  <c r="C747" i="4" s="1"/>
  <c r="M394" i="8" l="1"/>
  <c r="D394" i="8"/>
  <c r="K518" i="1"/>
  <c r="C518" i="1" s="1"/>
  <c r="I747" i="5"/>
  <c r="D747" i="5" s="1"/>
  <c r="C747" i="5" s="1"/>
  <c r="F747" i="5" s="1"/>
  <c r="E748" i="5" s="1"/>
  <c r="K747" i="5"/>
  <c r="L747" i="5" s="1"/>
  <c r="G747" i="4"/>
  <c r="F747" i="4"/>
  <c r="E748" i="4" s="1"/>
  <c r="C394" i="8" l="1"/>
  <c r="F394" i="8" s="1"/>
  <c r="K394" i="8"/>
  <c r="G518" i="1"/>
  <c r="F518" i="1"/>
  <c r="E519" i="1" s="1"/>
  <c r="G747" i="5"/>
  <c r="J747" i="5" s="1"/>
  <c r="H748" i="5"/>
  <c r="H748" i="4"/>
  <c r="D748" i="4"/>
  <c r="C748" i="4" s="1"/>
  <c r="E395" i="8" l="1"/>
  <c r="I395" i="8" s="1"/>
  <c r="G394" i="8"/>
  <c r="N394" i="8" s="1"/>
  <c r="H519" i="1"/>
  <c r="D519" i="1"/>
  <c r="J518" i="1"/>
  <c r="I748" i="5"/>
  <c r="D748" i="5" s="1"/>
  <c r="C748" i="5" s="1"/>
  <c r="F748" i="5" s="1"/>
  <c r="E749" i="5" s="1"/>
  <c r="K748" i="5"/>
  <c r="L748" i="5" s="1"/>
  <c r="G748" i="4"/>
  <c r="F748" i="4"/>
  <c r="E749" i="4" s="1"/>
  <c r="J395" i="8" l="1"/>
  <c r="H395" i="8"/>
  <c r="K519" i="1"/>
  <c r="C519" i="1" s="1"/>
  <c r="G748" i="5"/>
  <c r="J748" i="5" s="1"/>
  <c r="H749" i="5"/>
  <c r="D749" i="4"/>
  <c r="C749" i="4" s="1"/>
  <c r="H749" i="4"/>
  <c r="M395" i="8" l="1"/>
  <c r="D395" i="8"/>
  <c r="G519" i="1"/>
  <c r="F519" i="1"/>
  <c r="E520" i="1" s="1"/>
  <c r="I749" i="5"/>
  <c r="D749" i="5" s="1"/>
  <c r="C749" i="5" s="1"/>
  <c r="G749" i="5" s="1"/>
  <c r="K749" i="5"/>
  <c r="L749" i="5" s="1"/>
  <c r="G749" i="4"/>
  <c r="F749" i="4"/>
  <c r="E750" i="4" s="1"/>
  <c r="K395" i="8" l="1"/>
  <c r="C395" i="8"/>
  <c r="F395" i="8" s="1"/>
  <c r="D520" i="1"/>
  <c r="H520" i="1"/>
  <c r="J519" i="1"/>
  <c r="F749" i="5"/>
  <c r="E750" i="5" s="1"/>
  <c r="H750" i="5" s="1"/>
  <c r="J749" i="5"/>
  <c r="D750" i="4"/>
  <c r="C750" i="4" s="1"/>
  <c r="H750" i="4"/>
  <c r="G395" i="8" l="1"/>
  <c r="N395" i="8" s="1"/>
  <c r="E396" i="8"/>
  <c r="I396" i="8" s="1"/>
  <c r="K520" i="1"/>
  <c r="C520" i="1" s="1"/>
  <c r="I750" i="5"/>
  <c r="D750" i="5" s="1"/>
  <c r="C750" i="5" s="1"/>
  <c r="G750" i="5" s="1"/>
  <c r="K750" i="5"/>
  <c r="L750" i="5" s="1"/>
  <c r="G750" i="4"/>
  <c r="F750" i="4"/>
  <c r="E751" i="4" s="1"/>
  <c r="H396" i="8" l="1"/>
  <c r="J396" i="8"/>
  <c r="G520" i="1"/>
  <c r="F520" i="1"/>
  <c r="E521" i="1" s="1"/>
  <c r="F750" i="5"/>
  <c r="E751" i="5" s="1"/>
  <c r="H751" i="5" s="1"/>
  <c r="J750" i="5"/>
  <c r="H751" i="4"/>
  <c r="D751" i="4"/>
  <c r="C751" i="4" s="1"/>
  <c r="M396" i="8" l="1"/>
  <c r="D396" i="8"/>
  <c r="H521" i="1"/>
  <c r="D521" i="1"/>
  <c r="J520" i="1"/>
  <c r="I751" i="5"/>
  <c r="D751" i="5" s="1"/>
  <c r="C751" i="5" s="1"/>
  <c r="F751" i="5" s="1"/>
  <c r="E752" i="5" s="1"/>
  <c r="K751" i="5"/>
  <c r="L751" i="5" s="1"/>
  <c r="G751" i="4"/>
  <c r="F751" i="4"/>
  <c r="E752" i="4" s="1"/>
  <c r="C396" i="8" l="1"/>
  <c r="F396" i="8" s="1"/>
  <c r="K396" i="8"/>
  <c r="K521" i="1"/>
  <c r="C521" i="1" s="1"/>
  <c r="G751" i="5"/>
  <c r="J751" i="5" s="1"/>
  <c r="H752" i="5"/>
  <c r="H752" i="4"/>
  <c r="D752" i="4"/>
  <c r="C752" i="4" s="1"/>
  <c r="E397" i="8" l="1"/>
  <c r="I397" i="8" s="1"/>
  <c r="G396" i="8"/>
  <c r="N396" i="8" s="1"/>
  <c r="G521" i="1"/>
  <c r="F521" i="1"/>
  <c r="E522" i="1" s="1"/>
  <c r="I752" i="5"/>
  <c r="D752" i="5" s="1"/>
  <c r="C752" i="5" s="1"/>
  <c r="F752" i="5" s="1"/>
  <c r="E753" i="5" s="1"/>
  <c r="K752" i="5"/>
  <c r="L752" i="5" s="1"/>
  <c r="G752" i="4"/>
  <c r="F752" i="4"/>
  <c r="E753" i="4" s="1"/>
  <c r="J397" i="8" l="1"/>
  <c r="H397" i="8"/>
  <c r="D522" i="1"/>
  <c r="H522" i="1"/>
  <c r="J521" i="1"/>
  <c r="G752" i="5"/>
  <c r="J752" i="5" s="1"/>
  <c r="H753" i="5"/>
  <c r="H753" i="4"/>
  <c r="D753" i="4"/>
  <c r="C753" i="4" s="1"/>
  <c r="M397" i="8" l="1"/>
  <c r="D397" i="8"/>
  <c r="K522" i="1"/>
  <c r="C522" i="1" s="1"/>
  <c r="I753" i="5"/>
  <c r="D753" i="5" s="1"/>
  <c r="C753" i="5" s="1"/>
  <c r="G753" i="5" s="1"/>
  <c r="K753" i="5"/>
  <c r="L753" i="5" s="1"/>
  <c r="G753" i="4"/>
  <c r="F753" i="4"/>
  <c r="E754" i="4" s="1"/>
  <c r="C397" i="8" l="1"/>
  <c r="F397" i="8" s="1"/>
  <c r="K397" i="8"/>
  <c r="G522" i="1"/>
  <c r="F522" i="1"/>
  <c r="E523" i="1" s="1"/>
  <c r="F753" i="5"/>
  <c r="E754" i="5" s="1"/>
  <c r="H754" i="5" s="1"/>
  <c r="J753" i="5"/>
  <c r="H754" i="4"/>
  <c r="D754" i="4"/>
  <c r="C754" i="4" s="1"/>
  <c r="E398" i="8" l="1"/>
  <c r="I398" i="8" s="1"/>
  <c r="G397" i="8"/>
  <c r="N397" i="8" s="1"/>
  <c r="D523" i="1"/>
  <c r="H523" i="1"/>
  <c r="J522" i="1"/>
  <c r="I754" i="5"/>
  <c r="D754" i="5" s="1"/>
  <c r="C754" i="5" s="1"/>
  <c r="G754" i="5" s="1"/>
  <c r="K754" i="5"/>
  <c r="L754" i="5" s="1"/>
  <c r="G754" i="4"/>
  <c r="F754" i="4"/>
  <c r="E755" i="4" s="1"/>
  <c r="H398" i="8" l="1"/>
  <c r="J398" i="8"/>
  <c r="K523" i="1"/>
  <c r="C523" i="1" s="1"/>
  <c r="F754" i="5"/>
  <c r="E755" i="5" s="1"/>
  <c r="J754" i="5"/>
  <c r="H755" i="5"/>
  <c r="H755" i="4"/>
  <c r="D755" i="4"/>
  <c r="C755" i="4" s="1"/>
  <c r="M398" i="8" l="1"/>
  <c r="D398" i="8"/>
  <c r="G523" i="1"/>
  <c r="F523" i="1"/>
  <c r="E524" i="1" s="1"/>
  <c r="I755" i="5"/>
  <c r="D755" i="5" s="1"/>
  <c r="C755" i="5" s="1"/>
  <c r="G755" i="5" s="1"/>
  <c r="K755" i="5"/>
  <c r="L755" i="5" s="1"/>
  <c r="G755" i="4"/>
  <c r="F755" i="4"/>
  <c r="E756" i="4" s="1"/>
  <c r="C398" i="8" l="1"/>
  <c r="F398" i="8" s="1"/>
  <c r="K398" i="8"/>
  <c r="D524" i="1"/>
  <c r="H524" i="1"/>
  <c r="J523" i="1"/>
  <c r="F755" i="5"/>
  <c r="E756" i="5" s="1"/>
  <c r="H756" i="5" s="1"/>
  <c r="J755" i="5"/>
  <c r="H756" i="4"/>
  <c r="D756" i="4"/>
  <c r="C756" i="4" s="1"/>
  <c r="E399" i="8" l="1"/>
  <c r="I399" i="8" s="1"/>
  <c r="G398" i="8"/>
  <c r="N398" i="8" s="1"/>
  <c r="K524" i="1"/>
  <c r="C524" i="1" s="1"/>
  <c r="I756" i="5"/>
  <c r="D756" i="5" s="1"/>
  <c r="C756" i="5" s="1"/>
  <c r="F756" i="5" s="1"/>
  <c r="E757" i="5" s="1"/>
  <c r="K756" i="5"/>
  <c r="L756" i="5" s="1"/>
  <c r="G756" i="4"/>
  <c r="F756" i="4"/>
  <c r="E757" i="4" s="1"/>
  <c r="J399" i="8" l="1"/>
  <c r="H399" i="8"/>
  <c r="G524" i="1"/>
  <c r="F524" i="1"/>
  <c r="E525" i="1" s="1"/>
  <c r="G756" i="5"/>
  <c r="J756" i="5"/>
  <c r="H757" i="5"/>
  <c r="D757" i="4"/>
  <c r="C757" i="4" s="1"/>
  <c r="H757" i="4"/>
  <c r="M399" i="8" l="1"/>
  <c r="D399" i="8"/>
  <c r="H525" i="1"/>
  <c r="D525" i="1"/>
  <c r="J524" i="1"/>
  <c r="I757" i="5"/>
  <c r="D757" i="5" s="1"/>
  <c r="C757" i="5" s="1"/>
  <c r="G757" i="5" s="1"/>
  <c r="K757" i="5"/>
  <c r="L757" i="5" s="1"/>
  <c r="G757" i="4"/>
  <c r="F757" i="4"/>
  <c r="E758" i="4" s="1"/>
  <c r="K399" i="8" l="1"/>
  <c r="C399" i="8"/>
  <c r="F399" i="8" s="1"/>
  <c r="K525" i="1"/>
  <c r="C525" i="1" s="1"/>
  <c r="F757" i="5"/>
  <c r="E758" i="5" s="1"/>
  <c r="H758" i="5" s="1"/>
  <c r="J757" i="5"/>
  <c r="D758" i="4"/>
  <c r="C758" i="4" s="1"/>
  <c r="H758" i="4"/>
  <c r="E400" i="8" l="1"/>
  <c r="I400" i="8" s="1"/>
  <c r="G399" i="8"/>
  <c r="N399" i="8" s="1"/>
  <c r="G525" i="1"/>
  <c r="F525" i="1"/>
  <c r="E526" i="1" s="1"/>
  <c r="I758" i="5"/>
  <c r="D758" i="5" s="1"/>
  <c r="C758" i="5" s="1"/>
  <c r="F758" i="5" s="1"/>
  <c r="E759" i="5" s="1"/>
  <c r="K758" i="5"/>
  <c r="L758" i="5" s="1"/>
  <c r="G758" i="4"/>
  <c r="F758" i="4"/>
  <c r="E759" i="4" s="1"/>
  <c r="J400" i="8" l="1"/>
  <c r="H400" i="8"/>
  <c r="D526" i="1"/>
  <c r="H526" i="1"/>
  <c r="J525" i="1"/>
  <c r="G758" i="5"/>
  <c r="J758" i="5" s="1"/>
  <c r="H759" i="5"/>
  <c r="H759" i="4"/>
  <c r="D759" i="4"/>
  <c r="C759" i="4" s="1"/>
  <c r="M400" i="8" l="1"/>
  <c r="D400" i="8"/>
  <c r="K526" i="1"/>
  <c r="C526" i="1" s="1"/>
  <c r="I759" i="5"/>
  <c r="D759" i="5" s="1"/>
  <c r="C759" i="5" s="1"/>
  <c r="G759" i="5" s="1"/>
  <c r="K759" i="5"/>
  <c r="L759" i="5" s="1"/>
  <c r="G759" i="4"/>
  <c r="F759" i="4"/>
  <c r="E760" i="4" s="1"/>
  <c r="K400" i="8" l="1"/>
  <c r="C400" i="8"/>
  <c r="F400" i="8" s="1"/>
  <c r="G526" i="1"/>
  <c r="F526" i="1"/>
  <c r="E527" i="1" s="1"/>
  <c r="F759" i="5"/>
  <c r="E760" i="5" s="1"/>
  <c r="J759" i="5"/>
  <c r="H760" i="5"/>
  <c r="H760" i="4"/>
  <c r="D760" i="4"/>
  <c r="C760" i="4" s="1"/>
  <c r="E401" i="8" l="1"/>
  <c r="I401" i="8" s="1"/>
  <c r="G400" i="8"/>
  <c r="N400" i="8" s="1"/>
  <c r="H527" i="1"/>
  <c r="D527" i="1"/>
  <c r="J526" i="1"/>
  <c r="I760" i="5"/>
  <c r="D760" i="5" s="1"/>
  <c r="C760" i="5" s="1"/>
  <c r="G760" i="5" s="1"/>
  <c r="K760" i="5"/>
  <c r="L760" i="5" s="1"/>
  <c r="G760" i="4"/>
  <c r="F760" i="4"/>
  <c r="E761" i="4" s="1"/>
  <c r="J401" i="8" l="1"/>
  <c r="H401" i="8"/>
  <c r="K527" i="1"/>
  <c r="C527" i="1" s="1"/>
  <c r="F760" i="5"/>
  <c r="E761" i="5" s="1"/>
  <c r="H761" i="5" s="1"/>
  <c r="J760" i="5"/>
  <c r="H761" i="4"/>
  <c r="D761" i="4"/>
  <c r="C761" i="4" s="1"/>
  <c r="M401" i="8" l="1"/>
  <c r="D401" i="8"/>
  <c r="G527" i="1"/>
  <c r="F527" i="1"/>
  <c r="E528" i="1" s="1"/>
  <c r="I761" i="5"/>
  <c r="D761" i="5" s="1"/>
  <c r="C761" i="5" s="1"/>
  <c r="G761" i="5" s="1"/>
  <c r="K761" i="5"/>
  <c r="L761" i="5" s="1"/>
  <c r="G761" i="4"/>
  <c r="F761" i="4"/>
  <c r="E762" i="4" s="1"/>
  <c r="C401" i="8" l="1"/>
  <c r="F401" i="8" s="1"/>
  <c r="K401" i="8"/>
  <c r="D528" i="1"/>
  <c r="H528" i="1"/>
  <c r="J527" i="1"/>
  <c r="F761" i="5"/>
  <c r="E762" i="5" s="1"/>
  <c r="J761" i="5"/>
  <c r="H762" i="5"/>
  <c r="H762" i="4"/>
  <c r="D762" i="4"/>
  <c r="C762" i="4" s="1"/>
  <c r="E402" i="8" l="1"/>
  <c r="I402" i="8" s="1"/>
  <c r="G401" i="8"/>
  <c r="N401" i="8" s="1"/>
  <c r="K528" i="1"/>
  <c r="C528" i="1" s="1"/>
  <c r="I762" i="5"/>
  <c r="D762" i="5" s="1"/>
  <c r="C762" i="5" s="1"/>
  <c r="G762" i="5" s="1"/>
  <c r="K762" i="5"/>
  <c r="L762" i="5" s="1"/>
  <c r="G762" i="4"/>
  <c r="F762" i="4"/>
  <c r="E763" i="4" s="1"/>
  <c r="J402" i="8" l="1"/>
  <c r="H402" i="8"/>
  <c r="G528" i="1"/>
  <c r="F528" i="1"/>
  <c r="E529" i="1" s="1"/>
  <c r="F762" i="5"/>
  <c r="E763" i="5" s="1"/>
  <c r="H763" i="5" s="1"/>
  <c r="J762" i="5"/>
  <c r="H763" i="4"/>
  <c r="D763" i="4"/>
  <c r="C763" i="4" s="1"/>
  <c r="M402" i="8" l="1"/>
  <c r="D402" i="8"/>
  <c r="D529" i="1"/>
  <c r="H529" i="1"/>
  <c r="J528" i="1"/>
  <c r="I763" i="5"/>
  <c r="D763" i="5" s="1"/>
  <c r="C763" i="5" s="1"/>
  <c r="F763" i="5" s="1"/>
  <c r="E764" i="5" s="1"/>
  <c r="K763" i="5"/>
  <c r="L763" i="5" s="1"/>
  <c r="G763" i="4"/>
  <c r="F763" i="4"/>
  <c r="E764" i="4" s="1"/>
  <c r="C402" i="8" l="1"/>
  <c r="F402" i="8" s="1"/>
  <c r="K402" i="8"/>
  <c r="K529" i="1"/>
  <c r="C529" i="1" s="1"/>
  <c r="G763" i="5"/>
  <c r="J763" i="5"/>
  <c r="H764" i="5"/>
  <c r="H764" i="4"/>
  <c r="D764" i="4"/>
  <c r="C764" i="4" s="1"/>
  <c r="G402" i="8" l="1"/>
  <c r="N402" i="8" s="1"/>
  <c r="E403" i="8"/>
  <c r="I403" i="8" s="1"/>
  <c r="G529" i="1"/>
  <c r="F529" i="1"/>
  <c r="E530" i="1" s="1"/>
  <c r="I764" i="5"/>
  <c r="D764" i="5" s="1"/>
  <c r="C764" i="5" s="1"/>
  <c r="F764" i="5" s="1"/>
  <c r="E765" i="5" s="1"/>
  <c r="K764" i="5"/>
  <c r="L764" i="5" s="1"/>
  <c r="G764" i="4"/>
  <c r="F764" i="4"/>
  <c r="E765" i="4" s="1"/>
  <c r="J403" i="8" l="1"/>
  <c r="H403" i="8"/>
  <c r="D530" i="1"/>
  <c r="H530" i="1"/>
  <c r="J529" i="1"/>
  <c r="G764" i="5"/>
  <c r="J764" i="5" s="1"/>
  <c r="H765" i="5"/>
  <c r="D765" i="4"/>
  <c r="C765" i="4" s="1"/>
  <c r="H765" i="4"/>
  <c r="M403" i="8" l="1"/>
  <c r="D403" i="8"/>
  <c r="K530" i="1"/>
  <c r="C530" i="1" s="1"/>
  <c r="I765" i="5"/>
  <c r="D765" i="5" s="1"/>
  <c r="C765" i="5" s="1"/>
  <c r="G765" i="5" s="1"/>
  <c r="K765" i="5"/>
  <c r="L765" i="5" s="1"/>
  <c r="G765" i="4"/>
  <c r="F765" i="4"/>
  <c r="E766" i="4" s="1"/>
  <c r="C403" i="8" l="1"/>
  <c r="F403" i="8" s="1"/>
  <c r="K403" i="8"/>
  <c r="G530" i="1"/>
  <c r="F530" i="1"/>
  <c r="E531" i="1" s="1"/>
  <c r="F765" i="5"/>
  <c r="E766" i="5" s="1"/>
  <c r="H766" i="5" s="1"/>
  <c r="J765" i="5"/>
  <c r="D766" i="4"/>
  <c r="C766" i="4" s="1"/>
  <c r="H766" i="4"/>
  <c r="E404" i="8" l="1"/>
  <c r="I404" i="8" s="1"/>
  <c r="G403" i="8"/>
  <c r="N403" i="8" s="1"/>
  <c r="D531" i="1"/>
  <c r="H531" i="1"/>
  <c r="J530" i="1"/>
  <c r="I766" i="5"/>
  <c r="D766" i="5" s="1"/>
  <c r="C766" i="5" s="1"/>
  <c r="F766" i="5" s="1"/>
  <c r="E767" i="5" s="1"/>
  <c r="K766" i="5"/>
  <c r="L766" i="5" s="1"/>
  <c r="G766" i="4"/>
  <c r="F766" i="4"/>
  <c r="E767" i="4" s="1"/>
  <c r="H404" i="8" l="1"/>
  <c r="J404" i="8"/>
  <c r="K531" i="1"/>
  <c r="C531" i="1" s="1"/>
  <c r="G766" i="5"/>
  <c r="J766" i="5" s="1"/>
  <c r="H767" i="5"/>
  <c r="H767" i="4"/>
  <c r="D767" i="4"/>
  <c r="C767" i="4" s="1"/>
  <c r="M404" i="8" l="1"/>
  <c r="D404" i="8"/>
  <c r="G531" i="1"/>
  <c r="F531" i="1"/>
  <c r="E532" i="1" s="1"/>
  <c r="I767" i="5"/>
  <c r="D767" i="5" s="1"/>
  <c r="C767" i="5" s="1"/>
  <c r="G767" i="5" s="1"/>
  <c r="K767" i="5"/>
  <c r="L767" i="5" s="1"/>
  <c r="G767" i="4"/>
  <c r="F767" i="4"/>
  <c r="E768" i="4" s="1"/>
  <c r="C404" i="8" l="1"/>
  <c r="F404" i="8" s="1"/>
  <c r="K404" i="8"/>
  <c r="D532" i="1"/>
  <c r="H532" i="1"/>
  <c r="J531" i="1"/>
  <c r="F767" i="5"/>
  <c r="E768" i="5" s="1"/>
  <c r="J767" i="5"/>
  <c r="H768" i="5"/>
  <c r="H768" i="4"/>
  <c r="D768" i="4"/>
  <c r="C768" i="4" s="1"/>
  <c r="E405" i="8" l="1"/>
  <c r="I405" i="8" s="1"/>
  <c r="G404" i="8"/>
  <c r="N404" i="8" s="1"/>
  <c r="K532" i="1"/>
  <c r="C532" i="1" s="1"/>
  <c r="I768" i="5"/>
  <c r="D768" i="5" s="1"/>
  <c r="C768" i="5" s="1"/>
  <c r="F768" i="5" s="1"/>
  <c r="E769" i="5" s="1"/>
  <c r="K768" i="5"/>
  <c r="L768" i="5" s="1"/>
  <c r="G768" i="4"/>
  <c r="F768" i="4"/>
  <c r="E769" i="4" s="1"/>
  <c r="H405" i="8" l="1"/>
  <c r="J405" i="8"/>
  <c r="G532" i="1"/>
  <c r="F532" i="1"/>
  <c r="E533" i="1" s="1"/>
  <c r="G768" i="5"/>
  <c r="J768" i="5" s="1"/>
  <c r="H769" i="5"/>
  <c r="H769" i="4"/>
  <c r="D769" i="4"/>
  <c r="C769" i="4" s="1"/>
  <c r="M405" i="8" l="1"/>
  <c r="D405" i="8"/>
  <c r="D533" i="1"/>
  <c r="H533" i="1"/>
  <c r="J532" i="1"/>
  <c r="I769" i="5"/>
  <c r="D769" i="5" s="1"/>
  <c r="C769" i="5" s="1"/>
  <c r="G769" i="5" s="1"/>
  <c r="K769" i="5"/>
  <c r="L769" i="5" s="1"/>
  <c r="G769" i="4"/>
  <c r="F769" i="4"/>
  <c r="E770" i="4" s="1"/>
  <c r="C405" i="8" l="1"/>
  <c r="F405" i="8" s="1"/>
  <c r="K405" i="8"/>
  <c r="K533" i="1"/>
  <c r="C533" i="1" s="1"/>
  <c r="F769" i="5"/>
  <c r="E770" i="5" s="1"/>
  <c r="H770" i="5" s="1"/>
  <c r="J769" i="5"/>
  <c r="H770" i="4"/>
  <c r="D770" i="4"/>
  <c r="C770" i="4" s="1"/>
  <c r="E406" i="8" l="1"/>
  <c r="I406" i="8" s="1"/>
  <c r="G405" i="8"/>
  <c r="N405" i="8" s="1"/>
  <c r="G533" i="1"/>
  <c r="F533" i="1"/>
  <c r="E534" i="1" s="1"/>
  <c r="I770" i="5"/>
  <c r="D770" i="5" s="1"/>
  <c r="C770" i="5" s="1"/>
  <c r="F770" i="5" s="1"/>
  <c r="E771" i="5" s="1"/>
  <c r="K770" i="5"/>
  <c r="L770" i="5" s="1"/>
  <c r="G770" i="4"/>
  <c r="F770" i="4"/>
  <c r="E771" i="4" s="1"/>
  <c r="J406" i="8" l="1"/>
  <c r="H406" i="8"/>
  <c r="D534" i="1"/>
  <c r="H534" i="1"/>
  <c r="J533" i="1"/>
  <c r="G770" i="5"/>
  <c r="J770" i="5"/>
  <c r="H771" i="5"/>
  <c r="H771" i="4"/>
  <c r="D771" i="4"/>
  <c r="C771" i="4" s="1"/>
  <c r="M406" i="8" l="1"/>
  <c r="D406" i="8"/>
  <c r="K534" i="1"/>
  <c r="C534" i="1" s="1"/>
  <c r="I771" i="5"/>
  <c r="D771" i="5" s="1"/>
  <c r="C771" i="5" s="1"/>
  <c r="F771" i="5" s="1"/>
  <c r="E772" i="5" s="1"/>
  <c r="K771" i="5"/>
  <c r="L771" i="5" s="1"/>
  <c r="G771" i="4"/>
  <c r="F771" i="4"/>
  <c r="E772" i="4" s="1"/>
  <c r="K406" i="8" l="1"/>
  <c r="C406" i="8"/>
  <c r="F406" i="8" s="1"/>
  <c r="G534" i="1"/>
  <c r="F534" i="1"/>
  <c r="E535" i="1" s="1"/>
  <c r="G771" i="5"/>
  <c r="J771" i="5" s="1"/>
  <c r="H772" i="5"/>
  <c r="H772" i="4"/>
  <c r="D772" i="4"/>
  <c r="C772" i="4" s="1"/>
  <c r="E407" i="8" l="1"/>
  <c r="I407" i="8" s="1"/>
  <c r="G406" i="8"/>
  <c r="N406" i="8" s="1"/>
  <c r="D535" i="1"/>
  <c r="H535" i="1"/>
  <c r="J534" i="1"/>
  <c r="I772" i="5"/>
  <c r="D772" i="5" s="1"/>
  <c r="C772" i="5" s="1"/>
  <c r="F772" i="5" s="1"/>
  <c r="E773" i="5" s="1"/>
  <c r="K772" i="5"/>
  <c r="L772" i="5" s="1"/>
  <c r="G772" i="4"/>
  <c r="F772" i="4"/>
  <c r="E773" i="4" s="1"/>
  <c r="J407" i="8" l="1"/>
  <c r="H407" i="8"/>
  <c r="K535" i="1"/>
  <c r="C535" i="1" s="1"/>
  <c r="G772" i="5"/>
  <c r="J772" i="5" s="1"/>
  <c r="H773" i="5"/>
  <c r="D773" i="4"/>
  <c r="C773" i="4" s="1"/>
  <c r="H773" i="4"/>
  <c r="M407" i="8" l="1"/>
  <c r="D407" i="8"/>
  <c r="G535" i="1"/>
  <c r="F535" i="1"/>
  <c r="E536" i="1" s="1"/>
  <c r="I773" i="5"/>
  <c r="D773" i="5" s="1"/>
  <c r="C773" i="5" s="1"/>
  <c r="F773" i="5" s="1"/>
  <c r="E774" i="5" s="1"/>
  <c r="K773" i="5"/>
  <c r="L773" i="5" s="1"/>
  <c r="G773" i="4"/>
  <c r="F773" i="4"/>
  <c r="E774" i="4" s="1"/>
  <c r="C407" i="8" l="1"/>
  <c r="F407" i="8" s="1"/>
  <c r="K407" i="8"/>
  <c r="H536" i="1"/>
  <c r="D536" i="1"/>
  <c r="J535" i="1"/>
  <c r="G773" i="5"/>
  <c r="J773" i="5"/>
  <c r="H774" i="5"/>
  <c r="D774" i="4"/>
  <c r="C774" i="4" s="1"/>
  <c r="H774" i="4"/>
  <c r="G407" i="8" l="1"/>
  <c r="N407" i="8" s="1"/>
  <c r="E408" i="8"/>
  <c r="I408" i="8" s="1"/>
  <c r="K536" i="1"/>
  <c r="C536" i="1" s="1"/>
  <c r="I774" i="5"/>
  <c r="D774" i="5" s="1"/>
  <c r="C774" i="5" s="1"/>
  <c r="F774" i="5" s="1"/>
  <c r="E775" i="5" s="1"/>
  <c r="K774" i="5"/>
  <c r="L774" i="5" s="1"/>
  <c r="G774" i="4"/>
  <c r="F774" i="4"/>
  <c r="E775" i="4" s="1"/>
  <c r="J408" i="8" l="1"/>
  <c r="H408" i="8"/>
  <c r="G536" i="1"/>
  <c r="F536" i="1"/>
  <c r="E537" i="1" s="1"/>
  <c r="G774" i="5"/>
  <c r="J774" i="5" s="1"/>
  <c r="H775" i="5"/>
  <c r="H775" i="4"/>
  <c r="D775" i="4"/>
  <c r="C775" i="4" s="1"/>
  <c r="M408" i="8" l="1"/>
  <c r="D408" i="8"/>
  <c r="H537" i="1"/>
  <c r="D537" i="1"/>
  <c r="J536" i="1"/>
  <c r="I775" i="5"/>
  <c r="D775" i="5" s="1"/>
  <c r="C775" i="5" s="1"/>
  <c r="F775" i="5" s="1"/>
  <c r="E776" i="5" s="1"/>
  <c r="K775" i="5"/>
  <c r="L775" i="5" s="1"/>
  <c r="G775" i="4"/>
  <c r="F775" i="4"/>
  <c r="E776" i="4" s="1"/>
  <c r="K408" i="8" l="1"/>
  <c r="C408" i="8"/>
  <c r="F408" i="8" s="1"/>
  <c r="K537" i="1"/>
  <c r="C537" i="1" s="1"/>
  <c r="G775" i="5"/>
  <c r="J775" i="5" s="1"/>
  <c r="H776" i="5"/>
  <c r="H776" i="4"/>
  <c r="D776" i="4"/>
  <c r="C776" i="4" s="1"/>
  <c r="E409" i="8" l="1"/>
  <c r="I409" i="8" s="1"/>
  <c r="G408" i="8"/>
  <c r="N408" i="8" s="1"/>
  <c r="G537" i="1"/>
  <c r="F537" i="1"/>
  <c r="E538" i="1" s="1"/>
  <c r="I776" i="5"/>
  <c r="D776" i="5" s="1"/>
  <c r="C776" i="5" s="1"/>
  <c r="F776" i="5" s="1"/>
  <c r="E777" i="5" s="1"/>
  <c r="K776" i="5"/>
  <c r="L776" i="5" s="1"/>
  <c r="G776" i="4"/>
  <c r="F776" i="4"/>
  <c r="E777" i="4" s="1"/>
  <c r="J409" i="8" l="1"/>
  <c r="H409" i="8"/>
  <c r="H538" i="1"/>
  <c r="D538" i="1"/>
  <c r="J537" i="1"/>
  <c r="G776" i="5"/>
  <c r="J776" i="5"/>
  <c r="H777" i="5"/>
  <c r="H777" i="4"/>
  <c r="D777" i="4"/>
  <c r="C777" i="4" s="1"/>
  <c r="M409" i="8" l="1"/>
  <c r="D409" i="8"/>
  <c r="K538" i="1"/>
  <c r="C538" i="1" s="1"/>
  <c r="I777" i="5"/>
  <c r="D777" i="5" s="1"/>
  <c r="C777" i="5" s="1"/>
  <c r="G777" i="5" s="1"/>
  <c r="K777" i="5"/>
  <c r="L777" i="5" s="1"/>
  <c r="G777" i="4"/>
  <c r="F777" i="4"/>
  <c r="E778" i="4" s="1"/>
  <c r="K409" i="8" l="1"/>
  <c r="C409" i="8"/>
  <c r="F409" i="8" s="1"/>
  <c r="G538" i="1"/>
  <c r="F538" i="1"/>
  <c r="E539" i="1" s="1"/>
  <c r="F777" i="5"/>
  <c r="E778" i="5" s="1"/>
  <c r="H778" i="5" s="1"/>
  <c r="J777" i="5"/>
  <c r="D778" i="4"/>
  <c r="C778" i="4" s="1"/>
  <c r="H778" i="4"/>
  <c r="E410" i="8" l="1"/>
  <c r="I410" i="8" s="1"/>
  <c r="G409" i="8"/>
  <c r="N409" i="8" s="1"/>
  <c r="D539" i="1"/>
  <c r="H539" i="1"/>
  <c r="J538" i="1"/>
  <c r="I778" i="5"/>
  <c r="D778" i="5" s="1"/>
  <c r="C778" i="5" s="1"/>
  <c r="F778" i="5" s="1"/>
  <c r="E779" i="5" s="1"/>
  <c r="K778" i="5"/>
  <c r="L778" i="5" s="1"/>
  <c r="G778" i="4"/>
  <c r="F778" i="4"/>
  <c r="E779" i="4" s="1"/>
  <c r="J410" i="8" l="1"/>
  <c r="H410" i="8"/>
  <c r="K539" i="1"/>
  <c r="C539" i="1" s="1"/>
  <c r="G778" i="5"/>
  <c r="J778" i="5" s="1"/>
  <c r="H779" i="5"/>
  <c r="H779" i="4"/>
  <c r="D779" i="4"/>
  <c r="C779" i="4" s="1"/>
  <c r="M410" i="8" l="1"/>
  <c r="D410" i="8"/>
  <c r="G539" i="1"/>
  <c r="F539" i="1"/>
  <c r="E540" i="1" s="1"/>
  <c r="I779" i="5"/>
  <c r="D779" i="5" s="1"/>
  <c r="C779" i="5" s="1"/>
  <c r="F779" i="5" s="1"/>
  <c r="E780" i="5" s="1"/>
  <c r="K779" i="5"/>
  <c r="L779" i="5" s="1"/>
  <c r="G779" i="4"/>
  <c r="F779" i="4"/>
  <c r="E780" i="4" s="1"/>
  <c r="C410" i="8" l="1"/>
  <c r="F410" i="8" s="1"/>
  <c r="K410" i="8"/>
  <c r="J539" i="1"/>
  <c r="H540" i="1"/>
  <c r="D540" i="1"/>
  <c r="G779" i="5"/>
  <c r="J779" i="5"/>
  <c r="H780" i="5"/>
  <c r="H780" i="4"/>
  <c r="D780" i="4"/>
  <c r="C780" i="4" s="1"/>
  <c r="G410" i="8" l="1"/>
  <c r="N410" i="8" s="1"/>
  <c r="E411" i="8"/>
  <c r="I411" i="8" s="1"/>
  <c r="K540" i="1"/>
  <c r="C540" i="1" s="1"/>
  <c r="I780" i="5"/>
  <c r="D780" i="5" s="1"/>
  <c r="C780" i="5" s="1"/>
  <c r="F780" i="5" s="1"/>
  <c r="E781" i="5" s="1"/>
  <c r="K780" i="5"/>
  <c r="L780" i="5" s="1"/>
  <c r="G780" i="4"/>
  <c r="F780" i="4"/>
  <c r="E781" i="4" s="1"/>
  <c r="J411" i="8" l="1"/>
  <c r="H411" i="8"/>
  <c r="G540" i="1"/>
  <c r="F540" i="1"/>
  <c r="E541" i="1" s="1"/>
  <c r="G780" i="5"/>
  <c r="J780" i="5" s="1"/>
  <c r="H781" i="5"/>
  <c r="H781" i="4"/>
  <c r="D781" i="4"/>
  <c r="C781" i="4" s="1"/>
  <c r="M411" i="8" l="1"/>
  <c r="D411" i="8"/>
  <c r="D541" i="1"/>
  <c r="H541" i="1"/>
  <c r="J540" i="1"/>
  <c r="I781" i="5"/>
  <c r="D781" i="5" s="1"/>
  <c r="C781" i="5" s="1"/>
  <c r="G781" i="5" s="1"/>
  <c r="K781" i="5"/>
  <c r="L781" i="5" s="1"/>
  <c r="G781" i="4"/>
  <c r="F781" i="4"/>
  <c r="E782" i="4" s="1"/>
  <c r="C411" i="8" l="1"/>
  <c r="F411" i="8" s="1"/>
  <c r="K411" i="8"/>
  <c r="K541" i="1"/>
  <c r="C541" i="1" s="1"/>
  <c r="F781" i="5"/>
  <c r="E782" i="5" s="1"/>
  <c r="H782" i="5" s="1"/>
  <c r="J781" i="5"/>
  <c r="H782" i="4"/>
  <c r="D782" i="4"/>
  <c r="C782" i="4" s="1"/>
  <c r="E412" i="8" l="1"/>
  <c r="I412" i="8" s="1"/>
  <c r="G411" i="8"/>
  <c r="N411" i="8" s="1"/>
  <c r="G541" i="1"/>
  <c r="F541" i="1"/>
  <c r="E542" i="1" s="1"/>
  <c r="I782" i="5"/>
  <c r="D782" i="5" s="1"/>
  <c r="C782" i="5" s="1"/>
  <c r="F782" i="5" s="1"/>
  <c r="E783" i="5" s="1"/>
  <c r="K782" i="5"/>
  <c r="L782" i="5" s="1"/>
  <c r="G782" i="4"/>
  <c r="F782" i="4"/>
  <c r="E783" i="4" s="1"/>
  <c r="H412" i="8" l="1"/>
  <c r="J412" i="8"/>
  <c r="H542" i="1"/>
  <c r="D542" i="1"/>
  <c r="J541" i="1"/>
  <c r="G782" i="5"/>
  <c r="J782" i="5"/>
  <c r="H783" i="5"/>
  <c r="H783" i="4"/>
  <c r="D783" i="4"/>
  <c r="C783" i="4" s="1"/>
  <c r="M412" i="8" l="1"/>
  <c r="D412" i="8"/>
  <c r="K542" i="1"/>
  <c r="C542" i="1" s="1"/>
  <c r="I783" i="5"/>
  <c r="D783" i="5" s="1"/>
  <c r="C783" i="5" s="1"/>
  <c r="F783" i="5" s="1"/>
  <c r="E784" i="5" s="1"/>
  <c r="K783" i="5"/>
  <c r="L783" i="5" s="1"/>
  <c r="G783" i="4"/>
  <c r="F783" i="4"/>
  <c r="E784" i="4" s="1"/>
  <c r="C412" i="8" l="1"/>
  <c r="F412" i="8" s="1"/>
  <c r="K412" i="8"/>
  <c r="G542" i="1"/>
  <c r="F542" i="1"/>
  <c r="E543" i="1" s="1"/>
  <c r="G783" i="5"/>
  <c r="J783" i="5" s="1"/>
  <c r="H784" i="5"/>
  <c r="H784" i="4"/>
  <c r="D784" i="4"/>
  <c r="C784" i="4" s="1"/>
  <c r="E413" i="8" l="1"/>
  <c r="I413" i="8" s="1"/>
  <c r="G412" i="8"/>
  <c r="N412" i="8" s="1"/>
  <c r="H543" i="1"/>
  <c r="D543" i="1"/>
  <c r="J542" i="1"/>
  <c r="I784" i="5"/>
  <c r="D784" i="5" s="1"/>
  <c r="C784" i="5" s="1"/>
  <c r="F784" i="5" s="1"/>
  <c r="E785" i="5" s="1"/>
  <c r="K784" i="5"/>
  <c r="L784" i="5" s="1"/>
  <c r="G784" i="4"/>
  <c r="F784" i="4"/>
  <c r="E785" i="4" s="1"/>
  <c r="J413" i="8" l="1"/>
  <c r="H413" i="8"/>
  <c r="K543" i="1"/>
  <c r="C543" i="1" s="1"/>
  <c r="G784" i="5"/>
  <c r="J784" i="5" s="1"/>
  <c r="H785" i="5"/>
  <c r="H785" i="4"/>
  <c r="D785" i="4"/>
  <c r="C785" i="4" s="1"/>
  <c r="M413" i="8" l="1"/>
  <c r="D413" i="8"/>
  <c r="G543" i="1"/>
  <c r="F543" i="1"/>
  <c r="E544" i="1" s="1"/>
  <c r="I785" i="5"/>
  <c r="D785" i="5" s="1"/>
  <c r="C785" i="5" s="1"/>
  <c r="F785" i="5" s="1"/>
  <c r="E786" i="5" s="1"/>
  <c r="K785" i="5"/>
  <c r="L785" i="5" s="1"/>
  <c r="G785" i="4"/>
  <c r="F785" i="4"/>
  <c r="E786" i="4" s="1"/>
  <c r="C413" i="8" l="1"/>
  <c r="F413" i="8" s="1"/>
  <c r="K413" i="8"/>
  <c r="D544" i="1"/>
  <c r="H544" i="1"/>
  <c r="J543" i="1"/>
  <c r="G785" i="5"/>
  <c r="J785" i="5"/>
  <c r="H786" i="5"/>
  <c r="H786" i="4"/>
  <c r="D786" i="4"/>
  <c r="C786" i="4" s="1"/>
  <c r="E414" i="8" l="1"/>
  <c r="I414" i="8" s="1"/>
  <c r="G413" i="8"/>
  <c r="N413" i="8" s="1"/>
  <c r="K544" i="1"/>
  <c r="C544" i="1" s="1"/>
  <c r="I786" i="5"/>
  <c r="D786" i="5" s="1"/>
  <c r="C786" i="5" s="1"/>
  <c r="G786" i="5" s="1"/>
  <c r="K786" i="5"/>
  <c r="L786" i="5" s="1"/>
  <c r="G786" i="4"/>
  <c r="F786" i="4"/>
  <c r="E787" i="4" s="1"/>
  <c r="J414" i="8" l="1"/>
  <c r="H414" i="8"/>
  <c r="G544" i="1"/>
  <c r="F544" i="1"/>
  <c r="E545" i="1" s="1"/>
  <c r="F786" i="5"/>
  <c r="E787" i="5" s="1"/>
  <c r="H787" i="5" s="1"/>
  <c r="J786" i="5"/>
  <c r="H787" i="4"/>
  <c r="D787" i="4"/>
  <c r="C787" i="4" s="1"/>
  <c r="M414" i="8" l="1"/>
  <c r="D414" i="8"/>
  <c r="H545" i="1"/>
  <c r="D545" i="1"/>
  <c r="J544" i="1"/>
  <c r="I787" i="5"/>
  <c r="D787" i="5" s="1"/>
  <c r="C787" i="5" s="1"/>
  <c r="F787" i="5" s="1"/>
  <c r="E788" i="5" s="1"/>
  <c r="K787" i="5"/>
  <c r="L787" i="5" s="1"/>
  <c r="G787" i="4"/>
  <c r="F787" i="4"/>
  <c r="E788" i="4" s="1"/>
  <c r="C414" i="8" l="1"/>
  <c r="F414" i="8" s="1"/>
  <c r="K414" i="8"/>
  <c r="K545" i="1"/>
  <c r="C545" i="1" s="1"/>
  <c r="G787" i="5"/>
  <c r="J787" i="5" s="1"/>
  <c r="H788" i="5"/>
  <c r="H788" i="4"/>
  <c r="D788" i="4"/>
  <c r="C788" i="4" s="1"/>
  <c r="E415" i="8" l="1"/>
  <c r="I415" i="8" s="1"/>
  <c r="G414" i="8"/>
  <c r="N414" i="8" s="1"/>
  <c r="G545" i="1"/>
  <c r="F545" i="1"/>
  <c r="E546" i="1" s="1"/>
  <c r="I788" i="5"/>
  <c r="D788" i="5" s="1"/>
  <c r="C788" i="5" s="1"/>
  <c r="F788" i="5" s="1"/>
  <c r="E789" i="5" s="1"/>
  <c r="K788" i="5"/>
  <c r="L788" i="5" s="1"/>
  <c r="G788" i="4"/>
  <c r="F788" i="4"/>
  <c r="E789" i="4" s="1"/>
  <c r="H415" i="8" l="1"/>
  <c r="J415" i="8"/>
  <c r="D546" i="1"/>
  <c r="H546" i="1"/>
  <c r="J545" i="1"/>
  <c r="G788" i="5"/>
  <c r="J788" i="5"/>
  <c r="H789" i="5"/>
  <c r="H789" i="4"/>
  <c r="D789" i="4"/>
  <c r="C789" i="4" s="1"/>
  <c r="M415" i="8" l="1"/>
  <c r="D415" i="8"/>
  <c r="K546" i="1"/>
  <c r="C546" i="1" s="1"/>
  <c r="I789" i="5"/>
  <c r="D789" i="5" s="1"/>
  <c r="C789" i="5" s="1"/>
  <c r="F789" i="5" s="1"/>
  <c r="E790" i="5" s="1"/>
  <c r="K789" i="5"/>
  <c r="L789" i="5" s="1"/>
  <c r="G789" i="4"/>
  <c r="F789" i="4"/>
  <c r="E790" i="4" s="1"/>
  <c r="C415" i="8" l="1"/>
  <c r="F415" i="8" s="1"/>
  <c r="K415" i="8"/>
  <c r="G546" i="1"/>
  <c r="F546" i="1"/>
  <c r="E547" i="1" s="1"/>
  <c r="G789" i="5"/>
  <c r="J789" i="5"/>
  <c r="H790" i="5"/>
  <c r="H790" i="4"/>
  <c r="D790" i="4"/>
  <c r="C790" i="4" s="1"/>
  <c r="E416" i="8" l="1"/>
  <c r="I416" i="8" s="1"/>
  <c r="G415" i="8"/>
  <c r="N415" i="8" s="1"/>
  <c r="H547" i="1"/>
  <c r="D547" i="1"/>
  <c r="J546" i="1"/>
  <c r="I790" i="5"/>
  <c r="D790" i="5" s="1"/>
  <c r="C790" i="5" s="1"/>
  <c r="F790" i="5" s="1"/>
  <c r="E791" i="5" s="1"/>
  <c r="K790" i="5"/>
  <c r="L790" i="5" s="1"/>
  <c r="G790" i="4"/>
  <c r="F790" i="4"/>
  <c r="E791" i="4" s="1"/>
  <c r="J416" i="8" l="1"/>
  <c r="H416" i="8"/>
  <c r="K547" i="1"/>
  <c r="C547" i="1" s="1"/>
  <c r="G790" i="5"/>
  <c r="J790" i="5" s="1"/>
  <c r="H791" i="5"/>
  <c r="H791" i="4"/>
  <c r="D791" i="4"/>
  <c r="C791" i="4" s="1"/>
  <c r="M416" i="8" l="1"/>
  <c r="D416" i="8"/>
  <c r="G547" i="1"/>
  <c r="F547" i="1"/>
  <c r="E548" i="1" s="1"/>
  <c r="I791" i="5"/>
  <c r="D791" i="5" s="1"/>
  <c r="C791" i="5" s="1"/>
  <c r="F791" i="5" s="1"/>
  <c r="E792" i="5" s="1"/>
  <c r="K791" i="5"/>
  <c r="L791" i="5" s="1"/>
  <c r="G791" i="4"/>
  <c r="F791" i="4"/>
  <c r="E792" i="4" s="1"/>
  <c r="C416" i="8" l="1"/>
  <c r="F416" i="8" s="1"/>
  <c r="K416" i="8"/>
  <c r="H548" i="1"/>
  <c r="D548" i="1"/>
  <c r="J547" i="1"/>
  <c r="G791" i="5"/>
  <c r="J791" i="5" s="1"/>
  <c r="H792" i="5"/>
  <c r="H792" i="4"/>
  <c r="D792" i="4"/>
  <c r="C792" i="4" s="1"/>
  <c r="E417" i="8" l="1"/>
  <c r="I417" i="8" s="1"/>
  <c r="G416" i="8"/>
  <c r="N416" i="8" s="1"/>
  <c r="K548" i="1"/>
  <c r="C548" i="1" s="1"/>
  <c r="I792" i="5"/>
  <c r="D792" i="5" s="1"/>
  <c r="C792" i="5" s="1"/>
  <c r="F792" i="5" s="1"/>
  <c r="E793" i="5" s="1"/>
  <c r="K792" i="5"/>
  <c r="L792" i="5" s="1"/>
  <c r="G792" i="4"/>
  <c r="F792" i="4"/>
  <c r="E793" i="4" s="1"/>
  <c r="J417" i="8" l="1"/>
  <c r="H417" i="8"/>
  <c r="G548" i="1"/>
  <c r="F548" i="1"/>
  <c r="E549" i="1" s="1"/>
  <c r="G792" i="5"/>
  <c r="J792" i="5" s="1"/>
  <c r="H793" i="5"/>
  <c r="H793" i="4"/>
  <c r="D793" i="4"/>
  <c r="C793" i="4" s="1"/>
  <c r="M417" i="8" l="1"/>
  <c r="D417" i="8"/>
  <c r="H549" i="1"/>
  <c r="D549" i="1"/>
  <c r="J548" i="1"/>
  <c r="I793" i="5"/>
  <c r="D793" i="5" s="1"/>
  <c r="C793" i="5" s="1"/>
  <c r="F793" i="5" s="1"/>
  <c r="E794" i="5" s="1"/>
  <c r="K793" i="5"/>
  <c r="L793" i="5" s="1"/>
  <c r="G793" i="4"/>
  <c r="F793" i="4"/>
  <c r="E794" i="4" s="1"/>
  <c r="K417" i="8" l="1"/>
  <c r="C417" i="8"/>
  <c r="F417" i="8" s="1"/>
  <c r="K549" i="1"/>
  <c r="C549" i="1" s="1"/>
  <c r="G793" i="5"/>
  <c r="J793" i="5" s="1"/>
  <c r="H794" i="5"/>
  <c r="H794" i="4"/>
  <c r="D794" i="4"/>
  <c r="C794" i="4" s="1"/>
  <c r="G417" i="8" l="1"/>
  <c r="N417" i="8" s="1"/>
  <c r="E418" i="8"/>
  <c r="I418" i="8" s="1"/>
  <c r="G549" i="1"/>
  <c r="F549" i="1"/>
  <c r="E550" i="1" s="1"/>
  <c r="I794" i="5"/>
  <c r="D794" i="5" s="1"/>
  <c r="C794" i="5" s="1"/>
  <c r="F794" i="5" s="1"/>
  <c r="E795" i="5" s="1"/>
  <c r="K794" i="5"/>
  <c r="L794" i="5" s="1"/>
  <c r="G794" i="4"/>
  <c r="F794" i="4"/>
  <c r="E795" i="4" s="1"/>
  <c r="J418" i="8" l="1"/>
  <c r="H418" i="8"/>
  <c r="H550" i="1"/>
  <c r="D550" i="1"/>
  <c r="J549" i="1"/>
  <c r="G794" i="5"/>
  <c r="J794" i="5"/>
  <c r="H795" i="5"/>
  <c r="H795" i="4"/>
  <c r="D795" i="4"/>
  <c r="C795" i="4" s="1"/>
  <c r="M418" i="8" l="1"/>
  <c r="D418" i="8"/>
  <c r="K550" i="1"/>
  <c r="C550" i="1" s="1"/>
  <c r="I795" i="5"/>
  <c r="D795" i="5" s="1"/>
  <c r="C795" i="5" s="1"/>
  <c r="G795" i="5" s="1"/>
  <c r="K795" i="5"/>
  <c r="L795" i="5" s="1"/>
  <c r="G795" i="4"/>
  <c r="F795" i="4"/>
  <c r="E796" i="4" s="1"/>
  <c r="K418" i="8" l="1"/>
  <c r="C418" i="8"/>
  <c r="F418" i="8" s="1"/>
  <c r="G550" i="1"/>
  <c r="F550" i="1"/>
  <c r="E551" i="1" s="1"/>
  <c r="F795" i="5"/>
  <c r="E796" i="5" s="1"/>
  <c r="J795" i="5"/>
  <c r="H796" i="5"/>
  <c r="H796" i="4"/>
  <c r="D796" i="4"/>
  <c r="C796" i="4" s="1"/>
  <c r="E419" i="8" l="1"/>
  <c r="I419" i="8" s="1"/>
  <c r="G418" i="8"/>
  <c r="N418" i="8" s="1"/>
  <c r="H551" i="1"/>
  <c r="D551" i="1"/>
  <c r="J550" i="1"/>
  <c r="I796" i="5"/>
  <c r="D796" i="5" s="1"/>
  <c r="C796" i="5" s="1"/>
  <c r="F796" i="5" s="1"/>
  <c r="E797" i="5" s="1"/>
  <c r="K796" i="5"/>
  <c r="L796" i="5" s="1"/>
  <c r="G796" i="4"/>
  <c r="F796" i="4"/>
  <c r="E797" i="4" s="1"/>
  <c r="J419" i="8" l="1"/>
  <c r="H419" i="8"/>
  <c r="K551" i="1"/>
  <c r="C551" i="1" s="1"/>
  <c r="G796" i="5"/>
  <c r="J796" i="5"/>
  <c r="H797" i="5"/>
  <c r="H797" i="4"/>
  <c r="D797" i="4"/>
  <c r="C797" i="4" s="1"/>
  <c r="M419" i="8" l="1"/>
  <c r="D419" i="8"/>
  <c r="G551" i="1"/>
  <c r="F551" i="1"/>
  <c r="E552" i="1" s="1"/>
  <c r="I797" i="5"/>
  <c r="D797" i="5" s="1"/>
  <c r="C797" i="5" s="1"/>
  <c r="F797" i="5" s="1"/>
  <c r="E798" i="5" s="1"/>
  <c r="K797" i="5"/>
  <c r="L797" i="5" s="1"/>
  <c r="G797" i="4"/>
  <c r="F797" i="4"/>
  <c r="E798" i="4" s="1"/>
  <c r="C419" i="8" l="1"/>
  <c r="F419" i="8" s="1"/>
  <c r="K419" i="8"/>
  <c r="H552" i="1"/>
  <c r="D552" i="1"/>
  <c r="J551" i="1"/>
  <c r="G797" i="5"/>
  <c r="J797" i="5"/>
  <c r="H798" i="5"/>
  <c r="H798" i="4"/>
  <c r="D798" i="4"/>
  <c r="C798" i="4" s="1"/>
  <c r="E420" i="8" l="1"/>
  <c r="I420" i="8" s="1"/>
  <c r="G419" i="8"/>
  <c r="N419" i="8" s="1"/>
  <c r="K552" i="1"/>
  <c r="C552" i="1" s="1"/>
  <c r="I798" i="5"/>
  <c r="D798" i="5" s="1"/>
  <c r="C798" i="5" s="1"/>
  <c r="G798" i="5" s="1"/>
  <c r="K798" i="5"/>
  <c r="L798" i="5" s="1"/>
  <c r="G798" i="4"/>
  <c r="F798" i="4"/>
  <c r="E799" i="4" s="1"/>
  <c r="J420" i="8" l="1"/>
  <c r="H420" i="8"/>
  <c r="G552" i="1"/>
  <c r="F552" i="1"/>
  <c r="E553" i="1" s="1"/>
  <c r="F798" i="5"/>
  <c r="E799" i="5" s="1"/>
  <c r="H799" i="5" s="1"/>
  <c r="J798" i="5"/>
  <c r="H799" i="4"/>
  <c r="D799" i="4"/>
  <c r="C799" i="4" s="1"/>
  <c r="M420" i="8" l="1"/>
  <c r="D420" i="8"/>
  <c r="D553" i="1"/>
  <c r="H553" i="1"/>
  <c r="J552" i="1"/>
  <c r="I799" i="5"/>
  <c r="D799" i="5" s="1"/>
  <c r="C799" i="5" s="1"/>
  <c r="F799" i="5" s="1"/>
  <c r="E800" i="5" s="1"/>
  <c r="K799" i="5"/>
  <c r="L799" i="5" s="1"/>
  <c r="G799" i="4"/>
  <c r="F799" i="4"/>
  <c r="E800" i="4" s="1"/>
  <c r="K420" i="8" l="1"/>
  <c r="C420" i="8"/>
  <c r="F420" i="8" s="1"/>
  <c r="K553" i="1"/>
  <c r="C553" i="1" s="1"/>
  <c r="G799" i="5"/>
  <c r="J799" i="5" s="1"/>
  <c r="H800" i="5"/>
  <c r="H800" i="4"/>
  <c r="D800" i="4"/>
  <c r="C800" i="4" s="1"/>
  <c r="E421" i="8" l="1"/>
  <c r="I421" i="8" s="1"/>
  <c r="G420" i="8"/>
  <c r="N420" i="8" s="1"/>
  <c r="G553" i="1"/>
  <c r="F553" i="1"/>
  <c r="E554" i="1" s="1"/>
  <c r="I800" i="5"/>
  <c r="D800" i="5" s="1"/>
  <c r="C800" i="5" s="1"/>
  <c r="F800" i="5" s="1"/>
  <c r="E801" i="5" s="1"/>
  <c r="K800" i="5"/>
  <c r="L800" i="5" s="1"/>
  <c r="G800" i="4"/>
  <c r="F800" i="4"/>
  <c r="E801" i="4" s="1"/>
  <c r="J421" i="8" l="1"/>
  <c r="H421" i="8"/>
  <c r="J553" i="1"/>
  <c r="H554" i="1"/>
  <c r="D554" i="1"/>
  <c r="G800" i="5"/>
  <c r="J800" i="5" s="1"/>
  <c r="H801" i="5"/>
  <c r="H801" i="4"/>
  <c r="D801" i="4"/>
  <c r="C801" i="4" s="1"/>
  <c r="M421" i="8" l="1"/>
  <c r="D421" i="8"/>
  <c r="K554" i="1"/>
  <c r="C554" i="1" s="1"/>
  <c r="I801" i="5"/>
  <c r="D801" i="5" s="1"/>
  <c r="C801" i="5" s="1"/>
  <c r="G801" i="5" s="1"/>
  <c r="K801" i="5"/>
  <c r="L801" i="5" s="1"/>
  <c r="G801" i="4"/>
  <c r="F801" i="4"/>
  <c r="E802" i="4" s="1"/>
  <c r="K421" i="8" l="1"/>
  <c r="C421" i="8"/>
  <c r="F421" i="8" s="1"/>
  <c r="G554" i="1"/>
  <c r="F554" i="1"/>
  <c r="E555" i="1" s="1"/>
  <c r="F801" i="5"/>
  <c r="E802" i="5" s="1"/>
  <c r="H802" i="5" s="1"/>
  <c r="J801" i="5"/>
  <c r="H802" i="4"/>
  <c r="D802" i="4"/>
  <c r="C802" i="4" s="1"/>
  <c r="E422" i="8" l="1"/>
  <c r="I422" i="8" s="1"/>
  <c r="G421" i="8"/>
  <c r="N421" i="8" s="1"/>
  <c r="D555" i="1"/>
  <c r="H555" i="1"/>
  <c r="J554" i="1"/>
  <c r="I802" i="5"/>
  <c r="D802" i="5" s="1"/>
  <c r="C802" i="5" s="1"/>
  <c r="F802" i="5" s="1"/>
  <c r="E803" i="5" s="1"/>
  <c r="K802" i="5"/>
  <c r="L802" i="5" s="1"/>
  <c r="G802" i="4"/>
  <c r="F802" i="4"/>
  <c r="E803" i="4" s="1"/>
  <c r="J422" i="8" l="1"/>
  <c r="H422" i="8"/>
  <c r="K555" i="1"/>
  <c r="C555" i="1" s="1"/>
  <c r="G802" i="5"/>
  <c r="J802" i="5"/>
  <c r="H803" i="5"/>
  <c r="H803" i="4"/>
  <c r="D803" i="4"/>
  <c r="C803" i="4" s="1"/>
  <c r="D422" i="8" l="1"/>
  <c r="M422" i="8"/>
  <c r="G555" i="1"/>
  <c r="F555" i="1"/>
  <c r="E556" i="1" s="1"/>
  <c r="I803" i="5"/>
  <c r="D803" i="5" s="1"/>
  <c r="C803" i="5" s="1"/>
  <c r="F803" i="5" s="1"/>
  <c r="E804" i="5" s="1"/>
  <c r="K803" i="5"/>
  <c r="L803" i="5" s="1"/>
  <c r="G803" i="4"/>
  <c r="F803" i="4"/>
  <c r="E804" i="4" s="1"/>
  <c r="C422" i="8" l="1"/>
  <c r="F422" i="8" s="1"/>
  <c r="K422" i="8"/>
  <c r="J555" i="1"/>
  <c r="H556" i="1"/>
  <c r="D556" i="1"/>
  <c r="G803" i="5"/>
  <c r="J803" i="5" s="1"/>
  <c r="H804" i="5"/>
  <c r="H804" i="4"/>
  <c r="D804" i="4"/>
  <c r="C804" i="4" s="1"/>
  <c r="G422" i="8" l="1"/>
  <c r="N422" i="8" s="1"/>
  <c r="E423" i="8"/>
  <c r="I423" i="8" s="1"/>
  <c r="K556" i="1"/>
  <c r="C556" i="1" s="1"/>
  <c r="I804" i="5"/>
  <c r="D804" i="5" s="1"/>
  <c r="C804" i="5" s="1"/>
  <c r="F804" i="5" s="1"/>
  <c r="E805" i="5" s="1"/>
  <c r="K804" i="5"/>
  <c r="L804" i="5" s="1"/>
  <c r="G804" i="4"/>
  <c r="F804" i="4"/>
  <c r="E805" i="4" s="1"/>
  <c r="H423" i="8" l="1"/>
  <c r="J423" i="8"/>
  <c r="G556" i="1"/>
  <c r="F556" i="1"/>
  <c r="E557" i="1" s="1"/>
  <c r="G804" i="5"/>
  <c r="J804" i="5" s="1"/>
  <c r="H805" i="5"/>
  <c r="H805" i="4"/>
  <c r="D805" i="4"/>
  <c r="C805" i="4" s="1"/>
  <c r="M423" i="8" l="1"/>
  <c r="D423" i="8"/>
  <c r="H557" i="1"/>
  <c r="D557" i="1"/>
  <c r="J556" i="1"/>
  <c r="I805" i="5"/>
  <c r="D805" i="5" s="1"/>
  <c r="C805" i="5" s="1"/>
  <c r="F805" i="5" s="1"/>
  <c r="E806" i="5" s="1"/>
  <c r="K805" i="5"/>
  <c r="L805" i="5" s="1"/>
  <c r="G805" i="4"/>
  <c r="F805" i="4"/>
  <c r="E806" i="4" s="1"/>
  <c r="K423" i="8" l="1"/>
  <c r="C423" i="8"/>
  <c r="F423" i="8" s="1"/>
  <c r="K557" i="1"/>
  <c r="C557" i="1" s="1"/>
  <c r="G805" i="5"/>
  <c r="J805" i="5" s="1"/>
  <c r="H806" i="5"/>
  <c r="H806" i="4"/>
  <c r="D806" i="4"/>
  <c r="C806" i="4" s="1"/>
  <c r="E424" i="8" l="1"/>
  <c r="I424" i="8" s="1"/>
  <c r="G423" i="8"/>
  <c r="N423" i="8" s="1"/>
  <c r="G557" i="1"/>
  <c r="F557" i="1"/>
  <c r="E558" i="1" s="1"/>
  <c r="I806" i="5"/>
  <c r="D806" i="5" s="1"/>
  <c r="C806" i="5" s="1"/>
  <c r="F806" i="5" s="1"/>
  <c r="E807" i="5" s="1"/>
  <c r="K806" i="5"/>
  <c r="L806" i="5" s="1"/>
  <c r="G806" i="4"/>
  <c r="F806" i="4"/>
  <c r="E807" i="4" s="1"/>
  <c r="H424" i="8" l="1"/>
  <c r="J424" i="8"/>
  <c r="H558" i="1"/>
  <c r="D558" i="1"/>
  <c r="J557" i="1"/>
  <c r="G806" i="5"/>
  <c r="J806" i="5"/>
  <c r="H807" i="5"/>
  <c r="H807" i="4"/>
  <c r="D807" i="4"/>
  <c r="C807" i="4" s="1"/>
  <c r="M424" i="8" l="1"/>
  <c r="D424" i="8"/>
  <c r="K558" i="1"/>
  <c r="C558" i="1" s="1"/>
  <c r="I807" i="5"/>
  <c r="D807" i="5" s="1"/>
  <c r="C807" i="5" s="1"/>
  <c r="F807" i="5" s="1"/>
  <c r="E808" i="5" s="1"/>
  <c r="K807" i="5"/>
  <c r="L807" i="5" s="1"/>
  <c r="G807" i="4"/>
  <c r="F807" i="4"/>
  <c r="E808" i="4" s="1"/>
  <c r="K424" i="8" l="1"/>
  <c r="C424" i="8"/>
  <c r="F424" i="8" s="1"/>
  <c r="G558" i="1"/>
  <c r="F558" i="1"/>
  <c r="E559" i="1" s="1"/>
  <c r="G807" i="5"/>
  <c r="J807" i="5" s="1"/>
  <c r="H808" i="5"/>
  <c r="H808" i="4"/>
  <c r="D808" i="4"/>
  <c r="C808" i="4" s="1"/>
  <c r="G424" i="8" l="1"/>
  <c r="N424" i="8" s="1"/>
  <c r="E425" i="8"/>
  <c r="I425" i="8" s="1"/>
  <c r="H559" i="1"/>
  <c r="D559" i="1"/>
  <c r="J558" i="1"/>
  <c r="I808" i="5"/>
  <c r="D808" i="5" s="1"/>
  <c r="C808" i="5" s="1"/>
  <c r="F808" i="5" s="1"/>
  <c r="E809" i="5" s="1"/>
  <c r="K808" i="5"/>
  <c r="L808" i="5" s="1"/>
  <c r="G808" i="4"/>
  <c r="F808" i="4"/>
  <c r="E809" i="4" s="1"/>
  <c r="J425" i="8" l="1"/>
  <c r="H425" i="8"/>
  <c r="K559" i="1"/>
  <c r="C559" i="1" s="1"/>
  <c r="G808" i="5"/>
  <c r="J808" i="5"/>
  <c r="H809" i="5"/>
  <c r="H809" i="4"/>
  <c r="D809" i="4"/>
  <c r="C809" i="4" s="1"/>
  <c r="M425" i="8" l="1"/>
  <c r="D425" i="8"/>
  <c r="G559" i="1"/>
  <c r="F559" i="1"/>
  <c r="E560" i="1" s="1"/>
  <c r="I809" i="5"/>
  <c r="D809" i="5" s="1"/>
  <c r="C809" i="5" s="1"/>
  <c r="F809" i="5" s="1"/>
  <c r="E810" i="5" s="1"/>
  <c r="K809" i="5"/>
  <c r="L809" i="5" s="1"/>
  <c r="G809" i="4"/>
  <c r="F809" i="4"/>
  <c r="E810" i="4" s="1"/>
  <c r="C425" i="8" l="1"/>
  <c r="F425" i="8" s="1"/>
  <c r="K425" i="8"/>
  <c r="H560" i="1"/>
  <c r="D560" i="1"/>
  <c r="J559" i="1"/>
  <c r="G809" i="5"/>
  <c r="J809" i="5"/>
  <c r="H810" i="5"/>
  <c r="H810" i="4"/>
  <c r="D810" i="4"/>
  <c r="C810" i="4" s="1"/>
  <c r="G425" i="8" l="1"/>
  <c r="N425" i="8" s="1"/>
  <c r="E426" i="8"/>
  <c r="I426" i="8" s="1"/>
  <c r="K560" i="1"/>
  <c r="C560" i="1" s="1"/>
  <c r="I810" i="5"/>
  <c r="D810" i="5" s="1"/>
  <c r="C810" i="5" s="1"/>
  <c r="F810" i="5" s="1"/>
  <c r="E811" i="5" s="1"/>
  <c r="K810" i="5"/>
  <c r="L810" i="5" s="1"/>
  <c r="G810" i="4"/>
  <c r="F810" i="4"/>
  <c r="E811" i="4" s="1"/>
  <c r="H426" i="8" l="1"/>
  <c r="J426" i="8"/>
  <c r="G560" i="1"/>
  <c r="F560" i="1"/>
  <c r="E561" i="1" s="1"/>
  <c r="G810" i="5"/>
  <c r="J810" i="5" s="1"/>
  <c r="H811" i="5"/>
  <c r="H811" i="4"/>
  <c r="D811" i="4"/>
  <c r="C811" i="4" s="1"/>
  <c r="D426" i="8" l="1"/>
  <c r="M426" i="8"/>
  <c r="H561" i="1"/>
  <c r="D561" i="1"/>
  <c r="J560" i="1"/>
  <c r="I811" i="5"/>
  <c r="D811" i="5" s="1"/>
  <c r="C811" i="5" s="1"/>
  <c r="F811" i="5" s="1"/>
  <c r="E812" i="5" s="1"/>
  <c r="K811" i="5"/>
  <c r="L811" i="5" s="1"/>
  <c r="G811" i="4"/>
  <c r="F811" i="4"/>
  <c r="E812" i="4" s="1"/>
  <c r="K426" i="8" l="1"/>
  <c r="C426" i="8"/>
  <c r="F426" i="8" s="1"/>
  <c r="K561" i="1"/>
  <c r="C561" i="1" s="1"/>
  <c r="G811" i="5"/>
  <c r="J811" i="5" s="1"/>
  <c r="H812" i="5"/>
  <c r="H812" i="4"/>
  <c r="D812" i="4"/>
  <c r="C812" i="4" s="1"/>
  <c r="G426" i="8" l="1"/>
  <c r="N426" i="8" s="1"/>
  <c r="E427" i="8"/>
  <c r="I427" i="8" s="1"/>
  <c r="G561" i="1"/>
  <c r="F561" i="1"/>
  <c r="E562" i="1" s="1"/>
  <c r="I812" i="5"/>
  <c r="D812" i="5" s="1"/>
  <c r="C812" i="5" s="1"/>
  <c r="F812" i="5" s="1"/>
  <c r="E813" i="5" s="1"/>
  <c r="K812" i="5"/>
  <c r="L812" i="5" s="1"/>
  <c r="G812" i="4"/>
  <c r="F812" i="4"/>
  <c r="E813" i="4" s="1"/>
  <c r="J427" i="8" l="1"/>
  <c r="H427" i="8"/>
  <c r="H562" i="1"/>
  <c r="D562" i="1"/>
  <c r="J561" i="1"/>
  <c r="G812" i="5"/>
  <c r="J812" i="5"/>
  <c r="H813" i="5"/>
  <c r="H813" i="4"/>
  <c r="D813" i="4"/>
  <c r="C813" i="4" s="1"/>
  <c r="D427" i="8" l="1"/>
  <c r="M427" i="8"/>
  <c r="K562" i="1"/>
  <c r="C562" i="1" s="1"/>
  <c r="I813" i="5"/>
  <c r="D813" i="5" s="1"/>
  <c r="C813" i="5" s="1"/>
  <c r="F813" i="5" s="1"/>
  <c r="E814" i="5" s="1"/>
  <c r="K813" i="5"/>
  <c r="L813" i="5" s="1"/>
  <c r="G813" i="4"/>
  <c r="F813" i="4"/>
  <c r="E814" i="4" s="1"/>
  <c r="C427" i="8" l="1"/>
  <c r="F427" i="8" s="1"/>
  <c r="K427" i="8"/>
  <c r="G562" i="1"/>
  <c r="F562" i="1"/>
  <c r="E563" i="1" s="1"/>
  <c r="G813" i="5"/>
  <c r="J813" i="5" s="1"/>
  <c r="H814" i="5"/>
  <c r="H814" i="4"/>
  <c r="D814" i="4"/>
  <c r="C814" i="4" s="1"/>
  <c r="G427" i="8" l="1"/>
  <c r="N427" i="8" s="1"/>
  <c r="E428" i="8"/>
  <c r="I428" i="8" s="1"/>
  <c r="H563" i="1"/>
  <c r="D563" i="1"/>
  <c r="J562" i="1"/>
  <c r="I814" i="5"/>
  <c r="D814" i="5" s="1"/>
  <c r="C814" i="5" s="1"/>
  <c r="F814" i="5" s="1"/>
  <c r="E815" i="5" s="1"/>
  <c r="K814" i="5"/>
  <c r="L814" i="5" s="1"/>
  <c r="G814" i="4"/>
  <c r="F814" i="4"/>
  <c r="E815" i="4" s="1"/>
  <c r="J428" i="8" l="1"/>
  <c r="H428" i="8"/>
  <c r="K563" i="1"/>
  <c r="C563" i="1" s="1"/>
  <c r="G814" i="5"/>
  <c r="J814" i="5"/>
  <c r="H815" i="5"/>
  <c r="H815" i="4"/>
  <c r="D815" i="4"/>
  <c r="C815" i="4" s="1"/>
  <c r="M428" i="8" l="1"/>
  <c r="D428" i="8"/>
  <c r="G563" i="1"/>
  <c r="F563" i="1"/>
  <c r="E564" i="1" s="1"/>
  <c r="I815" i="5"/>
  <c r="D815" i="5" s="1"/>
  <c r="C815" i="5" s="1"/>
  <c r="F815" i="5" s="1"/>
  <c r="E816" i="5" s="1"/>
  <c r="K815" i="5"/>
  <c r="L815" i="5" s="1"/>
  <c r="G815" i="4"/>
  <c r="F815" i="4"/>
  <c r="E816" i="4" s="1"/>
  <c r="C428" i="8" l="1"/>
  <c r="F428" i="8" s="1"/>
  <c r="K428" i="8"/>
  <c r="D564" i="1"/>
  <c r="H564" i="1"/>
  <c r="J563" i="1"/>
  <c r="G815" i="5"/>
  <c r="J815" i="5"/>
  <c r="H816" i="5"/>
  <c r="H816" i="4"/>
  <c r="D816" i="4"/>
  <c r="C816" i="4" s="1"/>
  <c r="E429" i="8" l="1"/>
  <c r="I429" i="8" s="1"/>
  <c r="G428" i="8"/>
  <c r="N428" i="8" s="1"/>
  <c r="K564" i="1"/>
  <c r="C564" i="1" s="1"/>
  <c r="I816" i="5"/>
  <c r="D816" i="5" s="1"/>
  <c r="C816" i="5" s="1"/>
  <c r="F816" i="5" s="1"/>
  <c r="E817" i="5" s="1"/>
  <c r="K816" i="5"/>
  <c r="L816" i="5" s="1"/>
  <c r="G816" i="4"/>
  <c r="F816" i="4"/>
  <c r="E817" i="4" s="1"/>
  <c r="J429" i="8" l="1"/>
  <c r="H429" i="8"/>
  <c r="G564" i="1"/>
  <c r="F564" i="1"/>
  <c r="E565" i="1" s="1"/>
  <c r="G816" i="5"/>
  <c r="J816" i="5" s="1"/>
  <c r="H817" i="5"/>
  <c r="H817" i="4"/>
  <c r="D817" i="4"/>
  <c r="C817" i="4" s="1"/>
  <c r="M429" i="8" l="1"/>
  <c r="D429" i="8"/>
  <c r="D565" i="1"/>
  <c r="H565" i="1"/>
  <c r="J564" i="1"/>
  <c r="I817" i="5"/>
  <c r="D817" i="5" s="1"/>
  <c r="C817" i="5" s="1"/>
  <c r="F817" i="5" s="1"/>
  <c r="E818" i="5" s="1"/>
  <c r="K817" i="5"/>
  <c r="L817" i="5" s="1"/>
  <c r="G817" i="4"/>
  <c r="F817" i="4"/>
  <c r="E818" i="4" s="1"/>
  <c r="C429" i="8" l="1"/>
  <c r="F429" i="8" s="1"/>
  <c r="K429" i="8"/>
  <c r="K565" i="1"/>
  <c r="C565" i="1" s="1"/>
  <c r="G817" i="5"/>
  <c r="J817" i="5"/>
  <c r="H818" i="5"/>
  <c r="H818" i="4"/>
  <c r="D818" i="4"/>
  <c r="C818" i="4" s="1"/>
  <c r="E430" i="8" l="1"/>
  <c r="I430" i="8" s="1"/>
  <c r="G429" i="8"/>
  <c r="N429" i="8" s="1"/>
  <c r="G565" i="1"/>
  <c r="F565" i="1"/>
  <c r="E566" i="1" s="1"/>
  <c r="I818" i="5"/>
  <c r="D818" i="5" s="1"/>
  <c r="C818" i="5" s="1"/>
  <c r="F818" i="5" s="1"/>
  <c r="E819" i="5" s="1"/>
  <c r="K818" i="5"/>
  <c r="L818" i="5" s="1"/>
  <c r="G818" i="4"/>
  <c r="F818" i="4"/>
  <c r="E819" i="4" s="1"/>
  <c r="J430" i="8" l="1"/>
  <c r="H430" i="8"/>
  <c r="D566" i="1"/>
  <c r="H566" i="1"/>
  <c r="J565" i="1"/>
  <c r="G818" i="5"/>
  <c r="J818" i="5"/>
  <c r="H819" i="5"/>
  <c r="H819" i="4"/>
  <c r="D819" i="4"/>
  <c r="C819" i="4" s="1"/>
  <c r="M430" i="8" l="1"/>
  <c r="D430" i="8"/>
  <c r="K566" i="1"/>
  <c r="C566" i="1" s="1"/>
  <c r="I819" i="5"/>
  <c r="D819" i="5" s="1"/>
  <c r="C819" i="5" s="1"/>
  <c r="F819" i="5" s="1"/>
  <c r="E820" i="5" s="1"/>
  <c r="K819" i="5"/>
  <c r="L819" i="5" s="1"/>
  <c r="G819" i="4"/>
  <c r="F819" i="4"/>
  <c r="E820" i="4" s="1"/>
  <c r="C430" i="8" l="1"/>
  <c r="F430" i="8" s="1"/>
  <c r="K430" i="8"/>
  <c r="G566" i="1"/>
  <c r="F566" i="1"/>
  <c r="E567" i="1" s="1"/>
  <c r="G819" i="5"/>
  <c r="J819" i="5" s="1"/>
  <c r="H820" i="5"/>
  <c r="H820" i="4"/>
  <c r="D820" i="4"/>
  <c r="C820" i="4" s="1"/>
  <c r="E431" i="8" l="1"/>
  <c r="I431" i="8" s="1"/>
  <c r="G430" i="8"/>
  <c r="N430" i="8" s="1"/>
  <c r="D567" i="1"/>
  <c r="H567" i="1"/>
  <c r="J566" i="1"/>
  <c r="I820" i="5"/>
  <c r="D820" i="5" s="1"/>
  <c r="C820" i="5" s="1"/>
  <c r="F820" i="5" s="1"/>
  <c r="E821" i="5" s="1"/>
  <c r="K820" i="5"/>
  <c r="L820" i="5" s="1"/>
  <c r="G820" i="4"/>
  <c r="F820" i="4"/>
  <c r="E821" i="4" s="1"/>
  <c r="H431" i="8" l="1"/>
  <c r="J431" i="8"/>
  <c r="K567" i="1"/>
  <c r="C567" i="1" s="1"/>
  <c r="G820" i="5"/>
  <c r="J820" i="5"/>
  <c r="H821" i="5"/>
  <c r="H821" i="4"/>
  <c r="D821" i="4"/>
  <c r="C821" i="4" s="1"/>
  <c r="M431" i="8" l="1"/>
  <c r="D431" i="8"/>
  <c r="G567" i="1"/>
  <c r="F567" i="1"/>
  <c r="E568" i="1" s="1"/>
  <c r="I821" i="5"/>
  <c r="D821" i="5" s="1"/>
  <c r="C821" i="5" s="1"/>
  <c r="F821" i="5" s="1"/>
  <c r="E822" i="5" s="1"/>
  <c r="K821" i="5"/>
  <c r="L821" i="5" s="1"/>
  <c r="G821" i="4"/>
  <c r="F821" i="4"/>
  <c r="E822" i="4" s="1"/>
  <c r="C431" i="8" l="1"/>
  <c r="F431" i="8" s="1"/>
  <c r="K431" i="8"/>
  <c r="H568" i="1"/>
  <c r="D568" i="1"/>
  <c r="J567" i="1"/>
  <c r="G821" i="5"/>
  <c r="J821" i="5"/>
  <c r="H822" i="5"/>
  <c r="H822" i="4"/>
  <c r="D822" i="4"/>
  <c r="C822" i="4" s="1"/>
  <c r="G431" i="8" l="1"/>
  <c r="N431" i="8" s="1"/>
  <c r="E432" i="8"/>
  <c r="I432" i="8" s="1"/>
  <c r="K568" i="1"/>
  <c r="C568" i="1" s="1"/>
  <c r="I822" i="5"/>
  <c r="D822" i="5" s="1"/>
  <c r="C822" i="5" s="1"/>
  <c r="F822" i="5" s="1"/>
  <c r="E823" i="5" s="1"/>
  <c r="K822" i="5"/>
  <c r="L822" i="5" s="1"/>
  <c r="G822" i="4"/>
  <c r="F822" i="4"/>
  <c r="E823" i="4" s="1"/>
  <c r="H432" i="8" l="1"/>
  <c r="J432" i="8"/>
  <c r="G568" i="1"/>
  <c r="F568" i="1"/>
  <c r="E569" i="1" s="1"/>
  <c r="G822" i="5"/>
  <c r="J822" i="5" s="1"/>
  <c r="H823" i="5"/>
  <c r="H823" i="4"/>
  <c r="D823" i="4"/>
  <c r="C823" i="4" s="1"/>
  <c r="M432" i="8" l="1"/>
  <c r="D432" i="8"/>
  <c r="H569" i="1"/>
  <c r="D569" i="1"/>
  <c r="J568" i="1"/>
  <c r="I823" i="5"/>
  <c r="D823" i="5" s="1"/>
  <c r="C823" i="5" s="1"/>
  <c r="F823" i="5" s="1"/>
  <c r="E824" i="5" s="1"/>
  <c r="K823" i="5"/>
  <c r="L823" i="5" s="1"/>
  <c r="G823" i="4"/>
  <c r="F823" i="4"/>
  <c r="E824" i="4" s="1"/>
  <c r="C432" i="8" l="1"/>
  <c r="F432" i="8" s="1"/>
  <c r="K432" i="8"/>
  <c r="K569" i="1"/>
  <c r="C569" i="1" s="1"/>
  <c r="G823" i="5"/>
  <c r="J823" i="5" s="1"/>
  <c r="H824" i="5"/>
  <c r="H824" i="4"/>
  <c r="D824" i="4"/>
  <c r="C824" i="4" s="1"/>
  <c r="G432" i="8" l="1"/>
  <c r="N432" i="8" s="1"/>
  <c r="E433" i="8"/>
  <c r="I433" i="8" s="1"/>
  <c r="G569" i="1"/>
  <c r="F569" i="1"/>
  <c r="E570" i="1" s="1"/>
  <c r="I824" i="5"/>
  <c r="D824" i="5" s="1"/>
  <c r="C824" i="5" s="1"/>
  <c r="F824" i="5" s="1"/>
  <c r="E825" i="5" s="1"/>
  <c r="K824" i="5"/>
  <c r="L824" i="5" s="1"/>
  <c r="G824" i="4"/>
  <c r="F824" i="4"/>
  <c r="E825" i="4" s="1"/>
  <c r="H433" i="8" l="1"/>
  <c r="J433" i="8"/>
  <c r="D570" i="1"/>
  <c r="H570" i="1"/>
  <c r="J569" i="1"/>
  <c r="G824" i="5"/>
  <c r="J824" i="5"/>
  <c r="H825" i="5"/>
  <c r="H825" i="4"/>
  <c r="D825" i="4"/>
  <c r="C825" i="4" s="1"/>
  <c r="D433" i="8" l="1"/>
  <c r="M433" i="8"/>
  <c r="K570" i="1"/>
  <c r="C570" i="1" s="1"/>
  <c r="I825" i="5"/>
  <c r="D825" i="5" s="1"/>
  <c r="C825" i="5" s="1"/>
  <c r="F825" i="5" s="1"/>
  <c r="E826" i="5" s="1"/>
  <c r="K825" i="5"/>
  <c r="L825" i="5" s="1"/>
  <c r="G825" i="4"/>
  <c r="F825" i="4"/>
  <c r="E826" i="4" s="1"/>
  <c r="K433" i="8" l="1"/>
  <c r="C433" i="8"/>
  <c r="F433" i="8" s="1"/>
  <c r="G570" i="1"/>
  <c r="F570" i="1"/>
  <c r="E571" i="1" s="1"/>
  <c r="G825" i="5"/>
  <c r="J825" i="5"/>
  <c r="H826" i="5"/>
  <c r="H826" i="4"/>
  <c r="D826" i="4"/>
  <c r="C826" i="4" s="1"/>
  <c r="E434" i="8" l="1"/>
  <c r="I434" i="8" s="1"/>
  <c r="G433" i="8"/>
  <c r="N433" i="8" s="1"/>
  <c r="H571" i="1"/>
  <c r="D571" i="1"/>
  <c r="J570" i="1"/>
  <c r="I826" i="5"/>
  <c r="D826" i="5" s="1"/>
  <c r="C826" i="5" s="1"/>
  <c r="F826" i="5" s="1"/>
  <c r="E827" i="5" s="1"/>
  <c r="K826" i="5"/>
  <c r="L826" i="5" s="1"/>
  <c r="G826" i="4"/>
  <c r="F826" i="4"/>
  <c r="E827" i="4" s="1"/>
  <c r="J434" i="8" l="1"/>
  <c r="H434" i="8"/>
  <c r="K571" i="1"/>
  <c r="C571" i="1" s="1"/>
  <c r="G826" i="5"/>
  <c r="J826" i="5" s="1"/>
  <c r="H827" i="5"/>
  <c r="H827" i="4"/>
  <c r="D827" i="4"/>
  <c r="C827" i="4" s="1"/>
  <c r="D434" i="8" l="1"/>
  <c r="M434" i="8"/>
  <c r="G571" i="1"/>
  <c r="F571" i="1"/>
  <c r="E572" i="1" s="1"/>
  <c r="I827" i="5"/>
  <c r="D827" i="5" s="1"/>
  <c r="C827" i="5" s="1"/>
  <c r="F827" i="5" s="1"/>
  <c r="E828" i="5" s="1"/>
  <c r="K827" i="5"/>
  <c r="L827" i="5" s="1"/>
  <c r="G827" i="4"/>
  <c r="F827" i="4"/>
  <c r="E828" i="4" s="1"/>
  <c r="K434" i="8" l="1"/>
  <c r="C434" i="8"/>
  <c r="F434" i="8" s="1"/>
  <c r="H572" i="1"/>
  <c r="D572" i="1"/>
  <c r="J571" i="1"/>
  <c r="G827" i="5"/>
  <c r="J827" i="5"/>
  <c r="H828" i="5"/>
  <c r="H828" i="4"/>
  <c r="D828" i="4"/>
  <c r="C828" i="4" s="1"/>
  <c r="E435" i="8" l="1"/>
  <c r="I435" i="8" s="1"/>
  <c r="G434" i="8"/>
  <c r="N434" i="8" s="1"/>
  <c r="K572" i="1"/>
  <c r="C572" i="1" s="1"/>
  <c r="I828" i="5"/>
  <c r="D828" i="5" s="1"/>
  <c r="C828" i="5" s="1"/>
  <c r="G828" i="5" s="1"/>
  <c r="K828" i="5"/>
  <c r="L828" i="5" s="1"/>
  <c r="G828" i="4"/>
  <c r="F828" i="4"/>
  <c r="E829" i="4" s="1"/>
  <c r="J435" i="8" l="1"/>
  <c r="H435" i="8"/>
  <c r="G572" i="1"/>
  <c r="F572" i="1"/>
  <c r="E573" i="1" s="1"/>
  <c r="F828" i="5"/>
  <c r="E829" i="5" s="1"/>
  <c r="H829" i="5" s="1"/>
  <c r="J828" i="5"/>
  <c r="H829" i="4"/>
  <c r="D829" i="4"/>
  <c r="C829" i="4" s="1"/>
  <c r="D435" i="8" l="1"/>
  <c r="M435" i="8"/>
  <c r="D573" i="1"/>
  <c r="H573" i="1"/>
  <c r="J572" i="1"/>
  <c r="I829" i="5"/>
  <c r="D829" i="5" s="1"/>
  <c r="C829" i="5" s="1"/>
  <c r="F829" i="5" s="1"/>
  <c r="E830" i="5" s="1"/>
  <c r="K829" i="5"/>
  <c r="L829" i="5" s="1"/>
  <c r="G829" i="4"/>
  <c r="F829" i="4"/>
  <c r="E830" i="4" s="1"/>
  <c r="K435" i="8" l="1"/>
  <c r="C435" i="8"/>
  <c r="F435" i="8" s="1"/>
  <c r="K573" i="1"/>
  <c r="C573" i="1" s="1"/>
  <c r="G829" i="5"/>
  <c r="J829" i="5"/>
  <c r="H830" i="5"/>
  <c r="H830" i="4"/>
  <c r="D830" i="4"/>
  <c r="C830" i="4" s="1"/>
  <c r="E436" i="8" l="1"/>
  <c r="I436" i="8" s="1"/>
  <c r="G435" i="8"/>
  <c r="N435" i="8" s="1"/>
  <c r="G573" i="1"/>
  <c r="F573" i="1"/>
  <c r="E574" i="1" s="1"/>
  <c r="I830" i="5"/>
  <c r="D830" i="5" s="1"/>
  <c r="C830" i="5" s="1"/>
  <c r="F830" i="5" s="1"/>
  <c r="E831" i="5" s="1"/>
  <c r="K830" i="5"/>
  <c r="L830" i="5" s="1"/>
  <c r="G830" i="4"/>
  <c r="F830" i="4"/>
  <c r="E831" i="4" s="1"/>
  <c r="H436" i="8" l="1"/>
  <c r="J436" i="8"/>
  <c r="H574" i="1"/>
  <c r="D574" i="1"/>
  <c r="J573" i="1"/>
  <c r="G830" i="5"/>
  <c r="J830" i="5" s="1"/>
  <c r="H831" i="5"/>
  <c r="H831" i="4"/>
  <c r="D831" i="4"/>
  <c r="C831" i="4" s="1"/>
  <c r="D436" i="8" l="1"/>
  <c r="M436" i="8"/>
  <c r="K574" i="1"/>
  <c r="C574" i="1" s="1"/>
  <c r="I831" i="5"/>
  <c r="D831" i="5" s="1"/>
  <c r="C831" i="5" s="1"/>
  <c r="G831" i="5" s="1"/>
  <c r="K831" i="5"/>
  <c r="L831" i="5" s="1"/>
  <c r="G831" i="4"/>
  <c r="F831" i="4"/>
  <c r="E832" i="4" s="1"/>
  <c r="K436" i="8" l="1"/>
  <c r="C436" i="8"/>
  <c r="F436" i="8" s="1"/>
  <c r="G574" i="1"/>
  <c r="F574" i="1"/>
  <c r="E575" i="1" s="1"/>
  <c r="F831" i="5"/>
  <c r="E832" i="5" s="1"/>
  <c r="H832" i="5" s="1"/>
  <c r="J831" i="5"/>
  <c r="H832" i="4"/>
  <c r="D832" i="4"/>
  <c r="C832" i="4" s="1"/>
  <c r="G436" i="8" l="1"/>
  <c r="N436" i="8" s="1"/>
  <c r="E437" i="8"/>
  <c r="I437" i="8" s="1"/>
  <c r="D575" i="1"/>
  <c r="H575" i="1"/>
  <c r="J574" i="1"/>
  <c r="I832" i="5"/>
  <c r="D832" i="5" s="1"/>
  <c r="C832" i="5" s="1"/>
  <c r="F832" i="5" s="1"/>
  <c r="E833" i="5" s="1"/>
  <c r="K832" i="5"/>
  <c r="L832" i="5" s="1"/>
  <c r="G832" i="4"/>
  <c r="F832" i="4"/>
  <c r="E833" i="4" s="1"/>
  <c r="H437" i="8" l="1"/>
  <c r="J437" i="8"/>
  <c r="K575" i="1"/>
  <c r="C575" i="1" s="1"/>
  <c r="G832" i="5"/>
  <c r="J832" i="5"/>
  <c r="H833" i="5"/>
  <c r="H833" i="4"/>
  <c r="D833" i="4"/>
  <c r="C833" i="4" s="1"/>
  <c r="D437" i="8" l="1"/>
  <c r="M437" i="8"/>
  <c r="G575" i="1"/>
  <c r="F575" i="1"/>
  <c r="E576" i="1" s="1"/>
  <c r="I833" i="5"/>
  <c r="D833" i="5" s="1"/>
  <c r="C833" i="5" s="1"/>
  <c r="F833" i="5" s="1"/>
  <c r="E834" i="5" s="1"/>
  <c r="K833" i="5"/>
  <c r="L833" i="5" s="1"/>
  <c r="G833" i="4"/>
  <c r="F833" i="4"/>
  <c r="E834" i="4" s="1"/>
  <c r="K437" i="8" l="1"/>
  <c r="C437" i="8"/>
  <c r="F437" i="8" s="1"/>
  <c r="H576" i="1"/>
  <c r="D576" i="1"/>
  <c r="J575" i="1"/>
  <c r="G833" i="5"/>
  <c r="J833" i="5" s="1"/>
  <c r="H834" i="5"/>
  <c r="H834" i="4"/>
  <c r="D834" i="4"/>
  <c r="C834" i="4" s="1"/>
  <c r="G437" i="8" l="1"/>
  <c r="N437" i="8" s="1"/>
  <c r="E438" i="8"/>
  <c r="I438" i="8" s="1"/>
  <c r="K576" i="1"/>
  <c r="C576" i="1" s="1"/>
  <c r="I834" i="5"/>
  <c r="D834" i="5" s="1"/>
  <c r="C834" i="5" s="1"/>
  <c r="G834" i="5" s="1"/>
  <c r="K834" i="5"/>
  <c r="L834" i="5" s="1"/>
  <c r="G834" i="4"/>
  <c r="F834" i="4"/>
  <c r="E835" i="4" s="1"/>
  <c r="J438" i="8" l="1"/>
  <c r="H438" i="8"/>
  <c r="G576" i="1"/>
  <c r="F576" i="1"/>
  <c r="E577" i="1" s="1"/>
  <c r="F834" i="5"/>
  <c r="E835" i="5" s="1"/>
  <c r="H835" i="5" s="1"/>
  <c r="J834" i="5"/>
  <c r="H835" i="4"/>
  <c r="D835" i="4"/>
  <c r="C835" i="4" s="1"/>
  <c r="D438" i="8" l="1"/>
  <c r="M438" i="8"/>
  <c r="H577" i="1"/>
  <c r="D577" i="1"/>
  <c r="J576" i="1"/>
  <c r="I835" i="5"/>
  <c r="D835" i="5" s="1"/>
  <c r="C835" i="5" s="1"/>
  <c r="F835" i="5" s="1"/>
  <c r="E836" i="5" s="1"/>
  <c r="K835" i="5"/>
  <c r="L835" i="5" s="1"/>
  <c r="G835" i="4"/>
  <c r="F835" i="4"/>
  <c r="E836" i="4" s="1"/>
  <c r="K438" i="8" l="1"/>
  <c r="C438" i="8"/>
  <c r="F438" i="8" s="1"/>
  <c r="K577" i="1"/>
  <c r="C577" i="1" s="1"/>
  <c r="G835" i="5"/>
  <c r="J835" i="5"/>
  <c r="H836" i="5"/>
  <c r="H836" i="4"/>
  <c r="D836" i="4"/>
  <c r="C836" i="4" s="1"/>
  <c r="G438" i="8" l="1"/>
  <c r="N438" i="8" s="1"/>
  <c r="E439" i="8"/>
  <c r="I439" i="8" s="1"/>
  <c r="G577" i="1"/>
  <c r="F577" i="1"/>
  <c r="E578" i="1" s="1"/>
  <c r="I836" i="5"/>
  <c r="D836" i="5" s="1"/>
  <c r="C836" i="5" s="1"/>
  <c r="F836" i="5" s="1"/>
  <c r="E837" i="5" s="1"/>
  <c r="K836" i="5"/>
  <c r="L836" i="5" s="1"/>
  <c r="G836" i="4"/>
  <c r="F836" i="4"/>
  <c r="E837" i="4" s="1"/>
  <c r="J439" i="8" l="1"/>
  <c r="H439" i="8"/>
  <c r="H578" i="1"/>
  <c r="D578" i="1"/>
  <c r="J577" i="1"/>
  <c r="G836" i="5"/>
  <c r="J836" i="5" s="1"/>
  <c r="H837" i="5"/>
  <c r="H837" i="4"/>
  <c r="D837" i="4"/>
  <c r="C837" i="4" s="1"/>
  <c r="D439" i="8" l="1"/>
  <c r="M439" i="8"/>
  <c r="K578" i="1"/>
  <c r="C578" i="1" s="1"/>
  <c r="I837" i="5"/>
  <c r="D837" i="5" s="1"/>
  <c r="C837" i="5" s="1"/>
  <c r="G837" i="5" s="1"/>
  <c r="K837" i="5"/>
  <c r="L837" i="5" s="1"/>
  <c r="G837" i="4"/>
  <c r="F837" i="4"/>
  <c r="E838" i="4" s="1"/>
  <c r="K439" i="8" l="1"/>
  <c r="C439" i="8"/>
  <c r="F439" i="8" s="1"/>
  <c r="G578" i="1"/>
  <c r="F578" i="1"/>
  <c r="E579" i="1" s="1"/>
  <c r="F837" i="5"/>
  <c r="E838" i="5" s="1"/>
  <c r="H838" i="5" s="1"/>
  <c r="J837" i="5"/>
  <c r="H838" i="4"/>
  <c r="D838" i="4"/>
  <c r="C838" i="4" s="1"/>
  <c r="E440" i="8" l="1"/>
  <c r="I440" i="8" s="1"/>
  <c r="G439" i="8"/>
  <c r="N439" i="8" s="1"/>
  <c r="D579" i="1"/>
  <c r="H579" i="1"/>
  <c r="J578" i="1"/>
  <c r="I838" i="5"/>
  <c r="D838" i="5" s="1"/>
  <c r="C838" i="5" s="1"/>
  <c r="F838" i="5" s="1"/>
  <c r="E839" i="5" s="1"/>
  <c r="K838" i="5"/>
  <c r="L838" i="5" s="1"/>
  <c r="G838" i="4"/>
  <c r="F838" i="4"/>
  <c r="E839" i="4" s="1"/>
  <c r="J440" i="8" l="1"/>
  <c r="H440" i="8"/>
  <c r="K579" i="1"/>
  <c r="C579" i="1" s="1"/>
  <c r="G838" i="5"/>
  <c r="J838" i="5" s="1"/>
  <c r="H839" i="5"/>
  <c r="H839" i="4"/>
  <c r="D839" i="4"/>
  <c r="C839" i="4" s="1"/>
  <c r="M440" i="8" l="1"/>
  <c r="D440" i="8"/>
  <c r="G579" i="1"/>
  <c r="F579" i="1"/>
  <c r="E580" i="1" s="1"/>
  <c r="I839" i="5"/>
  <c r="D839" i="5" s="1"/>
  <c r="C839" i="5" s="1"/>
  <c r="F839" i="5" s="1"/>
  <c r="E840" i="5" s="1"/>
  <c r="K839" i="5"/>
  <c r="L839" i="5" s="1"/>
  <c r="G839" i="4"/>
  <c r="F839" i="4"/>
  <c r="E840" i="4" s="1"/>
  <c r="K440" i="8" l="1"/>
  <c r="C440" i="8"/>
  <c r="F440" i="8" s="1"/>
  <c r="D580" i="1"/>
  <c r="H580" i="1"/>
  <c r="J579" i="1"/>
  <c r="G839" i="5"/>
  <c r="J839" i="5" s="1"/>
  <c r="H840" i="5"/>
  <c r="H840" i="4"/>
  <c r="D840" i="4"/>
  <c r="C840" i="4" s="1"/>
  <c r="G440" i="8" l="1"/>
  <c r="N440" i="8" s="1"/>
  <c r="E441" i="8"/>
  <c r="I441" i="8" s="1"/>
  <c r="K580" i="1"/>
  <c r="C580" i="1" s="1"/>
  <c r="I840" i="5"/>
  <c r="D840" i="5" s="1"/>
  <c r="C840" i="5" s="1"/>
  <c r="F840" i="5" s="1"/>
  <c r="E841" i="5" s="1"/>
  <c r="K840" i="5"/>
  <c r="L840" i="5" s="1"/>
  <c r="G840" i="4"/>
  <c r="F840" i="4"/>
  <c r="E841" i="4" s="1"/>
  <c r="J441" i="8" l="1"/>
  <c r="H441" i="8"/>
  <c r="G580" i="1"/>
  <c r="F580" i="1"/>
  <c r="E581" i="1" s="1"/>
  <c r="G840" i="5"/>
  <c r="J840" i="5" s="1"/>
  <c r="H841" i="5"/>
  <c r="H841" i="4"/>
  <c r="D841" i="4"/>
  <c r="C841" i="4" s="1"/>
  <c r="D441" i="8" l="1"/>
  <c r="M441" i="8"/>
  <c r="H581" i="1"/>
  <c r="D581" i="1"/>
  <c r="J580" i="1"/>
  <c r="I841" i="5"/>
  <c r="D841" i="5" s="1"/>
  <c r="C841" i="5" s="1"/>
  <c r="F841" i="5" s="1"/>
  <c r="E842" i="5" s="1"/>
  <c r="K841" i="5"/>
  <c r="L841" i="5" s="1"/>
  <c r="G841" i="4"/>
  <c r="F841" i="4"/>
  <c r="E842" i="4" s="1"/>
  <c r="K441" i="8" l="1"/>
  <c r="C441" i="8"/>
  <c r="F441" i="8" s="1"/>
  <c r="K581" i="1"/>
  <c r="C581" i="1" s="1"/>
  <c r="G841" i="5"/>
  <c r="J841" i="5" s="1"/>
  <c r="H842" i="5"/>
  <c r="H842" i="4"/>
  <c r="D842" i="4"/>
  <c r="C842" i="4" s="1"/>
  <c r="G441" i="8" l="1"/>
  <c r="N441" i="8" s="1"/>
  <c r="E442" i="8"/>
  <c r="I442" i="8" s="1"/>
  <c r="G581" i="1"/>
  <c r="F581" i="1"/>
  <c r="E582" i="1" s="1"/>
  <c r="I842" i="5"/>
  <c r="D842" i="5" s="1"/>
  <c r="C842" i="5" s="1"/>
  <c r="F842" i="5" s="1"/>
  <c r="E843" i="5" s="1"/>
  <c r="K842" i="5"/>
  <c r="L842" i="5" s="1"/>
  <c r="G842" i="4"/>
  <c r="F842" i="4"/>
  <c r="E843" i="4" s="1"/>
  <c r="J442" i="8" l="1"/>
  <c r="H442" i="8"/>
  <c r="H582" i="1"/>
  <c r="D582" i="1"/>
  <c r="J581" i="1"/>
  <c r="G842" i="5"/>
  <c r="J842" i="5" s="1"/>
  <c r="H843" i="5"/>
  <c r="H843" i="4"/>
  <c r="D843" i="4"/>
  <c r="C843" i="4" s="1"/>
  <c r="M442" i="8" l="1"/>
  <c r="D442" i="8"/>
  <c r="K582" i="1"/>
  <c r="C582" i="1" s="1"/>
  <c r="I843" i="5"/>
  <c r="D843" i="5" s="1"/>
  <c r="C843" i="5" s="1"/>
  <c r="F843" i="5" s="1"/>
  <c r="E844" i="5" s="1"/>
  <c r="K843" i="5"/>
  <c r="L843" i="5" s="1"/>
  <c r="G843" i="4"/>
  <c r="F843" i="4"/>
  <c r="E844" i="4" s="1"/>
  <c r="K442" i="8" l="1"/>
  <c r="C442" i="8"/>
  <c r="F442" i="8" s="1"/>
  <c r="G582" i="1"/>
  <c r="F582" i="1"/>
  <c r="E583" i="1" s="1"/>
  <c r="G843" i="5"/>
  <c r="J843" i="5"/>
  <c r="H844" i="5"/>
  <c r="H844" i="4"/>
  <c r="D844" i="4"/>
  <c r="C844" i="4" s="1"/>
  <c r="E443" i="8" l="1"/>
  <c r="I443" i="8" s="1"/>
  <c r="G442" i="8"/>
  <c r="N442" i="8" s="1"/>
  <c r="D583" i="1"/>
  <c r="H583" i="1"/>
  <c r="J582" i="1"/>
  <c r="I844" i="5"/>
  <c r="D844" i="5" s="1"/>
  <c r="C844" i="5" s="1"/>
  <c r="F844" i="5" s="1"/>
  <c r="E845" i="5" s="1"/>
  <c r="K844" i="5"/>
  <c r="L844" i="5" s="1"/>
  <c r="G844" i="4"/>
  <c r="F844" i="4"/>
  <c r="E845" i="4" s="1"/>
  <c r="J443" i="8" l="1"/>
  <c r="H443" i="8"/>
  <c r="K583" i="1"/>
  <c r="C583" i="1" s="1"/>
  <c r="G844" i="5"/>
  <c r="J844" i="5" s="1"/>
  <c r="H845" i="5"/>
  <c r="H845" i="4"/>
  <c r="D845" i="4"/>
  <c r="C845" i="4" s="1"/>
  <c r="D443" i="8" l="1"/>
  <c r="M443" i="8"/>
  <c r="G583" i="1"/>
  <c r="F583" i="1"/>
  <c r="E584" i="1" s="1"/>
  <c r="I845" i="5"/>
  <c r="D845" i="5" s="1"/>
  <c r="C845" i="5" s="1"/>
  <c r="F845" i="5" s="1"/>
  <c r="E846" i="5" s="1"/>
  <c r="K845" i="5"/>
  <c r="L845" i="5" s="1"/>
  <c r="G845" i="4"/>
  <c r="F845" i="4"/>
  <c r="E846" i="4" s="1"/>
  <c r="K443" i="8" l="1"/>
  <c r="C443" i="8"/>
  <c r="F443" i="8" s="1"/>
  <c r="H584" i="1"/>
  <c r="D584" i="1"/>
  <c r="J583" i="1"/>
  <c r="G845" i="5"/>
  <c r="J845" i="5"/>
  <c r="H846" i="5"/>
  <c r="H846" i="4"/>
  <c r="D846" i="4"/>
  <c r="C846" i="4" s="1"/>
  <c r="E444" i="8" l="1"/>
  <c r="I444" i="8" s="1"/>
  <c r="G443" i="8"/>
  <c r="N443" i="8" s="1"/>
  <c r="K584" i="1"/>
  <c r="C584" i="1" s="1"/>
  <c r="I846" i="5"/>
  <c r="D846" i="5" s="1"/>
  <c r="C846" i="5" s="1"/>
  <c r="G846" i="5" s="1"/>
  <c r="K846" i="5"/>
  <c r="L846" i="5" s="1"/>
  <c r="G846" i="4"/>
  <c r="F846" i="4"/>
  <c r="E847" i="4" s="1"/>
  <c r="J444" i="8" l="1"/>
  <c r="H444" i="8"/>
  <c r="G584" i="1"/>
  <c r="F584" i="1"/>
  <c r="E585" i="1" s="1"/>
  <c r="F846" i="5"/>
  <c r="E847" i="5" s="1"/>
  <c r="H847" i="5" s="1"/>
  <c r="J846" i="5"/>
  <c r="H847" i="4"/>
  <c r="D847" i="4"/>
  <c r="C847" i="4" s="1"/>
  <c r="D444" i="8" l="1"/>
  <c r="M444" i="8"/>
  <c r="D585" i="1"/>
  <c r="H585" i="1"/>
  <c r="J584" i="1"/>
  <c r="I847" i="5"/>
  <c r="D847" i="5" s="1"/>
  <c r="C847" i="5" s="1"/>
  <c r="F847" i="5" s="1"/>
  <c r="E848" i="5" s="1"/>
  <c r="K847" i="5"/>
  <c r="L847" i="5" s="1"/>
  <c r="G847" i="4"/>
  <c r="F847" i="4"/>
  <c r="E848" i="4" s="1"/>
  <c r="K444" i="8" l="1"/>
  <c r="C444" i="8"/>
  <c r="F444" i="8" s="1"/>
  <c r="K585" i="1"/>
  <c r="C585" i="1" s="1"/>
  <c r="G847" i="5"/>
  <c r="J847" i="5" s="1"/>
  <c r="H848" i="5"/>
  <c r="H848" i="4"/>
  <c r="D848" i="4"/>
  <c r="C848" i="4" s="1"/>
  <c r="G444" i="8" l="1"/>
  <c r="N444" i="8" s="1"/>
  <c r="E445" i="8"/>
  <c r="I445" i="8" s="1"/>
  <c r="G585" i="1"/>
  <c r="F585" i="1"/>
  <c r="E586" i="1" s="1"/>
  <c r="I848" i="5"/>
  <c r="D848" i="5" s="1"/>
  <c r="C848" i="5" s="1"/>
  <c r="F848" i="5" s="1"/>
  <c r="E849" i="5" s="1"/>
  <c r="K848" i="5"/>
  <c r="L848" i="5" s="1"/>
  <c r="G848" i="4"/>
  <c r="F848" i="4"/>
  <c r="E849" i="4" s="1"/>
  <c r="J445" i="8" l="1"/>
  <c r="H445" i="8"/>
  <c r="H586" i="1"/>
  <c r="D586" i="1"/>
  <c r="J585" i="1"/>
  <c r="G848" i="5"/>
  <c r="J848" i="5"/>
  <c r="H849" i="5"/>
  <c r="H849" i="4"/>
  <c r="D849" i="4"/>
  <c r="C849" i="4" s="1"/>
  <c r="D445" i="8" l="1"/>
  <c r="M445" i="8"/>
  <c r="K586" i="1"/>
  <c r="C586" i="1" s="1"/>
  <c r="I849" i="5"/>
  <c r="D849" i="5" s="1"/>
  <c r="C849" i="5" s="1"/>
  <c r="F849" i="5" s="1"/>
  <c r="E850" i="5" s="1"/>
  <c r="K849" i="5"/>
  <c r="L849" i="5" s="1"/>
  <c r="G849" i="4"/>
  <c r="F849" i="4"/>
  <c r="E850" i="4" s="1"/>
  <c r="K445" i="8" l="1"/>
  <c r="C445" i="8"/>
  <c r="F445" i="8" s="1"/>
  <c r="G586" i="1"/>
  <c r="F586" i="1"/>
  <c r="E587" i="1" s="1"/>
  <c r="G849" i="5"/>
  <c r="J849" i="5" s="1"/>
  <c r="H850" i="5"/>
  <c r="H850" i="4"/>
  <c r="D850" i="4"/>
  <c r="C850" i="4" s="1"/>
  <c r="G445" i="8" l="1"/>
  <c r="N445" i="8" s="1"/>
  <c r="E446" i="8"/>
  <c r="I446" i="8" s="1"/>
  <c r="D587" i="1"/>
  <c r="H587" i="1"/>
  <c r="J586" i="1"/>
  <c r="I850" i="5"/>
  <c r="D850" i="5" s="1"/>
  <c r="C850" i="5" s="1"/>
  <c r="F850" i="5" s="1"/>
  <c r="E851" i="5" s="1"/>
  <c r="K850" i="5"/>
  <c r="L850" i="5" s="1"/>
  <c r="G850" i="4"/>
  <c r="F850" i="4"/>
  <c r="E851" i="4" s="1"/>
  <c r="J446" i="8" l="1"/>
  <c r="H446" i="8"/>
  <c r="K587" i="1"/>
  <c r="C587" i="1" s="1"/>
  <c r="G850" i="5"/>
  <c r="J850" i="5"/>
  <c r="H851" i="5"/>
  <c r="H851" i="4"/>
  <c r="D851" i="4"/>
  <c r="C851" i="4" s="1"/>
  <c r="D446" i="8" l="1"/>
  <c r="M446" i="8"/>
  <c r="G587" i="1"/>
  <c r="F587" i="1"/>
  <c r="E588" i="1" s="1"/>
  <c r="I851" i="5"/>
  <c r="D851" i="5" s="1"/>
  <c r="C851" i="5" s="1"/>
  <c r="F851" i="5" s="1"/>
  <c r="E852" i="5" s="1"/>
  <c r="K851" i="5"/>
  <c r="L851" i="5" s="1"/>
  <c r="G851" i="4"/>
  <c r="F851" i="4"/>
  <c r="E852" i="4" s="1"/>
  <c r="K446" i="8" l="1"/>
  <c r="C446" i="8"/>
  <c r="F446" i="8" s="1"/>
  <c r="D588" i="1"/>
  <c r="H588" i="1"/>
  <c r="J587" i="1"/>
  <c r="G851" i="5"/>
  <c r="J851" i="5"/>
  <c r="H852" i="5"/>
  <c r="H852" i="4"/>
  <c r="D852" i="4"/>
  <c r="C852" i="4" s="1"/>
  <c r="E447" i="8" l="1"/>
  <c r="I447" i="8" s="1"/>
  <c r="G446" i="8"/>
  <c r="N446" i="8" s="1"/>
  <c r="K588" i="1"/>
  <c r="C588" i="1" s="1"/>
  <c r="I852" i="5"/>
  <c r="D852" i="5" s="1"/>
  <c r="C852" i="5" s="1"/>
  <c r="G852" i="5" s="1"/>
  <c r="K852" i="5"/>
  <c r="L852" i="5" s="1"/>
  <c r="G852" i="4"/>
  <c r="F852" i="4"/>
  <c r="E853" i="4" s="1"/>
  <c r="J447" i="8" l="1"/>
  <c r="H447" i="8"/>
  <c r="G588" i="1"/>
  <c r="F588" i="1"/>
  <c r="E589" i="1" s="1"/>
  <c r="F852" i="5"/>
  <c r="E853" i="5" s="1"/>
  <c r="H853" i="5" s="1"/>
  <c r="J852" i="5"/>
  <c r="H853" i="4"/>
  <c r="D853" i="4"/>
  <c r="C853" i="4" s="1"/>
  <c r="D447" i="8" l="1"/>
  <c r="M447" i="8"/>
  <c r="D589" i="1"/>
  <c r="H589" i="1"/>
  <c r="J588" i="1"/>
  <c r="I853" i="5"/>
  <c r="D853" i="5" s="1"/>
  <c r="C853" i="5" s="1"/>
  <c r="F853" i="5" s="1"/>
  <c r="E854" i="5" s="1"/>
  <c r="K853" i="5"/>
  <c r="L853" i="5" s="1"/>
  <c r="G853" i="4"/>
  <c r="F853" i="4"/>
  <c r="E854" i="4" s="1"/>
  <c r="K447" i="8" l="1"/>
  <c r="C447" i="8"/>
  <c r="F447" i="8" s="1"/>
  <c r="K589" i="1"/>
  <c r="C589" i="1" s="1"/>
  <c r="G853" i="5"/>
  <c r="J853" i="5" s="1"/>
  <c r="H854" i="5"/>
  <c r="H854" i="4"/>
  <c r="D854" i="4"/>
  <c r="C854" i="4" s="1"/>
  <c r="E448" i="8" l="1"/>
  <c r="I448" i="8" s="1"/>
  <c r="G447" i="8"/>
  <c r="N447" i="8" s="1"/>
  <c r="G589" i="1"/>
  <c r="F589" i="1"/>
  <c r="E590" i="1" s="1"/>
  <c r="I854" i="5"/>
  <c r="D854" i="5" s="1"/>
  <c r="C854" i="5" s="1"/>
  <c r="F854" i="5" s="1"/>
  <c r="E855" i="5" s="1"/>
  <c r="K854" i="5"/>
  <c r="L854" i="5" s="1"/>
  <c r="G854" i="4"/>
  <c r="F854" i="4"/>
  <c r="E855" i="4" s="1"/>
  <c r="J448" i="8" l="1"/>
  <c r="H448" i="8"/>
  <c r="D590" i="1"/>
  <c r="H590" i="1"/>
  <c r="J589" i="1"/>
  <c r="G854" i="5"/>
  <c r="J854" i="5" s="1"/>
  <c r="H855" i="5"/>
  <c r="H855" i="4"/>
  <c r="D855" i="4"/>
  <c r="C855" i="4" s="1"/>
  <c r="D448" i="8" l="1"/>
  <c r="M448" i="8"/>
  <c r="K590" i="1"/>
  <c r="C590" i="1" s="1"/>
  <c r="I855" i="5"/>
  <c r="D855" i="5" s="1"/>
  <c r="C855" i="5" s="1"/>
  <c r="G855" i="5" s="1"/>
  <c r="K855" i="5"/>
  <c r="L855" i="5" s="1"/>
  <c r="G855" i="4"/>
  <c r="F855" i="4"/>
  <c r="E856" i="4" s="1"/>
  <c r="K448" i="8" l="1"/>
  <c r="C448" i="8"/>
  <c r="F448" i="8" s="1"/>
  <c r="G590" i="1"/>
  <c r="F590" i="1"/>
  <c r="E591" i="1" s="1"/>
  <c r="F855" i="5"/>
  <c r="E856" i="5" s="1"/>
  <c r="H856" i="5" s="1"/>
  <c r="J855" i="5"/>
  <c r="H856" i="4"/>
  <c r="D856" i="4"/>
  <c r="C856" i="4" s="1"/>
  <c r="E449" i="8" l="1"/>
  <c r="I449" i="8" s="1"/>
  <c r="G448" i="8"/>
  <c r="N448" i="8" s="1"/>
  <c r="H591" i="1"/>
  <c r="D591" i="1"/>
  <c r="J590" i="1"/>
  <c r="I856" i="5"/>
  <c r="D856" i="5" s="1"/>
  <c r="C856" i="5" s="1"/>
  <c r="F856" i="5" s="1"/>
  <c r="E857" i="5" s="1"/>
  <c r="K856" i="5"/>
  <c r="L856" i="5" s="1"/>
  <c r="G856" i="4"/>
  <c r="F856" i="4"/>
  <c r="E857" i="4" s="1"/>
  <c r="J449" i="8" l="1"/>
  <c r="H449" i="8"/>
  <c r="K591" i="1"/>
  <c r="C591" i="1" s="1"/>
  <c r="G856" i="5"/>
  <c r="J856" i="5" s="1"/>
  <c r="H857" i="5"/>
  <c r="H857" i="4"/>
  <c r="D857" i="4"/>
  <c r="C857" i="4" s="1"/>
  <c r="D449" i="8" l="1"/>
  <c r="M449" i="8"/>
  <c r="G591" i="1"/>
  <c r="F591" i="1"/>
  <c r="E592" i="1" s="1"/>
  <c r="I857" i="5"/>
  <c r="D857" i="5" s="1"/>
  <c r="C857" i="5" s="1"/>
  <c r="F857" i="5" s="1"/>
  <c r="E858" i="5" s="1"/>
  <c r="K857" i="5"/>
  <c r="L857" i="5" s="1"/>
  <c r="G857" i="4"/>
  <c r="F857" i="4"/>
  <c r="E858" i="4" s="1"/>
  <c r="K449" i="8" l="1"/>
  <c r="C449" i="8"/>
  <c r="F449" i="8" s="1"/>
  <c r="D592" i="1"/>
  <c r="H592" i="1"/>
  <c r="J591" i="1"/>
  <c r="G857" i="5"/>
  <c r="J857" i="5"/>
  <c r="H858" i="5"/>
  <c r="H858" i="4"/>
  <c r="D858" i="4"/>
  <c r="C858" i="4" s="1"/>
  <c r="E450" i="8" l="1"/>
  <c r="I450" i="8" s="1"/>
  <c r="G449" i="8"/>
  <c r="N449" i="8" s="1"/>
  <c r="K592" i="1"/>
  <c r="C592" i="1" s="1"/>
  <c r="I858" i="5"/>
  <c r="D858" i="5" s="1"/>
  <c r="C858" i="5" s="1"/>
  <c r="F858" i="5" s="1"/>
  <c r="E859" i="5" s="1"/>
  <c r="K858" i="5"/>
  <c r="L858" i="5" s="1"/>
  <c r="G858" i="4"/>
  <c r="F858" i="4"/>
  <c r="E859" i="4" s="1"/>
  <c r="J450" i="8" l="1"/>
  <c r="H450" i="8"/>
  <c r="G592" i="1"/>
  <c r="F592" i="1"/>
  <c r="E593" i="1" s="1"/>
  <c r="G858" i="5"/>
  <c r="J858" i="5" s="1"/>
  <c r="H859" i="5"/>
  <c r="H859" i="4"/>
  <c r="D859" i="4"/>
  <c r="C859" i="4" s="1"/>
  <c r="D450" i="8" l="1"/>
  <c r="M450" i="8"/>
  <c r="H593" i="1"/>
  <c r="D593" i="1"/>
  <c r="J592" i="1"/>
  <c r="I859" i="5"/>
  <c r="D859" i="5" s="1"/>
  <c r="C859" i="5" s="1"/>
  <c r="F859" i="5" s="1"/>
  <c r="E860" i="5" s="1"/>
  <c r="K859" i="5"/>
  <c r="L859" i="5" s="1"/>
  <c r="G859" i="4"/>
  <c r="F859" i="4"/>
  <c r="E860" i="4" s="1"/>
  <c r="K450" i="8" l="1"/>
  <c r="C450" i="8"/>
  <c r="F450" i="8" s="1"/>
  <c r="K593" i="1"/>
  <c r="C593" i="1" s="1"/>
  <c r="G859" i="5"/>
  <c r="J859" i="5"/>
  <c r="H860" i="5"/>
  <c r="H860" i="4"/>
  <c r="D860" i="4"/>
  <c r="C860" i="4" s="1"/>
  <c r="G450" i="8" l="1"/>
  <c r="N450" i="8" s="1"/>
  <c r="E451" i="8"/>
  <c r="I451" i="8" s="1"/>
  <c r="G593" i="1"/>
  <c r="F593" i="1"/>
  <c r="E594" i="1" s="1"/>
  <c r="I860" i="5"/>
  <c r="D860" i="5" s="1"/>
  <c r="C860" i="5" s="1"/>
  <c r="F860" i="5" s="1"/>
  <c r="E861" i="5" s="1"/>
  <c r="K860" i="5"/>
  <c r="L860" i="5" s="1"/>
  <c r="G860" i="4"/>
  <c r="F860" i="4"/>
  <c r="E861" i="4" s="1"/>
  <c r="J451" i="8" l="1"/>
  <c r="H451" i="8"/>
  <c r="H594" i="1"/>
  <c r="D594" i="1"/>
  <c r="J593" i="1"/>
  <c r="G860" i="5"/>
  <c r="J860" i="5" s="1"/>
  <c r="H861" i="5"/>
  <c r="H861" i="4"/>
  <c r="D861" i="4"/>
  <c r="C861" i="4" s="1"/>
  <c r="D451" i="8" l="1"/>
  <c r="M451" i="8"/>
  <c r="K594" i="1"/>
  <c r="C594" i="1" s="1"/>
  <c r="I861" i="5"/>
  <c r="D861" i="5" s="1"/>
  <c r="C861" i="5" s="1"/>
  <c r="F861" i="5" s="1"/>
  <c r="E862" i="5" s="1"/>
  <c r="K861" i="5"/>
  <c r="L861" i="5" s="1"/>
  <c r="G861" i="4"/>
  <c r="F861" i="4"/>
  <c r="E862" i="4" s="1"/>
  <c r="K451" i="8" l="1"/>
  <c r="C451" i="8"/>
  <c r="F451" i="8" s="1"/>
  <c r="G594" i="1"/>
  <c r="F594" i="1"/>
  <c r="E595" i="1" s="1"/>
  <c r="G861" i="5"/>
  <c r="J861" i="5" s="1"/>
  <c r="H862" i="5"/>
  <c r="H862" i="4"/>
  <c r="D862" i="4"/>
  <c r="C862" i="4" s="1"/>
  <c r="G451" i="8" l="1"/>
  <c r="N451" i="8" s="1"/>
  <c r="E452" i="8"/>
  <c r="I452" i="8" s="1"/>
  <c r="D595" i="1"/>
  <c r="H595" i="1"/>
  <c r="J594" i="1"/>
  <c r="I862" i="5"/>
  <c r="D862" i="5" s="1"/>
  <c r="C862" i="5" s="1"/>
  <c r="F862" i="5" s="1"/>
  <c r="E863" i="5" s="1"/>
  <c r="K862" i="5"/>
  <c r="L862" i="5" s="1"/>
  <c r="G862" i="4"/>
  <c r="F862" i="4"/>
  <c r="E863" i="4" s="1"/>
  <c r="J452" i="8" l="1"/>
  <c r="H452" i="8"/>
  <c r="K595" i="1"/>
  <c r="C595" i="1" s="1"/>
  <c r="G862" i="5"/>
  <c r="J862" i="5"/>
  <c r="H863" i="5"/>
  <c r="H863" i="4"/>
  <c r="D863" i="4"/>
  <c r="C863" i="4" s="1"/>
  <c r="D452" i="8" l="1"/>
  <c r="M452" i="8"/>
  <c r="G595" i="1"/>
  <c r="F595" i="1"/>
  <c r="E596" i="1" s="1"/>
  <c r="I863" i="5"/>
  <c r="D863" i="5" s="1"/>
  <c r="C863" i="5" s="1"/>
  <c r="F863" i="5" s="1"/>
  <c r="E864" i="5" s="1"/>
  <c r="K863" i="5"/>
  <c r="L863" i="5" s="1"/>
  <c r="G863" i="4"/>
  <c r="F863" i="4"/>
  <c r="E864" i="4" s="1"/>
  <c r="K452" i="8" l="1"/>
  <c r="C452" i="8"/>
  <c r="F452" i="8" s="1"/>
  <c r="H596" i="1"/>
  <c r="D596" i="1"/>
  <c r="J595" i="1"/>
  <c r="G863" i="5"/>
  <c r="J863" i="5"/>
  <c r="H864" i="5"/>
  <c r="H864" i="4"/>
  <c r="D864" i="4"/>
  <c r="C864" i="4" s="1"/>
  <c r="E453" i="8" l="1"/>
  <c r="I453" i="8" s="1"/>
  <c r="G452" i="8"/>
  <c r="N452" i="8" s="1"/>
  <c r="K596" i="1"/>
  <c r="C596" i="1" s="1"/>
  <c r="I864" i="5"/>
  <c r="D864" i="5" s="1"/>
  <c r="C864" i="5" s="1"/>
  <c r="G864" i="5" s="1"/>
  <c r="K864" i="5"/>
  <c r="L864" i="5" s="1"/>
  <c r="G864" i="4"/>
  <c r="F864" i="4"/>
  <c r="E865" i="4" s="1"/>
  <c r="J453" i="8" l="1"/>
  <c r="H453" i="8"/>
  <c r="G596" i="1"/>
  <c r="F596" i="1"/>
  <c r="E597" i="1" s="1"/>
  <c r="F864" i="5"/>
  <c r="E865" i="5" s="1"/>
  <c r="H865" i="5" s="1"/>
  <c r="J864" i="5"/>
  <c r="H865" i="4"/>
  <c r="D865" i="4"/>
  <c r="C865" i="4" s="1"/>
  <c r="M453" i="8" l="1"/>
  <c r="D453" i="8"/>
  <c r="H597" i="1"/>
  <c r="D597" i="1"/>
  <c r="J596" i="1"/>
  <c r="I865" i="5"/>
  <c r="D865" i="5" s="1"/>
  <c r="C865" i="5" s="1"/>
  <c r="F865" i="5" s="1"/>
  <c r="E866" i="5" s="1"/>
  <c r="K865" i="5"/>
  <c r="L865" i="5" s="1"/>
  <c r="G865" i="4"/>
  <c r="F865" i="4"/>
  <c r="E866" i="4" s="1"/>
  <c r="K453" i="8" l="1"/>
  <c r="C453" i="8"/>
  <c r="F453" i="8" s="1"/>
  <c r="K597" i="1"/>
  <c r="C597" i="1" s="1"/>
  <c r="G865" i="5"/>
  <c r="J865" i="5" s="1"/>
  <c r="H866" i="5"/>
  <c r="H866" i="4"/>
  <c r="D866" i="4"/>
  <c r="C866" i="4" s="1"/>
  <c r="E454" i="8" l="1"/>
  <c r="I454" i="8" s="1"/>
  <c r="G453" i="8"/>
  <c r="N453" i="8" s="1"/>
  <c r="G597" i="1"/>
  <c r="F597" i="1"/>
  <c r="E598" i="1" s="1"/>
  <c r="I866" i="5"/>
  <c r="D866" i="5" s="1"/>
  <c r="C866" i="5" s="1"/>
  <c r="G866" i="5" s="1"/>
  <c r="K866" i="5"/>
  <c r="L866" i="5" s="1"/>
  <c r="G866" i="4"/>
  <c r="F866" i="4"/>
  <c r="E867" i="4" s="1"/>
  <c r="J454" i="8" l="1"/>
  <c r="H454" i="8"/>
  <c r="H598" i="1"/>
  <c r="D598" i="1"/>
  <c r="J597" i="1"/>
  <c r="F866" i="5"/>
  <c r="E867" i="5" s="1"/>
  <c r="J866" i="5"/>
  <c r="H867" i="5"/>
  <c r="H867" i="4"/>
  <c r="D867" i="4"/>
  <c r="C867" i="4" s="1"/>
  <c r="D454" i="8" l="1"/>
  <c r="M454" i="8"/>
  <c r="K598" i="1"/>
  <c r="C598" i="1" s="1"/>
  <c r="I867" i="5"/>
  <c r="D867" i="5" s="1"/>
  <c r="C867" i="5" s="1"/>
  <c r="F867" i="5" s="1"/>
  <c r="E868" i="5" s="1"/>
  <c r="K867" i="5"/>
  <c r="L867" i="5" s="1"/>
  <c r="G867" i="4"/>
  <c r="F867" i="4"/>
  <c r="E868" i="4" s="1"/>
  <c r="K454" i="8" l="1"/>
  <c r="C454" i="8"/>
  <c r="F454" i="8" s="1"/>
  <c r="G598" i="1"/>
  <c r="F598" i="1"/>
  <c r="E599" i="1" s="1"/>
  <c r="G867" i="5"/>
  <c r="J867" i="5" s="1"/>
  <c r="H868" i="5"/>
  <c r="H868" i="4"/>
  <c r="D868" i="4"/>
  <c r="C868" i="4" s="1"/>
  <c r="E455" i="8" l="1"/>
  <c r="I455" i="8" s="1"/>
  <c r="G454" i="8"/>
  <c r="N454" i="8" s="1"/>
  <c r="H599" i="1"/>
  <c r="D599" i="1"/>
  <c r="J598" i="1"/>
  <c r="I868" i="5"/>
  <c r="D868" i="5" s="1"/>
  <c r="C868" i="5" s="1"/>
  <c r="G868" i="5" s="1"/>
  <c r="K868" i="5"/>
  <c r="L868" i="5" s="1"/>
  <c r="G868" i="4"/>
  <c r="F868" i="4"/>
  <c r="E869" i="4" s="1"/>
  <c r="J455" i="8" l="1"/>
  <c r="H455" i="8"/>
  <c r="K599" i="1"/>
  <c r="C599" i="1" s="1"/>
  <c r="F868" i="5"/>
  <c r="E869" i="5" s="1"/>
  <c r="J868" i="5"/>
  <c r="H869" i="5"/>
  <c r="H869" i="4"/>
  <c r="D869" i="4"/>
  <c r="C869" i="4" s="1"/>
  <c r="D455" i="8" l="1"/>
  <c r="M455" i="8"/>
  <c r="G599" i="1"/>
  <c r="F599" i="1"/>
  <c r="E600" i="1" s="1"/>
  <c r="I869" i="5"/>
  <c r="D869" i="5" s="1"/>
  <c r="C869" i="5" s="1"/>
  <c r="F869" i="5" s="1"/>
  <c r="E870" i="5" s="1"/>
  <c r="K869" i="5"/>
  <c r="L869" i="5" s="1"/>
  <c r="G869" i="4"/>
  <c r="F869" i="4"/>
  <c r="E870" i="4" s="1"/>
  <c r="K455" i="8" l="1"/>
  <c r="C455" i="8"/>
  <c r="F455" i="8" s="1"/>
  <c r="H600" i="1"/>
  <c r="D600" i="1"/>
  <c r="J599" i="1"/>
  <c r="G869" i="5"/>
  <c r="J869" i="5"/>
  <c r="H870" i="5"/>
  <c r="H870" i="4"/>
  <c r="D870" i="4"/>
  <c r="C870" i="4" s="1"/>
  <c r="E456" i="8" l="1"/>
  <c r="I456" i="8" s="1"/>
  <c r="G455" i="8"/>
  <c r="N455" i="8" s="1"/>
  <c r="K600" i="1"/>
  <c r="C600" i="1" s="1"/>
  <c r="I870" i="5"/>
  <c r="D870" i="5" s="1"/>
  <c r="C870" i="5" s="1"/>
  <c r="G870" i="5" s="1"/>
  <c r="K870" i="5"/>
  <c r="L870" i="5" s="1"/>
  <c r="G870" i="4"/>
  <c r="F870" i="4"/>
  <c r="E871" i="4" s="1"/>
  <c r="J456" i="8" l="1"/>
  <c r="H456" i="8"/>
  <c r="G600" i="1"/>
  <c r="F600" i="1"/>
  <c r="E601" i="1" s="1"/>
  <c r="F870" i="5"/>
  <c r="E871" i="5" s="1"/>
  <c r="H871" i="5" s="1"/>
  <c r="J870" i="5"/>
  <c r="H871" i="4"/>
  <c r="D871" i="4"/>
  <c r="C871" i="4" s="1"/>
  <c r="D456" i="8" l="1"/>
  <c r="M456" i="8"/>
  <c r="H601" i="1"/>
  <c r="D601" i="1"/>
  <c r="J600" i="1"/>
  <c r="I871" i="5"/>
  <c r="D871" i="5" s="1"/>
  <c r="C871" i="5" s="1"/>
  <c r="F871" i="5" s="1"/>
  <c r="E872" i="5" s="1"/>
  <c r="K871" i="5"/>
  <c r="L871" i="5" s="1"/>
  <c r="G871" i="4"/>
  <c r="F871" i="4"/>
  <c r="E872" i="4" s="1"/>
  <c r="K456" i="8" l="1"/>
  <c r="C456" i="8"/>
  <c r="F456" i="8" s="1"/>
  <c r="K601" i="1"/>
  <c r="C601" i="1" s="1"/>
  <c r="G871" i="5"/>
  <c r="J871" i="5"/>
  <c r="H872" i="5"/>
  <c r="H872" i="4"/>
  <c r="D872" i="4"/>
  <c r="C872" i="4" s="1"/>
  <c r="G456" i="8" l="1"/>
  <c r="N456" i="8" s="1"/>
  <c r="E457" i="8"/>
  <c r="I457" i="8" s="1"/>
  <c r="G601" i="1"/>
  <c r="F601" i="1"/>
  <c r="E602" i="1" s="1"/>
  <c r="I872" i="5"/>
  <c r="D872" i="5" s="1"/>
  <c r="C872" i="5" s="1"/>
  <c r="F872" i="5" s="1"/>
  <c r="E873" i="5" s="1"/>
  <c r="K872" i="5"/>
  <c r="L872" i="5" s="1"/>
  <c r="G872" i="4"/>
  <c r="F872" i="4"/>
  <c r="E873" i="4" s="1"/>
  <c r="J457" i="8" l="1"/>
  <c r="H457" i="8"/>
  <c r="H602" i="1"/>
  <c r="D602" i="1"/>
  <c r="J601" i="1"/>
  <c r="G872" i="5"/>
  <c r="J872" i="5"/>
  <c r="H873" i="5"/>
  <c r="H873" i="4"/>
  <c r="D873" i="4"/>
  <c r="C873" i="4" s="1"/>
  <c r="D457" i="8" l="1"/>
  <c r="M457" i="8"/>
  <c r="K602" i="1"/>
  <c r="C602" i="1" s="1"/>
  <c r="I873" i="5"/>
  <c r="D873" i="5" s="1"/>
  <c r="C873" i="5" s="1"/>
  <c r="G873" i="5" s="1"/>
  <c r="K873" i="5"/>
  <c r="L873" i="5" s="1"/>
  <c r="G873" i="4"/>
  <c r="F873" i="4"/>
  <c r="E874" i="4" s="1"/>
  <c r="C457" i="8" l="1"/>
  <c r="F457" i="8" s="1"/>
  <c r="K457" i="8"/>
  <c r="G602" i="1"/>
  <c r="F602" i="1"/>
  <c r="E603" i="1" s="1"/>
  <c r="F873" i="5"/>
  <c r="E874" i="5" s="1"/>
  <c r="H874" i="5" s="1"/>
  <c r="J873" i="5"/>
  <c r="H874" i="4"/>
  <c r="D874" i="4"/>
  <c r="C874" i="4" s="1"/>
  <c r="G457" i="8" l="1"/>
  <c r="N457" i="8" s="1"/>
  <c r="E458" i="8"/>
  <c r="I458" i="8" s="1"/>
  <c r="D603" i="1"/>
  <c r="H603" i="1"/>
  <c r="J602" i="1"/>
  <c r="I874" i="5"/>
  <c r="D874" i="5" s="1"/>
  <c r="C874" i="5" s="1"/>
  <c r="F874" i="5" s="1"/>
  <c r="E875" i="5" s="1"/>
  <c r="K874" i="5"/>
  <c r="L874" i="5" s="1"/>
  <c r="G874" i="4"/>
  <c r="F874" i="4"/>
  <c r="E875" i="4" s="1"/>
  <c r="J458" i="8" l="1"/>
  <c r="H458" i="8"/>
  <c r="K603" i="1"/>
  <c r="C603" i="1" s="1"/>
  <c r="G874" i="5"/>
  <c r="J874" i="5"/>
  <c r="H875" i="5"/>
  <c r="H875" i="4"/>
  <c r="D875" i="4"/>
  <c r="C875" i="4" s="1"/>
  <c r="D458" i="8" l="1"/>
  <c r="M458" i="8"/>
  <c r="G603" i="1"/>
  <c r="F603" i="1"/>
  <c r="E604" i="1" s="1"/>
  <c r="I875" i="5"/>
  <c r="D875" i="5" s="1"/>
  <c r="C875" i="5" s="1"/>
  <c r="F875" i="5" s="1"/>
  <c r="E876" i="5" s="1"/>
  <c r="K875" i="5"/>
  <c r="L875" i="5" s="1"/>
  <c r="G875" i="4"/>
  <c r="F875" i="4"/>
  <c r="E876" i="4" s="1"/>
  <c r="K458" i="8" l="1"/>
  <c r="C458" i="8"/>
  <c r="F458" i="8" s="1"/>
  <c r="D604" i="1"/>
  <c r="H604" i="1"/>
  <c r="J603" i="1"/>
  <c r="G875" i="5"/>
  <c r="J875" i="5"/>
  <c r="H876" i="5"/>
  <c r="H876" i="4"/>
  <c r="D876" i="4"/>
  <c r="C876" i="4" s="1"/>
  <c r="G458" i="8" l="1"/>
  <c r="N458" i="8" s="1"/>
  <c r="E459" i="8"/>
  <c r="I459" i="8" s="1"/>
  <c r="K604" i="1"/>
  <c r="C604" i="1" s="1"/>
  <c r="I876" i="5"/>
  <c r="D876" i="5" s="1"/>
  <c r="C876" i="5" s="1"/>
  <c r="F876" i="5" s="1"/>
  <c r="E877" i="5" s="1"/>
  <c r="K876" i="5"/>
  <c r="L876" i="5" s="1"/>
  <c r="G876" i="4"/>
  <c r="F876" i="4"/>
  <c r="E877" i="4" s="1"/>
  <c r="J459" i="8" l="1"/>
  <c r="H459" i="8"/>
  <c r="G604" i="1"/>
  <c r="F604" i="1"/>
  <c r="E605" i="1" s="1"/>
  <c r="G876" i="5"/>
  <c r="J876" i="5" s="1"/>
  <c r="H877" i="5"/>
  <c r="H877" i="4"/>
  <c r="D877" i="4"/>
  <c r="C877" i="4" s="1"/>
  <c r="D459" i="8" l="1"/>
  <c r="M459" i="8"/>
  <c r="H605" i="1"/>
  <c r="D605" i="1"/>
  <c r="J604" i="1"/>
  <c r="I877" i="5"/>
  <c r="D877" i="5" s="1"/>
  <c r="C877" i="5" s="1"/>
  <c r="F877" i="5" s="1"/>
  <c r="E878" i="5" s="1"/>
  <c r="K877" i="5"/>
  <c r="L877" i="5" s="1"/>
  <c r="G877" i="4"/>
  <c r="F877" i="4"/>
  <c r="E878" i="4" s="1"/>
  <c r="K459" i="8" l="1"/>
  <c r="C459" i="8"/>
  <c r="F459" i="8" s="1"/>
  <c r="K605" i="1"/>
  <c r="C605" i="1" s="1"/>
  <c r="G877" i="5"/>
  <c r="J877" i="5"/>
  <c r="H878" i="5"/>
  <c r="H878" i="4"/>
  <c r="D878" i="4"/>
  <c r="C878" i="4" s="1"/>
  <c r="E460" i="8" l="1"/>
  <c r="I460" i="8" s="1"/>
  <c r="G459" i="8"/>
  <c r="N459" i="8" s="1"/>
  <c r="G605" i="1"/>
  <c r="F605" i="1"/>
  <c r="E606" i="1" s="1"/>
  <c r="I878" i="5"/>
  <c r="D878" i="5" s="1"/>
  <c r="C878" i="5" s="1"/>
  <c r="F878" i="5" s="1"/>
  <c r="E879" i="5" s="1"/>
  <c r="K878" i="5"/>
  <c r="L878" i="5" s="1"/>
  <c r="G878" i="4"/>
  <c r="F878" i="4"/>
  <c r="E879" i="4" s="1"/>
  <c r="J460" i="8" l="1"/>
  <c r="H460" i="8"/>
  <c r="H606" i="1"/>
  <c r="D606" i="1"/>
  <c r="J605" i="1"/>
  <c r="G878" i="5"/>
  <c r="J878" i="5"/>
  <c r="H879" i="5"/>
  <c r="H879" i="4"/>
  <c r="D879" i="4"/>
  <c r="C879" i="4" s="1"/>
  <c r="M460" i="8" l="1"/>
  <c r="D460" i="8"/>
  <c r="K606" i="1"/>
  <c r="C606" i="1" s="1"/>
  <c r="I879" i="5"/>
  <c r="D879" i="5" s="1"/>
  <c r="C879" i="5" s="1"/>
  <c r="G879" i="5" s="1"/>
  <c r="K879" i="5"/>
  <c r="L879" i="5" s="1"/>
  <c r="G879" i="4"/>
  <c r="F879" i="4"/>
  <c r="E880" i="4" s="1"/>
  <c r="K460" i="8" l="1"/>
  <c r="C460" i="8"/>
  <c r="F460" i="8" s="1"/>
  <c r="G606" i="1"/>
  <c r="F606" i="1"/>
  <c r="E607" i="1" s="1"/>
  <c r="F879" i="5"/>
  <c r="E880" i="5" s="1"/>
  <c r="H880" i="5" s="1"/>
  <c r="J879" i="5"/>
  <c r="H880" i="4"/>
  <c r="D880" i="4"/>
  <c r="C880" i="4" s="1"/>
  <c r="E461" i="8" l="1"/>
  <c r="I461" i="8" s="1"/>
  <c r="G460" i="8"/>
  <c r="N460" i="8" s="1"/>
  <c r="H607" i="1"/>
  <c r="D607" i="1"/>
  <c r="J606" i="1"/>
  <c r="I880" i="5"/>
  <c r="D880" i="5" s="1"/>
  <c r="C880" i="5" s="1"/>
  <c r="G880" i="5" s="1"/>
  <c r="K880" i="5"/>
  <c r="L880" i="5" s="1"/>
  <c r="G880" i="4"/>
  <c r="F880" i="4"/>
  <c r="E881" i="4" s="1"/>
  <c r="H461" i="8" l="1"/>
  <c r="J461" i="8"/>
  <c r="K607" i="1"/>
  <c r="C607" i="1" s="1"/>
  <c r="F880" i="5"/>
  <c r="E881" i="5" s="1"/>
  <c r="H881" i="5" s="1"/>
  <c r="J880" i="5"/>
  <c r="H881" i="4"/>
  <c r="D881" i="4"/>
  <c r="C881" i="4" s="1"/>
  <c r="D461" i="8" l="1"/>
  <c r="M461" i="8"/>
  <c r="G607" i="1"/>
  <c r="F607" i="1"/>
  <c r="E608" i="1" s="1"/>
  <c r="I881" i="5"/>
  <c r="D881" i="5" s="1"/>
  <c r="C881" i="5" s="1"/>
  <c r="F881" i="5" s="1"/>
  <c r="E882" i="5" s="1"/>
  <c r="K881" i="5"/>
  <c r="L881" i="5" s="1"/>
  <c r="G881" i="4"/>
  <c r="F881" i="4"/>
  <c r="E882" i="4" s="1"/>
  <c r="K461" i="8" l="1"/>
  <c r="C461" i="8"/>
  <c r="F461" i="8" s="1"/>
  <c r="H608" i="1"/>
  <c r="D608" i="1"/>
  <c r="J607" i="1"/>
  <c r="G881" i="5"/>
  <c r="J881" i="5"/>
  <c r="H882" i="5"/>
  <c r="H882" i="4"/>
  <c r="D882" i="4"/>
  <c r="C882" i="4" s="1"/>
  <c r="G461" i="8" l="1"/>
  <c r="N461" i="8" s="1"/>
  <c r="E462" i="8"/>
  <c r="I462" i="8" s="1"/>
  <c r="K608" i="1"/>
  <c r="C608" i="1" s="1"/>
  <c r="I882" i="5"/>
  <c r="D882" i="5" s="1"/>
  <c r="C882" i="5" s="1"/>
  <c r="F882" i="5" s="1"/>
  <c r="E883" i="5" s="1"/>
  <c r="K882" i="5"/>
  <c r="L882" i="5" s="1"/>
  <c r="G882" i="4"/>
  <c r="F882" i="4"/>
  <c r="E883" i="4" s="1"/>
  <c r="H462" i="8" l="1"/>
  <c r="J462" i="8"/>
  <c r="G608" i="1"/>
  <c r="F608" i="1"/>
  <c r="E609" i="1" s="1"/>
  <c r="G882" i="5"/>
  <c r="J882" i="5" s="1"/>
  <c r="H883" i="5"/>
  <c r="H883" i="4"/>
  <c r="D883" i="4"/>
  <c r="C883" i="4" s="1"/>
  <c r="D462" i="8" l="1"/>
  <c r="M462" i="8"/>
  <c r="H609" i="1"/>
  <c r="D609" i="1"/>
  <c r="J608" i="1"/>
  <c r="I883" i="5"/>
  <c r="D883" i="5" s="1"/>
  <c r="C883" i="5" s="1"/>
  <c r="F883" i="5" s="1"/>
  <c r="E884" i="5" s="1"/>
  <c r="K883" i="5"/>
  <c r="L883" i="5" s="1"/>
  <c r="G883" i="4"/>
  <c r="F883" i="4"/>
  <c r="E884" i="4" s="1"/>
  <c r="K462" i="8" l="1"/>
  <c r="C462" i="8"/>
  <c r="F462" i="8" s="1"/>
  <c r="K609" i="1"/>
  <c r="C609" i="1" s="1"/>
  <c r="G883" i="5"/>
  <c r="J883" i="5"/>
  <c r="H884" i="5"/>
  <c r="H884" i="4"/>
  <c r="D884" i="4"/>
  <c r="C884" i="4" s="1"/>
  <c r="G462" i="8" l="1"/>
  <c r="N462" i="8" s="1"/>
  <c r="E463" i="8"/>
  <c r="I463" i="8" s="1"/>
  <c r="G609" i="1"/>
  <c r="F609" i="1"/>
  <c r="E610" i="1" s="1"/>
  <c r="I884" i="5"/>
  <c r="D884" i="5" s="1"/>
  <c r="C884" i="5" s="1"/>
  <c r="F884" i="5" s="1"/>
  <c r="E885" i="5" s="1"/>
  <c r="K884" i="5"/>
  <c r="L884" i="5" s="1"/>
  <c r="G884" i="4"/>
  <c r="F884" i="4"/>
  <c r="E885" i="4" s="1"/>
  <c r="J463" i="8" l="1"/>
  <c r="H463" i="8"/>
  <c r="H610" i="1"/>
  <c r="D610" i="1"/>
  <c r="J609" i="1"/>
  <c r="G884" i="5"/>
  <c r="J884" i="5"/>
  <c r="H885" i="5"/>
  <c r="H885" i="4"/>
  <c r="D885" i="4"/>
  <c r="C885" i="4" s="1"/>
  <c r="D463" i="8" l="1"/>
  <c r="M463" i="8"/>
  <c r="K610" i="1"/>
  <c r="C610" i="1" s="1"/>
  <c r="I885" i="5"/>
  <c r="D885" i="5" s="1"/>
  <c r="C885" i="5" s="1"/>
  <c r="F885" i="5" s="1"/>
  <c r="E886" i="5" s="1"/>
  <c r="K885" i="5"/>
  <c r="L885" i="5" s="1"/>
  <c r="G885" i="4"/>
  <c r="F885" i="4"/>
  <c r="E886" i="4" s="1"/>
  <c r="K463" i="8" l="1"/>
  <c r="C463" i="8"/>
  <c r="F463" i="8" s="1"/>
  <c r="G610" i="1"/>
  <c r="F610" i="1"/>
  <c r="E611" i="1" s="1"/>
  <c r="G885" i="5"/>
  <c r="J885" i="5" s="1"/>
  <c r="H886" i="5"/>
  <c r="H886" i="4"/>
  <c r="D886" i="4"/>
  <c r="C886" i="4" s="1"/>
  <c r="E464" i="8" l="1"/>
  <c r="I464" i="8" s="1"/>
  <c r="G463" i="8"/>
  <c r="N463" i="8" s="1"/>
  <c r="H611" i="1"/>
  <c r="D611" i="1"/>
  <c r="J610" i="1"/>
  <c r="I886" i="5"/>
  <c r="D886" i="5" s="1"/>
  <c r="C886" i="5" s="1"/>
  <c r="F886" i="5" s="1"/>
  <c r="E887" i="5" s="1"/>
  <c r="K886" i="5"/>
  <c r="L886" i="5" s="1"/>
  <c r="G886" i="4"/>
  <c r="F886" i="4"/>
  <c r="E887" i="4" s="1"/>
  <c r="J464" i="8" l="1"/>
  <c r="H464" i="8"/>
  <c r="K611" i="1"/>
  <c r="C611" i="1" s="1"/>
  <c r="G886" i="5"/>
  <c r="J886" i="5"/>
  <c r="H887" i="5"/>
  <c r="H887" i="4"/>
  <c r="D887" i="4"/>
  <c r="C887" i="4" s="1"/>
  <c r="D464" i="8" l="1"/>
  <c r="M464" i="8"/>
  <c r="G611" i="1"/>
  <c r="F611" i="1"/>
  <c r="E612" i="1" s="1"/>
  <c r="I887" i="5"/>
  <c r="D887" i="5" s="1"/>
  <c r="C887" i="5" s="1"/>
  <c r="F887" i="5" s="1"/>
  <c r="E888" i="5" s="1"/>
  <c r="K887" i="5"/>
  <c r="L887" i="5" s="1"/>
  <c r="G887" i="4"/>
  <c r="F887" i="4"/>
  <c r="E888" i="4" s="1"/>
  <c r="K464" i="8" l="1"/>
  <c r="C464" i="8"/>
  <c r="F464" i="8" s="1"/>
  <c r="D612" i="1"/>
  <c r="H612" i="1"/>
  <c r="J611" i="1"/>
  <c r="G887" i="5"/>
  <c r="J887" i="5"/>
  <c r="H888" i="5"/>
  <c r="H888" i="4"/>
  <c r="D888" i="4"/>
  <c r="C888" i="4" s="1"/>
  <c r="G464" i="8" l="1"/>
  <c r="N464" i="8" s="1"/>
  <c r="E465" i="8"/>
  <c r="I465" i="8" s="1"/>
  <c r="K612" i="1"/>
  <c r="C612" i="1" s="1"/>
  <c r="I888" i="5"/>
  <c r="D888" i="5" s="1"/>
  <c r="C888" i="5" s="1"/>
  <c r="G888" i="5" s="1"/>
  <c r="K888" i="5"/>
  <c r="L888" i="5" s="1"/>
  <c r="G888" i="4"/>
  <c r="F888" i="4"/>
  <c r="E889" i="4" s="1"/>
  <c r="H465" i="8" l="1"/>
  <c r="J465" i="8"/>
  <c r="G612" i="1"/>
  <c r="F612" i="1"/>
  <c r="E613" i="1" s="1"/>
  <c r="F888" i="5"/>
  <c r="E889" i="5" s="1"/>
  <c r="H889" i="5" s="1"/>
  <c r="J888" i="5"/>
  <c r="H889" i="4"/>
  <c r="D889" i="4"/>
  <c r="C889" i="4" s="1"/>
  <c r="M465" i="8" l="1"/>
  <c r="D465" i="8"/>
  <c r="H613" i="1"/>
  <c r="D613" i="1"/>
  <c r="J612" i="1"/>
  <c r="I889" i="5"/>
  <c r="D889" i="5" s="1"/>
  <c r="C889" i="5" s="1"/>
  <c r="F889" i="5" s="1"/>
  <c r="E890" i="5" s="1"/>
  <c r="K889" i="5"/>
  <c r="L889" i="5" s="1"/>
  <c r="G889" i="4"/>
  <c r="F889" i="4"/>
  <c r="E890" i="4" s="1"/>
  <c r="C465" i="8" l="1"/>
  <c r="F465" i="8" s="1"/>
  <c r="K465" i="8"/>
  <c r="K613" i="1"/>
  <c r="C613" i="1" s="1"/>
  <c r="G889" i="5"/>
  <c r="J889" i="5"/>
  <c r="H890" i="5"/>
  <c r="H890" i="4"/>
  <c r="D890" i="4"/>
  <c r="C890" i="4" s="1"/>
  <c r="E466" i="8" l="1"/>
  <c r="I466" i="8" s="1"/>
  <c r="G465" i="8"/>
  <c r="N465" i="8" s="1"/>
  <c r="G613" i="1"/>
  <c r="F613" i="1"/>
  <c r="E614" i="1" s="1"/>
  <c r="I890" i="5"/>
  <c r="D890" i="5" s="1"/>
  <c r="C890" i="5" s="1"/>
  <c r="F890" i="5" s="1"/>
  <c r="E891" i="5" s="1"/>
  <c r="K890" i="5"/>
  <c r="L890" i="5" s="1"/>
  <c r="G890" i="4"/>
  <c r="F890" i="4"/>
  <c r="E891" i="4" s="1"/>
  <c r="J466" i="8" l="1"/>
  <c r="H466" i="8"/>
  <c r="H614" i="1"/>
  <c r="D614" i="1"/>
  <c r="J613" i="1"/>
  <c r="G890" i="5"/>
  <c r="J890" i="5"/>
  <c r="H891" i="5"/>
  <c r="H891" i="4"/>
  <c r="D891" i="4"/>
  <c r="C891" i="4" s="1"/>
  <c r="M466" i="8" l="1"/>
  <c r="D466" i="8"/>
  <c r="K614" i="1"/>
  <c r="C614" i="1" s="1"/>
  <c r="I891" i="5"/>
  <c r="D891" i="5" s="1"/>
  <c r="C891" i="5" s="1"/>
  <c r="F891" i="5" s="1"/>
  <c r="E892" i="5" s="1"/>
  <c r="K891" i="5"/>
  <c r="L891" i="5" s="1"/>
  <c r="G891" i="4"/>
  <c r="F891" i="4"/>
  <c r="E892" i="4" s="1"/>
  <c r="K466" i="8" l="1"/>
  <c r="C466" i="8"/>
  <c r="F466" i="8" s="1"/>
  <c r="G614" i="1"/>
  <c r="F614" i="1"/>
  <c r="E615" i="1" s="1"/>
  <c r="G891" i="5"/>
  <c r="J891" i="5" s="1"/>
  <c r="H892" i="5"/>
  <c r="H892" i="4"/>
  <c r="D892" i="4"/>
  <c r="C892" i="4" s="1"/>
  <c r="G466" i="8" l="1"/>
  <c r="N466" i="8" s="1"/>
  <c r="E467" i="8"/>
  <c r="I467" i="8" s="1"/>
  <c r="H615" i="1"/>
  <c r="D615" i="1"/>
  <c r="J614" i="1"/>
  <c r="I892" i="5"/>
  <c r="D892" i="5" s="1"/>
  <c r="C892" i="5" s="1"/>
  <c r="F892" i="5" s="1"/>
  <c r="E893" i="5" s="1"/>
  <c r="K892" i="5"/>
  <c r="L892" i="5" s="1"/>
  <c r="G892" i="4"/>
  <c r="F892" i="4"/>
  <c r="E893" i="4" s="1"/>
  <c r="J467" i="8" l="1"/>
  <c r="H467" i="8"/>
  <c r="K615" i="1"/>
  <c r="C615" i="1" s="1"/>
  <c r="G892" i="5"/>
  <c r="J892" i="5"/>
  <c r="H893" i="5"/>
  <c r="H893" i="4"/>
  <c r="D893" i="4"/>
  <c r="C893" i="4" s="1"/>
  <c r="D467" i="8" l="1"/>
  <c r="M467" i="8"/>
  <c r="G615" i="1"/>
  <c r="F615" i="1"/>
  <c r="E616" i="1" s="1"/>
  <c r="I893" i="5"/>
  <c r="D893" i="5" s="1"/>
  <c r="C893" i="5" s="1"/>
  <c r="F893" i="5" s="1"/>
  <c r="E894" i="5" s="1"/>
  <c r="K893" i="5"/>
  <c r="L893" i="5" s="1"/>
  <c r="G893" i="4"/>
  <c r="F893" i="4"/>
  <c r="E894" i="4" s="1"/>
  <c r="C467" i="8" l="1"/>
  <c r="F467" i="8" s="1"/>
  <c r="K467" i="8"/>
  <c r="H616" i="1"/>
  <c r="D616" i="1"/>
  <c r="J615" i="1"/>
  <c r="G893" i="5"/>
  <c r="J893" i="5"/>
  <c r="H894" i="5"/>
  <c r="H894" i="4"/>
  <c r="D894" i="4"/>
  <c r="C894" i="4" s="1"/>
  <c r="G467" i="8" l="1"/>
  <c r="N467" i="8" s="1"/>
  <c r="E468" i="8"/>
  <c r="I468" i="8" s="1"/>
  <c r="K616" i="1"/>
  <c r="C616" i="1" s="1"/>
  <c r="I894" i="5"/>
  <c r="D894" i="5" s="1"/>
  <c r="C894" i="5" s="1"/>
  <c r="G894" i="5" s="1"/>
  <c r="K894" i="5"/>
  <c r="L894" i="5" s="1"/>
  <c r="G894" i="4"/>
  <c r="F894" i="4"/>
  <c r="E895" i="4" s="1"/>
  <c r="J468" i="8" l="1"/>
  <c r="H468" i="8"/>
  <c r="G616" i="1"/>
  <c r="F616" i="1"/>
  <c r="E617" i="1" s="1"/>
  <c r="F894" i="5"/>
  <c r="E895" i="5" s="1"/>
  <c r="H895" i="5" s="1"/>
  <c r="J894" i="5"/>
  <c r="H895" i="4"/>
  <c r="D895" i="4"/>
  <c r="C895" i="4" s="1"/>
  <c r="D468" i="8" l="1"/>
  <c r="M468" i="8"/>
  <c r="D617" i="1"/>
  <c r="H617" i="1"/>
  <c r="J616" i="1"/>
  <c r="I895" i="5"/>
  <c r="D895" i="5" s="1"/>
  <c r="C895" i="5" s="1"/>
  <c r="F895" i="5" s="1"/>
  <c r="E896" i="5" s="1"/>
  <c r="K895" i="5"/>
  <c r="L895" i="5" s="1"/>
  <c r="G895" i="4"/>
  <c r="F895" i="4"/>
  <c r="E896" i="4" s="1"/>
  <c r="K468" i="8" l="1"/>
  <c r="C468" i="8"/>
  <c r="F468" i="8" s="1"/>
  <c r="K617" i="1"/>
  <c r="C617" i="1" s="1"/>
  <c r="G895" i="5"/>
  <c r="J895" i="5" s="1"/>
  <c r="H896" i="5"/>
  <c r="H896" i="4"/>
  <c r="D896" i="4"/>
  <c r="C896" i="4" s="1"/>
  <c r="E469" i="8" l="1"/>
  <c r="I469" i="8" s="1"/>
  <c r="G468" i="8"/>
  <c r="N468" i="8" s="1"/>
  <c r="G617" i="1"/>
  <c r="F617" i="1"/>
  <c r="E618" i="1" s="1"/>
  <c r="I896" i="5"/>
  <c r="D896" i="5" s="1"/>
  <c r="C896" i="5" s="1"/>
  <c r="F896" i="5" s="1"/>
  <c r="E897" i="5" s="1"/>
  <c r="K896" i="5"/>
  <c r="L896" i="5" s="1"/>
  <c r="G896" i="4"/>
  <c r="F896" i="4"/>
  <c r="E897" i="4" s="1"/>
  <c r="H469" i="8" l="1"/>
  <c r="J469" i="8"/>
  <c r="H618" i="1"/>
  <c r="D618" i="1"/>
  <c r="J617" i="1"/>
  <c r="G896" i="5"/>
  <c r="J896" i="5"/>
  <c r="H897" i="5"/>
  <c r="H897" i="4"/>
  <c r="D897" i="4"/>
  <c r="C897" i="4" s="1"/>
  <c r="D469" i="8" l="1"/>
  <c r="M469" i="8"/>
  <c r="K618" i="1"/>
  <c r="C618" i="1" s="1"/>
  <c r="I897" i="5"/>
  <c r="D897" i="5" s="1"/>
  <c r="C897" i="5" s="1"/>
  <c r="G897" i="5" s="1"/>
  <c r="K897" i="5"/>
  <c r="L897" i="5" s="1"/>
  <c r="G897" i="4"/>
  <c r="F897" i="4"/>
  <c r="E898" i="4" s="1"/>
  <c r="K469" i="8" l="1"/>
  <c r="C469" i="8"/>
  <c r="F469" i="8" s="1"/>
  <c r="G618" i="1"/>
  <c r="F618" i="1"/>
  <c r="E619" i="1" s="1"/>
  <c r="F897" i="5"/>
  <c r="E898" i="5" s="1"/>
  <c r="H898" i="5" s="1"/>
  <c r="J897" i="5"/>
  <c r="H898" i="4"/>
  <c r="D898" i="4"/>
  <c r="C898" i="4" s="1"/>
  <c r="E470" i="8" l="1"/>
  <c r="I470" i="8" s="1"/>
  <c r="G469" i="8"/>
  <c r="N469" i="8" s="1"/>
  <c r="H619" i="1"/>
  <c r="D619" i="1"/>
  <c r="J618" i="1"/>
  <c r="I898" i="5"/>
  <c r="D898" i="5" s="1"/>
  <c r="C898" i="5" s="1"/>
  <c r="F898" i="5" s="1"/>
  <c r="E899" i="5" s="1"/>
  <c r="K898" i="5"/>
  <c r="L898" i="5" s="1"/>
  <c r="G898" i="4"/>
  <c r="F898" i="4"/>
  <c r="E899" i="4" s="1"/>
  <c r="H470" i="8" l="1"/>
  <c r="J470" i="8"/>
  <c r="K619" i="1"/>
  <c r="C619" i="1" s="1"/>
  <c r="G898" i="5"/>
  <c r="J898" i="5"/>
  <c r="H899" i="5"/>
  <c r="H899" i="4"/>
  <c r="D899" i="4"/>
  <c r="C899" i="4" s="1"/>
  <c r="D470" i="8" l="1"/>
  <c r="M470" i="8"/>
  <c r="G619" i="1"/>
  <c r="F619" i="1"/>
  <c r="E620" i="1" s="1"/>
  <c r="I899" i="5"/>
  <c r="D899" i="5" s="1"/>
  <c r="C899" i="5" s="1"/>
  <c r="F899" i="5" s="1"/>
  <c r="E900" i="5" s="1"/>
  <c r="K899" i="5"/>
  <c r="L899" i="5" s="1"/>
  <c r="G899" i="4"/>
  <c r="F899" i="4"/>
  <c r="E900" i="4" s="1"/>
  <c r="C470" i="8" l="1"/>
  <c r="F470" i="8" s="1"/>
  <c r="K470" i="8"/>
  <c r="H620" i="1"/>
  <c r="D620" i="1"/>
  <c r="J619" i="1"/>
  <c r="G899" i="5"/>
  <c r="J899" i="5"/>
  <c r="H900" i="5"/>
  <c r="H900" i="4"/>
  <c r="D900" i="4"/>
  <c r="C900" i="4" s="1"/>
  <c r="E471" i="8" l="1"/>
  <c r="I471" i="8" s="1"/>
  <c r="G470" i="8"/>
  <c r="N470" i="8" s="1"/>
  <c r="K620" i="1"/>
  <c r="C620" i="1" s="1"/>
  <c r="I900" i="5"/>
  <c r="D900" i="5" s="1"/>
  <c r="C900" i="5" s="1"/>
  <c r="F900" i="5" s="1"/>
  <c r="E901" i="5" s="1"/>
  <c r="K900" i="5"/>
  <c r="L900" i="5" s="1"/>
  <c r="G900" i="4"/>
  <c r="F900" i="4"/>
  <c r="E901" i="4" s="1"/>
  <c r="J471" i="8" l="1"/>
  <c r="H471" i="8"/>
  <c r="G620" i="1"/>
  <c r="F620" i="1"/>
  <c r="E621" i="1" s="1"/>
  <c r="G900" i="5"/>
  <c r="J900" i="5"/>
  <c r="H901" i="5"/>
  <c r="D901" i="4"/>
  <c r="C901" i="4" s="1"/>
  <c r="H901" i="4"/>
  <c r="M471" i="8" l="1"/>
  <c r="D471" i="8"/>
  <c r="D621" i="1"/>
  <c r="H621" i="1"/>
  <c r="J620" i="1"/>
  <c r="I901" i="5"/>
  <c r="D901" i="5" s="1"/>
  <c r="C901" i="5" s="1"/>
  <c r="F901" i="5" s="1"/>
  <c r="E902" i="5" s="1"/>
  <c r="K901" i="5"/>
  <c r="L901" i="5" s="1"/>
  <c r="G901" i="4"/>
  <c r="F901" i="4"/>
  <c r="E902" i="4" s="1"/>
  <c r="C471" i="8" l="1"/>
  <c r="F471" i="8" s="1"/>
  <c r="K471" i="8"/>
  <c r="K621" i="1"/>
  <c r="C621" i="1" s="1"/>
  <c r="G901" i="5"/>
  <c r="J901" i="5"/>
  <c r="H902" i="5"/>
  <c r="D902" i="4"/>
  <c r="C902" i="4" s="1"/>
  <c r="H902" i="4"/>
  <c r="G471" i="8" l="1"/>
  <c r="N471" i="8" s="1"/>
  <c r="E472" i="8"/>
  <c r="I472" i="8" s="1"/>
  <c r="G621" i="1"/>
  <c r="F621" i="1"/>
  <c r="E622" i="1" s="1"/>
  <c r="I902" i="5"/>
  <c r="D902" i="5" s="1"/>
  <c r="C902" i="5" s="1"/>
  <c r="F902" i="5" s="1"/>
  <c r="E903" i="5" s="1"/>
  <c r="K902" i="5"/>
  <c r="L902" i="5" s="1"/>
  <c r="G902" i="4"/>
  <c r="F902" i="4"/>
  <c r="E903" i="4" s="1"/>
  <c r="H472" i="8" l="1"/>
  <c r="J472" i="8"/>
  <c r="H622" i="1"/>
  <c r="D622" i="1"/>
  <c r="J621" i="1"/>
  <c r="G902" i="5"/>
  <c r="J902" i="5"/>
  <c r="H903" i="5"/>
  <c r="H903" i="4"/>
  <c r="D903" i="4"/>
  <c r="C903" i="4" s="1"/>
  <c r="D472" i="8" l="1"/>
  <c r="M472" i="8"/>
  <c r="K622" i="1"/>
  <c r="C622" i="1" s="1"/>
  <c r="I903" i="5"/>
  <c r="D903" i="5" s="1"/>
  <c r="C903" i="5" s="1"/>
  <c r="F903" i="5" s="1"/>
  <c r="E904" i="5" s="1"/>
  <c r="K903" i="5"/>
  <c r="L903" i="5" s="1"/>
  <c r="G903" i="4"/>
  <c r="F903" i="4"/>
  <c r="E904" i="4" s="1"/>
  <c r="K472" i="8" l="1"/>
  <c r="C472" i="8"/>
  <c r="F472" i="8" s="1"/>
  <c r="G622" i="1"/>
  <c r="F622" i="1"/>
  <c r="E623" i="1" s="1"/>
  <c r="G903" i="5"/>
  <c r="J903" i="5"/>
  <c r="H904" i="5"/>
  <c r="H904" i="4"/>
  <c r="D904" i="4"/>
  <c r="C904" i="4" s="1"/>
  <c r="G472" i="8" l="1"/>
  <c r="N472" i="8" s="1"/>
  <c r="E473" i="8"/>
  <c r="I473" i="8" s="1"/>
  <c r="H623" i="1"/>
  <c r="D623" i="1"/>
  <c r="J622" i="1"/>
  <c r="I904" i="5"/>
  <c r="D904" i="5" s="1"/>
  <c r="C904" i="5" s="1"/>
  <c r="F904" i="5" s="1"/>
  <c r="E905" i="5" s="1"/>
  <c r="K904" i="5"/>
  <c r="L904" i="5" s="1"/>
  <c r="G904" i="4"/>
  <c r="F904" i="4"/>
  <c r="E905" i="4" s="1"/>
  <c r="H473" i="8" l="1"/>
  <c r="J473" i="8"/>
  <c r="K623" i="1"/>
  <c r="C623" i="1" s="1"/>
  <c r="G904" i="5"/>
  <c r="J904" i="5" s="1"/>
  <c r="H905" i="5"/>
  <c r="H905" i="4"/>
  <c r="D905" i="4"/>
  <c r="C905" i="4" s="1"/>
  <c r="M473" i="8" l="1"/>
  <c r="D473" i="8"/>
  <c r="G623" i="1"/>
  <c r="F623" i="1"/>
  <c r="E624" i="1" s="1"/>
  <c r="I905" i="5"/>
  <c r="D905" i="5" s="1"/>
  <c r="C905" i="5" s="1"/>
  <c r="F905" i="5" s="1"/>
  <c r="E906" i="5" s="1"/>
  <c r="K905" i="5"/>
  <c r="L905" i="5" s="1"/>
  <c r="G905" i="4"/>
  <c r="F905" i="4"/>
  <c r="E906" i="4" s="1"/>
  <c r="C473" i="8" l="1"/>
  <c r="F473" i="8" s="1"/>
  <c r="K473" i="8"/>
  <c r="D624" i="1"/>
  <c r="H624" i="1"/>
  <c r="J623" i="1"/>
  <c r="G905" i="5"/>
  <c r="J905" i="5"/>
  <c r="H906" i="5"/>
  <c r="H906" i="4"/>
  <c r="D906" i="4"/>
  <c r="C906" i="4" s="1"/>
  <c r="E474" i="8" l="1"/>
  <c r="I474" i="8" s="1"/>
  <c r="G473" i="8"/>
  <c r="N473" i="8" s="1"/>
  <c r="K624" i="1"/>
  <c r="C624" i="1" s="1"/>
  <c r="I906" i="5"/>
  <c r="D906" i="5" s="1"/>
  <c r="C906" i="5" s="1"/>
  <c r="F906" i="5" s="1"/>
  <c r="E907" i="5" s="1"/>
  <c r="K906" i="5"/>
  <c r="L906" i="5" s="1"/>
  <c r="G906" i="4"/>
  <c r="F906" i="4"/>
  <c r="E907" i="4" s="1"/>
  <c r="J474" i="8" l="1"/>
  <c r="H474" i="8"/>
  <c r="G624" i="1"/>
  <c r="F624" i="1"/>
  <c r="E625" i="1" s="1"/>
  <c r="G906" i="5"/>
  <c r="J906" i="5"/>
  <c r="H907" i="5"/>
  <c r="H907" i="4"/>
  <c r="D907" i="4"/>
  <c r="C907" i="4" s="1"/>
  <c r="M474" i="8" l="1"/>
  <c r="D474" i="8"/>
  <c r="H625" i="1"/>
  <c r="D625" i="1"/>
  <c r="J624" i="1"/>
  <c r="I907" i="5"/>
  <c r="D907" i="5" s="1"/>
  <c r="C907" i="5" s="1"/>
  <c r="F907" i="5" s="1"/>
  <c r="E908" i="5" s="1"/>
  <c r="K907" i="5"/>
  <c r="L907" i="5" s="1"/>
  <c r="G907" i="4"/>
  <c r="F907" i="4"/>
  <c r="E908" i="4" s="1"/>
  <c r="K474" i="8" l="1"/>
  <c r="C474" i="8"/>
  <c r="F474" i="8" s="1"/>
  <c r="K625" i="1"/>
  <c r="C625" i="1" s="1"/>
  <c r="G907" i="5"/>
  <c r="J907" i="5"/>
  <c r="H908" i="5"/>
  <c r="H908" i="4"/>
  <c r="D908" i="4"/>
  <c r="C908" i="4" s="1"/>
  <c r="E475" i="8" l="1"/>
  <c r="I475" i="8" s="1"/>
  <c r="G474" i="8"/>
  <c r="N474" i="8" s="1"/>
  <c r="G625" i="1"/>
  <c r="F625" i="1"/>
  <c r="E626" i="1" s="1"/>
  <c r="I908" i="5"/>
  <c r="D908" i="5" s="1"/>
  <c r="C908" i="5" s="1"/>
  <c r="G908" i="5" s="1"/>
  <c r="K908" i="5"/>
  <c r="L908" i="5" s="1"/>
  <c r="G908" i="4"/>
  <c r="F908" i="4"/>
  <c r="E909" i="4" s="1"/>
  <c r="J475" i="8" l="1"/>
  <c r="H475" i="8"/>
  <c r="H626" i="1"/>
  <c r="D626" i="1"/>
  <c r="J625" i="1"/>
  <c r="F908" i="5"/>
  <c r="E909" i="5" s="1"/>
  <c r="J908" i="5"/>
  <c r="H909" i="5"/>
  <c r="D909" i="4"/>
  <c r="C909" i="4" s="1"/>
  <c r="H909" i="4"/>
  <c r="D475" i="8" l="1"/>
  <c r="M475" i="8"/>
  <c r="K626" i="1"/>
  <c r="C626" i="1" s="1"/>
  <c r="I909" i="5"/>
  <c r="D909" i="5" s="1"/>
  <c r="C909" i="5" s="1"/>
  <c r="G909" i="5" s="1"/>
  <c r="K909" i="5"/>
  <c r="L909" i="5" s="1"/>
  <c r="G909" i="4"/>
  <c r="F909" i="4"/>
  <c r="E910" i="4" s="1"/>
  <c r="K475" i="8" l="1"/>
  <c r="C475" i="8"/>
  <c r="F475" i="8" s="1"/>
  <c r="G626" i="1"/>
  <c r="F626" i="1"/>
  <c r="E627" i="1" s="1"/>
  <c r="F909" i="5"/>
  <c r="E910" i="5" s="1"/>
  <c r="H910" i="5" s="1"/>
  <c r="J909" i="5"/>
  <c r="D910" i="4"/>
  <c r="C910" i="4" s="1"/>
  <c r="H910" i="4"/>
  <c r="E476" i="8" l="1"/>
  <c r="I476" i="8" s="1"/>
  <c r="G475" i="8"/>
  <c r="N475" i="8" s="1"/>
  <c r="D627" i="1"/>
  <c r="H627" i="1"/>
  <c r="J626" i="1"/>
  <c r="I910" i="5"/>
  <c r="D910" i="5" s="1"/>
  <c r="C910" i="5" s="1"/>
  <c r="F910" i="5" s="1"/>
  <c r="E911" i="5" s="1"/>
  <c r="K910" i="5"/>
  <c r="L910" i="5" s="1"/>
  <c r="G910" i="4"/>
  <c r="F910" i="4"/>
  <c r="E911" i="4" s="1"/>
  <c r="J476" i="8" l="1"/>
  <c r="H476" i="8"/>
  <c r="K627" i="1"/>
  <c r="C627" i="1" s="1"/>
  <c r="G910" i="5"/>
  <c r="J910" i="5" s="1"/>
  <c r="H911" i="5"/>
  <c r="H911" i="4"/>
  <c r="D911" i="4"/>
  <c r="C911" i="4" s="1"/>
  <c r="D476" i="8" l="1"/>
  <c r="M476" i="8"/>
  <c r="G627" i="1"/>
  <c r="F627" i="1"/>
  <c r="E628" i="1" s="1"/>
  <c r="I911" i="5"/>
  <c r="D911" i="5" s="1"/>
  <c r="C911" i="5" s="1"/>
  <c r="F911" i="5" s="1"/>
  <c r="E912" i="5" s="1"/>
  <c r="K911" i="5"/>
  <c r="L911" i="5" s="1"/>
  <c r="G911" i="4"/>
  <c r="F911" i="4"/>
  <c r="E912" i="4" s="1"/>
  <c r="K476" i="8" l="1"/>
  <c r="C476" i="8"/>
  <c r="F476" i="8" s="1"/>
  <c r="H628" i="1"/>
  <c r="D628" i="1"/>
  <c r="J627" i="1"/>
  <c r="G911" i="5"/>
  <c r="J911" i="5" s="1"/>
  <c r="H912" i="5"/>
  <c r="H912" i="4"/>
  <c r="D912" i="4"/>
  <c r="C912" i="4" s="1"/>
  <c r="G476" i="8" l="1"/>
  <c r="N476" i="8" s="1"/>
  <c r="E477" i="8"/>
  <c r="I477" i="8" s="1"/>
  <c r="K628" i="1"/>
  <c r="C628" i="1" s="1"/>
  <c r="I912" i="5"/>
  <c r="D912" i="5" s="1"/>
  <c r="C912" i="5" s="1"/>
  <c r="F912" i="5" s="1"/>
  <c r="E913" i="5" s="1"/>
  <c r="K912" i="5"/>
  <c r="L912" i="5" s="1"/>
  <c r="G912" i="4"/>
  <c r="F912" i="4"/>
  <c r="E913" i="4" s="1"/>
  <c r="H477" i="8" l="1"/>
  <c r="J477" i="8"/>
  <c r="G628" i="1"/>
  <c r="F628" i="1"/>
  <c r="E629" i="1" s="1"/>
  <c r="G912" i="5"/>
  <c r="J912" i="5"/>
  <c r="H913" i="5"/>
  <c r="H913" i="4"/>
  <c r="D913" i="4"/>
  <c r="C913" i="4" s="1"/>
  <c r="M477" i="8" l="1"/>
  <c r="D477" i="8"/>
  <c r="H629" i="1"/>
  <c r="D629" i="1"/>
  <c r="J628" i="1"/>
  <c r="I913" i="5"/>
  <c r="D913" i="5" s="1"/>
  <c r="C913" i="5" s="1"/>
  <c r="F913" i="5" s="1"/>
  <c r="E914" i="5" s="1"/>
  <c r="K913" i="5"/>
  <c r="L913" i="5" s="1"/>
  <c r="G913" i="4"/>
  <c r="F913" i="4"/>
  <c r="E914" i="4" s="1"/>
  <c r="K477" i="8" l="1"/>
  <c r="C477" i="8"/>
  <c r="F477" i="8" s="1"/>
  <c r="K629" i="1"/>
  <c r="C629" i="1" s="1"/>
  <c r="G913" i="5"/>
  <c r="J913" i="5" s="1"/>
  <c r="H914" i="5"/>
  <c r="H914" i="4"/>
  <c r="D914" i="4"/>
  <c r="C914" i="4" s="1"/>
  <c r="E478" i="8" l="1"/>
  <c r="I478" i="8" s="1"/>
  <c r="G477" i="8"/>
  <c r="N477" i="8" s="1"/>
  <c r="G629" i="1"/>
  <c r="F629" i="1"/>
  <c r="E630" i="1" s="1"/>
  <c r="I914" i="5"/>
  <c r="D914" i="5" s="1"/>
  <c r="C914" i="5" s="1"/>
  <c r="F914" i="5" s="1"/>
  <c r="E915" i="5" s="1"/>
  <c r="K914" i="5"/>
  <c r="L914" i="5" s="1"/>
  <c r="G914" i="4"/>
  <c r="F914" i="4"/>
  <c r="E915" i="4" s="1"/>
  <c r="J478" i="8" l="1"/>
  <c r="H478" i="8"/>
  <c r="H630" i="1"/>
  <c r="D630" i="1"/>
  <c r="J629" i="1"/>
  <c r="G914" i="5"/>
  <c r="J914" i="5" s="1"/>
  <c r="H915" i="5"/>
  <c r="H915" i="4"/>
  <c r="D915" i="4"/>
  <c r="C915" i="4" s="1"/>
  <c r="D478" i="8" l="1"/>
  <c r="M478" i="8"/>
  <c r="K630" i="1"/>
  <c r="C630" i="1" s="1"/>
  <c r="I915" i="5"/>
  <c r="D915" i="5" s="1"/>
  <c r="C915" i="5" s="1"/>
  <c r="G915" i="5" s="1"/>
  <c r="K915" i="5"/>
  <c r="L915" i="5" s="1"/>
  <c r="G915" i="4"/>
  <c r="F915" i="4"/>
  <c r="E916" i="4" s="1"/>
  <c r="K478" i="8" l="1"/>
  <c r="C478" i="8"/>
  <c r="F478" i="8" s="1"/>
  <c r="G630" i="1"/>
  <c r="F630" i="1"/>
  <c r="E631" i="1" s="1"/>
  <c r="F915" i="5"/>
  <c r="E916" i="5" s="1"/>
  <c r="J915" i="5"/>
  <c r="H916" i="5"/>
  <c r="H916" i="4"/>
  <c r="D916" i="4"/>
  <c r="C916" i="4" s="1"/>
  <c r="G478" i="8" l="1"/>
  <c r="N478" i="8" s="1"/>
  <c r="E479" i="8"/>
  <c r="I479" i="8" s="1"/>
  <c r="H631" i="1"/>
  <c r="D631" i="1"/>
  <c r="J630" i="1"/>
  <c r="I916" i="5"/>
  <c r="D916" i="5" s="1"/>
  <c r="C916" i="5" s="1"/>
  <c r="F916" i="5" s="1"/>
  <c r="E917" i="5" s="1"/>
  <c r="K916" i="5"/>
  <c r="L916" i="5" s="1"/>
  <c r="G916" i="4"/>
  <c r="F916" i="4"/>
  <c r="E917" i="4" s="1"/>
  <c r="J479" i="8" l="1"/>
  <c r="H479" i="8"/>
  <c r="K631" i="1"/>
  <c r="C631" i="1" s="1"/>
  <c r="G916" i="5"/>
  <c r="J916" i="5" s="1"/>
  <c r="H917" i="5"/>
  <c r="D917" i="4"/>
  <c r="C917" i="4" s="1"/>
  <c r="H917" i="4"/>
  <c r="M479" i="8" l="1"/>
  <c r="D479" i="8"/>
  <c r="G631" i="1"/>
  <c r="F631" i="1"/>
  <c r="E632" i="1" s="1"/>
  <c r="I917" i="5"/>
  <c r="D917" i="5" s="1"/>
  <c r="C917" i="5" s="1"/>
  <c r="F917" i="5" s="1"/>
  <c r="E918" i="5" s="1"/>
  <c r="K917" i="5"/>
  <c r="L917" i="5" s="1"/>
  <c r="G917" i="4"/>
  <c r="F917" i="4"/>
  <c r="E918" i="4" s="1"/>
  <c r="K479" i="8" l="1"/>
  <c r="C479" i="8"/>
  <c r="F479" i="8" s="1"/>
  <c r="D632" i="1"/>
  <c r="H632" i="1"/>
  <c r="J631" i="1"/>
  <c r="G917" i="5"/>
  <c r="J917" i="5" s="1"/>
  <c r="H918" i="5"/>
  <c r="D918" i="4"/>
  <c r="C918" i="4" s="1"/>
  <c r="H918" i="4"/>
  <c r="E480" i="8" l="1"/>
  <c r="I480" i="8" s="1"/>
  <c r="G479" i="8"/>
  <c r="N479" i="8" s="1"/>
  <c r="K632" i="1"/>
  <c r="C632" i="1" s="1"/>
  <c r="I918" i="5"/>
  <c r="D918" i="5" s="1"/>
  <c r="C918" i="5" s="1"/>
  <c r="G918" i="5" s="1"/>
  <c r="K918" i="5"/>
  <c r="L918" i="5" s="1"/>
  <c r="G918" i="4"/>
  <c r="F918" i="4"/>
  <c r="E919" i="4" s="1"/>
  <c r="H480" i="8" l="1"/>
  <c r="J480" i="8"/>
  <c r="G632" i="1"/>
  <c r="F632" i="1"/>
  <c r="E633" i="1" s="1"/>
  <c r="F918" i="5"/>
  <c r="E919" i="5" s="1"/>
  <c r="H919" i="5" s="1"/>
  <c r="J918" i="5"/>
  <c r="H919" i="4"/>
  <c r="D919" i="4"/>
  <c r="C919" i="4" s="1"/>
  <c r="D480" i="8" l="1"/>
  <c r="M480" i="8"/>
  <c r="D633" i="1"/>
  <c r="H633" i="1"/>
  <c r="J632" i="1"/>
  <c r="I919" i="5"/>
  <c r="D919" i="5" s="1"/>
  <c r="C919" i="5" s="1"/>
  <c r="F919" i="5" s="1"/>
  <c r="E920" i="5" s="1"/>
  <c r="K919" i="5"/>
  <c r="L919" i="5" s="1"/>
  <c r="G919" i="4"/>
  <c r="F919" i="4"/>
  <c r="E920" i="4" s="1"/>
  <c r="K480" i="8" l="1"/>
  <c r="C480" i="8"/>
  <c r="F480" i="8" s="1"/>
  <c r="K633" i="1"/>
  <c r="C633" i="1" s="1"/>
  <c r="G919" i="5"/>
  <c r="J919" i="5"/>
  <c r="H920" i="5"/>
  <c r="H920" i="4"/>
  <c r="D920" i="4"/>
  <c r="C920" i="4" s="1"/>
  <c r="E481" i="8" l="1"/>
  <c r="I481" i="8" s="1"/>
  <c r="G480" i="8"/>
  <c r="N480" i="8" s="1"/>
  <c r="G633" i="1"/>
  <c r="F633" i="1"/>
  <c r="E634" i="1" s="1"/>
  <c r="I920" i="5"/>
  <c r="D920" i="5" s="1"/>
  <c r="C920" i="5" s="1"/>
  <c r="F920" i="5" s="1"/>
  <c r="E921" i="5" s="1"/>
  <c r="K920" i="5"/>
  <c r="L920" i="5" s="1"/>
  <c r="G920" i="4"/>
  <c r="F920" i="4"/>
  <c r="E921" i="4" s="1"/>
  <c r="H481" i="8" l="1"/>
  <c r="J481" i="8"/>
  <c r="H634" i="1"/>
  <c r="D634" i="1"/>
  <c r="J633" i="1"/>
  <c r="G920" i="5"/>
  <c r="J920" i="5" s="1"/>
  <c r="H921" i="5"/>
  <c r="H921" i="4"/>
  <c r="D921" i="4"/>
  <c r="C921" i="4" s="1"/>
  <c r="D481" i="8" l="1"/>
  <c r="M481" i="8"/>
  <c r="K634" i="1"/>
  <c r="C634" i="1" s="1"/>
  <c r="I921" i="5"/>
  <c r="D921" i="5" s="1"/>
  <c r="C921" i="5" s="1"/>
  <c r="G921" i="5" s="1"/>
  <c r="K921" i="5"/>
  <c r="L921" i="5" s="1"/>
  <c r="G921" i="4"/>
  <c r="F921" i="4"/>
  <c r="E922" i="4" s="1"/>
  <c r="K481" i="8" l="1"/>
  <c r="C481" i="8"/>
  <c r="F481" i="8" s="1"/>
  <c r="G634" i="1"/>
  <c r="F634" i="1"/>
  <c r="E635" i="1" s="1"/>
  <c r="F921" i="5"/>
  <c r="E922" i="5" s="1"/>
  <c r="H922" i="5" s="1"/>
  <c r="J921" i="5"/>
  <c r="H922" i="4"/>
  <c r="D922" i="4"/>
  <c r="C922" i="4" s="1"/>
  <c r="E482" i="8" l="1"/>
  <c r="I482" i="8" s="1"/>
  <c r="G481" i="8"/>
  <c r="N481" i="8" s="1"/>
  <c r="D635" i="1"/>
  <c r="H635" i="1"/>
  <c r="J634" i="1"/>
  <c r="I922" i="5"/>
  <c r="D922" i="5" s="1"/>
  <c r="C922" i="5" s="1"/>
  <c r="F922" i="5" s="1"/>
  <c r="E923" i="5" s="1"/>
  <c r="K922" i="5"/>
  <c r="L922" i="5" s="1"/>
  <c r="G922" i="4"/>
  <c r="F922" i="4"/>
  <c r="E923" i="4" s="1"/>
  <c r="J482" i="8" l="1"/>
  <c r="H482" i="8"/>
  <c r="K635" i="1"/>
  <c r="C635" i="1" s="1"/>
  <c r="G922" i="5"/>
  <c r="J922" i="5"/>
  <c r="H923" i="5"/>
  <c r="H923" i="4"/>
  <c r="D923" i="4"/>
  <c r="C923" i="4" s="1"/>
  <c r="D482" i="8" l="1"/>
  <c r="M482" i="8"/>
  <c r="G635" i="1"/>
  <c r="F635" i="1"/>
  <c r="E636" i="1" s="1"/>
  <c r="I923" i="5"/>
  <c r="D923" i="5" s="1"/>
  <c r="C923" i="5" s="1"/>
  <c r="F923" i="5" s="1"/>
  <c r="E924" i="5" s="1"/>
  <c r="K923" i="5"/>
  <c r="L923" i="5" s="1"/>
  <c r="G923" i="4"/>
  <c r="F923" i="4"/>
  <c r="E924" i="4" s="1"/>
  <c r="K482" i="8" l="1"/>
  <c r="C482" i="8"/>
  <c r="F482" i="8" s="1"/>
  <c r="D636" i="1"/>
  <c r="H636" i="1"/>
  <c r="J635" i="1"/>
  <c r="G923" i="5"/>
  <c r="J923" i="5" s="1"/>
  <c r="H924" i="5"/>
  <c r="H924" i="4"/>
  <c r="D924" i="4"/>
  <c r="C924" i="4" s="1"/>
  <c r="E483" i="8" l="1"/>
  <c r="I483" i="8" s="1"/>
  <c r="G482" i="8"/>
  <c r="N482" i="8" s="1"/>
  <c r="K636" i="1"/>
  <c r="C636" i="1" s="1"/>
  <c r="I924" i="5"/>
  <c r="D924" i="5" s="1"/>
  <c r="C924" i="5" s="1"/>
  <c r="F924" i="5" s="1"/>
  <c r="E925" i="5" s="1"/>
  <c r="K924" i="5"/>
  <c r="L924" i="5" s="1"/>
  <c r="G924" i="4"/>
  <c r="F924" i="4"/>
  <c r="E925" i="4" s="1"/>
  <c r="H483" i="8" l="1"/>
  <c r="J483" i="8"/>
  <c r="G636" i="1"/>
  <c r="F636" i="1"/>
  <c r="E637" i="1" s="1"/>
  <c r="G924" i="5"/>
  <c r="J924" i="5" s="1"/>
  <c r="H925" i="5"/>
  <c r="D925" i="4"/>
  <c r="C925" i="4" s="1"/>
  <c r="H925" i="4"/>
  <c r="M483" i="8" l="1"/>
  <c r="D483" i="8"/>
  <c r="H637" i="1"/>
  <c r="D637" i="1"/>
  <c r="J636" i="1"/>
  <c r="I925" i="5"/>
  <c r="D925" i="5" s="1"/>
  <c r="C925" i="5" s="1"/>
  <c r="F925" i="5" s="1"/>
  <c r="E926" i="5" s="1"/>
  <c r="K925" i="5"/>
  <c r="L925" i="5" s="1"/>
  <c r="G925" i="4"/>
  <c r="F925" i="4"/>
  <c r="E926" i="4" s="1"/>
  <c r="K483" i="8" l="1"/>
  <c r="C483" i="8"/>
  <c r="F483" i="8" s="1"/>
  <c r="K637" i="1"/>
  <c r="C637" i="1" s="1"/>
  <c r="G925" i="5"/>
  <c r="J925" i="5"/>
  <c r="H926" i="5"/>
  <c r="D926" i="4"/>
  <c r="C926" i="4" s="1"/>
  <c r="H926" i="4"/>
  <c r="G483" i="8" l="1"/>
  <c r="N483" i="8" s="1"/>
  <c r="E484" i="8"/>
  <c r="I484" i="8" s="1"/>
  <c r="G637" i="1"/>
  <c r="F637" i="1"/>
  <c r="E638" i="1" s="1"/>
  <c r="I926" i="5"/>
  <c r="D926" i="5" s="1"/>
  <c r="C926" i="5" s="1"/>
  <c r="F926" i="5" s="1"/>
  <c r="E927" i="5" s="1"/>
  <c r="K926" i="5"/>
  <c r="L926" i="5" s="1"/>
  <c r="G926" i="4"/>
  <c r="F926" i="4"/>
  <c r="E927" i="4" s="1"/>
  <c r="J484" i="8" l="1"/>
  <c r="H484" i="8"/>
  <c r="H638" i="1"/>
  <c r="D638" i="1"/>
  <c r="J637" i="1"/>
  <c r="G926" i="5"/>
  <c r="J926" i="5" s="1"/>
  <c r="H927" i="5"/>
  <c r="H927" i="4"/>
  <c r="D927" i="4"/>
  <c r="C927" i="4" s="1"/>
  <c r="D484" i="8" l="1"/>
  <c r="M484" i="8"/>
  <c r="K638" i="1"/>
  <c r="C638" i="1" s="1"/>
  <c r="I927" i="5"/>
  <c r="D927" i="5" s="1"/>
  <c r="C927" i="5" s="1"/>
  <c r="G927" i="5" s="1"/>
  <c r="K927" i="5"/>
  <c r="L927" i="5" s="1"/>
  <c r="G927" i="4"/>
  <c r="F927" i="4"/>
  <c r="E928" i="4" s="1"/>
  <c r="K484" i="8" l="1"/>
  <c r="C484" i="8"/>
  <c r="F484" i="8" s="1"/>
  <c r="G638" i="1"/>
  <c r="F638" i="1"/>
  <c r="E639" i="1" s="1"/>
  <c r="F927" i="5"/>
  <c r="E928" i="5" s="1"/>
  <c r="H928" i="5" s="1"/>
  <c r="J927" i="5"/>
  <c r="H928" i="4"/>
  <c r="D928" i="4"/>
  <c r="C928" i="4" s="1"/>
  <c r="G484" i="8" l="1"/>
  <c r="N484" i="8" s="1"/>
  <c r="E485" i="8"/>
  <c r="I485" i="8" s="1"/>
  <c r="H639" i="1"/>
  <c r="D639" i="1"/>
  <c r="J638" i="1"/>
  <c r="I928" i="5"/>
  <c r="D928" i="5" s="1"/>
  <c r="C928" i="5" s="1"/>
  <c r="F928" i="5" s="1"/>
  <c r="E929" i="5" s="1"/>
  <c r="K928" i="5"/>
  <c r="L928" i="5" s="1"/>
  <c r="G928" i="4"/>
  <c r="F928" i="4"/>
  <c r="E929" i="4" s="1"/>
  <c r="J485" i="8" l="1"/>
  <c r="H485" i="8"/>
  <c r="K639" i="1"/>
  <c r="C639" i="1" s="1"/>
  <c r="G928" i="5"/>
  <c r="J928" i="5" s="1"/>
  <c r="H929" i="5"/>
  <c r="H929" i="4"/>
  <c r="D929" i="4"/>
  <c r="C929" i="4" s="1"/>
  <c r="M485" i="8" l="1"/>
  <c r="D485" i="8"/>
  <c r="G639" i="1"/>
  <c r="F639" i="1"/>
  <c r="E640" i="1" s="1"/>
  <c r="I929" i="5"/>
  <c r="D929" i="5" s="1"/>
  <c r="C929" i="5" s="1"/>
  <c r="F929" i="5" s="1"/>
  <c r="E930" i="5" s="1"/>
  <c r="K929" i="5"/>
  <c r="L929" i="5" s="1"/>
  <c r="G929" i="4"/>
  <c r="F929" i="4"/>
  <c r="E930" i="4" s="1"/>
  <c r="K485" i="8" l="1"/>
  <c r="C485" i="8"/>
  <c r="F485" i="8" s="1"/>
  <c r="D640" i="1"/>
  <c r="H640" i="1"/>
  <c r="J639" i="1"/>
  <c r="G929" i="5"/>
  <c r="J929" i="5"/>
  <c r="H930" i="5"/>
  <c r="H930" i="4"/>
  <c r="D930" i="4"/>
  <c r="C930" i="4" s="1"/>
  <c r="G485" i="8" l="1"/>
  <c r="N485" i="8" s="1"/>
  <c r="E486" i="8"/>
  <c r="I486" i="8" s="1"/>
  <c r="K640" i="1"/>
  <c r="C640" i="1" s="1"/>
  <c r="I930" i="5"/>
  <c r="D930" i="5" s="1"/>
  <c r="C930" i="5" s="1"/>
  <c r="F930" i="5" s="1"/>
  <c r="E931" i="5" s="1"/>
  <c r="K930" i="5"/>
  <c r="L930" i="5" s="1"/>
  <c r="G930" i="4"/>
  <c r="F930" i="4"/>
  <c r="E931" i="4" s="1"/>
  <c r="J486" i="8" l="1"/>
  <c r="H486" i="8"/>
  <c r="G640" i="1"/>
  <c r="F640" i="1"/>
  <c r="E641" i="1" s="1"/>
  <c r="G930" i="5"/>
  <c r="J930" i="5" s="1"/>
  <c r="H931" i="5"/>
  <c r="H931" i="4"/>
  <c r="D931" i="4"/>
  <c r="C931" i="4" s="1"/>
  <c r="D486" i="8" l="1"/>
  <c r="M486" i="8"/>
  <c r="D641" i="1"/>
  <c r="H641" i="1"/>
  <c r="J640" i="1"/>
  <c r="I931" i="5"/>
  <c r="D931" i="5" s="1"/>
  <c r="C931" i="5" s="1"/>
  <c r="F931" i="5" s="1"/>
  <c r="E932" i="5" s="1"/>
  <c r="K931" i="5"/>
  <c r="L931" i="5" s="1"/>
  <c r="G931" i="4"/>
  <c r="F931" i="4"/>
  <c r="E932" i="4" s="1"/>
  <c r="C486" i="8" l="1"/>
  <c r="F486" i="8" s="1"/>
  <c r="K486" i="8"/>
  <c r="K641" i="1"/>
  <c r="C641" i="1" s="1"/>
  <c r="G931" i="5"/>
  <c r="J931" i="5"/>
  <c r="H932" i="5"/>
  <c r="H932" i="4"/>
  <c r="D932" i="4"/>
  <c r="C932" i="4" s="1"/>
  <c r="G486" i="8" l="1"/>
  <c r="N486" i="8" s="1"/>
  <c r="E487" i="8"/>
  <c r="I487" i="8" s="1"/>
  <c r="G641" i="1"/>
  <c r="F641" i="1"/>
  <c r="E642" i="1" s="1"/>
  <c r="I932" i="5"/>
  <c r="D932" i="5" s="1"/>
  <c r="C932" i="5" s="1"/>
  <c r="G932" i="5" s="1"/>
  <c r="K932" i="5"/>
  <c r="L932" i="5" s="1"/>
  <c r="G932" i="4"/>
  <c r="F932" i="4"/>
  <c r="E933" i="4" s="1"/>
  <c r="H487" i="8" l="1"/>
  <c r="J487" i="8"/>
  <c r="D642" i="1"/>
  <c r="H642" i="1"/>
  <c r="J641" i="1"/>
  <c r="F932" i="5"/>
  <c r="E933" i="5" s="1"/>
  <c r="J932" i="5"/>
  <c r="H933" i="5"/>
  <c r="D933" i="4"/>
  <c r="C933" i="4" s="1"/>
  <c r="H933" i="4"/>
  <c r="M487" i="8" l="1"/>
  <c r="D487" i="8"/>
  <c r="K642" i="1"/>
  <c r="C642" i="1" s="1"/>
  <c r="I933" i="5"/>
  <c r="D933" i="5" s="1"/>
  <c r="C933" i="5" s="1"/>
  <c r="G933" i="5" s="1"/>
  <c r="K933" i="5"/>
  <c r="L933" i="5" s="1"/>
  <c r="G933" i="4"/>
  <c r="F933" i="4"/>
  <c r="E934" i="4" s="1"/>
  <c r="K487" i="8" l="1"/>
  <c r="C487" i="8"/>
  <c r="F487" i="8" s="1"/>
  <c r="G642" i="1"/>
  <c r="F642" i="1"/>
  <c r="E643" i="1" s="1"/>
  <c r="F933" i="5"/>
  <c r="E934" i="5" s="1"/>
  <c r="H934" i="5" s="1"/>
  <c r="J933" i="5"/>
  <c r="D934" i="4"/>
  <c r="C934" i="4" s="1"/>
  <c r="H934" i="4"/>
  <c r="E488" i="8" l="1"/>
  <c r="I488" i="8" s="1"/>
  <c r="G487" i="8"/>
  <c r="N487" i="8" s="1"/>
  <c r="D643" i="1"/>
  <c r="H643" i="1"/>
  <c r="J642" i="1"/>
  <c r="I934" i="5"/>
  <c r="D934" i="5" s="1"/>
  <c r="C934" i="5" s="1"/>
  <c r="F934" i="5" s="1"/>
  <c r="E935" i="5" s="1"/>
  <c r="K934" i="5"/>
  <c r="L934" i="5" s="1"/>
  <c r="G934" i="4"/>
  <c r="F934" i="4"/>
  <c r="E935" i="4" s="1"/>
  <c r="J488" i="8" l="1"/>
  <c r="H488" i="8"/>
  <c r="K643" i="1"/>
  <c r="C643" i="1" s="1"/>
  <c r="G934" i="5"/>
  <c r="J934" i="5"/>
  <c r="H935" i="5"/>
  <c r="H935" i="4"/>
  <c r="D935" i="4"/>
  <c r="C935" i="4" s="1"/>
  <c r="M488" i="8" l="1"/>
  <c r="D488" i="8"/>
  <c r="G643" i="1"/>
  <c r="F643" i="1"/>
  <c r="E644" i="1" s="1"/>
  <c r="I935" i="5"/>
  <c r="D935" i="5" s="1"/>
  <c r="C935" i="5" s="1"/>
  <c r="F935" i="5" s="1"/>
  <c r="E936" i="5" s="1"/>
  <c r="K935" i="5"/>
  <c r="L935" i="5" s="1"/>
  <c r="G935" i="4"/>
  <c r="F935" i="4"/>
  <c r="E936" i="4" s="1"/>
  <c r="K488" i="8" l="1"/>
  <c r="C488" i="8"/>
  <c r="F488" i="8" s="1"/>
  <c r="H644" i="1"/>
  <c r="D644" i="1"/>
  <c r="J643" i="1"/>
  <c r="G935" i="5"/>
  <c r="J935" i="5"/>
  <c r="H936" i="5"/>
  <c r="H936" i="4"/>
  <c r="D936" i="4"/>
  <c r="C936" i="4" s="1"/>
  <c r="E489" i="8" l="1"/>
  <c r="I489" i="8" s="1"/>
  <c r="G488" i="8"/>
  <c r="N488" i="8" s="1"/>
  <c r="K644" i="1"/>
  <c r="C644" i="1" s="1"/>
  <c r="I936" i="5"/>
  <c r="D936" i="5" s="1"/>
  <c r="C936" i="5" s="1"/>
  <c r="F936" i="5" s="1"/>
  <c r="E937" i="5" s="1"/>
  <c r="K936" i="5"/>
  <c r="L936" i="5" s="1"/>
  <c r="G936" i="4"/>
  <c r="F936" i="4"/>
  <c r="E937" i="4" s="1"/>
  <c r="H489" i="8" l="1"/>
  <c r="J489" i="8"/>
  <c r="G644" i="1"/>
  <c r="F644" i="1"/>
  <c r="E645" i="1" s="1"/>
  <c r="G936" i="5"/>
  <c r="J936" i="5"/>
  <c r="H937" i="5"/>
  <c r="H937" i="4"/>
  <c r="D937" i="4"/>
  <c r="C937" i="4" s="1"/>
  <c r="D489" i="8" l="1"/>
  <c r="M489" i="8"/>
  <c r="J644" i="1"/>
  <c r="H645" i="1"/>
  <c r="D645" i="1"/>
  <c r="I937" i="5"/>
  <c r="D937" i="5" s="1"/>
  <c r="C937" i="5" s="1"/>
  <c r="F937" i="5" s="1"/>
  <c r="E938" i="5" s="1"/>
  <c r="K937" i="5"/>
  <c r="L937" i="5" s="1"/>
  <c r="G937" i="4"/>
  <c r="F937" i="4"/>
  <c r="E938" i="4" s="1"/>
  <c r="K489" i="8" l="1"/>
  <c r="C489" i="8"/>
  <c r="F489" i="8" s="1"/>
  <c r="K645" i="1"/>
  <c r="C645" i="1" s="1"/>
  <c r="G937" i="5"/>
  <c r="J937" i="5"/>
  <c r="H938" i="5"/>
  <c r="H938" i="4"/>
  <c r="D938" i="4"/>
  <c r="C938" i="4" s="1"/>
  <c r="G489" i="8" l="1"/>
  <c r="N489" i="8" s="1"/>
  <c r="E490" i="8"/>
  <c r="I490" i="8" s="1"/>
  <c r="G645" i="1"/>
  <c r="F645" i="1"/>
  <c r="E646" i="1" s="1"/>
  <c r="I938" i="5"/>
  <c r="D938" i="5" s="1"/>
  <c r="C938" i="5" s="1"/>
  <c r="F938" i="5" s="1"/>
  <c r="E939" i="5" s="1"/>
  <c r="K938" i="5"/>
  <c r="L938" i="5" s="1"/>
  <c r="G938" i="4"/>
  <c r="F938" i="4"/>
  <c r="E939" i="4" s="1"/>
  <c r="J490" i="8" l="1"/>
  <c r="H490" i="8"/>
  <c r="D646" i="1"/>
  <c r="H646" i="1"/>
  <c r="J645" i="1"/>
  <c r="G938" i="5"/>
  <c r="J938" i="5"/>
  <c r="H939" i="5"/>
  <c r="H939" i="4"/>
  <c r="D939" i="4"/>
  <c r="C939" i="4" s="1"/>
  <c r="D490" i="8" l="1"/>
  <c r="M490" i="8"/>
  <c r="K646" i="1"/>
  <c r="C646" i="1" s="1"/>
  <c r="I939" i="5"/>
  <c r="D939" i="5" s="1"/>
  <c r="C939" i="5" s="1"/>
  <c r="G939" i="5" s="1"/>
  <c r="K939" i="5"/>
  <c r="L939" i="5" s="1"/>
  <c r="G939" i="4"/>
  <c r="F939" i="4"/>
  <c r="E940" i="4" s="1"/>
  <c r="K490" i="8" l="1"/>
  <c r="C490" i="8"/>
  <c r="F490" i="8" s="1"/>
  <c r="G646" i="1"/>
  <c r="F646" i="1"/>
  <c r="E647" i="1" s="1"/>
  <c r="F939" i="5"/>
  <c r="E940" i="5" s="1"/>
  <c r="H940" i="5" s="1"/>
  <c r="J939" i="5"/>
  <c r="H940" i="4"/>
  <c r="D940" i="4"/>
  <c r="C940" i="4" s="1"/>
  <c r="G490" i="8" l="1"/>
  <c r="N490" i="8" s="1"/>
  <c r="E491" i="8"/>
  <c r="I491" i="8" s="1"/>
  <c r="D647" i="1"/>
  <c r="H647" i="1"/>
  <c r="J646" i="1"/>
  <c r="I940" i="5"/>
  <c r="D940" i="5" s="1"/>
  <c r="C940" i="5" s="1"/>
  <c r="F940" i="5" s="1"/>
  <c r="E941" i="5" s="1"/>
  <c r="K940" i="5"/>
  <c r="L940" i="5" s="1"/>
  <c r="G940" i="4"/>
  <c r="F940" i="4"/>
  <c r="E941" i="4" s="1"/>
  <c r="H491" i="8" l="1"/>
  <c r="J491" i="8"/>
  <c r="K647" i="1"/>
  <c r="C647" i="1" s="1"/>
  <c r="G940" i="5"/>
  <c r="J940" i="5"/>
  <c r="H941" i="5"/>
  <c r="D941" i="4"/>
  <c r="C941" i="4" s="1"/>
  <c r="H941" i="4"/>
  <c r="M491" i="8" l="1"/>
  <c r="D491" i="8"/>
  <c r="G647" i="1"/>
  <c r="F647" i="1"/>
  <c r="E648" i="1" s="1"/>
  <c r="I941" i="5"/>
  <c r="D941" i="5" s="1"/>
  <c r="C941" i="5" s="1"/>
  <c r="F941" i="5" s="1"/>
  <c r="E942" i="5" s="1"/>
  <c r="K941" i="5"/>
  <c r="L941" i="5" s="1"/>
  <c r="G941" i="4"/>
  <c r="F941" i="4"/>
  <c r="E942" i="4" s="1"/>
  <c r="K491" i="8" l="1"/>
  <c r="C491" i="8"/>
  <c r="F491" i="8" s="1"/>
  <c r="D648" i="1"/>
  <c r="H648" i="1"/>
  <c r="J647" i="1"/>
  <c r="G941" i="5"/>
  <c r="J941" i="5"/>
  <c r="H942" i="5"/>
  <c r="D942" i="4"/>
  <c r="C942" i="4" s="1"/>
  <c r="H942" i="4"/>
  <c r="E492" i="8" l="1"/>
  <c r="I492" i="8" s="1"/>
  <c r="G491" i="8"/>
  <c r="N491" i="8" s="1"/>
  <c r="K648" i="1"/>
  <c r="C648" i="1" s="1"/>
  <c r="I942" i="5"/>
  <c r="D942" i="5" s="1"/>
  <c r="C942" i="5" s="1"/>
  <c r="F942" i="5" s="1"/>
  <c r="E943" i="5" s="1"/>
  <c r="K942" i="5"/>
  <c r="L942" i="5" s="1"/>
  <c r="G942" i="4"/>
  <c r="F942" i="4"/>
  <c r="E943" i="4" s="1"/>
  <c r="J492" i="8" l="1"/>
  <c r="H492" i="8"/>
  <c r="G648" i="1"/>
  <c r="F648" i="1"/>
  <c r="E649" i="1" s="1"/>
  <c r="G942" i="5"/>
  <c r="J942" i="5"/>
  <c r="H943" i="5"/>
  <c r="H943" i="4"/>
  <c r="D943" i="4"/>
  <c r="C943" i="4" s="1"/>
  <c r="M492" i="8" l="1"/>
  <c r="D492" i="8"/>
  <c r="H649" i="1"/>
  <c r="D649" i="1"/>
  <c r="J648" i="1"/>
  <c r="I943" i="5"/>
  <c r="D943" i="5" s="1"/>
  <c r="C943" i="5" s="1"/>
  <c r="F943" i="5" s="1"/>
  <c r="E944" i="5" s="1"/>
  <c r="K943" i="5"/>
  <c r="L943" i="5" s="1"/>
  <c r="G943" i="4"/>
  <c r="F943" i="4"/>
  <c r="E944" i="4" s="1"/>
  <c r="K492" i="8" l="1"/>
  <c r="C492" i="8"/>
  <c r="F492" i="8" s="1"/>
  <c r="K649" i="1"/>
  <c r="C649" i="1" s="1"/>
  <c r="G943" i="5"/>
  <c r="J943" i="5"/>
  <c r="H944" i="5"/>
  <c r="H944" i="4"/>
  <c r="D944" i="4"/>
  <c r="C944" i="4" s="1"/>
  <c r="G492" i="8" l="1"/>
  <c r="N492" i="8" s="1"/>
  <c r="E493" i="8"/>
  <c r="I493" i="8" s="1"/>
  <c r="G649" i="1"/>
  <c r="F649" i="1"/>
  <c r="E650" i="1" s="1"/>
  <c r="I944" i="5"/>
  <c r="D944" i="5" s="1"/>
  <c r="C944" i="5" s="1"/>
  <c r="F944" i="5" s="1"/>
  <c r="E945" i="5" s="1"/>
  <c r="K944" i="5"/>
  <c r="L944" i="5" s="1"/>
  <c r="G944" i="4"/>
  <c r="F944" i="4"/>
  <c r="E945" i="4" s="1"/>
  <c r="H493" i="8" l="1"/>
  <c r="J493" i="8"/>
  <c r="D650" i="1"/>
  <c r="H650" i="1"/>
  <c r="J649" i="1"/>
  <c r="G944" i="5"/>
  <c r="J944" i="5"/>
  <c r="H945" i="5"/>
  <c r="H945" i="4"/>
  <c r="D945" i="4"/>
  <c r="C945" i="4" s="1"/>
  <c r="D493" i="8" l="1"/>
  <c r="M493" i="8"/>
  <c r="K650" i="1"/>
  <c r="C650" i="1" s="1"/>
  <c r="I945" i="5"/>
  <c r="D945" i="5" s="1"/>
  <c r="C945" i="5" s="1"/>
  <c r="G945" i="5" s="1"/>
  <c r="K945" i="5"/>
  <c r="L945" i="5" s="1"/>
  <c r="G945" i="4"/>
  <c r="F945" i="4"/>
  <c r="E946" i="4" s="1"/>
  <c r="K493" i="8" l="1"/>
  <c r="C493" i="8"/>
  <c r="F493" i="8" s="1"/>
  <c r="G650" i="1"/>
  <c r="F650" i="1"/>
  <c r="E651" i="1" s="1"/>
  <c r="F945" i="5"/>
  <c r="E946" i="5" s="1"/>
  <c r="J945" i="5"/>
  <c r="H946" i="5"/>
  <c r="H946" i="4"/>
  <c r="D946" i="4"/>
  <c r="C946" i="4" s="1"/>
  <c r="E494" i="8" l="1"/>
  <c r="I494" i="8" s="1"/>
  <c r="G493" i="8"/>
  <c r="N493" i="8" s="1"/>
  <c r="H651" i="1"/>
  <c r="D651" i="1"/>
  <c r="J650" i="1"/>
  <c r="I946" i="5"/>
  <c r="D946" i="5" s="1"/>
  <c r="C946" i="5" s="1"/>
  <c r="F946" i="5" s="1"/>
  <c r="E947" i="5" s="1"/>
  <c r="K946" i="5"/>
  <c r="L946" i="5" s="1"/>
  <c r="G946" i="4"/>
  <c r="F946" i="4"/>
  <c r="E947" i="4" s="1"/>
  <c r="J494" i="8" l="1"/>
  <c r="H494" i="8"/>
  <c r="K651" i="1"/>
  <c r="C651" i="1" s="1"/>
  <c r="G946" i="5"/>
  <c r="J946" i="5"/>
  <c r="H947" i="5"/>
  <c r="H947" i="4"/>
  <c r="D947" i="4"/>
  <c r="C947" i="4" s="1"/>
  <c r="D494" i="8" l="1"/>
  <c r="M494" i="8"/>
  <c r="G651" i="1"/>
  <c r="F651" i="1"/>
  <c r="E652" i="1" s="1"/>
  <c r="I947" i="5"/>
  <c r="D947" i="5" s="1"/>
  <c r="C947" i="5" s="1"/>
  <c r="F947" i="5" s="1"/>
  <c r="E948" i="5" s="1"/>
  <c r="K947" i="5"/>
  <c r="L947" i="5" s="1"/>
  <c r="G947" i="4"/>
  <c r="F947" i="4"/>
  <c r="E948" i="4" s="1"/>
  <c r="K494" i="8" l="1"/>
  <c r="C494" i="8"/>
  <c r="F494" i="8" s="1"/>
  <c r="H652" i="1"/>
  <c r="D652" i="1"/>
  <c r="J651" i="1"/>
  <c r="G947" i="5"/>
  <c r="J947" i="5"/>
  <c r="H948" i="5"/>
  <c r="H948" i="4"/>
  <c r="D948" i="4"/>
  <c r="C948" i="4" s="1"/>
  <c r="G494" i="8" l="1"/>
  <c r="N494" i="8" s="1"/>
  <c r="E495" i="8"/>
  <c r="I495" i="8" s="1"/>
  <c r="K652" i="1"/>
  <c r="C652" i="1" s="1"/>
  <c r="I948" i="5"/>
  <c r="D948" i="5" s="1"/>
  <c r="C948" i="5" s="1"/>
  <c r="F948" i="5" s="1"/>
  <c r="E949" i="5" s="1"/>
  <c r="K948" i="5"/>
  <c r="L948" i="5" s="1"/>
  <c r="G948" i="4"/>
  <c r="F948" i="4"/>
  <c r="E949" i="4" s="1"/>
  <c r="J495" i="8" l="1"/>
  <c r="H495" i="8"/>
  <c r="G652" i="1"/>
  <c r="F652" i="1"/>
  <c r="E653" i="1" s="1"/>
  <c r="G948" i="5"/>
  <c r="J948" i="5"/>
  <c r="H949" i="5"/>
  <c r="D949" i="4"/>
  <c r="C949" i="4" s="1"/>
  <c r="H949" i="4"/>
  <c r="D495" i="8" l="1"/>
  <c r="M495" i="8"/>
  <c r="H653" i="1"/>
  <c r="D653" i="1"/>
  <c r="J652" i="1"/>
  <c r="I949" i="5"/>
  <c r="D949" i="5" s="1"/>
  <c r="C949" i="5" s="1"/>
  <c r="F949" i="5" s="1"/>
  <c r="E950" i="5" s="1"/>
  <c r="K949" i="5"/>
  <c r="L949" i="5" s="1"/>
  <c r="G949" i="4"/>
  <c r="F949" i="4"/>
  <c r="E950" i="4" s="1"/>
  <c r="K495" i="8" l="1"/>
  <c r="C495" i="8"/>
  <c r="F495" i="8" s="1"/>
  <c r="K653" i="1"/>
  <c r="C653" i="1" s="1"/>
  <c r="G949" i="5"/>
  <c r="J949" i="5" s="1"/>
  <c r="H950" i="5"/>
  <c r="D950" i="4"/>
  <c r="C950" i="4" s="1"/>
  <c r="H950" i="4"/>
  <c r="E496" i="8" l="1"/>
  <c r="I496" i="8" s="1"/>
  <c r="G495" i="8"/>
  <c r="N495" i="8" s="1"/>
  <c r="G653" i="1"/>
  <c r="F653" i="1"/>
  <c r="E654" i="1" s="1"/>
  <c r="I950" i="5"/>
  <c r="D950" i="5" s="1"/>
  <c r="C950" i="5" s="1"/>
  <c r="F950" i="5" s="1"/>
  <c r="E951" i="5" s="1"/>
  <c r="K950" i="5"/>
  <c r="L950" i="5" s="1"/>
  <c r="G950" i="4"/>
  <c r="F950" i="4"/>
  <c r="E951" i="4" s="1"/>
  <c r="J496" i="8" l="1"/>
  <c r="H496" i="8"/>
  <c r="D654" i="1"/>
  <c r="H654" i="1"/>
  <c r="J653" i="1"/>
  <c r="G950" i="5"/>
  <c r="J950" i="5"/>
  <c r="H951" i="5"/>
  <c r="H951" i="4"/>
  <c r="D951" i="4"/>
  <c r="C951" i="4" s="1"/>
  <c r="D496" i="8" l="1"/>
  <c r="M496" i="8"/>
  <c r="K654" i="1"/>
  <c r="C654" i="1" s="1"/>
  <c r="I951" i="5"/>
  <c r="D951" i="5" s="1"/>
  <c r="C951" i="5" s="1"/>
  <c r="F951" i="5" s="1"/>
  <c r="E952" i="5" s="1"/>
  <c r="K951" i="5"/>
  <c r="L951" i="5" s="1"/>
  <c r="G951" i="4"/>
  <c r="F951" i="4"/>
  <c r="E952" i="4" s="1"/>
  <c r="K496" i="8" l="1"/>
  <c r="C496" i="8"/>
  <c r="F496" i="8" s="1"/>
  <c r="G654" i="1"/>
  <c r="F654" i="1"/>
  <c r="E655" i="1" s="1"/>
  <c r="G951" i="5"/>
  <c r="J951" i="5"/>
  <c r="H952" i="5"/>
  <c r="H952" i="4"/>
  <c r="D952" i="4"/>
  <c r="C952" i="4" s="1"/>
  <c r="G496" i="8" l="1"/>
  <c r="N496" i="8" s="1"/>
  <c r="E497" i="8"/>
  <c r="I497" i="8" s="1"/>
  <c r="J654" i="1"/>
  <c r="D655" i="1"/>
  <c r="H655" i="1"/>
  <c r="I952" i="5"/>
  <c r="D952" i="5" s="1"/>
  <c r="C952" i="5" s="1"/>
  <c r="F952" i="5" s="1"/>
  <c r="E953" i="5" s="1"/>
  <c r="K952" i="5"/>
  <c r="L952" i="5" s="1"/>
  <c r="G952" i="4"/>
  <c r="F952" i="4"/>
  <c r="E953" i="4" s="1"/>
  <c r="J497" i="8" l="1"/>
  <c r="H497" i="8"/>
  <c r="K655" i="1"/>
  <c r="C655" i="1" s="1"/>
  <c r="G952" i="5"/>
  <c r="J952" i="5"/>
  <c r="H953" i="5"/>
  <c r="H953" i="4"/>
  <c r="D953" i="4"/>
  <c r="C953" i="4" s="1"/>
  <c r="D497" i="8" l="1"/>
  <c r="M497" i="8"/>
  <c r="G655" i="1"/>
  <c r="F655" i="1"/>
  <c r="E656" i="1" s="1"/>
  <c r="I953" i="5"/>
  <c r="D953" i="5" s="1"/>
  <c r="C953" i="5" s="1"/>
  <c r="F953" i="5" s="1"/>
  <c r="E954" i="5" s="1"/>
  <c r="K953" i="5"/>
  <c r="L953" i="5" s="1"/>
  <c r="G953" i="4"/>
  <c r="F953" i="4"/>
  <c r="E954" i="4" s="1"/>
  <c r="K497" i="8" l="1"/>
  <c r="C497" i="8"/>
  <c r="F497" i="8" s="1"/>
  <c r="H656" i="1"/>
  <c r="D656" i="1"/>
  <c r="J655" i="1"/>
  <c r="G953" i="5"/>
  <c r="J953" i="5" s="1"/>
  <c r="H954" i="5"/>
  <c r="H954" i="4"/>
  <c r="D954" i="4"/>
  <c r="C954" i="4" s="1"/>
  <c r="G497" i="8" l="1"/>
  <c r="N497" i="8" s="1"/>
  <c r="E498" i="8"/>
  <c r="I498" i="8" s="1"/>
  <c r="K656" i="1"/>
  <c r="C656" i="1" s="1"/>
  <c r="I954" i="5"/>
  <c r="D954" i="5" s="1"/>
  <c r="C954" i="5" s="1"/>
  <c r="F954" i="5" s="1"/>
  <c r="E955" i="5" s="1"/>
  <c r="K954" i="5"/>
  <c r="L954" i="5" s="1"/>
  <c r="G954" i="4"/>
  <c r="F954" i="4"/>
  <c r="E955" i="4" s="1"/>
  <c r="J498" i="8" l="1"/>
  <c r="H498" i="8"/>
  <c r="G656" i="1"/>
  <c r="F656" i="1"/>
  <c r="E657" i="1" s="1"/>
  <c r="G954" i="5"/>
  <c r="J954" i="5" s="1"/>
  <c r="H955" i="5"/>
  <c r="H955" i="4"/>
  <c r="D955" i="4"/>
  <c r="C955" i="4" s="1"/>
  <c r="M498" i="8" l="1"/>
  <c r="D498" i="8"/>
  <c r="J656" i="1"/>
  <c r="D657" i="1"/>
  <c r="H657" i="1"/>
  <c r="I955" i="5"/>
  <c r="D955" i="5" s="1"/>
  <c r="C955" i="5" s="1"/>
  <c r="F955" i="5" s="1"/>
  <c r="E956" i="5" s="1"/>
  <c r="K955" i="5"/>
  <c r="L955" i="5" s="1"/>
  <c r="G955" i="4"/>
  <c r="F955" i="4"/>
  <c r="E956" i="4" s="1"/>
  <c r="K498" i="8" l="1"/>
  <c r="C498" i="8"/>
  <c r="F498" i="8" s="1"/>
  <c r="K657" i="1"/>
  <c r="C657" i="1" s="1"/>
  <c r="G955" i="5"/>
  <c r="J955" i="5"/>
  <c r="H956" i="5"/>
  <c r="H956" i="4"/>
  <c r="D956" i="4"/>
  <c r="C956" i="4" s="1"/>
  <c r="G498" i="8" l="1"/>
  <c r="N498" i="8" s="1"/>
  <c r="E499" i="8"/>
  <c r="I499" i="8" s="1"/>
  <c r="G657" i="1"/>
  <c r="F657" i="1"/>
  <c r="E658" i="1" s="1"/>
  <c r="I956" i="5"/>
  <c r="D956" i="5" s="1"/>
  <c r="C956" i="5" s="1"/>
  <c r="F956" i="5" s="1"/>
  <c r="E957" i="5" s="1"/>
  <c r="K956" i="5"/>
  <c r="L956" i="5" s="1"/>
  <c r="G956" i="4"/>
  <c r="F956" i="4"/>
  <c r="E957" i="4" s="1"/>
  <c r="J499" i="8" l="1"/>
  <c r="H499" i="8"/>
  <c r="J657" i="1"/>
  <c r="H658" i="1"/>
  <c r="D658" i="1"/>
  <c r="G956" i="5"/>
  <c r="J956" i="5"/>
  <c r="H957" i="5"/>
  <c r="D957" i="4"/>
  <c r="C957" i="4" s="1"/>
  <c r="H957" i="4"/>
  <c r="D499" i="8" l="1"/>
  <c r="M499" i="8"/>
  <c r="K658" i="1"/>
  <c r="C658" i="1" s="1"/>
  <c r="I957" i="5"/>
  <c r="D957" i="5" s="1"/>
  <c r="C957" i="5" s="1"/>
  <c r="G957" i="5" s="1"/>
  <c r="K957" i="5"/>
  <c r="L957" i="5" s="1"/>
  <c r="G957" i="4"/>
  <c r="F957" i="4"/>
  <c r="E958" i="4" s="1"/>
  <c r="K499" i="8" l="1"/>
  <c r="C499" i="8"/>
  <c r="F499" i="8" s="1"/>
  <c r="G658" i="1"/>
  <c r="F658" i="1"/>
  <c r="E659" i="1" s="1"/>
  <c r="F957" i="5"/>
  <c r="E958" i="5" s="1"/>
  <c r="J957" i="5"/>
  <c r="H958" i="5"/>
  <c r="D958" i="4"/>
  <c r="C958" i="4" s="1"/>
  <c r="H958" i="4"/>
  <c r="G499" i="8" l="1"/>
  <c r="N499" i="8" s="1"/>
  <c r="E500" i="8"/>
  <c r="I500" i="8" s="1"/>
  <c r="H659" i="1"/>
  <c r="D659" i="1"/>
  <c r="J658" i="1"/>
  <c r="I958" i="5"/>
  <c r="D958" i="5" s="1"/>
  <c r="C958" i="5" s="1"/>
  <c r="F958" i="5" s="1"/>
  <c r="E959" i="5" s="1"/>
  <c r="K958" i="5"/>
  <c r="L958" i="5" s="1"/>
  <c r="G958" i="4"/>
  <c r="F958" i="4"/>
  <c r="E959" i="4" s="1"/>
  <c r="J500" i="8" l="1"/>
  <c r="H500" i="8"/>
  <c r="K659" i="1"/>
  <c r="C659" i="1" s="1"/>
  <c r="G958" i="5"/>
  <c r="J958" i="5"/>
  <c r="H959" i="5"/>
  <c r="H959" i="4"/>
  <c r="D959" i="4"/>
  <c r="C959" i="4" s="1"/>
  <c r="D500" i="8" l="1"/>
  <c r="M500" i="8"/>
  <c r="G659" i="1"/>
  <c r="F659" i="1"/>
  <c r="E660" i="1" s="1"/>
  <c r="I959" i="5"/>
  <c r="D959" i="5" s="1"/>
  <c r="C959" i="5" s="1"/>
  <c r="F959" i="5" s="1"/>
  <c r="E960" i="5" s="1"/>
  <c r="K959" i="5"/>
  <c r="L959" i="5" s="1"/>
  <c r="G959" i="4"/>
  <c r="F959" i="4"/>
  <c r="E960" i="4" s="1"/>
  <c r="K500" i="8" l="1"/>
  <c r="C500" i="8"/>
  <c r="F500" i="8" s="1"/>
  <c r="D660" i="1"/>
  <c r="H660" i="1"/>
  <c r="J659" i="1"/>
  <c r="G959" i="5"/>
  <c r="J959" i="5"/>
  <c r="H960" i="5"/>
  <c r="H960" i="4"/>
  <c r="D960" i="4"/>
  <c r="C960" i="4" s="1"/>
  <c r="E501" i="8" l="1"/>
  <c r="I501" i="8" s="1"/>
  <c r="G500" i="8"/>
  <c r="N500" i="8" s="1"/>
  <c r="K660" i="1"/>
  <c r="C660" i="1" s="1"/>
  <c r="I960" i="5"/>
  <c r="D960" i="5" s="1"/>
  <c r="C960" i="5" s="1"/>
  <c r="G960" i="5" s="1"/>
  <c r="K960" i="5"/>
  <c r="L960" i="5" s="1"/>
  <c r="G960" i="4"/>
  <c r="F960" i="4"/>
  <c r="E961" i="4" s="1"/>
  <c r="H501" i="8" l="1"/>
  <c r="J501" i="8"/>
  <c r="G660" i="1"/>
  <c r="F660" i="1"/>
  <c r="E661" i="1" s="1"/>
  <c r="F960" i="5"/>
  <c r="E961" i="5" s="1"/>
  <c r="J960" i="5"/>
  <c r="H961" i="5"/>
  <c r="H961" i="4"/>
  <c r="D961" i="4"/>
  <c r="C961" i="4" s="1"/>
  <c r="D501" i="8" l="1"/>
  <c r="M501" i="8"/>
  <c r="D661" i="1"/>
  <c r="H661" i="1"/>
  <c r="J660" i="1"/>
  <c r="I961" i="5"/>
  <c r="D961" i="5" s="1"/>
  <c r="C961" i="5" s="1"/>
  <c r="F961" i="5" s="1"/>
  <c r="E962" i="5" s="1"/>
  <c r="K961" i="5"/>
  <c r="L961" i="5" s="1"/>
  <c r="G961" i="4"/>
  <c r="F961" i="4"/>
  <c r="E962" i="4" s="1"/>
  <c r="K501" i="8" l="1"/>
  <c r="C501" i="8"/>
  <c r="F501" i="8" s="1"/>
  <c r="K661" i="1"/>
  <c r="C661" i="1" s="1"/>
  <c r="G961" i="5"/>
  <c r="J961" i="5" s="1"/>
  <c r="H962" i="5"/>
  <c r="H962" i="4"/>
  <c r="D962" i="4"/>
  <c r="C962" i="4" s="1"/>
  <c r="E502" i="8" l="1"/>
  <c r="I502" i="8" s="1"/>
  <c r="G501" i="8"/>
  <c r="N501" i="8" s="1"/>
  <c r="G661" i="1"/>
  <c r="F661" i="1"/>
  <c r="E662" i="1" s="1"/>
  <c r="I962" i="5"/>
  <c r="D962" i="5" s="1"/>
  <c r="C962" i="5" s="1"/>
  <c r="F962" i="5" s="1"/>
  <c r="E963" i="5" s="1"/>
  <c r="K962" i="5"/>
  <c r="L962" i="5" s="1"/>
  <c r="G962" i="4"/>
  <c r="F962" i="4"/>
  <c r="E963" i="4" s="1"/>
  <c r="J502" i="8" l="1"/>
  <c r="H502" i="8"/>
  <c r="D662" i="1"/>
  <c r="H662" i="1"/>
  <c r="J661" i="1"/>
  <c r="G962" i="5"/>
  <c r="J962" i="5"/>
  <c r="H963" i="5"/>
  <c r="H963" i="4"/>
  <c r="D963" i="4"/>
  <c r="C963" i="4" s="1"/>
  <c r="D502" i="8" l="1"/>
  <c r="M502" i="8"/>
  <c r="K662" i="1"/>
  <c r="C662" i="1" s="1"/>
  <c r="I963" i="5"/>
  <c r="D963" i="5" s="1"/>
  <c r="C963" i="5" s="1"/>
  <c r="F963" i="5" s="1"/>
  <c r="E964" i="5" s="1"/>
  <c r="K963" i="5"/>
  <c r="L963" i="5" s="1"/>
  <c r="G963" i="4"/>
  <c r="F963" i="4"/>
  <c r="E964" i="4" s="1"/>
  <c r="K502" i="8" l="1"/>
  <c r="C502" i="8"/>
  <c r="F502" i="8" s="1"/>
  <c r="G662" i="1"/>
  <c r="F662" i="1"/>
  <c r="E663" i="1" s="1"/>
  <c r="G963" i="5"/>
  <c r="J963" i="5"/>
  <c r="H964" i="5"/>
  <c r="H964" i="4"/>
  <c r="D964" i="4"/>
  <c r="C964" i="4" s="1"/>
  <c r="E503" i="8" l="1"/>
  <c r="I503" i="8" s="1"/>
  <c r="G502" i="8"/>
  <c r="N502" i="8" s="1"/>
  <c r="H663" i="1"/>
  <c r="D663" i="1"/>
  <c r="J662" i="1"/>
  <c r="I964" i="5"/>
  <c r="D964" i="5" s="1"/>
  <c r="C964" i="5" s="1"/>
  <c r="F964" i="5" s="1"/>
  <c r="E965" i="5" s="1"/>
  <c r="K964" i="5"/>
  <c r="L964" i="5" s="1"/>
  <c r="G964" i="4"/>
  <c r="F964" i="4"/>
  <c r="E965" i="4" s="1"/>
  <c r="J503" i="8" l="1"/>
  <c r="H503" i="8"/>
  <c r="K663" i="1"/>
  <c r="C663" i="1" s="1"/>
  <c r="G964" i="5"/>
  <c r="J964" i="5" s="1"/>
  <c r="H965" i="5"/>
  <c r="D965" i="4"/>
  <c r="C965" i="4" s="1"/>
  <c r="H965" i="4"/>
  <c r="D503" i="8" l="1"/>
  <c r="M503" i="8"/>
  <c r="G663" i="1"/>
  <c r="F663" i="1"/>
  <c r="E664" i="1" s="1"/>
  <c r="I965" i="5"/>
  <c r="D965" i="5" s="1"/>
  <c r="C965" i="5" s="1"/>
  <c r="F965" i="5" s="1"/>
  <c r="E966" i="5" s="1"/>
  <c r="K965" i="5"/>
  <c r="L965" i="5" s="1"/>
  <c r="G965" i="4"/>
  <c r="F965" i="4"/>
  <c r="E966" i="4" s="1"/>
  <c r="K503" i="8" l="1"/>
  <c r="C503" i="8"/>
  <c r="F503" i="8" s="1"/>
  <c r="H664" i="1"/>
  <c r="D664" i="1"/>
  <c r="J663" i="1"/>
  <c r="G965" i="5"/>
  <c r="J965" i="5" s="1"/>
  <c r="H966" i="5"/>
  <c r="H966" i="4"/>
  <c r="D966" i="4"/>
  <c r="C966" i="4" s="1"/>
  <c r="E504" i="8" l="1"/>
  <c r="I504" i="8" s="1"/>
  <c r="G503" i="8"/>
  <c r="N503" i="8" s="1"/>
  <c r="K664" i="1"/>
  <c r="C664" i="1" s="1"/>
  <c r="I966" i="5"/>
  <c r="D966" i="5" s="1"/>
  <c r="C966" i="5" s="1"/>
  <c r="G966" i="5" s="1"/>
  <c r="K966" i="5"/>
  <c r="L966" i="5" s="1"/>
  <c r="G966" i="4"/>
  <c r="F966" i="4"/>
  <c r="E967" i="4" s="1"/>
  <c r="J504" i="8" l="1"/>
  <c r="H504" i="8"/>
  <c r="G664" i="1"/>
  <c r="F664" i="1"/>
  <c r="E665" i="1" s="1"/>
  <c r="F966" i="5"/>
  <c r="E967" i="5" s="1"/>
  <c r="H967" i="5" s="1"/>
  <c r="J966" i="5"/>
  <c r="H967" i="4"/>
  <c r="D967" i="4"/>
  <c r="C967" i="4" s="1"/>
  <c r="M504" i="8" l="1"/>
  <c r="D504" i="8"/>
  <c r="H665" i="1"/>
  <c r="D665" i="1"/>
  <c r="J664" i="1"/>
  <c r="I967" i="5"/>
  <c r="D967" i="5" s="1"/>
  <c r="C967" i="5" s="1"/>
  <c r="F967" i="5" s="1"/>
  <c r="E968" i="5" s="1"/>
  <c r="K967" i="5"/>
  <c r="L967" i="5" s="1"/>
  <c r="G967" i="4"/>
  <c r="F967" i="4"/>
  <c r="E968" i="4" s="1"/>
  <c r="K504" i="8" l="1"/>
  <c r="C504" i="8"/>
  <c r="F504" i="8" s="1"/>
  <c r="K665" i="1"/>
  <c r="C665" i="1" s="1"/>
  <c r="G967" i="5"/>
  <c r="J967" i="5" s="1"/>
  <c r="H968" i="5"/>
  <c r="H968" i="4"/>
  <c r="D968" i="4"/>
  <c r="C968" i="4" s="1"/>
  <c r="G504" i="8" l="1"/>
  <c r="N504" i="8" s="1"/>
  <c r="E505" i="8"/>
  <c r="I505" i="8" s="1"/>
  <c r="G665" i="1"/>
  <c r="F665" i="1"/>
  <c r="E666" i="1" s="1"/>
  <c r="I968" i="5"/>
  <c r="D968" i="5" s="1"/>
  <c r="C968" i="5" s="1"/>
  <c r="F968" i="5" s="1"/>
  <c r="E969" i="5" s="1"/>
  <c r="K968" i="5"/>
  <c r="L968" i="5" s="1"/>
  <c r="G968" i="4"/>
  <c r="F968" i="4"/>
  <c r="E969" i="4" s="1"/>
  <c r="J505" i="8" l="1"/>
  <c r="H505" i="8"/>
  <c r="J665" i="1"/>
  <c r="H666" i="1"/>
  <c r="D666" i="1"/>
  <c r="G968" i="5"/>
  <c r="J968" i="5"/>
  <c r="H969" i="5"/>
  <c r="H969" i="4"/>
  <c r="D969" i="4"/>
  <c r="C969" i="4" s="1"/>
  <c r="M505" i="8" l="1"/>
  <c r="D505" i="8"/>
  <c r="K666" i="1"/>
  <c r="C666" i="1" s="1"/>
  <c r="I969" i="5"/>
  <c r="D969" i="5" s="1"/>
  <c r="C969" i="5" s="1"/>
  <c r="G969" i="5" s="1"/>
  <c r="K969" i="5"/>
  <c r="L969" i="5" s="1"/>
  <c r="G969" i="4"/>
  <c r="F969" i="4"/>
  <c r="E970" i="4" s="1"/>
  <c r="K505" i="8" l="1"/>
  <c r="C505" i="8"/>
  <c r="F505" i="8" s="1"/>
  <c r="G666" i="1"/>
  <c r="F666" i="1"/>
  <c r="E667" i="1" s="1"/>
  <c r="F969" i="5"/>
  <c r="E970" i="5" s="1"/>
  <c r="H970" i="5" s="1"/>
  <c r="J969" i="5"/>
  <c r="H970" i="4"/>
  <c r="D970" i="4"/>
  <c r="C970" i="4" s="1"/>
  <c r="G505" i="8" l="1"/>
  <c r="N505" i="8" s="1"/>
  <c r="E506" i="8"/>
  <c r="I506" i="8" s="1"/>
  <c r="H667" i="1"/>
  <c r="D667" i="1"/>
  <c r="J666" i="1"/>
  <c r="I970" i="5"/>
  <c r="D970" i="5" s="1"/>
  <c r="C970" i="5" s="1"/>
  <c r="F970" i="5" s="1"/>
  <c r="E971" i="5" s="1"/>
  <c r="K970" i="5"/>
  <c r="L970" i="5" s="1"/>
  <c r="G970" i="4"/>
  <c r="F970" i="4"/>
  <c r="E971" i="4" s="1"/>
  <c r="J506" i="8" l="1"/>
  <c r="H506" i="8"/>
  <c r="K667" i="1"/>
  <c r="C667" i="1" s="1"/>
  <c r="G970" i="5"/>
  <c r="J970" i="5"/>
  <c r="H971" i="5"/>
  <c r="H971" i="4"/>
  <c r="D971" i="4"/>
  <c r="C971" i="4" s="1"/>
  <c r="D506" i="8" l="1"/>
  <c r="M506" i="8"/>
  <c r="G667" i="1"/>
  <c r="F667" i="1"/>
  <c r="E668" i="1" s="1"/>
  <c r="I971" i="5"/>
  <c r="D971" i="5" s="1"/>
  <c r="C971" i="5" s="1"/>
  <c r="F971" i="5" s="1"/>
  <c r="E972" i="5" s="1"/>
  <c r="K971" i="5"/>
  <c r="L971" i="5" s="1"/>
  <c r="G971" i="4"/>
  <c r="F971" i="4"/>
  <c r="E972" i="4" s="1"/>
  <c r="K506" i="8" l="1"/>
  <c r="C506" i="8"/>
  <c r="F506" i="8" s="1"/>
  <c r="D668" i="1"/>
  <c r="H668" i="1"/>
  <c r="J667" i="1"/>
  <c r="G971" i="5"/>
  <c r="J971" i="5" s="1"/>
  <c r="H972" i="5"/>
  <c r="D972" i="4"/>
  <c r="C972" i="4" s="1"/>
  <c r="H972" i="4"/>
  <c r="E507" i="8" l="1"/>
  <c r="I507" i="8" s="1"/>
  <c r="G506" i="8"/>
  <c r="N506" i="8" s="1"/>
  <c r="K668" i="1"/>
  <c r="C668" i="1" s="1"/>
  <c r="I972" i="5"/>
  <c r="D972" i="5" s="1"/>
  <c r="C972" i="5" s="1"/>
  <c r="F972" i="5" s="1"/>
  <c r="E973" i="5" s="1"/>
  <c r="K972" i="5"/>
  <c r="L972" i="5" s="1"/>
  <c r="G972" i="4"/>
  <c r="F972" i="4"/>
  <c r="E973" i="4" s="1"/>
  <c r="J507" i="8" l="1"/>
  <c r="H507" i="8"/>
  <c r="G668" i="1"/>
  <c r="F668" i="1"/>
  <c r="E669" i="1" s="1"/>
  <c r="G972" i="5"/>
  <c r="J972" i="5" s="1"/>
  <c r="H973" i="5"/>
  <c r="D973" i="4"/>
  <c r="C973" i="4" s="1"/>
  <c r="H973" i="4"/>
  <c r="D507" i="8" l="1"/>
  <c r="M507" i="8"/>
  <c r="H669" i="1"/>
  <c r="D669" i="1"/>
  <c r="J668" i="1"/>
  <c r="I973" i="5"/>
  <c r="D973" i="5" s="1"/>
  <c r="C973" i="5" s="1"/>
  <c r="F973" i="5" s="1"/>
  <c r="E974" i="5" s="1"/>
  <c r="K973" i="5"/>
  <c r="L973" i="5" s="1"/>
  <c r="G973" i="4"/>
  <c r="F973" i="4"/>
  <c r="E974" i="4" s="1"/>
  <c r="K507" i="8" l="1"/>
  <c r="C507" i="8"/>
  <c r="F507" i="8" s="1"/>
  <c r="K669" i="1"/>
  <c r="C669" i="1" s="1"/>
  <c r="G973" i="5"/>
  <c r="J973" i="5"/>
  <c r="H974" i="5"/>
  <c r="H974" i="4"/>
  <c r="D974" i="4"/>
  <c r="C974" i="4" s="1"/>
  <c r="G507" i="8" l="1"/>
  <c r="N507" i="8" s="1"/>
  <c r="E508" i="8"/>
  <c r="I508" i="8" s="1"/>
  <c r="G669" i="1"/>
  <c r="F669" i="1"/>
  <c r="E670" i="1" s="1"/>
  <c r="I974" i="5"/>
  <c r="D974" i="5" s="1"/>
  <c r="C974" i="5" s="1"/>
  <c r="F974" i="5" s="1"/>
  <c r="E975" i="5" s="1"/>
  <c r="K974" i="5"/>
  <c r="L974" i="5" s="1"/>
  <c r="G974" i="4"/>
  <c r="F974" i="4"/>
  <c r="E975" i="4" s="1"/>
  <c r="J508" i="8" l="1"/>
  <c r="H508" i="8"/>
  <c r="H670" i="1"/>
  <c r="D670" i="1"/>
  <c r="J669" i="1"/>
  <c r="G974" i="5"/>
  <c r="J974" i="5" s="1"/>
  <c r="H975" i="5"/>
  <c r="H975" i="4"/>
  <c r="D975" i="4"/>
  <c r="C975" i="4" s="1"/>
  <c r="D508" i="8" l="1"/>
  <c r="M508" i="8"/>
  <c r="K670" i="1"/>
  <c r="C670" i="1" s="1"/>
  <c r="I975" i="5"/>
  <c r="D975" i="5" s="1"/>
  <c r="C975" i="5" s="1"/>
  <c r="F975" i="5" s="1"/>
  <c r="E976" i="5" s="1"/>
  <c r="K975" i="5"/>
  <c r="L975" i="5" s="1"/>
  <c r="G975" i="4"/>
  <c r="F975" i="4"/>
  <c r="E976" i="4" s="1"/>
  <c r="K508" i="8" l="1"/>
  <c r="C508" i="8"/>
  <c r="F508" i="8" s="1"/>
  <c r="G670" i="1"/>
  <c r="F670" i="1"/>
  <c r="E671" i="1" s="1"/>
  <c r="G975" i="5"/>
  <c r="J975" i="5" s="1"/>
  <c r="H976" i="5"/>
  <c r="H976" i="4"/>
  <c r="D976" i="4"/>
  <c r="C976" i="4" s="1"/>
  <c r="E509" i="8" l="1"/>
  <c r="I509" i="8" s="1"/>
  <c r="G508" i="8"/>
  <c r="N508" i="8" s="1"/>
  <c r="H671" i="1"/>
  <c r="D671" i="1"/>
  <c r="J670" i="1"/>
  <c r="I976" i="5"/>
  <c r="D976" i="5" s="1"/>
  <c r="C976" i="5" s="1"/>
  <c r="F976" i="5" s="1"/>
  <c r="E977" i="5" s="1"/>
  <c r="K976" i="5"/>
  <c r="L976" i="5" s="1"/>
  <c r="G976" i="4"/>
  <c r="F976" i="4"/>
  <c r="E977" i="4" s="1"/>
  <c r="J509" i="8" l="1"/>
  <c r="H509" i="8"/>
  <c r="K671" i="1"/>
  <c r="C671" i="1" s="1"/>
  <c r="G976" i="5"/>
  <c r="J976" i="5" s="1"/>
  <c r="H977" i="5"/>
  <c r="H977" i="4"/>
  <c r="D977" i="4"/>
  <c r="C977" i="4" s="1"/>
  <c r="D509" i="8" l="1"/>
  <c r="M509" i="8"/>
  <c r="G671" i="1"/>
  <c r="F671" i="1"/>
  <c r="E672" i="1" s="1"/>
  <c r="I977" i="5"/>
  <c r="D977" i="5" s="1"/>
  <c r="C977" i="5" s="1"/>
  <c r="G977" i="5" s="1"/>
  <c r="K977" i="5"/>
  <c r="L977" i="5" s="1"/>
  <c r="G977" i="4"/>
  <c r="F977" i="4"/>
  <c r="E978" i="4" s="1"/>
  <c r="K509" i="8" l="1"/>
  <c r="C509" i="8"/>
  <c r="F509" i="8" s="1"/>
  <c r="H672" i="1"/>
  <c r="D672" i="1"/>
  <c r="J671" i="1"/>
  <c r="F977" i="5"/>
  <c r="E978" i="5" s="1"/>
  <c r="J977" i="5"/>
  <c r="H978" i="5"/>
  <c r="H978" i="4"/>
  <c r="D978" i="4"/>
  <c r="C978" i="4" s="1"/>
  <c r="E510" i="8" l="1"/>
  <c r="I510" i="8" s="1"/>
  <c r="G509" i="8"/>
  <c r="N509" i="8" s="1"/>
  <c r="K672" i="1"/>
  <c r="C672" i="1" s="1"/>
  <c r="I978" i="5"/>
  <c r="D978" i="5" s="1"/>
  <c r="C978" i="5" s="1"/>
  <c r="G978" i="5" s="1"/>
  <c r="K978" i="5"/>
  <c r="L978" i="5" s="1"/>
  <c r="G978" i="4"/>
  <c r="F978" i="4"/>
  <c r="E979" i="4" s="1"/>
  <c r="H510" i="8" l="1"/>
  <c r="J510" i="8"/>
  <c r="G672" i="1"/>
  <c r="F672" i="1"/>
  <c r="E673" i="1" s="1"/>
  <c r="F978" i="5"/>
  <c r="E979" i="5" s="1"/>
  <c r="H979" i="5" s="1"/>
  <c r="J978" i="5"/>
  <c r="H979" i="4"/>
  <c r="D979" i="4"/>
  <c r="C979" i="4" s="1"/>
  <c r="M510" i="8" l="1"/>
  <c r="D510" i="8"/>
  <c r="H673" i="1"/>
  <c r="D673" i="1"/>
  <c r="J672" i="1"/>
  <c r="I979" i="5"/>
  <c r="D979" i="5" s="1"/>
  <c r="C979" i="5" s="1"/>
  <c r="F979" i="5" s="1"/>
  <c r="E980" i="5" s="1"/>
  <c r="K979" i="5"/>
  <c r="L979" i="5" s="1"/>
  <c r="G979" i="4"/>
  <c r="F979" i="4"/>
  <c r="E980" i="4" s="1"/>
  <c r="K510" i="8" l="1"/>
  <c r="C510" i="8"/>
  <c r="F510" i="8" s="1"/>
  <c r="K673" i="1"/>
  <c r="C673" i="1" s="1"/>
  <c r="G979" i="5"/>
  <c r="J979" i="5" s="1"/>
  <c r="H980" i="5"/>
  <c r="D980" i="4"/>
  <c r="C980" i="4" s="1"/>
  <c r="H980" i="4"/>
  <c r="E511" i="8" l="1"/>
  <c r="I511" i="8" s="1"/>
  <c r="G510" i="8"/>
  <c r="N510" i="8" s="1"/>
  <c r="G673" i="1"/>
  <c r="F673" i="1"/>
  <c r="E674" i="1" s="1"/>
  <c r="I980" i="5"/>
  <c r="D980" i="5" s="1"/>
  <c r="C980" i="5" s="1"/>
  <c r="F980" i="5" s="1"/>
  <c r="E981" i="5" s="1"/>
  <c r="K980" i="5"/>
  <c r="L980" i="5" s="1"/>
  <c r="G980" i="4"/>
  <c r="F980" i="4"/>
  <c r="E981" i="4" s="1"/>
  <c r="J511" i="8" l="1"/>
  <c r="H511" i="8"/>
  <c r="H674" i="1"/>
  <c r="D674" i="1"/>
  <c r="J673" i="1"/>
  <c r="G980" i="5"/>
  <c r="J980" i="5" s="1"/>
  <c r="H981" i="5"/>
  <c r="D981" i="4"/>
  <c r="C981" i="4" s="1"/>
  <c r="H981" i="4"/>
  <c r="D511" i="8" l="1"/>
  <c r="M511" i="8"/>
  <c r="K674" i="1"/>
  <c r="C674" i="1" s="1"/>
  <c r="I981" i="5"/>
  <c r="D981" i="5" s="1"/>
  <c r="C981" i="5" s="1"/>
  <c r="F981" i="5" s="1"/>
  <c r="E982" i="5" s="1"/>
  <c r="K981" i="5"/>
  <c r="L981" i="5" s="1"/>
  <c r="G981" i="4"/>
  <c r="F981" i="4"/>
  <c r="E982" i="4" s="1"/>
  <c r="K511" i="8" l="1"/>
  <c r="C511" i="8"/>
  <c r="F511" i="8" s="1"/>
  <c r="G674" i="1"/>
  <c r="F674" i="1"/>
  <c r="E675" i="1" s="1"/>
  <c r="G981" i="5"/>
  <c r="J981" i="5" s="1"/>
  <c r="H982" i="5"/>
  <c r="H982" i="4"/>
  <c r="D982" i="4"/>
  <c r="C982" i="4" s="1"/>
  <c r="G511" i="8" l="1"/>
  <c r="N511" i="8" s="1"/>
  <c r="E512" i="8"/>
  <c r="I512" i="8" s="1"/>
  <c r="H675" i="1"/>
  <c r="D675" i="1"/>
  <c r="J674" i="1"/>
  <c r="I982" i="5"/>
  <c r="D982" i="5" s="1"/>
  <c r="C982" i="5" s="1"/>
  <c r="F982" i="5" s="1"/>
  <c r="E983" i="5" s="1"/>
  <c r="K982" i="5"/>
  <c r="L982" i="5" s="1"/>
  <c r="G982" i="4"/>
  <c r="F982" i="4"/>
  <c r="E983" i="4" s="1"/>
  <c r="H512" i="8" l="1"/>
  <c r="J512" i="8"/>
  <c r="K675" i="1"/>
  <c r="C675" i="1" s="1"/>
  <c r="G982" i="5"/>
  <c r="J982" i="5" s="1"/>
  <c r="H983" i="5"/>
  <c r="H983" i="4"/>
  <c r="D983" i="4"/>
  <c r="C983" i="4" s="1"/>
  <c r="D512" i="8" l="1"/>
  <c r="M512" i="8"/>
  <c r="G675" i="1"/>
  <c r="F675" i="1"/>
  <c r="E676" i="1" s="1"/>
  <c r="I983" i="5"/>
  <c r="D983" i="5" s="1"/>
  <c r="C983" i="5" s="1"/>
  <c r="F983" i="5" s="1"/>
  <c r="E984" i="5" s="1"/>
  <c r="K983" i="5"/>
  <c r="L983" i="5" s="1"/>
  <c r="G983" i="4"/>
  <c r="F983" i="4"/>
  <c r="E984" i="4" s="1"/>
  <c r="C512" i="8" l="1"/>
  <c r="F512" i="8" s="1"/>
  <c r="K512" i="8"/>
  <c r="H676" i="1"/>
  <c r="D676" i="1"/>
  <c r="J675" i="1"/>
  <c r="G983" i="5"/>
  <c r="J983" i="5" s="1"/>
  <c r="H984" i="5"/>
  <c r="D984" i="4"/>
  <c r="C984" i="4" s="1"/>
  <c r="H984" i="4"/>
  <c r="G512" i="8" l="1"/>
  <c r="N512" i="8" s="1"/>
  <c r="E513" i="8"/>
  <c r="I513" i="8" s="1"/>
  <c r="K676" i="1"/>
  <c r="C676" i="1" s="1"/>
  <c r="I984" i="5"/>
  <c r="D984" i="5" s="1"/>
  <c r="C984" i="5" s="1"/>
  <c r="F984" i="5" s="1"/>
  <c r="E985" i="5" s="1"/>
  <c r="K984" i="5"/>
  <c r="L984" i="5" s="1"/>
  <c r="G984" i="4"/>
  <c r="F984" i="4"/>
  <c r="E985" i="4" s="1"/>
  <c r="H513" i="8" l="1"/>
  <c r="J513" i="8"/>
  <c r="G676" i="1"/>
  <c r="F676" i="1"/>
  <c r="E677" i="1" s="1"/>
  <c r="G984" i="5"/>
  <c r="J984" i="5" s="1"/>
  <c r="H985" i="5"/>
  <c r="D985" i="4"/>
  <c r="C985" i="4" s="1"/>
  <c r="H985" i="4"/>
  <c r="D513" i="8" l="1"/>
  <c r="M513" i="8"/>
  <c r="D677" i="1"/>
  <c r="H677" i="1"/>
  <c r="J676" i="1"/>
  <c r="I985" i="5"/>
  <c r="D985" i="5" s="1"/>
  <c r="C985" i="5" s="1"/>
  <c r="F985" i="5" s="1"/>
  <c r="E986" i="5" s="1"/>
  <c r="K985" i="5"/>
  <c r="L985" i="5" s="1"/>
  <c r="G985" i="4"/>
  <c r="F985" i="4"/>
  <c r="E986" i="4" s="1"/>
  <c r="K513" i="8" l="1"/>
  <c r="C513" i="8"/>
  <c r="F513" i="8" s="1"/>
  <c r="K677" i="1"/>
  <c r="C677" i="1" s="1"/>
  <c r="G985" i="5"/>
  <c r="J985" i="5"/>
  <c r="H986" i="5"/>
  <c r="H986" i="4"/>
  <c r="D986" i="4"/>
  <c r="C986" i="4" s="1"/>
  <c r="E514" i="8" l="1"/>
  <c r="I514" i="8" s="1"/>
  <c r="G513" i="8"/>
  <c r="N513" i="8" s="1"/>
  <c r="G677" i="1"/>
  <c r="F677" i="1"/>
  <c r="E678" i="1" s="1"/>
  <c r="I986" i="5"/>
  <c r="D986" i="5" s="1"/>
  <c r="C986" i="5" s="1"/>
  <c r="F986" i="5" s="1"/>
  <c r="E987" i="5" s="1"/>
  <c r="K986" i="5"/>
  <c r="L986" i="5" s="1"/>
  <c r="G986" i="4"/>
  <c r="F986" i="4"/>
  <c r="E987" i="4" s="1"/>
  <c r="J514" i="8" l="1"/>
  <c r="H514" i="8"/>
  <c r="H678" i="1"/>
  <c r="D678" i="1"/>
  <c r="J677" i="1"/>
  <c r="G986" i="5"/>
  <c r="J986" i="5"/>
  <c r="H987" i="5"/>
  <c r="H987" i="4"/>
  <c r="D987" i="4"/>
  <c r="C987" i="4" s="1"/>
  <c r="D514" i="8" l="1"/>
  <c r="M514" i="8"/>
  <c r="K678" i="1"/>
  <c r="C678" i="1" s="1"/>
  <c r="I987" i="5"/>
  <c r="D987" i="5" s="1"/>
  <c r="C987" i="5" s="1"/>
  <c r="F987" i="5" s="1"/>
  <c r="E988" i="5" s="1"/>
  <c r="K987" i="5"/>
  <c r="L987" i="5" s="1"/>
  <c r="G987" i="4"/>
  <c r="F987" i="4"/>
  <c r="E988" i="4" s="1"/>
  <c r="K514" i="8" l="1"/>
  <c r="C514" i="8"/>
  <c r="F514" i="8" s="1"/>
  <c r="G678" i="1"/>
  <c r="F678" i="1"/>
  <c r="E679" i="1" s="1"/>
  <c r="G987" i="5"/>
  <c r="J987" i="5"/>
  <c r="H988" i="5"/>
  <c r="H988" i="4"/>
  <c r="D988" i="4"/>
  <c r="C988" i="4" s="1"/>
  <c r="E515" i="8" l="1"/>
  <c r="I515" i="8" s="1"/>
  <c r="G514" i="8"/>
  <c r="N514" i="8" s="1"/>
  <c r="H679" i="1"/>
  <c r="D679" i="1"/>
  <c r="J678" i="1"/>
  <c r="I988" i="5"/>
  <c r="D988" i="5" s="1"/>
  <c r="C988" i="5" s="1"/>
  <c r="F988" i="5" s="1"/>
  <c r="E989" i="5" s="1"/>
  <c r="K988" i="5"/>
  <c r="L988" i="5" s="1"/>
  <c r="G988" i="4"/>
  <c r="F988" i="4"/>
  <c r="E989" i="4" s="1"/>
  <c r="J515" i="8" l="1"/>
  <c r="H515" i="8"/>
  <c r="K679" i="1"/>
  <c r="C679" i="1" s="1"/>
  <c r="G988" i="5"/>
  <c r="J988" i="5"/>
  <c r="H989" i="5"/>
  <c r="H989" i="4"/>
  <c r="D989" i="4"/>
  <c r="C989" i="4" s="1"/>
  <c r="D515" i="8" l="1"/>
  <c r="M515" i="8"/>
  <c r="G679" i="1"/>
  <c r="F679" i="1"/>
  <c r="E680" i="1" s="1"/>
  <c r="I989" i="5"/>
  <c r="D989" i="5" s="1"/>
  <c r="C989" i="5" s="1"/>
  <c r="F989" i="5" s="1"/>
  <c r="E990" i="5" s="1"/>
  <c r="K989" i="5"/>
  <c r="L989" i="5" s="1"/>
  <c r="G989" i="4"/>
  <c r="F989" i="4"/>
  <c r="E990" i="4" s="1"/>
  <c r="K515" i="8" l="1"/>
  <c r="C515" i="8"/>
  <c r="F515" i="8" s="1"/>
  <c r="D680" i="1"/>
  <c r="H680" i="1"/>
  <c r="J679" i="1"/>
  <c r="G989" i="5"/>
  <c r="J989" i="5" s="1"/>
  <c r="H990" i="5"/>
  <c r="H990" i="4"/>
  <c r="D990" i="4"/>
  <c r="C990" i="4" s="1"/>
  <c r="E516" i="8" l="1"/>
  <c r="I516" i="8" s="1"/>
  <c r="G515" i="8"/>
  <c r="N515" i="8" s="1"/>
  <c r="K680" i="1"/>
  <c r="C680" i="1" s="1"/>
  <c r="I990" i="5"/>
  <c r="D990" i="5" s="1"/>
  <c r="C990" i="5" s="1"/>
  <c r="G990" i="5" s="1"/>
  <c r="K990" i="5"/>
  <c r="L990" i="5" s="1"/>
  <c r="G990" i="4"/>
  <c r="F990" i="4"/>
  <c r="E991" i="4" s="1"/>
  <c r="H516" i="8" l="1"/>
  <c r="J516" i="8"/>
  <c r="G680" i="1"/>
  <c r="F680" i="1"/>
  <c r="E681" i="1" s="1"/>
  <c r="F990" i="5"/>
  <c r="E991" i="5" s="1"/>
  <c r="H991" i="5" s="1"/>
  <c r="J990" i="5"/>
  <c r="H991" i="4"/>
  <c r="D991" i="4"/>
  <c r="C991" i="4" s="1"/>
  <c r="D516" i="8" l="1"/>
  <c r="M516" i="8"/>
  <c r="J680" i="1"/>
  <c r="D681" i="1"/>
  <c r="H681" i="1"/>
  <c r="I991" i="5"/>
  <c r="D991" i="5" s="1"/>
  <c r="C991" i="5" s="1"/>
  <c r="G991" i="5" s="1"/>
  <c r="K991" i="5"/>
  <c r="L991" i="5" s="1"/>
  <c r="G991" i="4"/>
  <c r="F991" i="4"/>
  <c r="E992" i="4" s="1"/>
  <c r="K516" i="8" l="1"/>
  <c r="C516" i="8"/>
  <c r="F516" i="8" s="1"/>
  <c r="K681" i="1"/>
  <c r="C681" i="1" s="1"/>
  <c r="F991" i="5"/>
  <c r="E992" i="5" s="1"/>
  <c r="H992" i="5" s="1"/>
  <c r="J991" i="5"/>
  <c r="D992" i="4"/>
  <c r="C992" i="4" s="1"/>
  <c r="H992" i="4"/>
  <c r="G516" i="8" l="1"/>
  <c r="N516" i="8" s="1"/>
  <c r="E517" i="8"/>
  <c r="I517" i="8" s="1"/>
  <c r="G681" i="1"/>
  <c r="F681" i="1"/>
  <c r="E682" i="1" s="1"/>
  <c r="I992" i="5"/>
  <c r="D992" i="5" s="1"/>
  <c r="C992" i="5" s="1"/>
  <c r="G992" i="5" s="1"/>
  <c r="K992" i="5"/>
  <c r="L992" i="5" s="1"/>
  <c r="G992" i="4"/>
  <c r="F992" i="4"/>
  <c r="E993" i="4" s="1"/>
  <c r="H517" i="8" l="1"/>
  <c r="J517" i="8"/>
  <c r="J681" i="1"/>
  <c r="H682" i="1"/>
  <c r="D682" i="1"/>
  <c r="F992" i="5"/>
  <c r="E993" i="5" s="1"/>
  <c r="J992" i="5"/>
  <c r="H993" i="5"/>
  <c r="D993" i="4"/>
  <c r="C993" i="4" s="1"/>
  <c r="H993" i="4"/>
  <c r="D517" i="8" l="1"/>
  <c r="M517" i="8"/>
  <c r="K682" i="1"/>
  <c r="C682" i="1" s="1"/>
  <c r="I993" i="5"/>
  <c r="D993" i="5" s="1"/>
  <c r="C993" i="5" s="1"/>
  <c r="F993" i="5" s="1"/>
  <c r="E994" i="5" s="1"/>
  <c r="K993" i="5"/>
  <c r="L993" i="5" s="1"/>
  <c r="G993" i="4"/>
  <c r="F993" i="4"/>
  <c r="E994" i="4" s="1"/>
  <c r="K517" i="8" l="1"/>
  <c r="C517" i="8"/>
  <c r="F517" i="8" s="1"/>
  <c r="G682" i="1"/>
  <c r="F682" i="1"/>
  <c r="E683" i="1" s="1"/>
  <c r="G993" i="5"/>
  <c r="J993" i="5"/>
  <c r="H994" i="5"/>
  <c r="H994" i="4"/>
  <c r="D994" i="4"/>
  <c r="C994" i="4" s="1"/>
  <c r="E518" i="8" l="1"/>
  <c r="I518" i="8" s="1"/>
  <c r="G517" i="8"/>
  <c r="N517" i="8" s="1"/>
  <c r="D683" i="1"/>
  <c r="H683" i="1"/>
  <c r="J682" i="1"/>
  <c r="I994" i="5"/>
  <c r="D994" i="5" s="1"/>
  <c r="C994" i="5" s="1"/>
  <c r="F994" i="5" s="1"/>
  <c r="E995" i="5" s="1"/>
  <c r="K994" i="5"/>
  <c r="L994" i="5" s="1"/>
  <c r="G994" i="4"/>
  <c r="F994" i="4"/>
  <c r="E995" i="4" s="1"/>
  <c r="H518" i="8" l="1"/>
  <c r="J518" i="8"/>
  <c r="K683" i="1"/>
  <c r="C683" i="1" s="1"/>
  <c r="G994" i="5"/>
  <c r="J994" i="5"/>
  <c r="H995" i="5"/>
  <c r="H995" i="4"/>
  <c r="D995" i="4"/>
  <c r="C995" i="4" s="1"/>
  <c r="M518" i="8" l="1"/>
  <c r="D518" i="8"/>
  <c r="G683" i="1"/>
  <c r="F683" i="1"/>
  <c r="E684" i="1" s="1"/>
  <c r="I995" i="5"/>
  <c r="D995" i="5" s="1"/>
  <c r="C995" i="5" s="1"/>
  <c r="F995" i="5" s="1"/>
  <c r="E996" i="5" s="1"/>
  <c r="K995" i="5"/>
  <c r="L995" i="5" s="1"/>
  <c r="G995" i="4"/>
  <c r="F995" i="4"/>
  <c r="E996" i="4" s="1"/>
  <c r="K518" i="8" l="1"/>
  <c r="C518" i="8"/>
  <c r="F518" i="8" s="1"/>
  <c r="H684" i="1"/>
  <c r="D684" i="1"/>
  <c r="J683" i="1"/>
  <c r="G995" i="5"/>
  <c r="J995" i="5"/>
  <c r="H996" i="5"/>
  <c r="H996" i="4"/>
  <c r="D996" i="4"/>
  <c r="C996" i="4" s="1"/>
  <c r="G518" i="8" l="1"/>
  <c r="N518" i="8" s="1"/>
  <c r="E519" i="8"/>
  <c r="I519" i="8" s="1"/>
  <c r="K684" i="1"/>
  <c r="C684" i="1" s="1"/>
  <c r="I996" i="5"/>
  <c r="D996" i="5" s="1"/>
  <c r="C996" i="5" s="1"/>
  <c r="F996" i="5" s="1"/>
  <c r="E997" i="5" s="1"/>
  <c r="K996" i="5"/>
  <c r="L996" i="5" s="1"/>
  <c r="G996" i="4"/>
  <c r="F996" i="4"/>
  <c r="E997" i="4" s="1"/>
  <c r="J519" i="8" l="1"/>
  <c r="H519" i="8"/>
  <c r="G684" i="1"/>
  <c r="F684" i="1"/>
  <c r="E685" i="1" s="1"/>
  <c r="G996" i="5"/>
  <c r="J996" i="5"/>
  <c r="H997" i="5"/>
  <c r="H997" i="4"/>
  <c r="D997" i="4"/>
  <c r="C997" i="4" s="1"/>
  <c r="D519" i="8" l="1"/>
  <c r="M519" i="8"/>
  <c r="H685" i="1"/>
  <c r="D685" i="1"/>
  <c r="J684" i="1"/>
  <c r="I997" i="5"/>
  <c r="D997" i="5" s="1"/>
  <c r="C997" i="5" s="1"/>
  <c r="F997" i="5" s="1"/>
  <c r="E998" i="5" s="1"/>
  <c r="K997" i="5"/>
  <c r="L997" i="5" s="1"/>
  <c r="G997" i="4"/>
  <c r="F997" i="4"/>
  <c r="E998" i="4" s="1"/>
  <c r="K519" i="8" l="1"/>
  <c r="C519" i="8"/>
  <c r="F519" i="8" s="1"/>
  <c r="K685" i="1"/>
  <c r="C685" i="1" s="1"/>
  <c r="G997" i="5"/>
  <c r="J997" i="5"/>
  <c r="H998" i="5"/>
  <c r="H998" i="4"/>
  <c r="D998" i="4"/>
  <c r="C998" i="4" s="1"/>
  <c r="G519" i="8" l="1"/>
  <c r="N519" i="8" s="1"/>
  <c r="E520" i="8"/>
  <c r="I520" i="8" s="1"/>
  <c r="G685" i="1"/>
  <c r="F685" i="1"/>
  <c r="E686" i="1" s="1"/>
  <c r="I998" i="5"/>
  <c r="D998" i="5" s="1"/>
  <c r="C998" i="5" s="1"/>
  <c r="F998" i="5" s="1"/>
  <c r="E999" i="5" s="1"/>
  <c r="K998" i="5"/>
  <c r="L998" i="5" s="1"/>
  <c r="G998" i="4"/>
  <c r="F998" i="4"/>
  <c r="E999" i="4" s="1"/>
  <c r="H520" i="8" l="1"/>
  <c r="J520" i="8"/>
  <c r="D686" i="1"/>
  <c r="H686" i="1"/>
  <c r="J685" i="1"/>
  <c r="G998" i="5"/>
  <c r="J998" i="5"/>
  <c r="H999" i="5"/>
  <c r="H999" i="4"/>
  <c r="D999" i="4"/>
  <c r="C999" i="4" s="1"/>
  <c r="M520" i="8" l="1"/>
  <c r="D520" i="8"/>
  <c r="K686" i="1"/>
  <c r="C686" i="1" s="1"/>
  <c r="I999" i="5"/>
  <c r="D999" i="5" s="1"/>
  <c r="C999" i="5" s="1"/>
  <c r="F999" i="5" s="1"/>
  <c r="E1000" i="5" s="1"/>
  <c r="K999" i="5"/>
  <c r="L999" i="5" s="1"/>
  <c r="G999" i="4"/>
  <c r="F999" i="4"/>
  <c r="E1000" i="4" s="1"/>
  <c r="K520" i="8" l="1"/>
  <c r="C520" i="8"/>
  <c r="F520" i="8" s="1"/>
  <c r="G686" i="1"/>
  <c r="F686" i="1"/>
  <c r="E687" i="1" s="1"/>
  <c r="G999" i="5"/>
  <c r="J999" i="5" s="1"/>
  <c r="H1000" i="5"/>
  <c r="D1000" i="4"/>
  <c r="C1000" i="4" s="1"/>
  <c r="H1000" i="4"/>
  <c r="E521" i="8" l="1"/>
  <c r="I521" i="8" s="1"/>
  <c r="G520" i="8"/>
  <c r="N520" i="8" s="1"/>
  <c r="H687" i="1"/>
  <c r="D687" i="1"/>
  <c r="J686" i="1"/>
  <c r="I1000" i="5"/>
  <c r="D1000" i="5" s="1"/>
  <c r="C1000" i="5" s="1"/>
  <c r="F1000" i="5" s="1"/>
  <c r="E1001" i="5" s="1"/>
  <c r="K1000" i="5"/>
  <c r="L1000" i="5" s="1"/>
  <c r="G1000" i="4"/>
  <c r="F1000" i="4"/>
  <c r="E1001" i="4" s="1"/>
  <c r="H521" i="8" l="1"/>
  <c r="J521" i="8"/>
  <c r="K687" i="1"/>
  <c r="C687" i="1" s="1"/>
  <c r="G1000" i="5"/>
  <c r="J1000" i="5"/>
  <c r="H1001" i="5"/>
  <c r="D1001" i="4"/>
  <c r="C1001" i="4" s="1"/>
  <c r="H1001" i="4"/>
  <c r="D521" i="8" l="1"/>
  <c r="M521" i="8"/>
  <c r="G687" i="1"/>
  <c r="F687" i="1"/>
  <c r="E688" i="1" s="1"/>
  <c r="I1001" i="5"/>
  <c r="D1001" i="5" s="1"/>
  <c r="C1001" i="5" s="1"/>
  <c r="F1001" i="5" s="1"/>
  <c r="E1002" i="5" s="1"/>
  <c r="K1001" i="5"/>
  <c r="L1001" i="5" s="1"/>
  <c r="G1001" i="4"/>
  <c r="F1001" i="4"/>
  <c r="E1002" i="4" s="1"/>
  <c r="K521" i="8" l="1"/>
  <c r="C521" i="8"/>
  <c r="F521" i="8" s="1"/>
  <c r="H688" i="1"/>
  <c r="D688" i="1"/>
  <c r="J687" i="1"/>
  <c r="G1001" i="5"/>
  <c r="J1001" i="5" s="1"/>
  <c r="H1002" i="5"/>
  <c r="H1002" i="4"/>
  <c r="D1002" i="4"/>
  <c r="C1002" i="4" s="1"/>
  <c r="E522" i="8" l="1"/>
  <c r="I522" i="8" s="1"/>
  <c r="G521" i="8"/>
  <c r="N521" i="8" s="1"/>
  <c r="K688" i="1"/>
  <c r="C688" i="1" s="1"/>
  <c r="I1002" i="5"/>
  <c r="D1002" i="5" s="1"/>
  <c r="C1002" i="5" s="1"/>
  <c r="G1002" i="5" s="1"/>
  <c r="K1002" i="5"/>
  <c r="L1002" i="5" s="1"/>
  <c r="G1002" i="4"/>
  <c r="F1002" i="4"/>
  <c r="E1003" i="4" s="1"/>
  <c r="H522" i="8" l="1"/>
  <c r="J522" i="8"/>
  <c r="G688" i="1"/>
  <c r="F688" i="1"/>
  <c r="E689" i="1" s="1"/>
  <c r="F1002" i="5"/>
  <c r="E1003" i="5" s="1"/>
  <c r="H1003" i="5" s="1"/>
  <c r="J1002" i="5"/>
  <c r="H1003" i="4"/>
  <c r="D1003" i="4"/>
  <c r="C1003" i="4" s="1"/>
  <c r="D522" i="8" l="1"/>
  <c r="M522" i="8"/>
  <c r="H689" i="1"/>
  <c r="D689" i="1"/>
  <c r="J688" i="1"/>
  <c r="I1003" i="5"/>
  <c r="D1003" i="5" s="1"/>
  <c r="C1003" i="5" s="1"/>
  <c r="F1003" i="5" s="1"/>
  <c r="E1004" i="5" s="1"/>
  <c r="K1003" i="5"/>
  <c r="L1003" i="5" s="1"/>
  <c r="G1003" i="4"/>
  <c r="F1003" i="4"/>
  <c r="E1004" i="4" s="1"/>
  <c r="K522" i="8" l="1"/>
  <c r="C522" i="8"/>
  <c r="F522" i="8" s="1"/>
  <c r="K689" i="1"/>
  <c r="C689" i="1" s="1"/>
  <c r="G1003" i="5"/>
  <c r="J1003" i="5" s="1"/>
  <c r="H1004" i="5"/>
  <c r="H1004" i="4"/>
  <c r="D1004" i="4"/>
  <c r="C1004" i="4" s="1"/>
  <c r="E523" i="8" l="1"/>
  <c r="I523" i="8" s="1"/>
  <c r="G522" i="8"/>
  <c r="N522" i="8" s="1"/>
  <c r="G689" i="1"/>
  <c r="F689" i="1"/>
  <c r="E690" i="1" s="1"/>
  <c r="I1004" i="5"/>
  <c r="D1004" i="5" s="1"/>
  <c r="C1004" i="5" s="1"/>
  <c r="F1004" i="5" s="1"/>
  <c r="E1005" i="5" s="1"/>
  <c r="K1004" i="5"/>
  <c r="L1004" i="5" s="1"/>
  <c r="G1004" i="4"/>
  <c r="F1004" i="4"/>
  <c r="E1005" i="4" s="1"/>
  <c r="J523" i="8" l="1"/>
  <c r="H523" i="8"/>
  <c r="D690" i="1"/>
  <c r="H690" i="1"/>
  <c r="J689" i="1"/>
  <c r="G1004" i="5"/>
  <c r="J1004" i="5" s="1"/>
  <c r="H1005" i="5"/>
  <c r="H1005" i="4"/>
  <c r="D1005" i="4"/>
  <c r="C1005" i="4" s="1"/>
  <c r="D523" i="8" l="1"/>
  <c r="M523" i="8"/>
  <c r="K690" i="1"/>
  <c r="C690" i="1" s="1"/>
  <c r="I1005" i="5"/>
  <c r="D1005" i="5" s="1"/>
  <c r="C1005" i="5" s="1"/>
  <c r="G1005" i="5" s="1"/>
  <c r="K1005" i="5"/>
  <c r="L1005" i="5" s="1"/>
  <c r="G1005" i="4"/>
  <c r="F1005" i="4"/>
  <c r="E1006" i="4" s="1"/>
  <c r="K523" i="8" l="1"/>
  <c r="C523" i="8"/>
  <c r="F523" i="8" s="1"/>
  <c r="G690" i="1"/>
  <c r="F690" i="1"/>
  <c r="E691" i="1" s="1"/>
  <c r="F1005" i="5"/>
  <c r="E1006" i="5" s="1"/>
  <c r="H1006" i="5" s="1"/>
  <c r="J1005" i="5"/>
  <c r="H1006" i="4"/>
  <c r="D1006" i="4"/>
  <c r="C1006" i="4" s="1"/>
  <c r="E524" i="8" l="1"/>
  <c r="I524" i="8" s="1"/>
  <c r="G523" i="8"/>
  <c r="N523" i="8" s="1"/>
  <c r="H691" i="1"/>
  <c r="D691" i="1"/>
  <c r="J690" i="1"/>
  <c r="I1006" i="5"/>
  <c r="D1006" i="5" s="1"/>
  <c r="C1006" i="5" s="1"/>
  <c r="F1006" i="5" s="1"/>
  <c r="E1007" i="5" s="1"/>
  <c r="K1006" i="5"/>
  <c r="L1006" i="5" s="1"/>
  <c r="G1006" i="4"/>
  <c r="F1006" i="4"/>
  <c r="E1007" i="4" s="1"/>
  <c r="J524" i="8" l="1"/>
  <c r="H524" i="8"/>
  <c r="K691" i="1"/>
  <c r="C691" i="1" s="1"/>
  <c r="G1006" i="5"/>
  <c r="J1006" i="5" s="1"/>
  <c r="H1007" i="5"/>
  <c r="H1007" i="4"/>
  <c r="D1007" i="4"/>
  <c r="C1007" i="4" s="1"/>
  <c r="M524" i="8" l="1"/>
  <c r="D524" i="8"/>
  <c r="G691" i="1"/>
  <c r="F691" i="1"/>
  <c r="E692" i="1" s="1"/>
  <c r="I1007" i="5"/>
  <c r="D1007" i="5" s="1"/>
  <c r="C1007" i="5" s="1"/>
  <c r="F1007" i="5" s="1"/>
  <c r="E1008" i="5" s="1"/>
  <c r="K1007" i="5"/>
  <c r="L1007" i="5" s="1"/>
  <c r="G1007" i="4"/>
  <c r="F1007" i="4"/>
  <c r="E1008" i="4" s="1"/>
  <c r="K524" i="8" l="1"/>
  <c r="C524" i="8"/>
  <c r="F524" i="8" s="1"/>
  <c r="D692" i="1"/>
  <c r="H692" i="1"/>
  <c r="J691" i="1"/>
  <c r="G1007" i="5"/>
  <c r="J1007" i="5" s="1"/>
  <c r="H1008" i="5"/>
  <c r="D1008" i="4"/>
  <c r="C1008" i="4" s="1"/>
  <c r="H1008" i="4"/>
  <c r="E525" i="8" l="1"/>
  <c r="I525" i="8" s="1"/>
  <c r="G524" i="8"/>
  <c r="N524" i="8" s="1"/>
  <c r="K692" i="1"/>
  <c r="C692" i="1" s="1"/>
  <c r="I1008" i="5"/>
  <c r="D1008" i="5" s="1"/>
  <c r="C1008" i="5" s="1"/>
  <c r="G1008" i="5" s="1"/>
  <c r="K1008" i="5"/>
  <c r="L1008" i="5" s="1"/>
  <c r="G1008" i="4"/>
  <c r="F1008" i="4"/>
  <c r="E1009" i="4" s="1"/>
  <c r="H525" i="8" l="1"/>
  <c r="J525" i="8"/>
  <c r="G692" i="1"/>
  <c r="F692" i="1"/>
  <c r="E693" i="1" s="1"/>
  <c r="F1008" i="5"/>
  <c r="E1009" i="5" s="1"/>
  <c r="J1008" i="5"/>
  <c r="H1009" i="5"/>
  <c r="D1009" i="4"/>
  <c r="C1009" i="4" s="1"/>
  <c r="H1009" i="4"/>
  <c r="M525" i="8" l="1"/>
  <c r="D525" i="8"/>
  <c r="H693" i="1"/>
  <c r="D693" i="1"/>
  <c r="J692" i="1"/>
  <c r="I1009" i="5"/>
  <c r="D1009" i="5" s="1"/>
  <c r="C1009" i="5" s="1"/>
  <c r="F1009" i="5" s="1"/>
  <c r="E1010" i="5" s="1"/>
  <c r="K1009" i="5"/>
  <c r="L1009" i="5" s="1"/>
  <c r="G1009" i="4"/>
  <c r="F1009" i="4"/>
  <c r="E1010" i="4" s="1"/>
  <c r="K525" i="8" l="1"/>
  <c r="C525" i="8"/>
  <c r="F525" i="8" s="1"/>
  <c r="K693" i="1"/>
  <c r="C693" i="1" s="1"/>
  <c r="G1009" i="5"/>
  <c r="J1009" i="5" s="1"/>
  <c r="H1010" i="5"/>
  <c r="H1010" i="4"/>
  <c r="D1010" i="4"/>
  <c r="C1010" i="4" s="1"/>
  <c r="G525" i="8" l="1"/>
  <c r="N525" i="8" s="1"/>
  <c r="E526" i="8"/>
  <c r="I526" i="8" s="1"/>
  <c r="G693" i="1"/>
  <c r="F693" i="1"/>
  <c r="E694" i="1" s="1"/>
  <c r="I1010" i="5"/>
  <c r="D1010" i="5" s="1"/>
  <c r="C1010" i="5" s="1"/>
  <c r="F1010" i="5" s="1"/>
  <c r="E1011" i="5" s="1"/>
  <c r="K1010" i="5"/>
  <c r="L1010" i="5" s="1"/>
  <c r="G1010" i="4"/>
  <c r="F1010" i="4"/>
  <c r="E1011" i="4" s="1"/>
  <c r="J526" i="8" l="1"/>
  <c r="H526" i="8"/>
  <c r="H694" i="1"/>
  <c r="D694" i="1"/>
  <c r="J693" i="1"/>
  <c r="G1010" i="5"/>
  <c r="J1010" i="5"/>
  <c r="H1011" i="5"/>
  <c r="H1011" i="4"/>
  <c r="D1011" i="4"/>
  <c r="C1011" i="4" s="1"/>
  <c r="D526" i="8" l="1"/>
  <c r="M526" i="8"/>
  <c r="K694" i="1"/>
  <c r="C694" i="1" s="1"/>
  <c r="I1011" i="5"/>
  <c r="D1011" i="5" s="1"/>
  <c r="C1011" i="5" s="1"/>
  <c r="G1011" i="5" s="1"/>
  <c r="K1011" i="5"/>
  <c r="L1011" i="5" s="1"/>
  <c r="G1011" i="4"/>
  <c r="F1011" i="4"/>
  <c r="E1012" i="4" s="1"/>
  <c r="K526" i="8" l="1"/>
  <c r="C526" i="8"/>
  <c r="F526" i="8" s="1"/>
  <c r="G694" i="1"/>
  <c r="F694" i="1"/>
  <c r="E695" i="1" s="1"/>
  <c r="F1011" i="5"/>
  <c r="E1012" i="5" s="1"/>
  <c r="J1011" i="5"/>
  <c r="H1012" i="5"/>
  <c r="H1012" i="4"/>
  <c r="D1012" i="4"/>
  <c r="C1012" i="4" s="1"/>
  <c r="E527" i="8" l="1"/>
  <c r="I527" i="8" s="1"/>
  <c r="G526" i="8"/>
  <c r="N526" i="8" s="1"/>
  <c r="H695" i="1"/>
  <c r="D695" i="1"/>
  <c r="J694" i="1"/>
  <c r="I1012" i="5"/>
  <c r="D1012" i="5" s="1"/>
  <c r="C1012" i="5" s="1"/>
  <c r="F1012" i="5" s="1"/>
  <c r="E1013" i="5" s="1"/>
  <c r="K1012" i="5"/>
  <c r="L1012" i="5" s="1"/>
  <c r="G1012" i="4"/>
  <c r="F1012" i="4"/>
  <c r="E1013" i="4" s="1"/>
  <c r="J527" i="8" l="1"/>
  <c r="H527" i="8"/>
  <c r="K695" i="1"/>
  <c r="C695" i="1" s="1"/>
  <c r="G1012" i="5"/>
  <c r="J1012" i="5" s="1"/>
  <c r="H1013" i="5"/>
  <c r="H1013" i="4"/>
  <c r="D1013" i="4"/>
  <c r="C1013" i="4" s="1"/>
  <c r="D527" i="8" l="1"/>
  <c r="M527" i="8"/>
  <c r="G695" i="1"/>
  <c r="F695" i="1"/>
  <c r="E696" i="1" s="1"/>
  <c r="I1013" i="5"/>
  <c r="D1013" i="5" s="1"/>
  <c r="C1013" i="5" s="1"/>
  <c r="F1013" i="5" s="1"/>
  <c r="E1014" i="5" s="1"/>
  <c r="K1013" i="5"/>
  <c r="L1013" i="5" s="1"/>
  <c r="G1013" i="4"/>
  <c r="F1013" i="4"/>
  <c r="E1014" i="4" s="1"/>
  <c r="K527" i="8" l="1"/>
  <c r="C527" i="8"/>
  <c r="F527" i="8" s="1"/>
  <c r="D696" i="1"/>
  <c r="H696" i="1"/>
  <c r="J695" i="1"/>
  <c r="G1013" i="5"/>
  <c r="J1013" i="5" s="1"/>
  <c r="H1014" i="5"/>
  <c r="H1014" i="4"/>
  <c r="D1014" i="4"/>
  <c r="C1014" i="4" s="1"/>
  <c r="E528" i="8" l="1"/>
  <c r="I528" i="8" s="1"/>
  <c r="G527" i="8"/>
  <c r="N527" i="8" s="1"/>
  <c r="K696" i="1"/>
  <c r="C696" i="1" s="1"/>
  <c r="I1014" i="5"/>
  <c r="D1014" i="5" s="1"/>
  <c r="C1014" i="5" s="1"/>
  <c r="G1014" i="5" s="1"/>
  <c r="K1014" i="5"/>
  <c r="L1014" i="5" s="1"/>
  <c r="G1014" i="4"/>
  <c r="F1014" i="4"/>
  <c r="E1015" i="4" s="1"/>
  <c r="J528" i="8" l="1"/>
  <c r="H528" i="8"/>
  <c r="G696" i="1"/>
  <c r="F696" i="1"/>
  <c r="E697" i="1" s="1"/>
  <c r="F1014" i="5"/>
  <c r="E1015" i="5" s="1"/>
  <c r="H1015" i="5" s="1"/>
  <c r="J1014" i="5"/>
  <c r="H1015" i="4"/>
  <c r="D1015" i="4"/>
  <c r="C1015" i="4" s="1"/>
  <c r="M528" i="8" l="1"/>
  <c r="D528" i="8"/>
  <c r="H697" i="1"/>
  <c r="D697" i="1"/>
  <c r="J696" i="1"/>
  <c r="I1015" i="5"/>
  <c r="D1015" i="5" s="1"/>
  <c r="C1015" i="5" s="1"/>
  <c r="F1015" i="5" s="1"/>
  <c r="E1016" i="5" s="1"/>
  <c r="K1015" i="5"/>
  <c r="L1015" i="5" s="1"/>
  <c r="G1015" i="4"/>
  <c r="F1015" i="4"/>
  <c r="E1016" i="4" s="1"/>
  <c r="K528" i="8" l="1"/>
  <c r="C528" i="8"/>
  <c r="F528" i="8" s="1"/>
  <c r="K697" i="1"/>
  <c r="C697" i="1" s="1"/>
  <c r="G1015" i="5"/>
  <c r="J1015" i="5"/>
  <c r="H1016" i="5"/>
  <c r="D1016" i="4"/>
  <c r="C1016" i="4" s="1"/>
  <c r="H1016" i="4"/>
  <c r="G528" i="8" l="1"/>
  <c r="N528" i="8" s="1"/>
  <c r="E529" i="8"/>
  <c r="I529" i="8" s="1"/>
  <c r="G697" i="1"/>
  <c r="F697" i="1"/>
  <c r="E698" i="1" s="1"/>
  <c r="I1016" i="5"/>
  <c r="D1016" i="5" s="1"/>
  <c r="C1016" i="5" s="1"/>
  <c r="F1016" i="5" s="1"/>
  <c r="E1017" i="5" s="1"/>
  <c r="K1016" i="5"/>
  <c r="L1016" i="5" s="1"/>
  <c r="G1016" i="4"/>
  <c r="F1016" i="4"/>
  <c r="E1017" i="4" s="1"/>
  <c r="J529" i="8" l="1"/>
  <c r="H529" i="8"/>
  <c r="H698" i="1"/>
  <c r="D698" i="1"/>
  <c r="J697" i="1"/>
  <c r="G1016" i="5"/>
  <c r="J1016" i="5"/>
  <c r="H1017" i="5"/>
  <c r="D1017" i="4"/>
  <c r="C1017" i="4" s="1"/>
  <c r="H1017" i="4"/>
  <c r="M529" i="8" l="1"/>
  <c r="D529" i="8"/>
  <c r="K698" i="1"/>
  <c r="C698" i="1" s="1"/>
  <c r="I1017" i="5"/>
  <c r="D1017" i="5" s="1"/>
  <c r="C1017" i="5" s="1"/>
  <c r="F1017" i="5" s="1"/>
  <c r="E1018" i="5" s="1"/>
  <c r="K1017" i="5"/>
  <c r="L1017" i="5" s="1"/>
  <c r="G1017" i="4"/>
  <c r="F1017" i="4"/>
  <c r="E1018" i="4" s="1"/>
  <c r="K529" i="8" l="1"/>
  <c r="C529" i="8"/>
  <c r="F529" i="8" s="1"/>
  <c r="G698" i="1"/>
  <c r="F698" i="1"/>
  <c r="E699" i="1" s="1"/>
  <c r="G1017" i="5"/>
  <c r="J1017" i="5" s="1"/>
  <c r="H1018" i="5"/>
  <c r="H1018" i="4"/>
  <c r="D1018" i="4"/>
  <c r="C1018" i="4" s="1"/>
  <c r="E530" i="8" l="1"/>
  <c r="I530" i="8" s="1"/>
  <c r="G529" i="8"/>
  <c r="N529" i="8" s="1"/>
  <c r="H699" i="1"/>
  <c r="D699" i="1"/>
  <c r="J698" i="1"/>
  <c r="I1018" i="5"/>
  <c r="D1018" i="5" s="1"/>
  <c r="C1018" i="5" s="1"/>
  <c r="F1018" i="5" s="1"/>
  <c r="E1019" i="5" s="1"/>
  <c r="K1018" i="5"/>
  <c r="L1018" i="5" s="1"/>
  <c r="G1018" i="4"/>
  <c r="F1018" i="4"/>
  <c r="E1019" i="4" s="1"/>
  <c r="J530" i="8" l="1"/>
  <c r="H530" i="8"/>
  <c r="K699" i="1"/>
  <c r="C699" i="1" s="1"/>
  <c r="G1018" i="5"/>
  <c r="J1018" i="5"/>
  <c r="H1019" i="5"/>
  <c r="H1019" i="4"/>
  <c r="D1019" i="4"/>
  <c r="C1019" i="4" s="1"/>
  <c r="M530" i="8" l="1"/>
  <c r="D530" i="8"/>
  <c r="G699" i="1"/>
  <c r="F699" i="1"/>
  <c r="E700" i="1" s="1"/>
  <c r="I1019" i="5"/>
  <c r="D1019" i="5" s="1"/>
  <c r="C1019" i="5" s="1"/>
  <c r="F1019" i="5" s="1"/>
  <c r="E1020" i="5" s="1"/>
  <c r="K1019" i="5"/>
  <c r="L1019" i="5" s="1"/>
  <c r="G1019" i="4"/>
  <c r="F1019" i="4"/>
  <c r="E1020" i="4" s="1"/>
  <c r="K530" i="8" l="1"/>
  <c r="C530" i="8"/>
  <c r="F530" i="8" s="1"/>
  <c r="H700" i="1"/>
  <c r="D700" i="1"/>
  <c r="J699" i="1"/>
  <c r="G1019" i="5"/>
  <c r="J1019" i="5"/>
  <c r="H1020" i="5"/>
  <c r="H1020" i="4"/>
  <c r="D1020" i="4"/>
  <c r="C1020" i="4" s="1"/>
  <c r="G530" i="8" l="1"/>
  <c r="N530" i="8" s="1"/>
  <c r="E531" i="8"/>
  <c r="I531" i="8" s="1"/>
  <c r="K700" i="1"/>
  <c r="C700" i="1" s="1"/>
  <c r="I1020" i="5"/>
  <c r="D1020" i="5" s="1"/>
  <c r="C1020" i="5" s="1"/>
  <c r="F1020" i="5" s="1"/>
  <c r="E1021" i="5" s="1"/>
  <c r="K1020" i="5"/>
  <c r="L1020" i="5" s="1"/>
  <c r="G1020" i="4"/>
  <c r="F1020" i="4"/>
  <c r="E1021" i="4" s="1"/>
  <c r="J531" i="8" l="1"/>
  <c r="H531" i="8"/>
  <c r="G700" i="1"/>
  <c r="F700" i="1"/>
  <c r="E701" i="1" s="1"/>
  <c r="G1020" i="5"/>
  <c r="J1020" i="5" s="1"/>
  <c r="H1021" i="5"/>
  <c r="H1021" i="4"/>
  <c r="D1021" i="4"/>
  <c r="C1021" i="4" s="1"/>
  <c r="D531" i="8" l="1"/>
  <c r="M531" i="8"/>
  <c r="D701" i="1"/>
  <c r="H701" i="1"/>
  <c r="J700" i="1"/>
  <c r="I1021" i="5"/>
  <c r="D1021" i="5" s="1"/>
  <c r="C1021" i="5" s="1"/>
  <c r="F1021" i="5" s="1"/>
  <c r="E1022" i="5" s="1"/>
  <c r="K1021" i="5"/>
  <c r="L1021" i="5" s="1"/>
  <c r="G1021" i="4"/>
  <c r="F1021" i="4"/>
  <c r="E1022" i="4" s="1"/>
  <c r="K531" i="8" l="1"/>
  <c r="C531" i="8"/>
  <c r="F531" i="8" s="1"/>
  <c r="K701" i="1"/>
  <c r="C701" i="1" s="1"/>
  <c r="G1021" i="5"/>
  <c r="J1021" i="5"/>
  <c r="H1022" i="5"/>
  <c r="H1022" i="4"/>
  <c r="D1022" i="4"/>
  <c r="C1022" i="4" s="1"/>
  <c r="G531" i="8" l="1"/>
  <c r="N531" i="8" s="1"/>
  <c r="E532" i="8"/>
  <c r="I532" i="8" s="1"/>
  <c r="G701" i="1"/>
  <c r="F701" i="1"/>
  <c r="E702" i="1" s="1"/>
  <c r="I1022" i="5"/>
  <c r="D1022" i="5" s="1"/>
  <c r="C1022" i="5" s="1"/>
  <c r="F1022" i="5" s="1"/>
  <c r="E1023" i="5" s="1"/>
  <c r="K1022" i="5"/>
  <c r="L1022" i="5" s="1"/>
  <c r="G1022" i="4"/>
  <c r="F1022" i="4"/>
  <c r="E1023" i="4" s="1"/>
  <c r="H532" i="8" l="1"/>
  <c r="J532" i="8"/>
  <c r="H702" i="1"/>
  <c r="D702" i="1"/>
  <c r="J701" i="1"/>
  <c r="G1022" i="5"/>
  <c r="J1022" i="5"/>
  <c r="H1023" i="5"/>
  <c r="H1023" i="4"/>
  <c r="D1023" i="4"/>
  <c r="C1023" i="4" s="1"/>
  <c r="M532" i="8" l="1"/>
  <c r="D532" i="8"/>
  <c r="K702" i="1"/>
  <c r="C702" i="1" s="1"/>
  <c r="I1023" i="5"/>
  <c r="D1023" i="5" s="1"/>
  <c r="C1023" i="5" s="1"/>
  <c r="F1023" i="5" s="1"/>
  <c r="E1024" i="5" s="1"/>
  <c r="K1023" i="5"/>
  <c r="L1023" i="5" s="1"/>
  <c r="G1023" i="4"/>
  <c r="F1023" i="4"/>
  <c r="E1024" i="4" s="1"/>
  <c r="K532" i="8" l="1"/>
  <c r="C532" i="8"/>
  <c r="F532" i="8" s="1"/>
  <c r="G702" i="1"/>
  <c r="F702" i="1"/>
  <c r="E703" i="1" s="1"/>
  <c r="G1023" i="5"/>
  <c r="J1023" i="5" s="1"/>
  <c r="H1024" i="5"/>
  <c r="D1024" i="4"/>
  <c r="C1024" i="4" s="1"/>
  <c r="H1024" i="4"/>
  <c r="G532" i="8" l="1"/>
  <c r="N532" i="8" s="1"/>
  <c r="E533" i="8"/>
  <c r="I533" i="8" s="1"/>
  <c r="H703" i="1"/>
  <c r="D703" i="1"/>
  <c r="J702" i="1"/>
  <c r="I1024" i="5"/>
  <c r="D1024" i="5" s="1"/>
  <c r="C1024" i="5" s="1"/>
  <c r="F1024" i="5" s="1"/>
  <c r="E1025" i="5" s="1"/>
  <c r="K1024" i="5"/>
  <c r="L1024" i="5" s="1"/>
  <c r="G1024" i="4"/>
  <c r="F1024" i="4"/>
  <c r="E1025" i="4" s="1"/>
  <c r="J533" i="8" l="1"/>
  <c r="H533" i="8"/>
  <c r="K703" i="1"/>
  <c r="C703" i="1" s="1"/>
  <c r="G1024" i="5"/>
  <c r="J1024" i="5" s="1"/>
  <c r="H1025" i="5"/>
  <c r="D1025" i="4"/>
  <c r="C1025" i="4" s="1"/>
  <c r="H1025" i="4"/>
  <c r="D533" i="8" l="1"/>
  <c r="M533" i="8"/>
  <c r="G703" i="1"/>
  <c r="F703" i="1"/>
  <c r="E704" i="1" s="1"/>
  <c r="I1025" i="5"/>
  <c r="D1025" i="5" s="1"/>
  <c r="C1025" i="5" s="1"/>
  <c r="F1025" i="5" s="1"/>
  <c r="E1026" i="5" s="1"/>
  <c r="K1025" i="5"/>
  <c r="L1025" i="5" s="1"/>
  <c r="G1025" i="4"/>
  <c r="F1025" i="4"/>
  <c r="E1026" i="4" s="1"/>
  <c r="K533" i="8" l="1"/>
  <c r="C533" i="8"/>
  <c r="F533" i="8" s="1"/>
  <c r="H704" i="1"/>
  <c r="D704" i="1"/>
  <c r="J703" i="1"/>
  <c r="G1025" i="5"/>
  <c r="J1025" i="5"/>
  <c r="H1026" i="5"/>
  <c r="H1026" i="4"/>
  <c r="D1026" i="4"/>
  <c r="C1026" i="4" s="1"/>
  <c r="G533" i="8" l="1"/>
  <c r="N533" i="8" s="1"/>
  <c r="E534" i="8"/>
  <c r="I534" i="8" s="1"/>
  <c r="K704" i="1"/>
  <c r="C704" i="1" s="1"/>
  <c r="I1026" i="5"/>
  <c r="D1026" i="5" s="1"/>
  <c r="C1026" i="5" s="1"/>
  <c r="F1026" i="5" s="1"/>
  <c r="E1027" i="5" s="1"/>
  <c r="K1026" i="5"/>
  <c r="L1026" i="5" s="1"/>
  <c r="G1026" i="4"/>
  <c r="F1026" i="4"/>
  <c r="E1027" i="4" s="1"/>
  <c r="H534" i="8" l="1"/>
  <c r="J534" i="8"/>
  <c r="G704" i="1"/>
  <c r="F704" i="1"/>
  <c r="E705" i="1" s="1"/>
  <c r="G1026" i="5"/>
  <c r="J1026" i="5" s="1"/>
  <c r="H1027" i="5"/>
  <c r="H1027" i="4"/>
  <c r="D1027" i="4"/>
  <c r="C1027" i="4" s="1"/>
  <c r="M534" i="8" l="1"/>
  <c r="D534" i="8"/>
  <c r="D705" i="1"/>
  <c r="H705" i="1"/>
  <c r="J704" i="1"/>
  <c r="I1027" i="5"/>
  <c r="D1027" i="5" s="1"/>
  <c r="C1027" i="5" s="1"/>
  <c r="F1027" i="5" s="1"/>
  <c r="E1028" i="5" s="1"/>
  <c r="K1027" i="5"/>
  <c r="L1027" i="5" s="1"/>
  <c r="G1027" i="4"/>
  <c r="F1027" i="4"/>
  <c r="E1028" i="4" s="1"/>
  <c r="K534" i="8" l="1"/>
  <c r="C534" i="8"/>
  <c r="F534" i="8" s="1"/>
  <c r="K705" i="1"/>
  <c r="C705" i="1" s="1"/>
  <c r="G1027" i="5"/>
  <c r="J1027" i="5"/>
  <c r="H1028" i="5"/>
  <c r="H1028" i="4"/>
  <c r="D1028" i="4"/>
  <c r="C1028" i="4" s="1"/>
  <c r="E535" i="8" l="1"/>
  <c r="I535" i="8" s="1"/>
  <c r="G534" i="8"/>
  <c r="N534" i="8" s="1"/>
  <c r="G705" i="1"/>
  <c r="F705" i="1"/>
  <c r="E706" i="1" s="1"/>
  <c r="I1028" i="5"/>
  <c r="D1028" i="5" s="1"/>
  <c r="C1028" i="5" s="1"/>
  <c r="F1028" i="5" s="1"/>
  <c r="E1029" i="5" s="1"/>
  <c r="K1028" i="5"/>
  <c r="L1028" i="5" s="1"/>
  <c r="G1028" i="4"/>
  <c r="F1028" i="4"/>
  <c r="E1029" i="4" s="1"/>
  <c r="H535" i="8" l="1"/>
  <c r="J535" i="8"/>
  <c r="H706" i="1"/>
  <c r="D706" i="1"/>
  <c r="J705" i="1"/>
  <c r="G1028" i="5"/>
  <c r="J1028" i="5" s="1"/>
  <c r="H1029" i="5"/>
  <c r="H1029" i="4"/>
  <c r="D1029" i="4"/>
  <c r="C1029" i="4" s="1"/>
  <c r="D535" i="8" l="1"/>
  <c r="M535" i="8"/>
  <c r="K706" i="1"/>
  <c r="C706" i="1" s="1"/>
  <c r="I1029" i="5"/>
  <c r="D1029" i="5" s="1"/>
  <c r="C1029" i="5" s="1"/>
  <c r="F1029" i="5" s="1"/>
  <c r="E1030" i="5" s="1"/>
  <c r="K1029" i="5"/>
  <c r="L1029" i="5" s="1"/>
  <c r="G1029" i="4"/>
  <c r="F1029" i="4"/>
  <c r="E1030" i="4" s="1"/>
  <c r="K535" i="8" l="1"/>
  <c r="C535" i="8"/>
  <c r="F535" i="8" s="1"/>
  <c r="G706" i="1"/>
  <c r="F706" i="1"/>
  <c r="E707" i="1" s="1"/>
  <c r="G1029" i="5"/>
  <c r="J1029" i="5" s="1"/>
  <c r="H1030" i="5"/>
  <c r="H1030" i="4"/>
  <c r="D1030" i="4"/>
  <c r="C1030" i="4" s="1"/>
  <c r="E536" i="8" l="1"/>
  <c r="I536" i="8" s="1"/>
  <c r="G535" i="8"/>
  <c r="N535" i="8" s="1"/>
  <c r="D707" i="1"/>
  <c r="H707" i="1"/>
  <c r="J706" i="1"/>
  <c r="I1030" i="5"/>
  <c r="D1030" i="5" s="1"/>
  <c r="C1030" i="5" s="1"/>
  <c r="F1030" i="5" s="1"/>
  <c r="E1031" i="5" s="1"/>
  <c r="K1030" i="5"/>
  <c r="L1030" i="5" s="1"/>
  <c r="G1030" i="4"/>
  <c r="F1030" i="4"/>
  <c r="E1031" i="4" s="1"/>
  <c r="J536" i="8" l="1"/>
  <c r="H536" i="8"/>
  <c r="K707" i="1"/>
  <c r="C707" i="1" s="1"/>
  <c r="G1030" i="5"/>
  <c r="J1030" i="5"/>
  <c r="H1031" i="5"/>
  <c r="H1031" i="4"/>
  <c r="D1031" i="4"/>
  <c r="C1031" i="4" s="1"/>
  <c r="D536" i="8" l="1"/>
  <c r="M536" i="8"/>
  <c r="G707" i="1"/>
  <c r="F707" i="1"/>
  <c r="E708" i="1" s="1"/>
  <c r="I1031" i="5"/>
  <c r="D1031" i="5" s="1"/>
  <c r="C1031" i="5" s="1"/>
  <c r="F1031" i="5" s="1"/>
  <c r="E1032" i="5" s="1"/>
  <c r="K1031" i="5"/>
  <c r="L1031" i="5" s="1"/>
  <c r="G1031" i="4"/>
  <c r="F1031" i="4"/>
  <c r="E1032" i="4" s="1"/>
  <c r="K536" i="8" l="1"/>
  <c r="C536" i="8"/>
  <c r="F536" i="8" s="1"/>
  <c r="H708" i="1"/>
  <c r="D708" i="1"/>
  <c r="J707" i="1"/>
  <c r="G1031" i="5"/>
  <c r="J1031" i="5"/>
  <c r="H1032" i="5"/>
  <c r="H1032" i="4"/>
  <c r="D1032" i="4"/>
  <c r="C1032" i="4" s="1"/>
  <c r="E537" i="8" l="1"/>
  <c r="I537" i="8" s="1"/>
  <c r="G536" i="8"/>
  <c r="N536" i="8" s="1"/>
  <c r="K708" i="1"/>
  <c r="C708" i="1" s="1"/>
  <c r="I1032" i="5"/>
  <c r="D1032" i="5" s="1"/>
  <c r="C1032" i="5" s="1"/>
  <c r="F1032" i="5" s="1"/>
  <c r="E1033" i="5" s="1"/>
  <c r="K1032" i="5"/>
  <c r="L1032" i="5" s="1"/>
  <c r="G1032" i="4"/>
  <c r="F1032" i="4"/>
  <c r="E1033" i="4" s="1"/>
  <c r="J537" i="8" l="1"/>
  <c r="H537" i="8"/>
  <c r="G708" i="1"/>
  <c r="F708" i="1"/>
  <c r="E709" i="1" s="1"/>
  <c r="G1032" i="5"/>
  <c r="J1032" i="5" s="1"/>
  <c r="H1033" i="5"/>
  <c r="D1033" i="4"/>
  <c r="C1033" i="4" s="1"/>
  <c r="H1033" i="4"/>
  <c r="D537" i="8" l="1"/>
  <c r="M537" i="8"/>
  <c r="H709" i="1"/>
  <c r="D709" i="1"/>
  <c r="J708" i="1"/>
  <c r="I1033" i="5"/>
  <c r="D1033" i="5" s="1"/>
  <c r="C1033" i="5" s="1"/>
  <c r="F1033" i="5" s="1"/>
  <c r="E1034" i="5" s="1"/>
  <c r="K1033" i="5"/>
  <c r="L1033" i="5" s="1"/>
  <c r="G1033" i="4"/>
  <c r="F1033" i="4"/>
  <c r="E1034" i="4" s="1"/>
  <c r="K537" i="8" l="1"/>
  <c r="C537" i="8"/>
  <c r="F537" i="8" s="1"/>
  <c r="K709" i="1"/>
  <c r="C709" i="1" s="1"/>
  <c r="G1033" i="5"/>
  <c r="J1033" i="5"/>
  <c r="H1034" i="5"/>
  <c r="H1034" i="4"/>
  <c r="D1034" i="4"/>
  <c r="C1034" i="4" s="1"/>
  <c r="E538" i="8" l="1"/>
  <c r="I538" i="8" s="1"/>
  <c r="G537" i="8"/>
  <c r="N537" i="8" s="1"/>
  <c r="G709" i="1"/>
  <c r="F709" i="1"/>
  <c r="E710" i="1" s="1"/>
  <c r="I1034" i="5"/>
  <c r="D1034" i="5" s="1"/>
  <c r="C1034" i="5" s="1"/>
  <c r="F1034" i="5" s="1"/>
  <c r="E1035" i="5" s="1"/>
  <c r="K1034" i="5"/>
  <c r="L1034" i="5" s="1"/>
  <c r="G1034" i="4"/>
  <c r="F1034" i="4"/>
  <c r="E1035" i="4" s="1"/>
  <c r="H538" i="8" l="1"/>
  <c r="J538" i="8"/>
  <c r="H710" i="1"/>
  <c r="D710" i="1"/>
  <c r="J709" i="1"/>
  <c r="G1034" i="5"/>
  <c r="J1034" i="5"/>
  <c r="H1035" i="5"/>
  <c r="H1035" i="4"/>
  <c r="D1035" i="4"/>
  <c r="C1035" i="4" s="1"/>
  <c r="M538" i="8" l="1"/>
  <c r="D538" i="8"/>
  <c r="K710" i="1"/>
  <c r="C710" i="1" s="1"/>
  <c r="I1035" i="5"/>
  <c r="D1035" i="5" s="1"/>
  <c r="C1035" i="5" s="1"/>
  <c r="F1035" i="5" s="1"/>
  <c r="E1036" i="5" s="1"/>
  <c r="K1035" i="5"/>
  <c r="L1035" i="5" s="1"/>
  <c r="G1035" i="4"/>
  <c r="F1035" i="4"/>
  <c r="E1036" i="4" s="1"/>
  <c r="K538" i="8" l="1"/>
  <c r="C538" i="8"/>
  <c r="F538" i="8" s="1"/>
  <c r="G710" i="1"/>
  <c r="F710" i="1"/>
  <c r="E711" i="1" s="1"/>
  <c r="G1035" i="5"/>
  <c r="J1035" i="5" s="1"/>
  <c r="H1036" i="5"/>
  <c r="H1036" i="4"/>
  <c r="D1036" i="4"/>
  <c r="C1036" i="4" s="1"/>
  <c r="G538" i="8" l="1"/>
  <c r="N538" i="8" s="1"/>
  <c r="E539" i="8"/>
  <c r="I539" i="8" s="1"/>
  <c r="J710" i="1"/>
  <c r="H711" i="1"/>
  <c r="D711" i="1"/>
  <c r="I1036" i="5"/>
  <c r="D1036" i="5" s="1"/>
  <c r="C1036" i="5" s="1"/>
  <c r="F1036" i="5" s="1"/>
  <c r="E1037" i="5" s="1"/>
  <c r="K1036" i="5"/>
  <c r="L1036" i="5" s="1"/>
  <c r="G1036" i="4"/>
  <c r="F1036" i="4"/>
  <c r="E1037" i="4" s="1"/>
  <c r="J539" i="8" l="1"/>
  <c r="H539" i="8"/>
  <c r="K711" i="1"/>
  <c r="C711" i="1" s="1"/>
  <c r="G1036" i="5"/>
  <c r="J1036" i="5"/>
  <c r="H1037" i="5"/>
  <c r="H1037" i="4"/>
  <c r="D1037" i="4"/>
  <c r="C1037" i="4" s="1"/>
  <c r="D539" i="8" l="1"/>
  <c r="M539" i="8"/>
  <c r="G711" i="1"/>
  <c r="F711" i="1"/>
  <c r="E712" i="1" s="1"/>
  <c r="I1037" i="5"/>
  <c r="D1037" i="5" s="1"/>
  <c r="C1037" i="5" s="1"/>
  <c r="F1037" i="5" s="1"/>
  <c r="E1038" i="5" s="1"/>
  <c r="K1037" i="5"/>
  <c r="L1037" i="5" s="1"/>
  <c r="G1037" i="4"/>
  <c r="F1037" i="4"/>
  <c r="E1038" i="4" s="1"/>
  <c r="C539" i="8" l="1"/>
  <c r="F539" i="8" s="1"/>
  <c r="K539" i="8"/>
  <c r="H712" i="1"/>
  <c r="D712" i="1"/>
  <c r="J711" i="1"/>
  <c r="G1037" i="5"/>
  <c r="J1037" i="5"/>
  <c r="H1038" i="5"/>
  <c r="H1038" i="4"/>
  <c r="D1038" i="4"/>
  <c r="C1038" i="4" s="1"/>
  <c r="E540" i="8" l="1"/>
  <c r="I540" i="8" s="1"/>
  <c r="G539" i="8"/>
  <c r="N539" i="8" s="1"/>
  <c r="K712" i="1"/>
  <c r="C712" i="1" s="1"/>
  <c r="I1038" i="5"/>
  <c r="D1038" i="5" s="1"/>
  <c r="C1038" i="5" s="1"/>
  <c r="F1038" i="5" s="1"/>
  <c r="E1039" i="5" s="1"/>
  <c r="K1038" i="5"/>
  <c r="L1038" i="5" s="1"/>
  <c r="G1038" i="4"/>
  <c r="F1038" i="4"/>
  <c r="E1039" i="4" s="1"/>
  <c r="H540" i="8" l="1"/>
  <c r="J540" i="8"/>
  <c r="G712" i="1"/>
  <c r="F712" i="1"/>
  <c r="E713" i="1" s="1"/>
  <c r="G1038" i="5"/>
  <c r="J1038" i="5" s="1"/>
  <c r="H1039" i="5"/>
  <c r="H1039" i="4"/>
  <c r="D1039" i="4"/>
  <c r="C1039" i="4" s="1"/>
  <c r="M540" i="8" l="1"/>
  <c r="D540" i="8"/>
  <c r="H713" i="1"/>
  <c r="D713" i="1"/>
  <c r="J712" i="1"/>
  <c r="I1039" i="5"/>
  <c r="D1039" i="5" s="1"/>
  <c r="C1039" i="5" s="1"/>
  <c r="F1039" i="5" s="1"/>
  <c r="E1040" i="5" s="1"/>
  <c r="K1039" i="5"/>
  <c r="L1039" i="5" s="1"/>
  <c r="G1039" i="4"/>
  <c r="F1039" i="4"/>
  <c r="E1040" i="4" s="1"/>
  <c r="K540" i="8" l="1"/>
  <c r="C540" i="8"/>
  <c r="F540" i="8" s="1"/>
  <c r="K713" i="1"/>
  <c r="C713" i="1" s="1"/>
  <c r="G1039" i="5"/>
  <c r="J1039" i="5"/>
  <c r="H1040" i="5"/>
  <c r="H1040" i="4"/>
  <c r="D1040" i="4"/>
  <c r="C1040" i="4" s="1"/>
  <c r="E541" i="8" l="1"/>
  <c r="I541" i="8" s="1"/>
  <c r="G540" i="8"/>
  <c r="N540" i="8" s="1"/>
  <c r="G713" i="1"/>
  <c r="F713" i="1"/>
  <c r="E714" i="1" s="1"/>
  <c r="I1040" i="5"/>
  <c r="D1040" i="5" s="1"/>
  <c r="C1040" i="5" s="1"/>
  <c r="F1040" i="5" s="1"/>
  <c r="E1041" i="5" s="1"/>
  <c r="K1040" i="5"/>
  <c r="L1040" i="5" s="1"/>
  <c r="G1040" i="4"/>
  <c r="F1040" i="4"/>
  <c r="E1041" i="4" s="1"/>
  <c r="H541" i="8" l="1"/>
  <c r="J541" i="8"/>
  <c r="H714" i="1"/>
  <c r="D714" i="1"/>
  <c r="J713" i="1"/>
  <c r="G1040" i="5"/>
  <c r="J1040" i="5"/>
  <c r="H1041" i="5"/>
  <c r="H1041" i="4"/>
  <c r="D1041" i="4"/>
  <c r="C1041" i="4" s="1"/>
  <c r="M541" i="8" l="1"/>
  <c r="D541" i="8"/>
  <c r="K714" i="1"/>
  <c r="C714" i="1" s="1"/>
  <c r="I1041" i="5"/>
  <c r="D1041" i="5" s="1"/>
  <c r="C1041" i="5" s="1"/>
  <c r="F1041" i="5" s="1"/>
  <c r="E1042" i="5" s="1"/>
  <c r="K1041" i="5"/>
  <c r="L1041" i="5" s="1"/>
  <c r="G1041" i="4"/>
  <c r="F1041" i="4"/>
  <c r="E1042" i="4" s="1"/>
  <c r="K541" i="8" l="1"/>
  <c r="C541" i="8"/>
  <c r="F541" i="8" s="1"/>
  <c r="G714" i="1"/>
  <c r="F714" i="1"/>
  <c r="E715" i="1" s="1"/>
  <c r="G1041" i="5"/>
  <c r="J1041" i="5" s="1"/>
  <c r="H1042" i="5"/>
  <c r="H1042" i="4"/>
  <c r="D1042" i="4"/>
  <c r="C1042" i="4" s="1"/>
  <c r="G541" i="8" l="1"/>
  <c r="N541" i="8" s="1"/>
  <c r="E542" i="8"/>
  <c r="I542" i="8" s="1"/>
  <c r="H715" i="1"/>
  <c r="D715" i="1"/>
  <c r="J714" i="1"/>
  <c r="I1042" i="5"/>
  <c r="D1042" i="5" s="1"/>
  <c r="C1042" i="5" s="1"/>
  <c r="F1042" i="5" s="1"/>
  <c r="E1043" i="5" s="1"/>
  <c r="K1042" i="5"/>
  <c r="L1042" i="5" s="1"/>
  <c r="G1042" i="4"/>
  <c r="F1042" i="4"/>
  <c r="E1043" i="4" s="1"/>
  <c r="J542" i="8" l="1"/>
  <c r="H542" i="8"/>
  <c r="K715" i="1"/>
  <c r="C715" i="1" s="1"/>
  <c r="G1042" i="5"/>
  <c r="J1042" i="5"/>
  <c r="H1043" i="5"/>
  <c r="H1043" i="4"/>
  <c r="D1043" i="4"/>
  <c r="C1043" i="4" s="1"/>
  <c r="D542" i="8" l="1"/>
  <c r="M542" i="8"/>
  <c r="G715" i="1"/>
  <c r="F715" i="1"/>
  <c r="E716" i="1" s="1"/>
  <c r="I1043" i="5"/>
  <c r="D1043" i="5" s="1"/>
  <c r="C1043" i="5" s="1"/>
  <c r="F1043" i="5" s="1"/>
  <c r="E1044" i="5" s="1"/>
  <c r="K1043" i="5"/>
  <c r="L1043" i="5" s="1"/>
  <c r="G1043" i="4"/>
  <c r="F1043" i="4"/>
  <c r="E1044" i="4" s="1"/>
  <c r="K542" i="8" l="1"/>
  <c r="C542" i="8"/>
  <c r="F542" i="8" s="1"/>
  <c r="D716" i="1"/>
  <c r="H716" i="1"/>
  <c r="J715" i="1"/>
  <c r="G1043" i="5"/>
  <c r="J1043" i="5"/>
  <c r="H1044" i="5"/>
  <c r="H1044" i="4"/>
  <c r="D1044" i="4"/>
  <c r="C1044" i="4" s="1"/>
  <c r="E543" i="8" l="1"/>
  <c r="I543" i="8" s="1"/>
  <c r="G542" i="8"/>
  <c r="N542" i="8" s="1"/>
  <c r="K716" i="1"/>
  <c r="C716" i="1" s="1"/>
  <c r="I1044" i="5"/>
  <c r="D1044" i="5" s="1"/>
  <c r="C1044" i="5" s="1"/>
  <c r="F1044" i="5" s="1"/>
  <c r="E1045" i="5" s="1"/>
  <c r="K1044" i="5"/>
  <c r="L1044" i="5" s="1"/>
  <c r="G1044" i="4"/>
  <c r="F1044" i="4"/>
  <c r="E1045" i="4" s="1"/>
  <c r="J543" i="8" l="1"/>
  <c r="H543" i="8"/>
  <c r="G716" i="1"/>
  <c r="F716" i="1"/>
  <c r="E717" i="1" s="1"/>
  <c r="G1044" i="5"/>
  <c r="J1044" i="5" s="1"/>
  <c r="H1045" i="5"/>
  <c r="H1045" i="4"/>
  <c r="D1045" i="4"/>
  <c r="C1045" i="4" s="1"/>
  <c r="M543" i="8" l="1"/>
  <c r="D543" i="8"/>
  <c r="D717" i="1"/>
  <c r="H717" i="1"/>
  <c r="J716" i="1"/>
  <c r="I1045" i="5"/>
  <c r="D1045" i="5" s="1"/>
  <c r="C1045" i="5" s="1"/>
  <c r="F1045" i="5" s="1"/>
  <c r="E1046" i="5" s="1"/>
  <c r="K1045" i="5"/>
  <c r="L1045" i="5" s="1"/>
  <c r="G1045" i="4"/>
  <c r="F1045" i="4"/>
  <c r="E1046" i="4" s="1"/>
  <c r="K543" i="8" l="1"/>
  <c r="C543" i="8"/>
  <c r="F543" i="8" s="1"/>
  <c r="K717" i="1"/>
  <c r="C717" i="1" s="1"/>
  <c r="G1045" i="5"/>
  <c r="J1045" i="5"/>
  <c r="H1046" i="5"/>
  <c r="H1046" i="4"/>
  <c r="D1046" i="4"/>
  <c r="C1046" i="4" s="1"/>
  <c r="G543" i="8" l="1"/>
  <c r="N543" i="8" s="1"/>
  <c r="E544" i="8"/>
  <c r="I544" i="8" s="1"/>
  <c r="G717" i="1"/>
  <c r="F717" i="1"/>
  <c r="E718" i="1" s="1"/>
  <c r="I1046" i="5"/>
  <c r="D1046" i="5" s="1"/>
  <c r="C1046" i="5" s="1"/>
  <c r="F1046" i="5" s="1"/>
  <c r="E1047" i="5" s="1"/>
  <c r="K1046" i="5"/>
  <c r="L1046" i="5" s="1"/>
  <c r="G1046" i="4"/>
  <c r="F1046" i="4"/>
  <c r="E1047" i="4" s="1"/>
  <c r="J544" i="8" l="1"/>
  <c r="H544" i="8"/>
  <c r="D718" i="1"/>
  <c r="H718" i="1"/>
  <c r="J717" i="1"/>
  <c r="G1046" i="5"/>
  <c r="J1046" i="5"/>
  <c r="H1047" i="5"/>
  <c r="H1047" i="4"/>
  <c r="D1047" i="4"/>
  <c r="C1047" i="4" s="1"/>
  <c r="D544" i="8" l="1"/>
  <c r="M544" i="8"/>
  <c r="K718" i="1"/>
  <c r="C718" i="1" s="1"/>
  <c r="I1047" i="5"/>
  <c r="D1047" i="5" s="1"/>
  <c r="C1047" i="5" s="1"/>
  <c r="G1047" i="5" s="1"/>
  <c r="K1047" i="5"/>
  <c r="L1047" i="5" s="1"/>
  <c r="G1047" i="4"/>
  <c r="F1047" i="4"/>
  <c r="E1048" i="4" s="1"/>
  <c r="K544" i="8" l="1"/>
  <c r="C544" i="8"/>
  <c r="F544" i="8" s="1"/>
  <c r="G718" i="1"/>
  <c r="F718" i="1"/>
  <c r="E719" i="1" s="1"/>
  <c r="F1047" i="5"/>
  <c r="E1048" i="5" s="1"/>
  <c r="H1048" i="5" s="1"/>
  <c r="J1047" i="5"/>
  <c r="H1048" i="4"/>
  <c r="D1048" i="4"/>
  <c r="C1048" i="4" s="1"/>
  <c r="G544" i="8" l="1"/>
  <c r="N544" i="8" s="1"/>
  <c r="E545" i="8"/>
  <c r="I545" i="8" s="1"/>
  <c r="D719" i="1"/>
  <c r="H719" i="1"/>
  <c r="J718" i="1"/>
  <c r="I1048" i="5"/>
  <c r="D1048" i="5" s="1"/>
  <c r="C1048" i="5" s="1"/>
  <c r="F1048" i="5" s="1"/>
  <c r="E1049" i="5" s="1"/>
  <c r="K1048" i="5"/>
  <c r="L1048" i="5" s="1"/>
  <c r="G1048" i="4"/>
  <c r="F1048" i="4"/>
  <c r="E1049" i="4" s="1"/>
  <c r="J545" i="8" l="1"/>
  <c r="H545" i="8"/>
  <c r="K719" i="1"/>
  <c r="C719" i="1" s="1"/>
  <c r="G1048" i="5"/>
  <c r="J1048" i="5"/>
  <c r="H1049" i="5"/>
  <c r="H1049" i="4"/>
  <c r="D1049" i="4"/>
  <c r="C1049" i="4" s="1"/>
  <c r="D545" i="8" l="1"/>
  <c r="M545" i="8"/>
  <c r="G719" i="1"/>
  <c r="F719" i="1"/>
  <c r="E720" i="1" s="1"/>
  <c r="I1049" i="5"/>
  <c r="D1049" i="5" s="1"/>
  <c r="C1049" i="5" s="1"/>
  <c r="F1049" i="5" s="1"/>
  <c r="E1050" i="5" s="1"/>
  <c r="K1049" i="5"/>
  <c r="L1049" i="5" s="1"/>
  <c r="G1049" i="4"/>
  <c r="F1049" i="4"/>
  <c r="E1050" i="4" s="1"/>
  <c r="K545" i="8" l="1"/>
  <c r="C545" i="8"/>
  <c r="F545" i="8" s="1"/>
  <c r="H720" i="1"/>
  <c r="D720" i="1"/>
  <c r="J719" i="1"/>
  <c r="G1049" i="5"/>
  <c r="J1049" i="5"/>
  <c r="H1050" i="5"/>
  <c r="H1050" i="4"/>
  <c r="D1050" i="4"/>
  <c r="C1050" i="4" s="1"/>
  <c r="G545" i="8" l="1"/>
  <c r="N545" i="8" s="1"/>
  <c r="E546" i="8"/>
  <c r="I546" i="8" s="1"/>
  <c r="K720" i="1"/>
  <c r="C720" i="1" s="1"/>
  <c r="I1050" i="5"/>
  <c r="D1050" i="5" s="1"/>
  <c r="C1050" i="5" s="1"/>
  <c r="F1050" i="5" s="1"/>
  <c r="E1051" i="5" s="1"/>
  <c r="K1050" i="5"/>
  <c r="L1050" i="5" s="1"/>
  <c r="G1050" i="4"/>
  <c r="F1050" i="4"/>
  <c r="E1051" i="4" s="1"/>
  <c r="J546" i="8" l="1"/>
  <c r="H546" i="8"/>
  <c r="G720" i="1"/>
  <c r="F720" i="1"/>
  <c r="E721" i="1" s="1"/>
  <c r="G1050" i="5"/>
  <c r="J1050" i="5" s="1"/>
  <c r="H1051" i="5"/>
  <c r="H1051" i="4"/>
  <c r="D1051" i="4"/>
  <c r="C1051" i="4" s="1"/>
  <c r="D546" i="8" l="1"/>
  <c r="M546" i="8"/>
  <c r="D721" i="1"/>
  <c r="H721" i="1"/>
  <c r="J720" i="1"/>
  <c r="I1051" i="5"/>
  <c r="D1051" i="5" s="1"/>
  <c r="C1051" i="5" s="1"/>
  <c r="F1051" i="5" s="1"/>
  <c r="E1052" i="5" s="1"/>
  <c r="K1051" i="5"/>
  <c r="L1051" i="5" s="1"/>
  <c r="G1051" i="4"/>
  <c r="F1051" i="4"/>
  <c r="E1052" i="4" s="1"/>
  <c r="K546" i="8" l="1"/>
  <c r="C546" i="8"/>
  <c r="F546" i="8" s="1"/>
  <c r="K721" i="1"/>
  <c r="C721" i="1" s="1"/>
  <c r="G1051" i="5"/>
  <c r="J1051" i="5"/>
  <c r="H1052" i="5"/>
  <c r="H1052" i="4"/>
  <c r="D1052" i="4"/>
  <c r="C1052" i="4" s="1"/>
  <c r="G546" i="8" l="1"/>
  <c r="N546" i="8" s="1"/>
  <c r="E547" i="8"/>
  <c r="I547" i="8" s="1"/>
  <c r="G721" i="1"/>
  <c r="F721" i="1"/>
  <c r="E722" i="1" s="1"/>
  <c r="I1052" i="5"/>
  <c r="D1052" i="5" s="1"/>
  <c r="C1052" i="5" s="1"/>
  <c r="F1052" i="5" s="1"/>
  <c r="E1053" i="5" s="1"/>
  <c r="K1052" i="5"/>
  <c r="L1052" i="5" s="1"/>
  <c r="G1052" i="4"/>
  <c r="F1052" i="4"/>
  <c r="E1053" i="4" s="1"/>
  <c r="J547" i="8" l="1"/>
  <c r="H547" i="8"/>
  <c r="H722" i="1"/>
  <c r="D722" i="1"/>
  <c r="J721" i="1"/>
  <c r="G1052" i="5"/>
  <c r="J1052" i="5" s="1"/>
  <c r="H1053" i="5"/>
  <c r="H1053" i="4"/>
  <c r="D1053" i="4"/>
  <c r="C1053" i="4" s="1"/>
  <c r="M547" i="8" l="1"/>
  <c r="D547" i="8"/>
  <c r="K722" i="1"/>
  <c r="C722" i="1" s="1"/>
  <c r="I1053" i="5"/>
  <c r="D1053" i="5" s="1"/>
  <c r="C1053" i="5" s="1"/>
  <c r="G1053" i="5" s="1"/>
  <c r="K1053" i="5"/>
  <c r="L1053" i="5" s="1"/>
  <c r="G1053" i="4"/>
  <c r="F1053" i="4"/>
  <c r="E1054" i="4" s="1"/>
  <c r="K547" i="8" l="1"/>
  <c r="C547" i="8"/>
  <c r="F547" i="8" s="1"/>
  <c r="G722" i="1"/>
  <c r="F722" i="1"/>
  <c r="E723" i="1" s="1"/>
  <c r="F1053" i="5"/>
  <c r="E1054" i="5" s="1"/>
  <c r="H1054" i="5" s="1"/>
  <c r="J1053" i="5"/>
  <c r="D1054" i="4"/>
  <c r="C1054" i="4" s="1"/>
  <c r="H1054" i="4"/>
  <c r="G547" i="8" l="1"/>
  <c r="N547" i="8" s="1"/>
  <c r="E548" i="8"/>
  <c r="I548" i="8" s="1"/>
  <c r="H723" i="1"/>
  <c r="D723" i="1"/>
  <c r="J722" i="1"/>
  <c r="I1054" i="5"/>
  <c r="D1054" i="5" s="1"/>
  <c r="C1054" i="5" s="1"/>
  <c r="F1054" i="5" s="1"/>
  <c r="E1055" i="5" s="1"/>
  <c r="K1054" i="5"/>
  <c r="L1054" i="5" s="1"/>
  <c r="G1054" i="4"/>
  <c r="F1054" i="4"/>
  <c r="E1055" i="4" s="1"/>
  <c r="J548" i="8" l="1"/>
  <c r="H548" i="8"/>
  <c r="K723" i="1"/>
  <c r="C723" i="1" s="1"/>
  <c r="G1054" i="5"/>
  <c r="J1054" i="5" s="1"/>
  <c r="H1055" i="5"/>
  <c r="H1055" i="4"/>
  <c r="D1055" i="4"/>
  <c r="C1055" i="4" s="1"/>
  <c r="D548" i="8" l="1"/>
  <c r="M548" i="8"/>
  <c r="G723" i="1"/>
  <c r="F723" i="1"/>
  <c r="E724" i="1" s="1"/>
  <c r="I1055" i="5"/>
  <c r="D1055" i="5" s="1"/>
  <c r="C1055" i="5" s="1"/>
  <c r="F1055" i="5" s="1"/>
  <c r="E1056" i="5" s="1"/>
  <c r="K1055" i="5"/>
  <c r="L1055" i="5" s="1"/>
  <c r="G1055" i="4"/>
  <c r="F1055" i="4"/>
  <c r="E1056" i="4" s="1"/>
  <c r="K548" i="8" l="1"/>
  <c r="C548" i="8"/>
  <c r="F548" i="8" s="1"/>
  <c r="H724" i="1"/>
  <c r="D724" i="1"/>
  <c r="J723" i="1"/>
  <c r="G1055" i="5"/>
  <c r="J1055" i="5"/>
  <c r="H1056" i="5"/>
  <c r="H1056" i="4"/>
  <c r="D1056" i="4"/>
  <c r="C1056" i="4" s="1"/>
  <c r="G548" i="8" l="1"/>
  <c r="N548" i="8" s="1"/>
  <c r="E549" i="8"/>
  <c r="I549" i="8" s="1"/>
  <c r="K724" i="1"/>
  <c r="C724" i="1" s="1"/>
  <c r="I1056" i="5"/>
  <c r="D1056" i="5" s="1"/>
  <c r="C1056" i="5" s="1"/>
  <c r="G1056" i="5" s="1"/>
  <c r="K1056" i="5"/>
  <c r="L1056" i="5" s="1"/>
  <c r="G1056" i="4"/>
  <c r="F1056" i="4"/>
  <c r="E1057" i="4" s="1"/>
  <c r="J549" i="8" l="1"/>
  <c r="H549" i="8"/>
  <c r="G724" i="1"/>
  <c r="F724" i="1"/>
  <c r="E725" i="1" s="1"/>
  <c r="F1056" i="5"/>
  <c r="E1057" i="5" s="1"/>
  <c r="H1057" i="5" s="1"/>
  <c r="J1056" i="5"/>
  <c r="H1057" i="4"/>
  <c r="D1057" i="4"/>
  <c r="C1057" i="4" s="1"/>
  <c r="M549" i="8" l="1"/>
  <c r="D549" i="8"/>
  <c r="H725" i="1"/>
  <c r="D725" i="1"/>
  <c r="J724" i="1"/>
  <c r="I1057" i="5"/>
  <c r="D1057" i="5" s="1"/>
  <c r="C1057" i="5" s="1"/>
  <c r="G1057" i="5" s="1"/>
  <c r="K1057" i="5"/>
  <c r="L1057" i="5" s="1"/>
  <c r="G1057" i="4"/>
  <c r="F1057" i="4"/>
  <c r="E1058" i="4" s="1"/>
  <c r="K549" i="8" l="1"/>
  <c r="C549" i="8"/>
  <c r="F549" i="8" s="1"/>
  <c r="K725" i="1"/>
  <c r="C725" i="1" s="1"/>
  <c r="F1057" i="5"/>
  <c r="E1058" i="5" s="1"/>
  <c r="J1057" i="5"/>
  <c r="H1058" i="5"/>
  <c r="H1058" i="4"/>
  <c r="D1058" i="4"/>
  <c r="C1058" i="4" s="1"/>
  <c r="E550" i="8" l="1"/>
  <c r="I550" i="8" s="1"/>
  <c r="G549" i="8"/>
  <c r="N549" i="8" s="1"/>
  <c r="G725" i="1"/>
  <c r="F725" i="1"/>
  <c r="E726" i="1" s="1"/>
  <c r="I1058" i="5"/>
  <c r="D1058" i="5" s="1"/>
  <c r="C1058" i="5" s="1"/>
  <c r="F1058" i="5" s="1"/>
  <c r="E1059" i="5" s="1"/>
  <c r="K1058" i="5"/>
  <c r="L1058" i="5" s="1"/>
  <c r="G1058" i="4"/>
  <c r="F1058" i="4"/>
  <c r="E1059" i="4" s="1"/>
  <c r="J550" i="8" l="1"/>
  <c r="H550" i="8"/>
  <c r="D726" i="1"/>
  <c r="H726" i="1"/>
  <c r="J725" i="1"/>
  <c r="G1058" i="5"/>
  <c r="J1058" i="5"/>
  <c r="H1059" i="5"/>
  <c r="H1059" i="4"/>
  <c r="D1059" i="4"/>
  <c r="C1059" i="4" s="1"/>
  <c r="M550" i="8" l="1"/>
  <c r="D550" i="8"/>
  <c r="K726" i="1"/>
  <c r="C726" i="1" s="1"/>
  <c r="I1059" i="5"/>
  <c r="D1059" i="5" s="1"/>
  <c r="C1059" i="5" s="1"/>
  <c r="G1059" i="5" s="1"/>
  <c r="K1059" i="5"/>
  <c r="L1059" i="5" s="1"/>
  <c r="G1059" i="4"/>
  <c r="F1059" i="4"/>
  <c r="E1060" i="4" s="1"/>
  <c r="K550" i="8" l="1"/>
  <c r="C550" i="8"/>
  <c r="F550" i="8" s="1"/>
  <c r="G726" i="1"/>
  <c r="F726" i="1"/>
  <c r="E727" i="1" s="1"/>
  <c r="F1059" i="5"/>
  <c r="E1060" i="5" s="1"/>
  <c r="H1060" i="5" s="1"/>
  <c r="J1059" i="5"/>
  <c r="H1060" i="4"/>
  <c r="D1060" i="4"/>
  <c r="C1060" i="4" s="1"/>
  <c r="E551" i="8" l="1"/>
  <c r="I551" i="8" s="1"/>
  <c r="G550" i="8"/>
  <c r="N550" i="8" s="1"/>
  <c r="H727" i="1"/>
  <c r="D727" i="1"/>
  <c r="J726" i="1"/>
  <c r="I1060" i="5"/>
  <c r="D1060" i="5" s="1"/>
  <c r="C1060" i="5" s="1"/>
  <c r="G1060" i="5" s="1"/>
  <c r="K1060" i="5"/>
  <c r="L1060" i="5" s="1"/>
  <c r="G1060" i="4"/>
  <c r="F1060" i="4"/>
  <c r="E1061" i="4" s="1"/>
  <c r="J551" i="8" l="1"/>
  <c r="H551" i="8"/>
  <c r="K727" i="1"/>
  <c r="C727" i="1" s="1"/>
  <c r="F1060" i="5"/>
  <c r="E1061" i="5" s="1"/>
  <c r="J1060" i="5"/>
  <c r="H1061" i="5"/>
  <c r="H1061" i="4"/>
  <c r="D1061" i="4"/>
  <c r="C1061" i="4" s="1"/>
  <c r="M551" i="8" l="1"/>
  <c r="D551" i="8"/>
  <c r="G727" i="1"/>
  <c r="F727" i="1"/>
  <c r="E728" i="1" s="1"/>
  <c r="I1061" i="5"/>
  <c r="D1061" i="5" s="1"/>
  <c r="C1061" i="5" s="1"/>
  <c r="G1061" i="5" s="1"/>
  <c r="K1061" i="5"/>
  <c r="L1061" i="5" s="1"/>
  <c r="G1061" i="4"/>
  <c r="F1061" i="4"/>
  <c r="E1062" i="4" s="1"/>
  <c r="K551" i="8" l="1"/>
  <c r="C551" i="8"/>
  <c r="F551" i="8" s="1"/>
  <c r="D728" i="1"/>
  <c r="H728" i="1"/>
  <c r="J727" i="1"/>
  <c r="F1061" i="5"/>
  <c r="E1062" i="5" s="1"/>
  <c r="J1061" i="5"/>
  <c r="H1062" i="5"/>
  <c r="H1062" i="4"/>
  <c r="D1062" i="4"/>
  <c r="C1062" i="4" s="1"/>
  <c r="E552" i="8" l="1"/>
  <c r="I552" i="8" s="1"/>
  <c r="G551" i="8"/>
  <c r="N551" i="8" s="1"/>
  <c r="K728" i="1"/>
  <c r="C728" i="1" s="1"/>
  <c r="I1062" i="5"/>
  <c r="D1062" i="5" s="1"/>
  <c r="C1062" i="5" s="1"/>
  <c r="F1062" i="5" s="1"/>
  <c r="E1063" i="5" s="1"/>
  <c r="K1062" i="5"/>
  <c r="L1062" i="5" s="1"/>
  <c r="G1062" i="4"/>
  <c r="F1062" i="4"/>
  <c r="E1063" i="4" s="1"/>
  <c r="H552" i="8" l="1"/>
  <c r="J552" i="8"/>
  <c r="G728" i="1"/>
  <c r="F728" i="1"/>
  <c r="E729" i="1" s="1"/>
  <c r="G1062" i="5"/>
  <c r="J1062" i="5" s="1"/>
  <c r="H1063" i="5"/>
  <c r="H1063" i="4"/>
  <c r="D1063" i="4"/>
  <c r="C1063" i="4" s="1"/>
  <c r="D552" i="8" l="1"/>
  <c r="M552" i="8"/>
  <c r="H729" i="1"/>
  <c r="D729" i="1"/>
  <c r="J728" i="1"/>
  <c r="I1063" i="5"/>
  <c r="D1063" i="5" s="1"/>
  <c r="C1063" i="5" s="1"/>
  <c r="F1063" i="5" s="1"/>
  <c r="E1064" i="5" s="1"/>
  <c r="K1063" i="5"/>
  <c r="L1063" i="5" s="1"/>
  <c r="G1063" i="4"/>
  <c r="F1063" i="4"/>
  <c r="E1064" i="4" s="1"/>
  <c r="K552" i="8" l="1"/>
  <c r="C552" i="8"/>
  <c r="F552" i="8" s="1"/>
  <c r="K729" i="1"/>
  <c r="C729" i="1" s="1"/>
  <c r="G1063" i="5"/>
  <c r="J1063" i="5"/>
  <c r="H1064" i="5"/>
  <c r="H1064" i="4"/>
  <c r="D1064" i="4"/>
  <c r="C1064" i="4" s="1"/>
  <c r="E553" i="8" l="1"/>
  <c r="I553" i="8" s="1"/>
  <c r="G552" i="8"/>
  <c r="N552" i="8" s="1"/>
  <c r="G729" i="1"/>
  <c r="F729" i="1"/>
  <c r="E730" i="1" s="1"/>
  <c r="I1064" i="5"/>
  <c r="D1064" i="5" s="1"/>
  <c r="C1064" i="5" s="1"/>
  <c r="F1064" i="5" s="1"/>
  <c r="E1065" i="5" s="1"/>
  <c r="K1064" i="5"/>
  <c r="L1064" i="5" s="1"/>
  <c r="G1064" i="4"/>
  <c r="F1064" i="4"/>
  <c r="E1065" i="4" s="1"/>
  <c r="H553" i="8" l="1"/>
  <c r="J553" i="8"/>
  <c r="D730" i="1"/>
  <c r="H730" i="1"/>
  <c r="J729" i="1"/>
  <c r="G1064" i="5"/>
  <c r="J1064" i="5"/>
  <c r="H1065" i="5"/>
  <c r="H1065" i="4"/>
  <c r="D1065" i="4"/>
  <c r="C1065" i="4" s="1"/>
  <c r="D553" i="8" l="1"/>
  <c r="M553" i="8"/>
  <c r="K730" i="1"/>
  <c r="C730" i="1" s="1"/>
  <c r="I1065" i="5"/>
  <c r="D1065" i="5" s="1"/>
  <c r="C1065" i="5" s="1"/>
  <c r="F1065" i="5" s="1"/>
  <c r="E1066" i="5" s="1"/>
  <c r="K1065" i="5"/>
  <c r="L1065" i="5" s="1"/>
  <c r="G1065" i="4"/>
  <c r="F1065" i="4"/>
  <c r="E1066" i="4" s="1"/>
  <c r="K553" i="8" l="1"/>
  <c r="C553" i="8"/>
  <c r="F553" i="8" s="1"/>
  <c r="G730" i="1"/>
  <c r="F730" i="1"/>
  <c r="E731" i="1" s="1"/>
  <c r="G1065" i="5"/>
  <c r="J1065" i="5" s="1"/>
  <c r="H1066" i="5"/>
  <c r="H1066" i="4"/>
  <c r="D1066" i="4"/>
  <c r="C1066" i="4" s="1"/>
  <c r="E554" i="8" l="1"/>
  <c r="I554" i="8" s="1"/>
  <c r="G553" i="8"/>
  <c r="N553" i="8" s="1"/>
  <c r="D731" i="1"/>
  <c r="H731" i="1"/>
  <c r="J730" i="1"/>
  <c r="I1066" i="5"/>
  <c r="D1066" i="5" s="1"/>
  <c r="C1066" i="5" s="1"/>
  <c r="F1066" i="5" s="1"/>
  <c r="E1067" i="5" s="1"/>
  <c r="K1066" i="5"/>
  <c r="L1066" i="5" s="1"/>
  <c r="G1066" i="4"/>
  <c r="F1066" i="4"/>
  <c r="E1067" i="4" s="1"/>
  <c r="J554" i="8" l="1"/>
  <c r="H554" i="8"/>
  <c r="K731" i="1"/>
  <c r="C731" i="1" s="1"/>
  <c r="G1066" i="5"/>
  <c r="J1066" i="5"/>
  <c r="H1067" i="5"/>
  <c r="H1067" i="4"/>
  <c r="D1067" i="4"/>
  <c r="C1067" i="4" s="1"/>
  <c r="D554" i="8" l="1"/>
  <c r="M554" i="8"/>
  <c r="G731" i="1"/>
  <c r="F731" i="1"/>
  <c r="E732" i="1" s="1"/>
  <c r="I1067" i="5"/>
  <c r="D1067" i="5" s="1"/>
  <c r="C1067" i="5" s="1"/>
  <c r="F1067" i="5" s="1"/>
  <c r="E1068" i="5" s="1"/>
  <c r="K1067" i="5"/>
  <c r="L1067" i="5" s="1"/>
  <c r="G1067" i="4"/>
  <c r="F1067" i="4"/>
  <c r="E1068" i="4" s="1"/>
  <c r="K554" i="8" l="1"/>
  <c r="C554" i="8"/>
  <c r="F554" i="8" s="1"/>
  <c r="H732" i="1"/>
  <c r="D732" i="1"/>
  <c r="J731" i="1"/>
  <c r="G1067" i="5"/>
  <c r="J1067" i="5"/>
  <c r="H1068" i="5"/>
  <c r="D1068" i="4"/>
  <c r="C1068" i="4" s="1"/>
  <c r="H1068" i="4"/>
  <c r="E555" i="8" l="1"/>
  <c r="I555" i="8" s="1"/>
  <c r="G554" i="8"/>
  <c r="N554" i="8" s="1"/>
  <c r="K732" i="1"/>
  <c r="C732" i="1" s="1"/>
  <c r="I1068" i="5"/>
  <c r="D1068" i="5" s="1"/>
  <c r="C1068" i="5" s="1"/>
  <c r="F1068" i="5" s="1"/>
  <c r="E1069" i="5" s="1"/>
  <c r="K1068" i="5"/>
  <c r="L1068" i="5" s="1"/>
  <c r="G1068" i="4"/>
  <c r="F1068" i="4"/>
  <c r="E1069" i="4" s="1"/>
  <c r="J555" i="8" l="1"/>
  <c r="H555" i="8"/>
  <c r="G732" i="1"/>
  <c r="F732" i="1"/>
  <c r="E733" i="1" s="1"/>
  <c r="G1068" i="5"/>
  <c r="J1068" i="5" s="1"/>
  <c r="H1069" i="5"/>
  <c r="H1069" i="4"/>
  <c r="D1069" i="4"/>
  <c r="C1069" i="4" s="1"/>
  <c r="D555" i="8" l="1"/>
  <c r="M555" i="8"/>
  <c r="H733" i="1"/>
  <c r="D733" i="1"/>
  <c r="J732" i="1"/>
  <c r="I1069" i="5"/>
  <c r="D1069" i="5" s="1"/>
  <c r="C1069" i="5" s="1"/>
  <c r="F1069" i="5" s="1"/>
  <c r="E1070" i="5" s="1"/>
  <c r="K1069" i="5"/>
  <c r="L1069" i="5" s="1"/>
  <c r="G1069" i="4"/>
  <c r="F1069" i="4"/>
  <c r="E1070" i="4" s="1"/>
  <c r="K555" i="8" l="1"/>
  <c r="C555" i="8"/>
  <c r="F555" i="8" s="1"/>
  <c r="K733" i="1"/>
  <c r="C733" i="1" s="1"/>
  <c r="G1069" i="5"/>
  <c r="J1069" i="5"/>
  <c r="H1070" i="5"/>
  <c r="H1070" i="4"/>
  <c r="D1070" i="4"/>
  <c r="C1070" i="4" s="1"/>
  <c r="G555" i="8" l="1"/>
  <c r="N555" i="8" s="1"/>
  <c r="E556" i="8"/>
  <c r="I556" i="8" s="1"/>
  <c r="G733" i="1"/>
  <c r="F733" i="1"/>
  <c r="E734" i="1" s="1"/>
  <c r="I1070" i="5"/>
  <c r="D1070" i="5" s="1"/>
  <c r="C1070" i="5" s="1"/>
  <c r="F1070" i="5" s="1"/>
  <c r="E1071" i="5" s="1"/>
  <c r="K1070" i="5"/>
  <c r="L1070" i="5" s="1"/>
  <c r="G1070" i="4"/>
  <c r="F1070" i="4"/>
  <c r="E1071" i="4" s="1"/>
  <c r="J556" i="8" l="1"/>
  <c r="H556" i="8"/>
  <c r="H734" i="1"/>
  <c r="D734" i="1"/>
  <c r="J733" i="1"/>
  <c r="G1070" i="5"/>
  <c r="J1070" i="5"/>
  <c r="H1071" i="5"/>
  <c r="H1071" i="4"/>
  <c r="D1071" i="4"/>
  <c r="C1071" i="4" s="1"/>
  <c r="D556" i="8" l="1"/>
  <c r="M556" i="8"/>
  <c r="K734" i="1"/>
  <c r="C734" i="1" s="1"/>
  <c r="I1071" i="5"/>
  <c r="D1071" i="5" s="1"/>
  <c r="C1071" i="5" s="1"/>
  <c r="F1071" i="5" s="1"/>
  <c r="E1072" i="5" s="1"/>
  <c r="K1071" i="5"/>
  <c r="L1071" i="5" s="1"/>
  <c r="G1071" i="4"/>
  <c r="F1071" i="4"/>
  <c r="E1072" i="4" s="1"/>
  <c r="K556" i="8" l="1"/>
  <c r="C556" i="8"/>
  <c r="F556" i="8" s="1"/>
  <c r="G734" i="1"/>
  <c r="F734" i="1"/>
  <c r="E735" i="1" s="1"/>
  <c r="G1071" i="5"/>
  <c r="J1071" i="5" s="1"/>
  <c r="H1072" i="5"/>
  <c r="H1072" i="4"/>
  <c r="D1072" i="4"/>
  <c r="C1072" i="4" s="1"/>
  <c r="E557" i="8" l="1"/>
  <c r="I557" i="8" s="1"/>
  <c r="G556" i="8"/>
  <c r="N556" i="8" s="1"/>
  <c r="D735" i="1"/>
  <c r="H735" i="1"/>
  <c r="J734" i="1"/>
  <c r="I1072" i="5"/>
  <c r="D1072" i="5" s="1"/>
  <c r="C1072" i="5" s="1"/>
  <c r="F1072" i="5" s="1"/>
  <c r="E1073" i="5" s="1"/>
  <c r="K1072" i="5"/>
  <c r="L1072" i="5" s="1"/>
  <c r="G1072" i="4"/>
  <c r="F1072" i="4"/>
  <c r="E1073" i="4" s="1"/>
  <c r="J557" i="8" l="1"/>
  <c r="H557" i="8"/>
  <c r="K735" i="1"/>
  <c r="C735" i="1" s="1"/>
  <c r="G1072" i="5"/>
  <c r="J1072" i="5"/>
  <c r="H1073" i="5"/>
  <c r="H1073" i="4"/>
  <c r="D1073" i="4"/>
  <c r="C1073" i="4" s="1"/>
  <c r="D557" i="8" l="1"/>
  <c r="M557" i="8"/>
  <c r="G735" i="1"/>
  <c r="F735" i="1"/>
  <c r="E736" i="1" s="1"/>
  <c r="I1073" i="5"/>
  <c r="D1073" i="5" s="1"/>
  <c r="C1073" i="5" s="1"/>
  <c r="F1073" i="5" s="1"/>
  <c r="E1074" i="5" s="1"/>
  <c r="K1073" i="5"/>
  <c r="L1073" i="5" s="1"/>
  <c r="G1073" i="4"/>
  <c r="F1073" i="4"/>
  <c r="E1074" i="4" s="1"/>
  <c r="K557" i="8" l="1"/>
  <c r="C557" i="8"/>
  <c r="F557" i="8" s="1"/>
  <c r="H736" i="1"/>
  <c r="D736" i="1"/>
  <c r="J735" i="1"/>
  <c r="G1073" i="5"/>
  <c r="J1073" i="5"/>
  <c r="H1074" i="5"/>
  <c r="H1074" i="4"/>
  <c r="D1074" i="4"/>
  <c r="C1074" i="4" s="1"/>
  <c r="G557" i="8" l="1"/>
  <c r="N557" i="8" s="1"/>
  <c r="E558" i="8"/>
  <c r="I558" i="8" s="1"/>
  <c r="K736" i="1"/>
  <c r="C736" i="1" s="1"/>
  <c r="I1074" i="5"/>
  <c r="D1074" i="5" s="1"/>
  <c r="C1074" i="5" s="1"/>
  <c r="F1074" i="5" s="1"/>
  <c r="E1075" i="5" s="1"/>
  <c r="K1074" i="5"/>
  <c r="L1074" i="5" s="1"/>
  <c r="G1074" i="4"/>
  <c r="F1074" i="4"/>
  <c r="E1075" i="4" s="1"/>
  <c r="J558" i="8" l="1"/>
  <c r="H558" i="8"/>
  <c r="G736" i="1"/>
  <c r="F736" i="1"/>
  <c r="E737" i="1" s="1"/>
  <c r="G1074" i="5"/>
  <c r="J1074" i="5" s="1"/>
  <c r="H1075" i="5"/>
  <c r="H1075" i="4"/>
  <c r="D1075" i="4"/>
  <c r="C1075" i="4" s="1"/>
  <c r="M558" i="8" l="1"/>
  <c r="D558" i="8"/>
  <c r="H737" i="1"/>
  <c r="D737" i="1"/>
  <c r="J736" i="1"/>
  <c r="I1075" i="5"/>
  <c r="D1075" i="5" s="1"/>
  <c r="C1075" i="5" s="1"/>
  <c r="F1075" i="5" s="1"/>
  <c r="E1076" i="5" s="1"/>
  <c r="K1075" i="5"/>
  <c r="L1075" i="5" s="1"/>
  <c r="G1075" i="4"/>
  <c r="F1075" i="4"/>
  <c r="E1076" i="4" s="1"/>
  <c r="K558" i="8" l="1"/>
  <c r="C558" i="8"/>
  <c r="F558" i="8" s="1"/>
  <c r="K737" i="1"/>
  <c r="C737" i="1" s="1"/>
  <c r="G1075" i="5"/>
  <c r="J1075" i="5" s="1"/>
  <c r="H1076" i="5"/>
  <c r="H1076" i="4"/>
  <c r="D1076" i="4"/>
  <c r="C1076" i="4" s="1"/>
  <c r="E559" i="8" l="1"/>
  <c r="I559" i="8" s="1"/>
  <c r="G558" i="8"/>
  <c r="N558" i="8" s="1"/>
  <c r="G737" i="1"/>
  <c r="F737" i="1"/>
  <c r="E738" i="1" s="1"/>
  <c r="I1076" i="5"/>
  <c r="D1076" i="5" s="1"/>
  <c r="C1076" i="5" s="1"/>
  <c r="G1076" i="5" s="1"/>
  <c r="K1076" i="5"/>
  <c r="L1076" i="5" s="1"/>
  <c r="G1076" i="4"/>
  <c r="F1076" i="4"/>
  <c r="E1077" i="4" s="1"/>
  <c r="H559" i="8" l="1"/>
  <c r="J559" i="8"/>
  <c r="H738" i="1"/>
  <c r="D738" i="1"/>
  <c r="J737" i="1"/>
  <c r="F1076" i="5"/>
  <c r="E1077" i="5" s="1"/>
  <c r="H1077" i="5" s="1"/>
  <c r="J1076" i="5"/>
  <c r="H1077" i="4"/>
  <c r="D1077" i="4"/>
  <c r="C1077" i="4" s="1"/>
  <c r="D559" i="8" l="1"/>
  <c r="M559" i="8"/>
  <c r="K738" i="1"/>
  <c r="C738" i="1" s="1"/>
  <c r="I1077" i="5"/>
  <c r="D1077" i="5" s="1"/>
  <c r="C1077" i="5" s="1"/>
  <c r="F1077" i="5" s="1"/>
  <c r="E1078" i="5" s="1"/>
  <c r="K1077" i="5"/>
  <c r="L1077" i="5" s="1"/>
  <c r="G1077" i="4"/>
  <c r="F1077" i="4"/>
  <c r="E1078" i="4" s="1"/>
  <c r="K559" i="8" l="1"/>
  <c r="C559" i="8"/>
  <c r="F559" i="8" s="1"/>
  <c r="G738" i="1"/>
  <c r="F738" i="1"/>
  <c r="E739" i="1" s="1"/>
  <c r="G1077" i="5"/>
  <c r="J1077" i="5" s="1"/>
  <c r="H1078" i="5"/>
  <c r="H1078" i="4"/>
  <c r="D1078" i="4"/>
  <c r="C1078" i="4" s="1"/>
  <c r="G559" i="8" l="1"/>
  <c r="N559" i="8" s="1"/>
  <c r="E560" i="8"/>
  <c r="I560" i="8" s="1"/>
  <c r="H739" i="1"/>
  <c r="D739" i="1"/>
  <c r="J738" i="1"/>
  <c r="I1078" i="5"/>
  <c r="D1078" i="5" s="1"/>
  <c r="C1078" i="5" s="1"/>
  <c r="G1078" i="5" s="1"/>
  <c r="K1078" i="5"/>
  <c r="L1078" i="5" s="1"/>
  <c r="G1078" i="4"/>
  <c r="F1078" i="4"/>
  <c r="E1079" i="4" s="1"/>
  <c r="H560" i="8" l="1"/>
  <c r="J560" i="8"/>
  <c r="K739" i="1"/>
  <c r="C739" i="1" s="1"/>
  <c r="F1078" i="5"/>
  <c r="E1079" i="5" s="1"/>
  <c r="J1078" i="5"/>
  <c r="H1079" i="5"/>
  <c r="H1079" i="4"/>
  <c r="D1079" i="4"/>
  <c r="C1079" i="4" s="1"/>
  <c r="D560" i="8" l="1"/>
  <c r="M560" i="8"/>
  <c r="G739" i="1"/>
  <c r="F739" i="1"/>
  <c r="E740" i="1" s="1"/>
  <c r="I1079" i="5"/>
  <c r="D1079" i="5" s="1"/>
  <c r="C1079" i="5" s="1"/>
  <c r="F1079" i="5" s="1"/>
  <c r="E1080" i="5" s="1"/>
  <c r="K1079" i="5"/>
  <c r="L1079" i="5" s="1"/>
  <c r="G1079" i="4"/>
  <c r="F1079" i="4"/>
  <c r="E1080" i="4" s="1"/>
  <c r="K560" i="8" l="1"/>
  <c r="C560" i="8"/>
  <c r="F560" i="8" s="1"/>
  <c r="D740" i="1"/>
  <c r="H740" i="1"/>
  <c r="J739" i="1"/>
  <c r="G1079" i="5"/>
  <c r="J1079" i="5"/>
  <c r="H1080" i="5"/>
  <c r="H1080" i="4"/>
  <c r="D1080" i="4"/>
  <c r="C1080" i="4" s="1"/>
  <c r="E561" i="8" l="1"/>
  <c r="I561" i="8" s="1"/>
  <c r="G560" i="8"/>
  <c r="N560" i="8" s="1"/>
  <c r="K740" i="1"/>
  <c r="C740" i="1" s="1"/>
  <c r="I1080" i="5"/>
  <c r="D1080" i="5" s="1"/>
  <c r="C1080" i="5" s="1"/>
  <c r="F1080" i="5" s="1"/>
  <c r="E1081" i="5" s="1"/>
  <c r="K1080" i="5"/>
  <c r="L1080" i="5" s="1"/>
  <c r="G1080" i="4"/>
  <c r="F1080" i="4"/>
  <c r="E1081" i="4" s="1"/>
  <c r="J561" i="8" l="1"/>
  <c r="H561" i="8"/>
  <c r="G740" i="1"/>
  <c r="F740" i="1"/>
  <c r="E741" i="1" s="1"/>
  <c r="G1080" i="5"/>
  <c r="J1080" i="5" s="1"/>
  <c r="H1081" i="5"/>
  <c r="H1081" i="4"/>
  <c r="D1081" i="4"/>
  <c r="C1081" i="4" s="1"/>
  <c r="M561" i="8" l="1"/>
  <c r="D561" i="8"/>
  <c r="H741" i="1"/>
  <c r="D741" i="1"/>
  <c r="J740" i="1"/>
  <c r="I1081" i="5"/>
  <c r="D1081" i="5" s="1"/>
  <c r="C1081" i="5" s="1"/>
  <c r="F1081" i="5" s="1"/>
  <c r="E1082" i="5" s="1"/>
  <c r="K1081" i="5"/>
  <c r="L1081" i="5" s="1"/>
  <c r="G1081" i="4"/>
  <c r="F1081" i="4"/>
  <c r="E1082" i="4" s="1"/>
  <c r="K561" i="8" l="1"/>
  <c r="C561" i="8"/>
  <c r="F561" i="8" s="1"/>
  <c r="K741" i="1"/>
  <c r="C741" i="1" s="1"/>
  <c r="G1081" i="5"/>
  <c r="J1081" i="5" s="1"/>
  <c r="H1082" i="5"/>
  <c r="H1082" i="4"/>
  <c r="D1082" i="4"/>
  <c r="C1082" i="4" s="1"/>
  <c r="E562" i="8" l="1"/>
  <c r="I562" i="8" s="1"/>
  <c r="G561" i="8"/>
  <c r="N561" i="8" s="1"/>
  <c r="G741" i="1"/>
  <c r="F741" i="1"/>
  <c r="E742" i="1" s="1"/>
  <c r="I1082" i="5"/>
  <c r="D1082" i="5" s="1"/>
  <c r="C1082" i="5" s="1"/>
  <c r="F1082" i="5" s="1"/>
  <c r="E1083" i="5" s="1"/>
  <c r="K1082" i="5"/>
  <c r="L1082" i="5" s="1"/>
  <c r="G1082" i="4"/>
  <c r="F1082" i="4"/>
  <c r="E1083" i="4" s="1"/>
  <c r="J562" i="8" l="1"/>
  <c r="H562" i="8"/>
  <c r="D742" i="1"/>
  <c r="H742" i="1"/>
  <c r="J741" i="1"/>
  <c r="G1082" i="5"/>
  <c r="J1082" i="5"/>
  <c r="H1083" i="5"/>
  <c r="H1083" i="4"/>
  <c r="D1083" i="4"/>
  <c r="C1083" i="4" s="1"/>
  <c r="D562" i="8" l="1"/>
  <c r="M562" i="8"/>
  <c r="K742" i="1"/>
  <c r="C742" i="1" s="1"/>
  <c r="I1083" i="5"/>
  <c r="D1083" i="5" s="1"/>
  <c r="C1083" i="5" s="1"/>
  <c r="G1083" i="5" s="1"/>
  <c r="K1083" i="5"/>
  <c r="L1083" i="5" s="1"/>
  <c r="G1083" i="4"/>
  <c r="F1083" i="4"/>
  <c r="E1084" i="4" s="1"/>
  <c r="K562" i="8" l="1"/>
  <c r="C562" i="8"/>
  <c r="F562" i="8" s="1"/>
  <c r="G742" i="1"/>
  <c r="F742" i="1"/>
  <c r="E743" i="1" s="1"/>
  <c r="F1083" i="5"/>
  <c r="E1084" i="5" s="1"/>
  <c r="H1084" i="5" s="1"/>
  <c r="J1083" i="5"/>
  <c r="D1084" i="4"/>
  <c r="C1084" i="4" s="1"/>
  <c r="H1084" i="4"/>
  <c r="E563" i="8" l="1"/>
  <c r="I563" i="8" s="1"/>
  <c r="G562" i="8"/>
  <c r="N562" i="8" s="1"/>
  <c r="H743" i="1"/>
  <c r="D743" i="1"/>
  <c r="J742" i="1"/>
  <c r="I1084" i="5"/>
  <c r="D1084" i="5" s="1"/>
  <c r="C1084" i="5" s="1"/>
  <c r="F1084" i="5" s="1"/>
  <c r="E1085" i="5" s="1"/>
  <c r="K1084" i="5"/>
  <c r="L1084" i="5" s="1"/>
  <c r="G1084" i="4"/>
  <c r="F1084" i="4"/>
  <c r="E1085" i="4" s="1"/>
  <c r="J563" i="8" l="1"/>
  <c r="H563" i="8"/>
  <c r="K743" i="1"/>
  <c r="C743" i="1" s="1"/>
  <c r="G1084" i="5"/>
  <c r="J1084" i="5"/>
  <c r="H1085" i="5"/>
  <c r="H1085" i="4"/>
  <c r="D1085" i="4"/>
  <c r="C1085" i="4" s="1"/>
  <c r="M563" i="8" l="1"/>
  <c r="D563" i="8"/>
  <c r="G743" i="1"/>
  <c r="F743" i="1"/>
  <c r="E744" i="1" s="1"/>
  <c r="I1085" i="5"/>
  <c r="D1085" i="5" s="1"/>
  <c r="C1085" i="5" s="1"/>
  <c r="G1085" i="5" s="1"/>
  <c r="K1085" i="5"/>
  <c r="L1085" i="5" s="1"/>
  <c r="G1085" i="4"/>
  <c r="F1085" i="4"/>
  <c r="E1086" i="4" s="1"/>
  <c r="K563" i="8" l="1"/>
  <c r="C563" i="8"/>
  <c r="F563" i="8" s="1"/>
  <c r="H744" i="1"/>
  <c r="D744" i="1"/>
  <c r="J743" i="1"/>
  <c r="F1085" i="5"/>
  <c r="E1086" i="5" s="1"/>
  <c r="J1085" i="5"/>
  <c r="H1086" i="5"/>
  <c r="H1086" i="4"/>
  <c r="D1086" i="4"/>
  <c r="C1086" i="4" s="1"/>
  <c r="E564" i="8" l="1"/>
  <c r="I564" i="8" s="1"/>
  <c r="G563" i="8"/>
  <c r="N563" i="8" s="1"/>
  <c r="K744" i="1"/>
  <c r="C744" i="1" s="1"/>
  <c r="I1086" i="5"/>
  <c r="D1086" i="5" s="1"/>
  <c r="C1086" i="5" s="1"/>
  <c r="F1086" i="5" s="1"/>
  <c r="E1087" i="5" s="1"/>
  <c r="K1086" i="5"/>
  <c r="L1086" i="5" s="1"/>
  <c r="G1086" i="4"/>
  <c r="F1086" i="4"/>
  <c r="E1087" i="4" s="1"/>
  <c r="J564" i="8" l="1"/>
  <c r="H564" i="8"/>
  <c r="G744" i="1"/>
  <c r="F744" i="1"/>
  <c r="E745" i="1" s="1"/>
  <c r="G1086" i="5"/>
  <c r="J1086" i="5" s="1"/>
  <c r="H1087" i="5"/>
  <c r="H1087" i="4"/>
  <c r="D1087" i="4"/>
  <c r="C1087" i="4" s="1"/>
  <c r="D564" i="8" l="1"/>
  <c r="M564" i="8"/>
  <c r="H745" i="1"/>
  <c r="D745" i="1"/>
  <c r="J744" i="1"/>
  <c r="I1087" i="5"/>
  <c r="D1087" i="5" s="1"/>
  <c r="C1087" i="5" s="1"/>
  <c r="F1087" i="5" s="1"/>
  <c r="E1088" i="5" s="1"/>
  <c r="K1087" i="5"/>
  <c r="L1087" i="5" s="1"/>
  <c r="G1087" i="4"/>
  <c r="F1087" i="4"/>
  <c r="E1088" i="4" s="1"/>
  <c r="K564" i="8" l="1"/>
  <c r="C564" i="8"/>
  <c r="F564" i="8" s="1"/>
  <c r="K745" i="1"/>
  <c r="C745" i="1" s="1"/>
  <c r="G1087" i="5"/>
  <c r="J1087" i="5"/>
  <c r="H1088" i="5"/>
  <c r="H1088" i="4"/>
  <c r="D1088" i="4"/>
  <c r="C1088" i="4" s="1"/>
  <c r="G564" i="8" l="1"/>
  <c r="N564" i="8" s="1"/>
  <c r="E565" i="8"/>
  <c r="I565" i="8" s="1"/>
  <c r="G745" i="1"/>
  <c r="F745" i="1"/>
  <c r="E746" i="1" s="1"/>
  <c r="I1088" i="5"/>
  <c r="D1088" i="5" s="1"/>
  <c r="C1088" i="5" s="1"/>
  <c r="F1088" i="5" s="1"/>
  <c r="E1089" i="5" s="1"/>
  <c r="K1088" i="5"/>
  <c r="L1088" i="5" s="1"/>
  <c r="G1088" i="4"/>
  <c r="F1088" i="4"/>
  <c r="E1089" i="4" s="1"/>
  <c r="H565" i="8" l="1"/>
  <c r="J565" i="8"/>
  <c r="H746" i="1"/>
  <c r="D746" i="1"/>
  <c r="J745" i="1"/>
  <c r="G1088" i="5"/>
  <c r="J1088" i="5"/>
  <c r="H1089" i="5"/>
  <c r="H1089" i="4"/>
  <c r="D1089" i="4"/>
  <c r="C1089" i="4" s="1"/>
  <c r="M565" i="8" l="1"/>
  <c r="D565" i="8"/>
  <c r="K746" i="1"/>
  <c r="C746" i="1" s="1"/>
  <c r="I1089" i="5"/>
  <c r="D1089" i="5" s="1"/>
  <c r="C1089" i="5" s="1"/>
  <c r="F1089" i="5" s="1"/>
  <c r="E1090" i="5" s="1"/>
  <c r="K1089" i="5"/>
  <c r="L1089" i="5" s="1"/>
  <c r="G1089" i="4"/>
  <c r="F1089" i="4"/>
  <c r="E1090" i="4" s="1"/>
  <c r="K565" i="8" l="1"/>
  <c r="C565" i="8"/>
  <c r="F565" i="8" s="1"/>
  <c r="G746" i="1"/>
  <c r="F746" i="1"/>
  <c r="E747" i="1" s="1"/>
  <c r="G1089" i="5"/>
  <c r="J1089" i="5" s="1"/>
  <c r="H1090" i="5"/>
  <c r="H1090" i="4"/>
  <c r="D1090" i="4"/>
  <c r="C1090" i="4" s="1"/>
  <c r="G565" i="8" l="1"/>
  <c r="N565" i="8" s="1"/>
  <c r="E566" i="8"/>
  <c r="I566" i="8" s="1"/>
  <c r="H747" i="1"/>
  <c r="D747" i="1"/>
  <c r="J746" i="1"/>
  <c r="I1090" i="5"/>
  <c r="D1090" i="5" s="1"/>
  <c r="C1090" i="5" s="1"/>
  <c r="F1090" i="5" s="1"/>
  <c r="E1091" i="5" s="1"/>
  <c r="K1090" i="5"/>
  <c r="L1090" i="5" s="1"/>
  <c r="G1090" i="4"/>
  <c r="F1090" i="4"/>
  <c r="E1091" i="4" s="1"/>
  <c r="J566" i="8" l="1"/>
  <c r="H566" i="8"/>
  <c r="K747" i="1"/>
  <c r="C747" i="1" s="1"/>
  <c r="G1090" i="5"/>
  <c r="J1090" i="5"/>
  <c r="H1091" i="5"/>
  <c r="H1091" i="4"/>
  <c r="D1091" i="4"/>
  <c r="C1091" i="4" s="1"/>
  <c r="D566" i="8" l="1"/>
  <c r="M566" i="8"/>
  <c r="G747" i="1"/>
  <c r="F747" i="1"/>
  <c r="E748" i="1" s="1"/>
  <c r="I1091" i="5"/>
  <c r="D1091" i="5" s="1"/>
  <c r="C1091" i="5" s="1"/>
  <c r="F1091" i="5" s="1"/>
  <c r="E1092" i="5" s="1"/>
  <c r="K1091" i="5"/>
  <c r="L1091" i="5" s="1"/>
  <c r="G1091" i="4"/>
  <c r="F1091" i="4"/>
  <c r="E1092" i="4" s="1"/>
  <c r="K566" i="8" l="1"/>
  <c r="C566" i="8"/>
  <c r="F566" i="8" s="1"/>
  <c r="D748" i="1"/>
  <c r="H748" i="1"/>
  <c r="J747" i="1"/>
  <c r="G1091" i="5"/>
  <c r="J1091" i="5" s="1"/>
  <c r="H1092" i="5"/>
  <c r="H1092" i="4"/>
  <c r="D1092" i="4"/>
  <c r="C1092" i="4" s="1"/>
  <c r="E567" i="8" l="1"/>
  <c r="I567" i="8" s="1"/>
  <c r="G566" i="8"/>
  <c r="N566" i="8" s="1"/>
  <c r="K748" i="1"/>
  <c r="C748" i="1" s="1"/>
  <c r="I1092" i="5"/>
  <c r="D1092" i="5" s="1"/>
  <c r="C1092" i="5" s="1"/>
  <c r="F1092" i="5" s="1"/>
  <c r="E1093" i="5" s="1"/>
  <c r="K1092" i="5"/>
  <c r="L1092" i="5" s="1"/>
  <c r="G1092" i="4"/>
  <c r="F1092" i="4"/>
  <c r="E1093" i="4" s="1"/>
  <c r="J567" i="8" l="1"/>
  <c r="H567" i="8"/>
  <c r="G748" i="1"/>
  <c r="F748" i="1"/>
  <c r="E749" i="1" s="1"/>
  <c r="G1092" i="5"/>
  <c r="J1092" i="5"/>
  <c r="H1093" i="5"/>
  <c r="H1093" i="4"/>
  <c r="D1093" i="4"/>
  <c r="C1093" i="4" s="1"/>
  <c r="D567" i="8" l="1"/>
  <c r="M567" i="8"/>
  <c r="H749" i="1"/>
  <c r="D749" i="1"/>
  <c r="J748" i="1"/>
  <c r="I1093" i="5"/>
  <c r="D1093" i="5" s="1"/>
  <c r="C1093" i="5" s="1"/>
  <c r="F1093" i="5" s="1"/>
  <c r="E1094" i="5" s="1"/>
  <c r="K1093" i="5"/>
  <c r="L1093" i="5" s="1"/>
  <c r="G1093" i="4"/>
  <c r="F1093" i="4"/>
  <c r="E1094" i="4" s="1"/>
  <c r="K567" i="8" l="1"/>
  <c r="C567" i="8"/>
  <c r="F567" i="8" s="1"/>
  <c r="K749" i="1"/>
  <c r="C749" i="1" s="1"/>
  <c r="G1093" i="5"/>
  <c r="J1093" i="5"/>
  <c r="H1094" i="5"/>
  <c r="H1094" i="4"/>
  <c r="D1094" i="4"/>
  <c r="C1094" i="4" s="1"/>
  <c r="E568" i="8" l="1"/>
  <c r="I568" i="8" s="1"/>
  <c r="G567" i="8"/>
  <c r="N567" i="8" s="1"/>
  <c r="G749" i="1"/>
  <c r="F749" i="1"/>
  <c r="E750" i="1" s="1"/>
  <c r="I1094" i="5"/>
  <c r="D1094" i="5" s="1"/>
  <c r="C1094" i="5" s="1"/>
  <c r="F1094" i="5" s="1"/>
  <c r="E1095" i="5" s="1"/>
  <c r="K1094" i="5"/>
  <c r="L1094" i="5" s="1"/>
  <c r="G1094" i="4"/>
  <c r="F1094" i="4"/>
  <c r="E1095" i="4" s="1"/>
  <c r="J568" i="8" l="1"/>
  <c r="H568" i="8"/>
  <c r="D750" i="1"/>
  <c r="H750" i="1"/>
  <c r="J749" i="1"/>
  <c r="G1094" i="5"/>
  <c r="J1094" i="5" s="1"/>
  <c r="H1095" i="5"/>
  <c r="H1095" i="4"/>
  <c r="D1095" i="4"/>
  <c r="C1095" i="4" s="1"/>
  <c r="M568" i="8" l="1"/>
  <c r="D568" i="8"/>
  <c r="K750" i="1"/>
  <c r="C750" i="1" s="1"/>
  <c r="I1095" i="5"/>
  <c r="D1095" i="5" s="1"/>
  <c r="C1095" i="5" s="1"/>
  <c r="F1095" i="5" s="1"/>
  <c r="E1096" i="5" s="1"/>
  <c r="K1095" i="5"/>
  <c r="L1095" i="5" s="1"/>
  <c r="G1095" i="4"/>
  <c r="F1095" i="4"/>
  <c r="E1096" i="4" s="1"/>
  <c r="K568" i="8" l="1"/>
  <c r="C568" i="8"/>
  <c r="F568" i="8" s="1"/>
  <c r="G750" i="1"/>
  <c r="F750" i="1"/>
  <c r="E751" i="1" s="1"/>
  <c r="G1095" i="5"/>
  <c r="J1095" i="5" s="1"/>
  <c r="H1096" i="5"/>
  <c r="H1096" i="4"/>
  <c r="D1096" i="4"/>
  <c r="C1096" i="4" s="1"/>
  <c r="E569" i="8" l="1"/>
  <c r="I569" i="8" s="1"/>
  <c r="G568" i="8"/>
  <c r="N568" i="8" s="1"/>
  <c r="D751" i="1"/>
  <c r="H751" i="1"/>
  <c r="J750" i="1"/>
  <c r="I1096" i="5"/>
  <c r="D1096" i="5" s="1"/>
  <c r="C1096" i="5" s="1"/>
  <c r="G1096" i="5" s="1"/>
  <c r="K1096" i="5"/>
  <c r="L1096" i="5" s="1"/>
  <c r="G1096" i="4"/>
  <c r="F1096" i="4"/>
  <c r="E1097" i="4" s="1"/>
  <c r="J569" i="8" l="1"/>
  <c r="H569" i="8"/>
  <c r="K751" i="1"/>
  <c r="C751" i="1" s="1"/>
  <c r="F1096" i="5"/>
  <c r="E1097" i="5" s="1"/>
  <c r="J1096" i="5"/>
  <c r="H1097" i="5"/>
  <c r="H1097" i="4"/>
  <c r="D1097" i="4"/>
  <c r="C1097" i="4" s="1"/>
  <c r="M569" i="8" l="1"/>
  <c r="D569" i="8"/>
  <c r="G751" i="1"/>
  <c r="F751" i="1"/>
  <c r="E752" i="1" s="1"/>
  <c r="I1097" i="5"/>
  <c r="D1097" i="5" s="1"/>
  <c r="C1097" i="5" s="1"/>
  <c r="G1097" i="5" s="1"/>
  <c r="K1097" i="5"/>
  <c r="L1097" i="5" s="1"/>
  <c r="G1097" i="4"/>
  <c r="F1097" i="4"/>
  <c r="E1098" i="4" s="1"/>
  <c r="K569" i="8" l="1"/>
  <c r="C569" i="8"/>
  <c r="F569" i="8" s="1"/>
  <c r="H752" i="1"/>
  <c r="D752" i="1"/>
  <c r="J751" i="1"/>
  <c r="F1097" i="5"/>
  <c r="E1098" i="5" s="1"/>
  <c r="J1097" i="5"/>
  <c r="H1098" i="5"/>
  <c r="H1098" i="4"/>
  <c r="D1098" i="4"/>
  <c r="C1098" i="4" s="1"/>
  <c r="E570" i="8" l="1"/>
  <c r="I570" i="8" s="1"/>
  <c r="G569" i="8"/>
  <c r="N569" i="8" s="1"/>
  <c r="K752" i="1"/>
  <c r="C752" i="1" s="1"/>
  <c r="I1098" i="5"/>
  <c r="D1098" i="5" s="1"/>
  <c r="C1098" i="5" s="1"/>
  <c r="F1098" i="5" s="1"/>
  <c r="E1099" i="5" s="1"/>
  <c r="K1098" i="5"/>
  <c r="L1098" i="5" s="1"/>
  <c r="G1098" i="4"/>
  <c r="F1098" i="4"/>
  <c r="E1099" i="4" s="1"/>
  <c r="J570" i="8" l="1"/>
  <c r="H570" i="8"/>
  <c r="G752" i="1"/>
  <c r="F752" i="1"/>
  <c r="E753" i="1" s="1"/>
  <c r="G1098" i="5"/>
  <c r="J1098" i="5" s="1"/>
  <c r="H1099" i="5"/>
  <c r="H1099" i="4"/>
  <c r="D1099" i="4"/>
  <c r="C1099" i="4" s="1"/>
  <c r="D570" i="8" l="1"/>
  <c r="M570" i="8"/>
  <c r="D753" i="1"/>
  <c r="H753" i="1"/>
  <c r="J752" i="1"/>
  <c r="I1099" i="5"/>
  <c r="D1099" i="5" s="1"/>
  <c r="C1099" i="5" s="1"/>
  <c r="F1099" i="5" s="1"/>
  <c r="E1100" i="5" s="1"/>
  <c r="K1099" i="5"/>
  <c r="L1099" i="5" s="1"/>
  <c r="G1099" i="4"/>
  <c r="F1099" i="4"/>
  <c r="E1100" i="4" s="1"/>
  <c r="K570" i="8" l="1"/>
  <c r="C570" i="8"/>
  <c r="F570" i="8" s="1"/>
  <c r="K753" i="1"/>
  <c r="C753" i="1" s="1"/>
  <c r="G1099" i="5"/>
  <c r="J1099" i="5"/>
  <c r="H1100" i="5"/>
  <c r="H1100" i="4"/>
  <c r="D1100" i="4"/>
  <c r="C1100" i="4" s="1"/>
  <c r="E571" i="8" l="1"/>
  <c r="I571" i="8" s="1"/>
  <c r="G570" i="8"/>
  <c r="N570" i="8" s="1"/>
  <c r="G753" i="1"/>
  <c r="F753" i="1"/>
  <c r="E754" i="1" s="1"/>
  <c r="I1100" i="5"/>
  <c r="D1100" i="5" s="1"/>
  <c r="C1100" i="5" s="1"/>
  <c r="F1100" i="5" s="1"/>
  <c r="E1101" i="5" s="1"/>
  <c r="K1100" i="5"/>
  <c r="L1100" i="5" s="1"/>
  <c r="G1100" i="4"/>
  <c r="F1100" i="4"/>
  <c r="E1101" i="4" s="1"/>
  <c r="J571" i="8" l="1"/>
  <c r="H571" i="8"/>
  <c r="H754" i="1"/>
  <c r="D754" i="1"/>
  <c r="J753" i="1"/>
  <c r="G1100" i="5"/>
  <c r="J1100" i="5"/>
  <c r="H1101" i="5"/>
  <c r="H1101" i="4"/>
  <c r="D1101" i="4"/>
  <c r="C1101" i="4" s="1"/>
  <c r="D571" i="8" l="1"/>
  <c r="M571" i="8"/>
  <c r="K754" i="1"/>
  <c r="C754" i="1" s="1"/>
  <c r="I1101" i="5"/>
  <c r="D1101" i="5" s="1"/>
  <c r="C1101" i="5" s="1"/>
  <c r="G1101" i="5" s="1"/>
  <c r="K1101" i="5"/>
  <c r="L1101" i="5" s="1"/>
  <c r="G1101" i="4"/>
  <c r="F1101" i="4"/>
  <c r="E1102" i="4" s="1"/>
  <c r="K571" i="8" l="1"/>
  <c r="C571" i="8"/>
  <c r="F571" i="8" s="1"/>
  <c r="G754" i="1"/>
  <c r="F754" i="1"/>
  <c r="E755" i="1" s="1"/>
  <c r="F1101" i="5"/>
  <c r="E1102" i="5" s="1"/>
  <c r="H1102" i="5" s="1"/>
  <c r="J1101" i="5"/>
  <c r="H1102" i="4"/>
  <c r="D1102" i="4"/>
  <c r="C1102" i="4" s="1"/>
  <c r="E572" i="8" l="1"/>
  <c r="I572" i="8" s="1"/>
  <c r="G571" i="8"/>
  <c r="N571" i="8" s="1"/>
  <c r="J754" i="1"/>
  <c r="H755" i="1"/>
  <c r="D755" i="1"/>
  <c r="I1102" i="5"/>
  <c r="D1102" i="5" s="1"/>
  <c r="C1102" i="5" s="1"/>
  <c r="F1102" i="5" s="1"/>
  <c r="E1103" i="5" s="1"/>
  <c r="K1102" i="5"/>
  <c r="L1102" i="5" s="1"/>
  <c r="G1102" i="4"/>
  <c r="F1102" i="4"/>
  <c r="E1103" i="4" s="1"/>
  <c r="J572" i="8" l="1"/>
  <c r="H572" i="8"/>
  <c r="K755" i="1"/>
  <c r="C755" i="1" s="1"/>
  <c r="G1102" i="5"/>
  <c r="J1102" i="5"/>
  <c r="H1103" i="5"/>
  <c r="H1103" i="4"/>
  <c r="D1103" i="4"/>
  <c r="C1103" i="4" s="1"/>
  <c r="D572" i="8" l="1"/>
  <c r="M572" i="8"/>
  <c r="G755" i="1"/>
  <c r="F755" i="1"/>
  <c r="E756" i="1" s="1"/>
  <c r="I1103" i="5"/>
  <c r="D1103" i="5" s="1"/>
  <c r="C1103" i="5" s="1"/>
  <c r="F1103" i="5" s="1"/>
  <c r="E1104" i="5" s="1"/>
  <c r="K1103" i="5"/>
  <c r="L1103" i="5" s="1"/>
  <c r="G1103" i="4"/>
  <c r="F1103" i="4"/>
  <c r="E1104" i="4" s="1"/>
  <c r="K572" i="8" l="1"/>
  <c r="C572" i="8"/>
  <c r="F572" i="8" s="1"/>
  <c r="H756" i="1"/>
  <c r="D756" i="1"/>
  <c r="J755" i="1"/>
  <c r="G1103" i="5"/>
  <c r="J1103" i="5"/>
  <c r="H1104" i="5"/>
  <c r="H1104" i="4"/>
  <c r="D1104" i="4"/>
  <c r="C1104" i="4" s="1"/>
  <c r="E573" i="8" l="1"/>
  <c r="I573" i="8" s="1"/>
  <c r="G572" i="8"/>
  <c r="N572" i="8" s="1"/>
  <c r="K756" i="1"/>
  <c r="C756" i="1" s="1"/>
  <c r="I1104" i="5"/>
  <c r="D1104" i="5" s="1"/>
  <c r="C1104" i="5" s="1"/>
  <c r="F1104" i="5" s="1"/>
  <c r="E1105" i="5" s="1"/>
  <c r="K1104" i="5"/>
  <c r="L1104" i="5" s="1"/>
  <c r="G1104" i="4"/>
  <c r="F1104" i="4"/>
  <c r="E1105" i="4" s="1"/>
  <c r="J573" i="8" l="1"/>
  <c r="H573" i="8"/>
  <c r="G756" i="1"/>
  <c r="F756" i="1"/>
  <c r="E757" i="1" s="1"/>
  <c r="G1104" i="5"/>
  <c r="J1104" i="5" s="1"/>
  <c r="H1105" i="5"/>
  <c r="H1105" i="4"/>
  <c r="D1105" i="4"/>
  <c r="C1105" i="4" s="1"/>
  <c r="D573" i="8" l="1"/>
  <c r="M573" i="8"/>
  <c r="H757" i="1"/>
  <c r="D757" i="1"/>
  <c r="J756" i="1"/>
  <c r="I1105" i="5"/>
  <c r="D1105" i="5" s="1"/>
  <c r="C1105" i="5" s="1"/>
  <c r="F1105" i="5" s="1"/>
  <c r="E1106" i="5" s="1"/>
  <c r="K1105" i="5"/>
  <c r="L1105" i="5" s="1"/>
  <c r="G1105" i="4"/>
  <c r="F1105" i="4"/>
  <c r="E1106" i="4" s="1"/>
  <c r="K573" i="8" l="1"/>
  <c r="C573" i="8"/>
  <c r="F573" i="8" s="1"/>
  <c r="K757" i="1"/>
  <c r="C757" i="1" s="1"/>
  <c r="G1105" i="5"/>
  <c r="J1105" i="5"/>
  <c r="H1106" i="5"/>
  <c r="H1106" i="4"/>
  <c r="D1106" i="4"/>
  <c r="C1106" i="4" s="1"/>
  <c r="G573" i="8" l="1"/>
  <c r="N573" i="8" s="1"/>
  <c r="E574" i="8"/>
  <c r="I574" i="8" s="1"/>
  <c r="G757" i="1"/>
  <c r="F757" i="1"/>
  <c r="E758" i="1" s="1"/>
  <c r="I1106" i="5"/>
  <c r="D1106" i="5" s="1"/>
  <c r="C1106" i="5" s="1"/>
  <c r="F1106" i="5" s="1"/>
  <c r="E1107" i="5" s="1"/>
  <c r="K1106" i="5"/>
  <c r="L1106" i="5" s="1"/>
  <c r="G1106" i="4"/>
  <c r="F1106" i="4"/>
  <c r="E1107" i="4" s="1"/>
  <c r="H574" i="8" l="1"/>
  <c r="J574" i="8"/>
  <c r="J757" i="1"/>
  <c r="H758" i="1"/>
  <c r="D758" i="1"/>
  <c r="G1106" i="5"/>
  <c r="J1106" i="5"/>
  <c r="H1107" i="5"/>
  <c r="H1107" i="4"/>
  <c r="D1107" i="4"/>
  <c r="C1107" i="4" s="1"/>
  <c r="D574" i="8" l="1"/>
  <c r="M574" i="8"/>
  <c r="K758" i="1"/>
  <c r="C758" i="1" s="1"/>
  <c r="I1107" i="5"/>
  <c r="D1107" i="5" s="1"/>
  <c r="C1107" i="5" s="1"/>
  <c r="F1107" i="5" s="1"/>
  <c r="E1108" i="5" s="1"/>
  <c r="K1107" i="5"/>
  <c r="L1107" i="5" s="1"/>
  <c r="G1107" i="4"/>
  <c r="F1107" i="4"/>
  <c r="E1108" i="4" s="1"/>
  <c r="K574" i="8" l="1"/>
  <c r="C574" i="8"/>
  <c r="F574" i="8" s="1"/>
  <c r="G758" i="1"/>
  <c r="F758" i="1"/>
  <c r="E759" i="1" s="1"/>
  <c r="G1107" i="5"/>
  <c r="J1107" i="5" s="1"/>
  <c r="H1108" i="5"/>
  <c r="H1108" i="4"/>
  <c r="D1108" i="4"/>
  <c r="C1108" i="4" s="1"/>
  <c r="E575" i="8" l="1"/>
  <c r="I575" i="8" s="1"/>
  <c r="G574" i="8"/>
  <c r="N574" i="8" s="1"/>
  <c r="D759" i="1"/>
  <c r="H759" i="1"/>
  <c r="J758" i="1"/>
  <c r="I1108" i="5"/>
  <c r="D1108" i="5" s="1"/>
  <c r="C1108" i="5" s="1"/>
  <c r="F1108" i="5" s="1"/>
  <c r="E1109" i="5" s="1"/>
  <c r="K1108" i="5"/>
  <c r="L1108" i="5" s="1"/>
  <c r="G1108" i="4"/>
  <c r="F1108" i="4"/>
  <c r="E1109" i="4" s="1"/>
  <c r="J575" i="8" l="1"/>
  <c r="H575" i="8"/>
  <c r="K759" i="1"/>
  <c r="C759" i="1" s="1"/>
  <c r="G1108" i="5"/>
  <c r="J1108" i="5"/>
  <c r="H1109" i="5"/>
  <c r="H1109" i="4"/>
  <c r="D1109" i="4"/>
  <c r="C1109" i="4" s="1"/>
  <c r="D575" i="8" l="1"/>
  <c r="M575" i="8"/>
  <c r="G759" i="1"/>
  <c r="F759" i="1"/>
  <c r="E760" i="1" s="1"/>
  <c r="I1109" i="5"/>
  <c r="D1109" i="5" s="1"/>
  <c r="C1109" i="5" s="1"/>
  <c r="F1109" i="5" s="1"/>
  <c r="E1110" i="5" s="1"/>
  <c r="K1109" i="5"/>
  <c r="L1109" i="5" s="1"/>
  <c r="G1109" i="4"/>
  <c r="F1109" i="4"/>
  <c r="E1110" i="4" s="1"/>
  <c r="K575" i="8" l="1"/>
  <c r="C575" i="8"/>
  <c r="F575" i="8" s="1"/>
  <c r="J759" i="1"/>
  <c r="H760" i="1"/>
  <c r="D760" i="1"/>
  <c r="G1109" i="5"/>
  <c r="J1109" i="5"/>
  <c r="H1110" i="5"/>
  <c r="H1110" i="4"/>
  <c r="D1110" i="4"/>
  <c r="C1110" i="4" s="1"/>
  <c r="G575" i="8" l="1"/>
  <c r="N575" i="8" s="1"/>
  <c r="E576" i="8"/>
  <c r="I576" i="8" s="1"/>
  <c r="K760" i="1"/>
  <c r="C760" i="1" s="1"/>
  <c r="I1110" i="5"/>
  <c r="D1110" i="5" s="1"/>
  <c r="C1110" i="5" s="1"/>
  <c r="F1110" i="5" s="1"/>
  <c r="E1111" i="5" s="1"/>
  <c r="K1110" i="5"/>
  <c r="L1110" i="5" s="1"/>
  <c r="G1110" i="4"/>
  <c r="F1110" i="4"/>
  <c r="E1111" i="4" s="1"/>
  <c r="J576" i="8" l="1"/>
  <c r="H576" i="8"/>
  <c r="G760" i="1"/>
  <c r="F760" i="1"/>
  <c r="E761" i="1" s="1"/>
  <c r="G1110" i="5"/>
  <c r="J1110" i="5" s="1"/>
  <c r="H1111" i="5"/>
  <c r="H1111" i="4"/>
  <c r="D1111" i="4"/>
  <c r="C1111" i="4" s="1"/>
  <c r="D576" i="8" l="1"/>
  <c r="M576" i="8"/>
  <c r="D761" i="1"/>
  <c r="H761" i="1"/>
  <c r="J760" i="1"/>
  <c r="I1111" i="5"/>
  <c r="D1111" i="5" s="1"/>
  <c r="C1111" i="5" s="1"/>
  <c r="F1111" i="5" s="1"/>
  <c r="E1112" i="5" s="1"/>
  <c r="K1111" i="5"/>
  <c r="L1111" i="5" s="1"/>
  <c r="G1111" i="4"/>
  <c r="F1111" i="4"/>
  <c r="E1112" i="4" s="1"/>
  <c r="K576" i="8" l="1"/>
  <c r="C576" i="8"/>
  <c r="F576" i="8" s="1"/>
  <c r="K761" i="1"/>
  <c r="C761" i="1" s="1"/>
  <c r="G1111" i="5"/>
  <c r="J1111" i="5"/>
  <c r="H1112" i="5"/>
  <c r="H1112" i="4"/>
  <c r="D1112" i="4"/>
  <c r="C1112" i="4" s="1"/>
  <c r="G576" i="8" l="1"/>
  <c r="N576" i="8" s="1"/>
  <c r="E577" i="8"/>
  <c r="I577" i="8" s="1"/>
  <c r="G761" i="1"/>
  <c r="F761" i="1"/>
  <c r="E762" i="1" s="1"/>
  <c r="I1112" i="5"/>
  <c r="D1112" i="5" s="1"/>
  <c r="C1112" i="5" s="1"/>
  <c r="F1112" i="5" s="1"/>
  <c r="E1113" i="5" s="1"/>
  <c r="K1112" i="5"/>
  <c r="L1112" i="5" s="1"/>
  <c r="G1112" i="4"/>
  <c r="F1112" i="4"/>
  <c r="E1113" i="4" s="1"/>
  <c r="J577" i="8" l="1"/>
  <c r="H577" i="8"/>
  <c r="H762" i="1"/>
  <c r="D762" i="1"/>
  <c r="J761" i="1"/>
  <c r="G1112" i="5"/>
  <c r="J1112" i="5"/>
  <c r="H1113" i="5"/>
  <c r="H1113" i="4"/>
  <c r="D1113" i="4"/>
  <c r="C1113" i="4" s="1"/>
  <c r="D577" i="8" l="1"/>
  <c r="M577" i="8"/>
  <c r="K762" i="1"/>
  <c r="C762" i="1" s="1"/>
  <c r="I1113" i="5"/>
  <c r="D1113" i="5" s="1"/>
  <c r="C1113" i="5" s="1"/>
  <c r="F1113" i="5" s="1"/>
  <c r="E1114" i="5" s="1"/>
  <c r="K1113" i="5"/>
  <c r="L1113" i="5" s="1"/>
  <c r="G1113" i="4"/>
  <c r="F1113" i="4"/>
  <c r="E1114" i="4" s="1"/>
  <c r="K577" i="8" l="1"/>
  <c r="C577" i="8"/>
  <c r="F577" i="8" s="1"/>
  <c r="G762" i="1"/>
  <c r="F762" i="1"/>
  <c r="E763" i="1" s="1"/>
  <c r="G1113" i="5"/>
  <c r="J1113" i="5" s="1"/>
  <c r="H1114" i="5"/>
  <c r="H1114" i="4"/>
  <c r="D1114" i="4"/>
  <c r="C1114" i="4" s="1"/>
  <c r="G577" i="8" l="1"/>
  <c r="N577" i="8" s="1"/>
  <c r="E578" i="8"/>
  <c r="I578" i="8" s="1"/>
  <c r="H763" i="1"/>
  <c r="D763" i="1"/>
  <c r="J762" i="1"/>
  <c r="I1114" i="5"/>
  <c r="D1114" i="5" s="1"/>
  <c r="C1114" i="5" s="1"/>
  <c r="F1114" i="5" s="1"/>
  <c r="E1115" i="5" s="1"/>
  <c r="K1114" i="5"/>
  <c r="L1114" i="5" s="1"/>
  <c r="G1114" i="4"/>
  <c r="F1114" i="4"/>
  <c r="E1115" i="4" s="1"/>
  <c r="J578" i="8" l="1"/>
  <c r="H578" i="8"/>
  <c r="K763" i="1"/>
  <c r="C763" i="1" s="1"/>
  <c r="G1114" i="5"/>
  <c r="J1114" i="5"/>
  <c r="H1115" i="5"/>
  <c r="H1115" i="4"/>
  <c r="D1115" i="4"/>
  <c r="C1115" i="4" s="1"/>
  <c r="D578" i="8" l="1"/>
  <c r="M578" i="8"/>
  <c r="G763" i="1"/>
  <c r="F763" i="1"/>
  <c r="E764" i="1" s="1"/>
  <c r="I1115" i="5"/>
  <c r="D1115" i="5" s="1"/>
  <c r="C1115" i="5" s="1"/>
  <c r="F1115" i="5" s="1"/>
  <c r="E1116" i="5" s="1"/>
  <c r="K1115" i="5"/>
  <c r="L1115" i="5" s="1"/>
  <c r="G1115" i="4"/>
  <c r="F1115" i="4"/>
  <c r="E1116" i="4" s="1"/>
  <c r="K578" i="8" l="1"/>
  <c r="C578" i="8"/>
  <c r="F578" i="8" s="1"/>
  <c r="H764" i="1"/>
  <c r="D764" i="1"/>
  <c r="J763" i="1"/>
  <c r="G1115" i="5"/>
  <c r="J1115" i="5"/>
  <c r="H1116" i="5"/>
  <c r="H1116" i="4"/>
  <c r="D1116" i="4"/>
  <c r="C1116" i="4" s="1"/>
  <c r="G578" i="8" l="1"/>
  <c r="N578" i="8" s="1"/>
  <c r="E579" i="8"/>
  <c r="I579" i="8" s="1"/>
  <c r="K764" i="1"/>
  <c r="C764" i="1" s="1"/>
  <c r="I1116" i="5"/>
  <c r="D1116" i="5" s="1"/>
  <c r="C1116" i="5" s="1"/>
  <c r="F1116" i="5" s="1"/>
  <c r="E1117" i="5" s="1"/>
  <c r="K1116" i="5"/>
  <c r="L1116" i="5" s="1"/>
  <c r="G1116" i="4"/>
  <c r="F1116" i="4"/>
  <c r="E1117" i="4" s="1"/>
  <c r="J579" i="8" l="1"/>
  <c r="H579" i="8"/>
  <c r="G764" i="1"/>
  <c r="F764" i="1"/>
  <c r="E765" i="1" s="1"/>
  <c r="G1116" i="5"/>
  <c r="J1116" i="5" s="1"/>
  <c r="H1117" i="5"/>
  <c r="H1117" i="4"/>
  <c r="D1117" i="4"/>
  <c r="C1117" i="4" s="1"/>
  <c r="D579" i="8" l="1"/>
  <c r="M579" i="8"/>
  <c r="H765" i="1"/>
  <c r="D765" i="1"/>
  <c r="J764" i="1"/>
  <c r="I1117" i="5"/>
  <c r="D1117" i="5" s="1"/>
  <c r="C1117" i="5" s="1"/>
  <c r="F1117" i="5" s="1"/>
  <c r="E1118" i="5" s="1"/>
  <c r="K1117" i="5"/>
  <c r="L1117" i="5" s="1"/>
  <c r="G1117" i="4"/>
  <c r="F1117" i="4"/>
  <c r="E1118" i="4" s="1"/>
  <c r="K579" i="8" l="1"/>
  <c r="C579" i="8"/>
  <c r="F579" i="8" s="1"/>
  <c r="K765" i="1"/>
  <c r="C765" i="1" s="1"/>
  <c r="G1117" i="5"/>
  <c r="J1117" i="5" s="1"/>
  <c r="H1118" i="5"/>
  <c r="H1118" i="4"/>
  <c r="D1118" i="4"/>
  <c r="C1118" i="4" s="1"/>
  <c r="E580" i="8" l="1"/>
  <c r="I580" i="8" s="1"/>
  <c r="G579" i="8"/>
  <c r="N579" i="8" s="1"/>
  <c r="G765" i="1"/>
  <c r="F765" i="1"/>
  <c r="E766" i="1" s="1"/>
  <c r="I1118" i="5"/>
  <c r="D1118" i="5" s="1"/>
  <c r="C1118" i="5" s="1"/>
  <c r="F1118" i="5" s="1"/>
  <c r="E1119" i="5" s="1"/>
  <c r="K1118" i="5"/>
  <c r="L1118" i="5" s="1"/>
  <c r="G1118" i="4"/>
  <c r="F1118" i="4"/>
  <c r="E1119" i="4" s="1"/>
  <c r="J580" i="8" l="1"/>
  <c r="H580" i="8"/>
  <c r="H766" i="1"/>
  <c r="D766" i="1"/>
  <c r="J765" i="1"/>
  <c r="G1118" i="5"/>
  <c r="J1118" i="5" s="1"/>
  <c r="H1119" i="5"/>
  <c r="H1119" i="4"/>
  <c r="D1119" i="4"/>
  <c r="C1119" i="4" s="1"/>
  <c r="D580" i="8" l="1"/>
  <c r="M580" i="8"/>
  <c r="K766" i="1"/>
  <c r="C766" i="1" s="1"/>
  <c r="I1119" i="5"/>
  <c r="D1119" i="5" s="1"/>
  <c r="C1119" i="5" s="1"/>
  <c r="F1119" i="5" s="1"/>
  <c r="E1120" i="5" s="1"/>
  <c r="K1119" i="5"/>
  <c r="L1119" i="5" s="1"/>
  <c r="G1119" i="4"/>
  <c r="F1119" i="4"/>
  <c r="E1120" i="4" s="1"/>
  <c r="K580" i="8" l="1"/>
  <c r="C580" i="8"/>
  <c r="F580" i="8" s="1"/>
  <c r="G766" i="1"/>
  <c r="F766" i="1"/>
  <c r="E767" i="1" s="1"/>
  <c r="G1119" i="5"/>
  <c r="J1119" i="5" s="1"/>
  <c r="H1120" i="5"/>
  <c r="H1120" i="4"/>
  <c r="D1120" i="4"/>
  <c r="C1120" i="4" s="1"/>
  <c r="E581" i="8" l="1"/>
  <c r="I581" i="8" s="1"/>
  <c r="G580" i="8"/>
  <c r="N580" i="8" s="1"/>
  <c r="H767" i="1"/>
  <c r="D767" i="1"/>
  <c r="J766" i="1"/>
  <c r="I1120" i="5"/>
  <c r="D1120" i="5" s="1"/>
  <c r="C1120" i="5" s="1"/>
  <c r="F1120" i="5" s="1"/>
  <c r="E1121" i="5" s="1"/>
  <c r="K1120" i="5"/>
  <c r="L1120" i="5" s="1"/>
  <c r="G1120" i="4"/>
  <c r="F1120" i="4"/>
  <c r="E1121" i="4" s="1"/>
  <c r="J581" i="8" l="1"/>
  <c r="H581" i="8"/>
  <c r="K767" i="1"/>
  <c r="C767" i="1" s="1"/>
  <c r="G1120" i="5"/>
  <c r="J1120" i="5" s="1"/>
  <c r="H1121" i="5"/>
  <c r="H1121" i="4"/>
  <c r="D1121" i="4"/>
  <c r="C1121" i="4" s="1"/>
  <c r="D581" i="8" l="1"/>
  <c r="M581" i="8"/>
  <c r="G767" i="1"/>
  <c r="F767" i="1"/>
  <c r="E768" i="1" s="1"/>
  <c r="I1121" i="5"/>
  <c r="D1121" i="5" s="1"/>
  <c r="C1121" i="5" s="1"/>
  <c r="F1121" i="5" s="1"/>
  <c r="E1122" i="5" s="1"/>
  <c r="K1121" i="5"/>
  <c r="L1121" i="5" s="1"/>
  <c r="G1121" i="4"/>
  <c r="F1121" i="4"/>
  <c r="E1122" i="4" s="1"/>
  <c r="K581" i="8" l="1"/>
  <c r="C581" i="8"/>
  <c r="F581" i="8" s="1"/>
  <c r="D768" i="1"/>
  <c r="H768" i="1"/>
  <c r="J767" i="1"/>
  <c r="G1121" i="5"/>
  <c r="J1121" i="5" s="1"/>
  <c r="H1122" i="5"/>
  <c r="H1122" i="4"/>
  <c r="D1122" i="4"/>
  <c r="C1122" i="4" s="1"/>
  <c r="G581" i="8" l="1"/>
  <c r="N581" i="8" s="1"/>
  <c r="E582" i="8"/>
  <c r="I582" i="8" s="1"/>
  <c r="K768" i="1"/>
  <c r="C768" i="1" s="1"/>
  <c r="I1122" i="5"/>
  <c r="D1122" i="5" s="1"/>
  <c r="C1122" i="5" s="1"/>
  <c r="G1122" i="5" s="1"/>
  <c r="K1122" i="5"/>
  <c r="L1122" i="5" s="1"/>
  <c r="G1122" i="4"/>
  <c r="F1122" i="4"/>
  <c r="E1123" i="4" s="1"/>
  <c r="J582" i="8" l="1"/>
  <c r="H582" i="8"/>
  <c r="G768" i="1"/>
  <c r="F768" i="1"/>
  <c r="E769" i="1" s="1"/>
  <c r="F1122" i="5"/>
  <c r="E1123" i="5" s="1"/>
  <c r="H1123" i="5" s="1"/>
  <c r="J1122" i="5"/>
  <c r="H1123" i="4"/>
  <c r="D1123" i="4"/>
  <c r="C1123" i="4" s="1"/>
  <c r="D582" i="8" l="1"/>
  <c r="M582" i="8"/>
  <c r="D769" i="1"/>
  <c r="H769" i="1"/>
  <c r="J768" i="1"/>
  <c r="I1123" i="5"/>
  <c r="D1123" i="5" s="1"/>
  <c r="C1123" i="5" s="1"/>
  <c r="F1123" i="5" s="1"/>
  <c r="E1124" i="5" s="1"/>
  <c r="K1123" i="5"/>
  <c r="L1123" i="5" s="1"/>
  <c r="G1123" i="4"/>
  <c r="F1123" i="4"/>
  <c r="E1124" i="4" s="1"/>
  <c r="K582" i="8" l="1"/>
  <c r="C582" i="8"/>
  <c r="F582" i="8" s="1"/>
  <c r="K769" i="1"/>
  <c r="C769" i="1" s="1"/>
  <c r="G1123" i="5"/>
  <c r="J1123" i="5" s="1"/>
  <c r="H1124" i="5"/>
  <c r="H1124" i="4"/>
  <c r="D1124" i="4"/>
  <c r="C1124" i="4" s="1"/>
  <c r="E583" i="8" l="1"/>
  <c r="I583" i="8" s="1"/>
  <c r="G582" i="8"/>
  <c r="N582" i="8" s="1"/>
  <c r="G769" i="1"/>
  <c r="F769" i="1"/>
  <c r="E770" i="1" s="1"/>
  <c r="I1124" i="5"/>
  <c r="D1124" i="5" s="1"/>
  <c r="C1124" i="5" s="1"/>
  <c r="F1124" i="5" s="1"/>
  <c r="E1125" i="5" s="1"/>
  <c r="K1124" i="5"/>
  <c r="L1124" i="5" s="1"/>
  <c r="G1124" i="4"/>
  <c r="F1124" i="4"/>
  <c r="E1125" i="4" s="1"/>
  <c r="J583" i="8" l="1"/>
  <c r="H583" i="8"/>
  <c r="H770" i="1"/>
  <c r="D770" i="1"/>
  <c r="J769" i="1"/>
  <c r="G1124" i="5"/>
  <c r="J1124" i="5" s="1"/>
  <c r="H1125" i="5"/>
  <c r="I1125" i="5" s="1"/>
  <c r="H1125" i="4"/>
  <c r="D1125" i="4"/>
  <c r="C1125" i="4" s="1"/>
  <c r="M583" i="8" l="1"/>
  <c r="D583" i="8"/>
  <c r="K770" i="1"/>
  <c r="C770" i="1" s="1"/>
  <c r="D1125" i="5"/>
  <c r="C1125" i="5" s="1"/>
  <c r="G1125" i="5" s="1"/>
  <c r="K1125" i="5"/>
  <c r="L1125" i="5" s="1"/>
  <c r="G1125" i="4"/>
  <c r="F1125" i="4"/>
  <c r="E1126" i="4" s="1"/>
  <c r="K583" i="8" l="1"/>
  <c r="C583" i="8"/>
  <c r="F583" i="8" s="1"/>
  <c r="G770" i="1"/>
  <c r="F770" i="1"/>
  <c r="E771" i="1" s="1"/>
  <c r="F1125" i="5"/>
  <c r="E1126" i="5" s="1"/>
  <c r="H1126" i="5" s="1"/>
  <c r="J1125" i="5"/>
  <c r="H1126" i="4"/>
  <c r="D1126" i="4"/>
  <c r="C1126" i="4" s="1"/>
  <c r="E584" i="8" l="1"/>
  <c r="I584" i="8" s="1"/>
  <c r="G583" i="8"/>
  <c r="N583" i="8" s="1"/>
  <c r="H771" i="1"/>
  <c r="D771" i="1"/>
  <c r="J770" i="1"/>
  <c r="I1126" i="5"/>
  <c r="D1126" i="5" s="1"/>
  <c r="C1126" i="5" s="1"/>
  <c r="F1126" i="5" s="1"/>
  <c r="E1127" i="5" s="1"/>
  <c r="K1126" i="5"/>
  <c r="L1126" i="5" s="1"/>
  <c r="G1126" i="4"/>
  <c r="F1126" i="4"/>
  <c r="E1127" i="4" s="1"/>
  <c r="J584" i="8" l="1"/>
  <c r="H584" i="8"/>
  <c r="K771" i="1"/>
  <c r="C771" i="1" s="1"/>
  <c r="G1126" i="5"/>
  <c r="J1126" i="5" s="1"/>
  <c r="H1127" i="5"/>
  <c r="H1127" i="4"/>
  <c r="D1127" i="4"/>
  <c r="C1127" i="4" s="1"/>
  <c r="M584" i="8" l="1"/>
  <c r="D584" i="8"/>
  <c r="G771" i="1"/>
  <c r="F771" i="1"/>
  <c r="E772" i="1" s="1"/>
  <c r="I1127" i="5"/>
  <c r="D1127" i="5" s="1"/>
  <c r="C1127" i="5" s="1"/>
  <c r="F1127" i="5" s="1"/>
  <c r="E1128" i="5" s="1"/>
  <c r="K1127" i="5"/>
  <c r="L1127" i="5" s="1"/>
  <c r="G1127" i="4"/>
  <c r="F1127" i="4"/>
  <c r="E1128" i="4" s="1"/>
  <c r="K584" i="8" l="1"/>
  <c r="C584" i="8"/>
  <c r="F584" i="8" s="1"/>
  <c r="H772" i="1"/>
  <c r="D772" i="1"/>
  <c r="J771" i="1"/>
  <c r="G1127" i="5"/>
  <c r="J1127" i="5" s="1"/>
  <c r="H1128" i="5"/>
  <c r="H1128" i="4"/>
  <c r="D1128" i="4"/>
  <c r="C1128" i="4" s="1"/>
  <c r="G584" i="8" l="1"/>
  <c r="N584" i="8" s="1"/>
  <c r="E585" i="8"/>
  <c r="I585" i="8" s="1"/>
  <c r="K772" i="1"/>
  <c r="C772" i="1" s="1"/>
  <c r="I1128" i="5"/>
  <c r="D1128" i="5" s="1"/>
  <c r="C1128" i="5" s="1"/>
  <c r="F1128" i="5" s="1"/>
  <c r="E1129" i="5" s="1"/>
  <c r="K1128" i="5"/>
  <c r="L1128" i="5" s="1"/>
  <c r="G1128" i="4"/>
  <c r="F1128" i="4"/>
  <c r="E1129" i="4" s="1"/>
  <c r="J585" i="8" l="1"/>
  <c r="H585" i="8"/>
  <c r="G772" i="1"/>
  <c r="F772" i="1"/>
  <c r="E773" i="1" s="1"/>
  <c r="G1128" i="5"/>
  <c r="J1128" i="5" s="1"/>
  <c r="H1129" i="5"/>
  <c r="H1129" i="4"/>
  <c r="D1129" i="4"/>
  <c r="C1129" i="4" s="1"/>
  <c r="D585" i="8" l="1"/>
  <c r="M585" i="8"/>
  <c r="H773" i="1"/>
  <c r="D773" i="1"/>
  <c r="J772" i="1"/>
  <c r="I1129" i="5"/>
  <c r="D1129" i="5" s="1"/>
  <c r="C1129" i="5" s="1"/>
  <c r="F1129" i="5" s="1"/>
  <c r="E1130" i="5" s="1"/>
  <c r="K1129" i="5"/>
  <c r="L1129" i="5" s="1"/>
  <c r="G1129" i="4"/>
  <c r="F1129" i="4"/>
  <c r="E1130" i="4" s="1"/>
  <c r="K585" i="8" l="1"/>
  <c r="C585" i="8"/>
  <c r="F585" i="8" s="1"/>
  <c r="K773" i="1"/>
  <c r="C773" i="1" s="1"/>
  <c r="G1129" i="5"/>
  <c r="J1129" i="5" s="1"/>
  <c r="H1130" i="5"/>
  <c r="H1130" i="4"/>
  <c r="D1130" i="4"/>
  <c r="C1130" i="4" s="1"/>
  <c r="G585" i="8" l="1"/>
  <c r="N585" i="8" s="1"/>
  <c r="E586" i="8"/>
  <c r="I586" i="8" s="1"/>
  <c r="G773" i="1"/>
  <c r="F773" i="1"/>
  <c r="E774" i="1" s="1"/>
  <c r="I1130" i="5"/>
  <c r="D1130" i="5" s="1"/>
  <c r="C1130" i="5" s="1"/>
  <c r="F1130" i="5" s="1"/>
  <c r="E1131" i="5" s="1"/>
  <c r="K1130" i="5"/>
  <c r="L1130" i="5" s="1"/>
  <c r="G1130" i="4"/>
  <c r="F1130" i="4"/>
  <c r="E1131" i="4" s="1"/>
  <c r="H586" i="8" l="1"/>
  <c r="J586" i="8"/>
  <c r="H774" i="1"/>
  <c r="D774" i="1"/>
  <c r="J773" i="1"/>
  <c r="G1130" i="5"/>
  <c r="J1130" i="5" s="1"/>
  <c r="H1131" i="5"/>
  <c r="H1131" i="4"/>
  <c r="D1131" i="4"/>
  <c r="C1131" i="4" s="1"/>
  <c r="D586" i="8" l="1"/>
  <c r="M586" i="8"/>
  <c r="K774" i="1"/>
  <c r="C774" i="1" s="1"/>
  <c r="I1131" i="5"/>
  <c r="D1131" i="5" s="1"/>
  <c r="C1131" i="5" s="1"/>
  <c r="G1131" i="5" s="1"/>
  <c r="K1131" i="5"/>
  <c r="L1131" i="5" s="1"/>
  <c r="G1131" i="4"/>
  <c r="F1131" i="4"/>
  <c r="E1132" i="4" s="1"/>
  <c r="K586" i="8" l="1"/>
  <c r="C586" i="8"/>
  <c r="F586" i="8" s="1"/>
  <c r="G774" i="1"/>
  <c r="F774" i="1"/>
  <c r="E775" i="1" s="1"/>
  <c r="F1131" i="5"/>
  <c r="E1132" i="5" s="1"/>
  <c r="H1132" i="5" s="1"/>
  <c r="J1131" i="5"/>
  <c r="H1132" i="4"/>
  <c r="D1132" i="4"/>
  <c r="C1132" i="4" s="1"/>
  <c r="G586" i="8" l="1"/>
  <c r="N586" i="8" s="1"/>
  <c r="E587" i="8"/>
  <c r="I587" i="8" s="1"/>
  <c r="H775" i="1"/>
  <c r="D775" i="1"/>
  <c r="J774" i="1"/>
  <c r="I1132" i="5"/>
  <c r="D1132" i="5" s="1"/>
  <c r="C1132" i="5" s="1"/>
  <c r="F1132" i="5" s="1"/>
  <c r="E1133" i="5" s="1"/>
  <c r="K1132" i="5"/>
  <c r="L1132" i="5" s="1"/>
  <c r="G1132" i="4"/>
  <c r="F1132" i="4"/>
  <c r="E1133" i="4" s="1"/>
  <c r="H587" i="8" l="1"/>
  <c r="J587" i="8"/>
  <c r="K775" i="1"/>
  <c r="C775" i="1" s="1"/>
  <c r="G1132" i="5"/>
  <c r="J1132" i="5" s="1"/>
  <c r="H1133" i="5"/>
  <c r="H1133" i="4"/>
  <c r="D1133" i="4"/>
  <c r="C1133" i="4" s="1"/>
  <c r="D587" i="8" l="1"/>
  <c r="M587" i="8"/>
  <c r="G775" i="1"/>
  <c r="F775" i="1"/>
  <c r="E776" i="1" s="1"/>
  <c r="I1133" i="5"/>
  <c r="D1133" i="5" s="1"/>
  <c r="C1133" i="5" s="1"/>
  <c r="F1133" i="5" s="1"/>
  <c r="E1134" i="5" s="1"/>
  <c r="K1133" i="5"/>
  <c r="L1133" i="5" s="1"/>
  <c r="G1133" i="4"/>
  <c r="F1133" i="4"/>
  <c r="E1134" i="4" s="1"/>
  <c r="K587" i="8" l="1"/>
  <c r="C587" i="8"/>
  <c r="F587" i="8" s="1"/>
  <c r="D776" i="1"/>
  <c r="H776" i="1"/>
  <c r="J775" i="1"/>
  <c r="G1133" i="5"/>
  <c r="J1133" i="5" s="1"/>
  <c r="H1134" i="5"/>
  <c r="H1134" i="4"/>
  <c r="D1134" i="4"/>
  <c r="C1134" i="4" s="1"/>
  <c r="G587" i="8" l="1"/>
  <c r="N587" i="8" s="1"/>
  <c r="E588" i="8"/>
  <c r="I588" i="8" s="1"/>
  <c r="K776" i="1"/>
  <c r="C776" i="1" s="1"/>
  <c r="I1134" i="5"/>
  <c r="D1134" i="5" s="1"/>
  <c r="C1134" i="5" s="1"/>
  <c r="F1134" i="5" s="1"/>
  <c r="E1135" i="5" s="1"/>
  <c r="K1134" i="5"/>
  <c r="L1134" i="5" s="1"/>
  <c r="G1134" i="4"/>
  <c r="F1134" i="4"/>
  <c r="E1135" i="4" s="1"/>
  <c r="J588" i="8" l="1"/>
  <c r="H588" i="8"/>
  <c r="G776" i="1"/>
  <c r="F776" i="1"/>
  <c r="E777" i="1" s="1"/>
  <c r="G1134" i="5"/>
  <c r="J1134" i="5" s="1"/>
  <c r="H1135" i="5"/>
  <c r="H1135" i="4"/>
  <c r="D1135" i="4"/>
  <c r="C1135" i="4" s="1"/>
  <c r="D588" i="8" l="1"/>
  <c r="M588" i="8"/>
  <c r="D777" i="1"/>
  <c r="H777" i="1"/>
  <c r="J776" i="1"/>
  <c r="I1135" i="5"/>
  <c r="D1135" i="5" s="1"/>
  <c r="C1135" i="5" s="1"/>
  <c r="F1135" i="5" s="1"/>
  <c r="E1136" i="5" s="1"/>
  <c r="K1135" i="5"/>
  <c r="L1135" i="5" s="1"/>
  <c r="G1135" i="4"/>
  <c r="F1135" i="4"/>
  <c r="E1136" i="4" s="1"/>
  <c r="K588" i="8" l="1"/>
  <c r="C588" i="8"/>
  <c r="F588" i="8" s="1"/>
  <c r="K777" i="1"/>
  <c r="C777" i="1" s="1"/>
  <c r="G1135" i="5"/>
  <c r="J1135" i="5" s="1"/>
  <c r="H1136" i="5"/>
  <c r="H1136" i="4"/>
  <c r="D1136" i="4"/>
  <c r="C1136" i="4" s="1"/>
  <c r="G588" i="8" l="1"/>
  <c r="N588" i="8" s="1"/>
  <c r="E589" i="8"/>
  <c r="I589" i="8" s="1"/>
  <c r="G777" i="1"/>
  <c r="F777" i="1"/>
  <c r="E778" i="1" s="1"/>
  <c r="I1136" i="5"/>
  <c r="D1136" i="5" s="1"/>
  <c r="C1136" i="5" s="1"/>
  <c r="F1136" i="5" s="1"/>
  <c r="E1137" i="5" s="1"/>
  <c r="K1136" i="5"/>
  <c r="L1136" i="5" s="1"/>
  <c r="G1136" i="4"/>
  <c r="F1136" i="4"/>
  <c r="E1137" i="4" s="1"/>
  <c r="J589" i="8" l="1"/>
  <c r="H589" i="8"/>
  <c r="J777" i="1"/>
  <c r="H778" i="1"/>
  <c r="D778" i="1"/>
  <c r="G1136" i="5"/>
  <c r="J1136" i="5" s="1"/>
  <c r="H1137" i="5"/>
  <c r="H1137" i="4"/>
  <c r="D1137" i="4"/>
  <c r="C1137" i="4" s="1"/>
  <c r="D589" i="8" l="1"/>
  <c r="M589" i="8"/>
  <c r="K778" i="1"/>
  <c r="C778" i="1" s="1"/>
  <c r="I1137" i="5"/>
  <c r="D1137" i="5" s="1"/>
  <c r="C1137" i="5" s="1"/>
  <c r="G1137" i="5" s="1"/>
  <c r="K1137" i="5"/>
  <c r="L1137" i="5" s="1"/>
  <c r="G1137" i="4"/>
  <c r="F1137" i="4"/>
  <c r="E1138" i="4" s="1"/>
  <c r="K589" i="8" l="1"/>
  <c r="C589" i="8"/>
  <c r="F589" i="8" s="1"/>
  <c r="G778" i="1"/>
  <c r="F778" i="1"/>
  <c r="E779" i="1" s="1"/>
  <c r="F1137" i="5"/>
  <c r="E1138" i="5" s="1"/>
  <c r="H1138" i="5" s="1"/>
  <c r="J1137" i="5"/>
  <c r="H1138" i="4"/>
  <c r="D1138" i="4"/>
  <c r="C1138" i="4" s="1"/>
  <c r="E590" i="8" l="1"/>
  <c r="I590" i="8" s="1"/>
  <c r="G589" i="8"/>
  <c r="N589" i="8" s="1"/>
  <c r="H779" i="1"/>
  <c r="D779" i="1"/>
  <c r="J778" i="1"/>
  <c r="I1138" i="5"/>
  <c r="D1138" i="5" s="1"/>
  <c r="C1138" i="5" s="1"/>
  <c r="F1138" i="5" s="1"/>
  <c r="E1139" i="5" s="1"/>
  <c r="K1138" i="5"/>
  <c r="L1138" i="5" s="1"/>
  <c r="G1138" i="4"/>
  <c r="F1138" i="4"/>
  <c r="E1139" i="4" s="1"/>
  <c r="J590" i="8" l="1"/>
  <c r="H590" i="8"/>
  <c r="K779" i="1"/>
  <c r="C779" i="1" s="1"/>
  <c r="G1138" i="5"/>
  <c r="J1138" i="5" s="1"/>
  <c r="H1139" i="5"/>
  <c r="H1139" i="4"/>
  <c r="D1139" i="4"/>
  <c r="C1139" i="4" s="1"/>
  <c r="D590" i="8" l="1"/>
  <c r="M590" i="8"/>
  <c r="G779" i="1"/>
  <c r="F779" i="1"/>
  <c r="E780" i="1" s="1"/>
  <c r="I1139" i="5"/>
  <c r="D1139" i="5" s="1"/>
  <c r="C1139" i="5" s="1"/>
  <c r="F1139" i="5" s="1"/>
  <c r="E1140" i="5" s="1"/>
  <c r="K1139" i="5"/>
  <c r="L1139" i="5" s="1"/>
  <c r="G1139" i="4"/>
  <c r="F1139" i="4"/>
  <c r="E1140" i="4" s="1"/>
  <c r="K590" i="8" l="1"/>
  <c r="C590" i="8"/>
  <c r="F590" i="8" s="1"/>
  <c r="D780" i="1"/>
  <c r="H780" i="1"/>
  <c r="J779" i="1"/>
  <c r="G1139" i="5"/>
  <c r="J1139" i="5" s="1"/>
  <c r="H1140" i="5"/>
  <c r="D1140" i="4"/>
  <c r="C1140" i="4" s="1"/>
  <c r="H1140" i="4"/>
  <c r="G590" i="8" l="1"/>
  <c r="N590" i="8" s="1"/>
  <c r="E591" i="8"/>
  <c r="I591" i="8" s="1"/>
  <c r="K780" i="1"/>
  <c r="C780" i="1" s="1"/>
  <c r="I1140" i="5"/>
  <c r="D1140" i="5" s="1"/>
  <c r="C1140" i="5" s="1"/>
  <c r="F1140" i="5" s="1"/>
  <c r="E1141" i="5" s="1"/>
  <c r="K1140" i="5"/>
  <c r="L1140" i="5" s="1"/>
  <c r="G1140" i="4"/>
  <c r="F1140" i="4"/>
  <c r="E1141" i="4" s="1"/>
  <c r="J591" i="8" l="1"/>
  <c r="H591" i="8"/>
  <c r="G780" i="1"/>
  <c r="F780" i="1"/>
  <c r="E781" i="1" s="1"/>
  <c r="G1140" i="5"/>
  <c r="J1140" i="5" s="1"/>
  <c r="H1141" i="5"/>
  <c r="H1141" i="4"/>
  <c r="D1141" i="4"/>
  <c r="C1141" i="4" s="1"/>
  <c r="M591" i="8" l="1"/>
  <c r="D591" i="8"/>
  <c r="D781" i="1"/>
  <c r="H781" i="1"/>
  <c r="J780" i="1"/>
  <c r="I1141" i="5"/>
  <c r="D1141" i="5" s="1"/>
  <c r="C1141" i="5" s="1"/>
  <c r="F1141" i="5" s="1"/>
  <c r="E1142" i="5" s="1"/>
  <c r="K1141" i="5"/>
  <c r="L1141" i="5" s="1"/>
  <c r="G1141" i="4"/>
  <c r="F1141" i="4"/>
  <c r="E1142" i="4" s="1"/>
  <c r="C591" i="8" l="1"/>
  <c r="F591" i="8" s="1"/>
  <c r="K591" i="8"/>
  <c r="K781" i="1"/>
  <c r="C781" i="1" s="1"/>
  <c r="G1141" i="5"/>
  <c r="J1141" i="5" s="1"/>
  <c r="H1142" i="5"/>
  <c r="H1142" i="4"/>
  <c r="D1142" i="4"/>
  <c r="C1142" i="4" s="1"/>
  <c r="G591" i="8" l="1"/>
  <c r="N591" i="8" s="1"/>
  <c r="E592" i="8"/>
  <c r="I592" i="8" s="1"/>
  <c r="G781" i="1"/>
  <c r="F781" i="1"/>
  <c r="E782" i="1" s="1"/>
  <c r="I1142" i="5"/>
  <c r="D1142" i="5" s="1"/>
  <c r="C1142" i="5" s="1"/>
  <c r="F1142" i="5" s="1"/>
  <c r="E1143" i="5" s="1"/>
  <c r="K1142" i="5"/>
  <c r="L1142" i="5" s="1"/>
  <c r="G1142" i="4"/>
  <c r="F1142" i="4"/>
  <c r="E1143" i="4" s="1"/>
  <c r="J592" i="8" l="1"/>
  <c r="H592" i="8"/>
  <c r="D782" i="1"/>
  <c r="H782" i="1"/>
  <c r="J781" i="1"/>
  <c r="G1142" i="5"/>
  <c r="J1142" i="5" s="1"/>
  <c r="H1143" i="5"/>
  <c r="D1143" i="4"/>
  <c r="C1143" i="4" s="1"/>
  <c r="H1143" i="4"/>
  <c r="M592" i="8" l="1"/>
  <c r="D592" i="8"/>
  <c r="K782" i="1"/>
  <c r="C782" i="1" s="1"/>
  <c r="I1143" i="5"/>
  <c r="D1143" i="5" s="1"/>
  <c r="C1143" i="5" s="1"/>
  <c r="F1143" i="5" s="1"/>
  <c r="E1144" i="5" s="1"/>
  <c r="K1143" i="5"/>
  <c r="L1143" i="5" s="1"/>
  <c r="G1143" i="4"/>
  <c r="F1143" i="4"/>
  <c r="E1144" i="4" s="1"/>
  <c r="K592" i="8" l="1"/>
  <c r="C592" i="8"/>
  <c r="F592" i="8" s="1"/>
  <c r="G782" i="1"/>
  <c r="F782" i="1"/>
  <c r="E783" i="1" s="1"/>
  <c r="G1143" i="5"/>
  <c r="J1143" i="5" s="1"/>
  <c r="H1144" i="5"/>
  <c r="H1144" i="4"/>
  <c r="D1144" i="4"/>
  <c r="C1144" i="4" s="1"/>
  <c r="G592" i="8" l="1"/>
  <c r="N592" i="8" s="1"/>
  <c r="E593" i="8"/>
  <c r="I593" i="8" s="1"/>
  <c r="H783" i="1"/>
  <c r="D783" i="1"/>
  <c r="J782" i="1"/>
  <c r="I1144" i="5"/>
  <c r="D1144" i="5" s="1"/>
  <c r="C1144" i="5" s="1"/>
  <c r="F1144" i="5" s="1"/>
  <c r="E1145" i="5" s="1"/>
  <c r="K1144" i="5"/>
  <c r="L1144" i="5" s="1"/>
  <c r="G1144" i="4"/>
  <c r="F1144" i="4"/>
  <c r="E1145" i="4" s="1"/>
  <c r="J593" i="8" l="1"/>
  <c r="H593" i="8"/>
  <c r="K783" i="1"/>
  <c r="C783" i="1" s="1"/>
  <c r="G1144" i="5"/>
  <c r="J1144" i="5" s="1"/>
  <c r="H1145" i="5"/>
  <c r="D1145" i="4"/>
  <c r="C1145" i="4" s="1"/>
  <c r="H1145" i="4"/>
  <c r="M593" i="8" l="1"/>
  <c r="D593" i="8"/>
  <c r="G783" i="1"/>
  <c r="F783" i="1"/>
  <c r="E784" i="1" s="1"/>
  <c r="I1145" i="5"/>
  <c r="D1145" i="5" s="1"/>
  <c r="C1145" i="5" s="1"/>
  <c r="F1145" i="5" s="1"/>
  <c r="E1146" i="5" s="1"/>
  <c r="K1145" i="5"/>
  <c r="L1145" i="5" s="1"/>
  <c r="G1145" i="4"/>
  <c r="F1145" i="4"/>
  <c r="E1146" i="4" s="1"/>
  <c r="K593" i="8" l="1"/>
  <c r="C593" i="8"/>
  <c r="F593" i="8" s="1"/>
  <c r="D784" i="1"/>
  <c r="H784" i="1"/>
  <c r="J783" i="1"/>
  <c r="G1145" i="5"/>
  <c r="J1145" i="5" s="1"/>
  <c r="H1146" i="5"/>
  <c r="H1146" i="4"/>
  <c r="D1146" i="4"/>
  <c r="C1146" i="4" s="1"/>
  <c r="G593" i="8" l="1"/>
  <c r="N593" i="8" s="1"/>
  <c r="E594" i="8"/>
  <c r="I594" i="8" s="1"/>
  <c r="K784" i="1"/>
  <c r="C784" i="1" s="1"/>
  <c r="I1146" i="5"/>
  <c r="D1146" i="5" s="1"/>
  <c r="C1146" i="5" s="1"/>
  <c r="G1146" i="5" s="1"/>
  <c r="K1146" i="5"/>
  <c r="L1146" i="5" s="1"/>
  <c r="G1146" i="4"/>
  <c r="F1146" i="4"/>
  <c r="E1147" i="4" s="1"/>
  <c r="H594" i="8" l="1"/>
  <c r="J594" i="8"/>
  <c r="G784" i="1"/>
  <c r="F784" i="1"/>
  <c r="E785" i="1" s="1"/>
  <c r="F1146" i="5"/>
  <c r="E1147" i="5" s="1"/>
  <c r="H1147" i="5" s="1"/>
  <c r="J1146" i="5"/>
  <c r="H1147" i="4"/>
  <c r="D1147" i="4"/>
  <c r="C1147" i="4" s="1"/>
  <c r="D594" i="8" l="1"/>
  <c r="M594" i="8"/>
  <c r="D785" i="1"/>
  <c r="H785" i="1"/>
  <c r="J784" i="1"/>
  <c r="I1147" i="5"/>
  <c r="D1147" i="5" s="1"/>
  <c r="C1147" i="5" s="1"/>
  <c r="F1147" i="5" s="1"/>
  <c r="E1148" i="5" s="1"/>
  <c r="K1147" i="5"/>
  <c r="L1147" i="5" s="1"/>
  <c r="G1147" i="4"/>
  <c r="F1147" i="4"/>
  <c r="E1148" i="4" s="1"/>
  <c r="K594" i="8" l="1"/>
  <c r="C594" i="8"/>
  <c r="F594" i="8" s="1"/>
  <c r="K785" i="1"/>
  <c r="C785" i="1" s="1"/>
  <c r="G1147" i="5"/>
  <c r="J1147" i="5" s="1"/>
  <c r="H1148" i="5"/>
  <c r="D1148" i="4"/>
  <c r="C1148" i="4" s="1"/>
  <c r="H1148" i="4"/>
  <c r="G594" i="8" l="1"/>
  <c r="N594" i="8" s="1"/>
  <c r="E595" i="8"/>
  <c r="I595" i="8" s="1"/>
  <c r="G785" i="1"/>
  <c r="F785" i="1"/>
  <c r="E786" i="1" s="1"/>
  <c r="I1148" i="5"/>
  <c r="D1148" i="5" s="1"/>
  <c r="C1148" i="5" s="1"/>
  <c r="F1148" i="5" s="1"/>
  <c r="E1149" i="5" s="1"/>
  <c r="K1148" i="5"/>
  <c r="L1148" i="5" s="1"/>
  <c r="G1148" i="4"/>
  <c r="F1148" i="4"/>
  <c r="E1149" i="4" s="1"/>
  <c r="J595" i="8" l="1"/>
  <c r="H595" i="8"/>
  <c r="D786" i="1"/>
  <c r="H786" i="1"/>
  <c r="J785" i="1"/>
  <c r="G1148" i="5"/>
  <c r="J1148" i="5" s="1"/>
  <c r="H1149" i="5"/>
  <c r="D1149" i="4"/>
  <c r="C1149" i="4" s="1"/>
  <c r="H1149" i="4"/>
  <c r="D595" i="8" l="1"/>
  <c r="M595" i="8"/>
  <c r="K786" i="1"/>
  <c r="C786" i="1" s="1"/>
  <c r="I1149" i="5"/>
  <c r="D1149" i="5" s="1"/>
  <c r="C1149" i="5" s="1"/>
  <c r="F1149" i="5" s="1"/>
  <c r="E1150" i="5" s="1"/>
  <c r="K1149" i="5"/>
  <c r="L1149" i="5" s="1"/>
  <c r="G1149" i="4"/>
  <c r="F1149" i="4"/>
  <c r="E1150" i="4" s="1"/>
  <c r="K595" i="8" l="1"/>
  <c r="C595" i="8"/>
  <c r="F595" i="8" s="1"/>
  <c r="G786" i="1"/>
  <c r="F786" i="1"/>
  <c r="E787" i="1" s="1"/>
  <c r="G1149" i="5"/>
  <c r="J1149" i="5" s="1"/>
  <c r="H1150" i="5"/>
  <c r="H1150" i="4"/>
  <c r="D1150" i="4"/>
  <c r="C1150" i="4" s="1"/>
  <c r="E596" i="8" l="1"/>
  <c r="I596" i="8" s="1"/>
  <c r="G595" i="8"/>
  <c r="N595" i="8" s="1"/>
  <c r="H787" i="1"/>
  <c r="D787" i="1"/>
  <c r="J786" i="1"/>
  <c r="I1150" i="5"/>
  <c r="D1150" i="5" s="1"/>
  <c r="C1150" i="5" s="1"/>
  <c r="F1150" i="5" s="1"/>
  <c r="E1151" i="5" s="1"/>
  <c r="K1150" i="5"/>
  <c r="L1150" i="5" s="1"/>
  <c r="G1150" i="4"/>
  <c r="F1150" i="4"/>
  <c r="E1151" i="4" s="1"/>
  <c r="J596" i="8" l="1"/>
  <c r="H596" i="8"/>
  <c r="K787" i="1"/>
  <c r="C787" i="1" s="1"/>
  <c r="G1150" i="5"/>
  <c r="J1150" i="5" s="1"/>
  <c r="H1151" i="5"/>
  <c r="H1151" i="4"/>
  <c r="D1151" i="4"/>
  <c r="C1151" i="4" s="1"/>
  <c r="D596" i="8" l="1"/>
  <c r="M596" i="8"/>
  <c r="G787" i="1"/>
  <c r="F787" i="1"/>
  <c r="E788" i="1" s="1"/>
  <c r="I1151" i="5"/>
  <c r="D1151" i="5" s="1"/>
  <c r="C1151" i="5" s="1"/>
  <c r="F1151" i="5" s="1"/>
  <c r="E1152" i="5" s="1"/>
  <c r="K1151" i="5"/>
  <c r="L1151" i="5" s="1"/>
  <c r="G1151" i="4"/>
  <c r="F1151" i="4"/>
  <c r="E1152" i="4" s="1"/>
  <c r="K596" i="8" l="1"/>
  <c r="C596" i="8"/>
  <c r="F596" i="8" s="1"/>
  <c r="D788" i="1"/>
  <c r="H788" i="1"/>
  <c r="J787" i="1"/>
  <c r="G1151" i="5"/>
  <c r="J1151" i="5" s="1"/>
  <c r="H1152" i="5"/>
  <c r="H1152" i="4"/>
  <c r="D1152" i="4"/>
  <c r="C1152" i="4" s="1"/>
  <c r="E597" i="8" l="1"/>
  <c r="I597" i="8" s="1"/>
  <c r="G596" i="8"/>
  <c r="N596" i="8" s="1"/>
  <c r="K788" i="1"/>
  <c r="C788" i="1" s="1"/>
  <c r="I1152" i="5"/>
  <c r="D1152" i="5" s="1"/>
  <c r="C1152" i="5" s="1"/>
  <c r="F1152" i="5" s="1"/>
  <c r="E1153" i="5" s="1"/>
  <c r="K1152" i="5"/>
  <c r="L1152" i="5" s="1"/>
  <c r="G1152" i="4"/>
  <c r="F1152" i="4"/>
  <c r="E1153" i="4" s="1"/>
  <c r="J597" i="8" l="1"/>
  <c r="H597" i="8"/>
  <c r="G788" i="1"/>
  <c r="F788" i="1"/>
  <c r="E789" i="1" s="1"/>
  <c r="G1152" i="5"/>
  <c r="J1152" i="5" s="1"/>
  <c r="H1153" i="5"/>
  <c r="H1153" i="4"/>
  <c r="D1153" i="4"/>
  <c r="C1153" i="4" s="1"/>
  <c r="M597" i="8" l="1"/>
  <c r="D597" i="8"/>
  <c r="D789" i="1"/>
  <c r="H789" i="1"/>
  <c r="J788" i="1"/>
  <c r="I1153" i="5"/>
  <c r="D1153" i="5" s="1"/>
  <c r="C1153" i="5" s="1"/>
  <c r="F1153" i="5" s="1"/>
  <c r="E1154" i="5" s="1"/>
  <c r="K1153" i="5"/>
  <c r="L1153" i="5" s="1"/>
  <c r="G1153" i="4"/>
  <c r="F1153" i="4"/>
  <c r="E1154" i="4" s="1"/>
  <c r="K597" i="8" l="1"/>
  <c r="C597" i="8"/>
  <c r="F597" i="8" s="1"/>
  <c r="K789" i="1"/>
  <c r="C789" i="1" s="1"/>
  <c r="G1153" i="5"/>
  <c r="J1153" i="5" s="1"/>
  <c r="H1154" i="5"/>
  <c r="H1154" i="4"/>
  <c r="D1154" i="4"/>
  <c r="C1154" i="4" s="1"/>
  <c r="G597" i="8" l="1"/>
  <c r="N597" i="8" s="1"/>
  <c r="E598" i="8"/>
  <c r="I598" i="8" s="1"/>
  <c r="G789" i="1"/>
  <c r="F789" i="1"/>
  <c r="E790" i="1" s="1"/>
  <c r="I1154" i="5"/>
  <c r="D1154" i="5" s="1"/>
  <c r="C1154" i="5" s="1"/>
  <c r="G1154" i="5" s="1"/>
  <c r="K1154" i="5"/>
  <c r="L1154" i="5" s="1"/>
  <c r="G1154" i="4"/>
  <c r="F1154" i="4"/>
  <c r="E1155" i="4" s="1"/>
  <c r="H598" i="8" l="1"/>
  <c r="J598" i="8"/>
  <c r="H790" i="1"/>
  <c r="D790" i="1"/>
  <c r="J789" i="1"/>
  <c r="F1154" i="5"/>
  <c r="E1155" i="5" s="1"/>
  <c r="H1155" i="5" s="1"/>
  <c r="J1154" i="5"/>
  <c r="H1155" i="4"/>
  <c r="D1155" i="4"/>
  <c r="C1155" i="4" s="1"/>
  <c r="D598" i="8" l="1"/>
  <c r="M598" i="8"/>
  <c r="K790" i="1"/>
  <c r="C790" i="1" s="1"/>
  <c r="I1155" i="5"/>
  <c r="D1155" i="5" s="1"/>
  <c r="C1155" i="5" s="1"/>
  <c r="G1155" i="5" s="1"/>
  <c r="K1155" i="5"/>
  <c r="L1155" i="5" s="1"/>
  <c r="G1155" i="4"/>
  <c r="F1155" i="4"/>
  <c r="E1156" i="4" s="1"/>
  <c r="K598" i="8" l="1"/>
  <c r="C598" i="8"/>
  <c r="F598" i="8" s="1"/>
  <c r="G790" i="1"/>
  <c r="F790" i="1"/>
  <c r="E791" i="1" s="1"/>
  <c r="F1155" i="5"/>
  <c r="E1156" i="5" s="1"/>
  <c r="H1156" i="5" s="1"/>
  <c r="J1155" i="5"/>
  <c r="H1156" i="4"/>
  <c r="D1156" i="4"/>
  <c r="C1156" i="4" s="1"/>
  <c r="E599" i="8" l="1"/>
  <c r="I599" i="8" s="1"/>
  <c r="G598" i="8"/>
  <c r="N598" i="8" s="1"/>
  <c r="D791" i="1"/>
  <c r="H791" i="1"/>
  <c r="J790" i="1"/>
  <c r="I1156" i="5"/>
  <c r="D1156" i="5" s="1"/>
  <c r="C1156" i="5" s="1"/>
  <c r="F1156" i="5" s="1"/>
  <c r="E1157" i="5" s="1"/>
  <c r="K1156" i="5"/>
  <c r="L1156" i="5" s="1"/>
  <c r="G1156" i="4"/>
  <c r="F1156" i="4"/>
  <c r="E1157" i="4" s="1"/>
  <c r="J599" i="8" l="1"/>
  <c r="H599" i="8"/>
  <c r="K791" i="1"/>
  <c r="C791" i="1" s="1"/>
  <c r="G1156" i="5"/>
  <c r="J1156" i="5" s="1"/>
  <c r="H1157" i="5"/>
  <c r="H1157" i="4"/>
  <c r="D1157" i="4"/>
  <c r="C1157" i="4" s="1"/>
  <c r="D599" i="8" l="1"/>
  <c r="M599" i="8"/>
  <c r="G791" i="1"/>
  <c r="F791" i="1"/>
  <c r="E792" i="1" s="1"/>
  <c r="I1157" i="5"/>
  <c r="D1157" i="5" s="1"/>
  <c r="C1157" i="5" s="1"/>
  <c r="F1157" i="5" s="1"/>
  <c r="E1158" i="5" s="1"/>
  <c r="K1157" i="5"/>
  <c r="L1157" i="5" s="1"/>
  <c r="G1157" i="4"/>
  <c r="F1157" i="4"/>
  <c r="E1158" i="4" s="1"/>
  <c r="K599" i="8" l="1"/>
  <c r="C599" i="8"/>
  <c r="F599" i="8" s="1"/>
  <c r="D792" i="1"/>
  <c r="H792" i="1"/>
  <c r="J791" i="1"/>
  <c r="G1157" i="5"/>
  <c r="J1157" i="5" s="1"/>
  <c r="H1158" i="5"/>
  <c r="H1158" i="4"/>
  <c r="D1158" i="4"/>
  <c r="C1158" i="4" s="1"/>
  <c r="E600" i="8" l="1"/>
  <c r="I600" i="8" s="1"/>
  <c r="G599" i="8"/>
  <c r="N599" i="8" s="1"/>
  <c r="K792" i="1"/>
  <c r="C792" i="1" s="1"/>
  <c r="I1158" i="5"/>
  <c r="D1158" i="5" s="1"/>
  <c r="C1158" i="5" s="1"/>
  <c r="F1158" i="5" s="1"/>
  <c r="E1159" i="5" s="1"/>
  <c r="K1158" i="5"/>
  <c r="L1158" i="5" s="1"/>
  <c r="G1158" i="4"/>
  <c r="F1158" i="4"/>
  <c r="E1159" i="4" s="1"/>
  <c r="H600" i="8" l="1"/>
  <c r="J600" i="8"/>
  <c r="G792" i="1"/>
  <c r="F792" i="1"/>
  <c r="E793" i="1" s="1"/>
  <c r="G1158" i="5"/>
  <c r="J1158" i="5" s="1"/>
  <c r="H1159" i="5"/>
  <c r="H1159" i="4"/>
  <c r="D1159" i="4"/>
  <c r="C1159" i="4" s="1"/>
  <c r="M600" i="8" l="1"/>
  <c r="D600" i="8"/>
  <c r="H793" i="1"/>
  <c r="D793" i="1"/>
  <c r="J792" i="1"/>
  <c r="I1159" i="5"/>
  <c r="D1159" i="5" s="1"/>
  <c r="C1159" i="5" s="1"/>
  <c r="F1159" i="5" s="1"/>
  <c r="E1160" i="5" s="1"/>
  <c r="K1159" i="5"/>
  <c r="L1159" i="5" s="1"/>
  <c r="G1159" i="4"/>
  <c r="F1159" i="4"/>
  <c r="E1160" i="4" s="1"/>
  <c r="K600" i="8" l="1"/>
  <c r="C600" i="8"/>
  <c r="F600" i="8" s="1"/>
  <c r="K793" i="1"/>
  <c r="C793" i="1" s="1"/>
  <c r="G1159" i="5"/>
  <c r="J1159" i="5" s="1"/>
  <c r="H1160" i="5"/>
  <c r="H1160" i="4"/>
  <c r="D1160" i="4"/>
  <c r="C1160" i="4" s="1"/>
  <c r="E601" i="8" l="1"/>
  <c r="I601" i="8" s="1"/>
  <c r="G600" i="8"/>
  <c r="N600" i="8" s="1"/>
  <c r="G793" i="1"/>
  <c r="F793" i="1"/>
  <c r="E794" i="1" s="1"/>
  <c r="I1160" i="5"/>
  <c r="D1160" i="5" s="1"/>
  <c r="C1160" i="5" s="1"/>
  <c r="F1160" i="5" s="1"/>
  <c r="E1161" i="5" s="1"/>
  <c r="K1160" i="5"/>
  <c r="L1160" i="5" s="1"/>
  <c r="G1160" i="4"/>
  <c r="F1160" i="4"/>
  <c r="E1161" i="4" s="1"/>
  <c r="J601" i="8" l="1"/>
  <c r="H601" i="8"/>
  <c r="H794" i="1"/>
  <c r="D794" i="1"/>
  <c r="J793" i="1"/>
  <c r="G1160" i="5"/>
  <c r="J1160" i="5" s="1"/>
  <c r="H1161" i="5"/>
  <c r="H1161" i="4"/>
  <c r="D1161" i="4"/>
  <c r="C1161" i="4" s="1"/>
  <c r="M601" i="8" l="1"/>
  <c r="D601" i="8"/>
  <c r="K794" i="1"/>
  <c r="C794" i="1" s="1"/>
  <c r="I1161" i="5"/>
  <c r="D1161" i="5" s="1"/>
  <c r="C1161" i="5" s="1"/>
  <c r="F1161" i="5" s="1"/>
  <c r="E1162" i="5" s="1"/>
  <c r="K1161" i="5"/>
  <c r="L1161" i="5" s="1"/>
  <c r="G1161" i="4"/>
  <c r="F1161" i="4"/>
  <c r="E1162" i="4" s="1"/>
  <c r="K601" i="8" l="1"/>
  <c r="C601" i="8"/>
  <c r="F601" i="8" s="1"/>
  <c r="G794" i="1"/>
  <c r="F794" i="1"/>
  <c r="E795" i="1" s="1"/>
  <c r="G1161" i="5"/>
  <c r="J1161" i="5" s="1"/>
  <c r="H1162" i="5"/>
  <c r="D1162" i="4"/>
  <c r="C1162" i="4" s="1"/>
  <c r="H1162" i="4"/>
  <c r="E602" i="8" l="1"/>
  <c r="I602" i="8" s="1"/>
  <c r="G601" i="8"/>
  <c r="N601" i="8" s="1"/>
  <c r="H795" i="1"/>
  <c r="D795" i="1"/>
  <c r="J794" i="1"/>
  <c r="I1162" i="5"/>
  <c r="D1162" i="5" s="1"/>
  <c r="C1162" i="5" s="1"/>
  <c r="F1162" i="5" s="1"/>
  <c r="E1163" i="5" s="1"/>
  <c r="K1162" i="5"/>
  <c r="L1162" i="5" s="1"/>
  <c r="G1162" i="4"/>
  <c r="F1162" i="4"/>
  <c r="E1163" i="4" s="1"/>
  <c r="H602" i="8" l="1"/>
  <c r="J602" i="8"/>
  <c r="K795" i="1"/>
  <c r="C795" i="1" s="1"/>
  <c r="G1162" i="5"/>
  <c r="J1162" i="5" s="1"/>
  <c r="H1163" i="5"/>
  <c r="H1163" i="4"/>
  <c r="D1163" i="4"/>
  <c r="C1163" i="4" s="1"/>
  <c r="D602" i="8" l="1"/>
  <c r="M602" i="8"/>
  <c r="G795" i="1"/>
  <c r="F795" i="1"/>
  <c r="E796" i="1" s="1"/>
  <c r="I1163" i="5"/>
  <c r="D1163" i="5" s="1"/>
  <c r="C1163" i="5" s="1"/>
  <c r="F1163" i="5" s="1"/>
  <c r="E1164" i="5" s="1"/>
  <c r="K1163" i="5"/>
  <c r="L1163" i="5" s="1"/>
  <c r="G1163" i="4"/>
  <c r="F1163" i="4"/>
  <c r="E1164" i="4" s="1"/>
  <c r="K602" i="8" l="1"/>
  <c r="C602" i="8"/>
  <c r="F602" i="8" s="1"/>
  <c r="H796" i="1"/>
  <c r="D796" i="1"/>
  <c r="J795" i="1"/>
  <c r="G1163" i="5"/>
  <c r="J1163" i="5" s="1"/>
  <c r="H1164" i="5"/>
  <c r="D1164" i="4"/>
  <c r="C1164" i="4" s="1"/>
  <c r="H1164" i="4"/>
  <c r="E603" i="8" l="1"/>
  <c r="I603" i="8" s="1"/>
  <c r="G602" i="8"/>
  <c r="N602" i="8" s="1"/>
  <c r="K796" i="1"/>
  <c r="C796" i="1" s="1"/>
  <c r="I1164" i="5"/>
  <c r="D1164" i="5" s="1"/>
  <c r="C1164" i="5" s="1"/>
  <c r="F1164" i="5" s="1"/>
  <c r="E1165" i="5" s="1"/>
  <c r="K1164" i="5"/>
  <c r="L1164" i="5" s="1"/>
  <c r="G1164" i="4"/>
  <c r="F1164" i="4"/>
  <c r="E1165" i="4" s="1"/>
  <c r="J603" i="8" l="1"/>
  <c r="H603" i="8"/>
  <c r="G796" i="1"/>
  <c r="F796" i="1"/>
  <c r="E797" i="1" s="1"/>
  <c r="G1164" i="5"/>
  <c r="J1164" i="5" s="1"/>
  <c r="H1165" i="5"/>
  <c r="H1165" i="4"/>
  <c r="D1165" i="4"/>
  <c r="C1165" i="4" s="1"/>
  <c r="M603" i="8" l="1"/>
  <c r="D603" i="8"/>
  <c r="D797" i="1"/>
  <c r="H797" i="1"/>
  <c r="J796" i="1"/>
  <c r="I1165" i="5"/>
  <c r="D1165" i="5" s="1"/>
  <c r="C1165" i="5" s="1"/>
  <c r="F1165" i="5" s="1"/>
  <c r="E1166" i="5" s="1"/>
  <c r="K1165" i="5"/>
  <c r="L1165" i="5" s="1"/>
  <c r="G1165" i="4"/>
  <c r="F1165" i="4"/>
  <c r="E1166" i="4" s="1"/>
  <c r="K603" i="8" l="1"/>
  <c r="C603" i="8"/>
  <c r="F603" i="8" s="1"/>
  <c r="K797" i="1"/>
  <c r="C797" i="1" s="1"/>
  <c r="G1165" i="5"/>
  <c r="J1165" i="5" s="1"/>
  <c r="H1166" i="5"/>
  <c r="H1166" i="4"/>
  <c r="D1166" i="4"/>
  <c r="C1166" i="4" s="1"/>
  <c r="E604" i="8" l="1"/>
  <c r="I604" i="8" s="1"/>
  <c r="G603" i="8"/>
  <c r="N603" i="8" s="1"/>
  <c r="G797" i="1"/>
  <c r="F797" i="1"/>
  <c r="E798" i="1" s="1"/>
  <c r="I1166" i="5"/>
  <c r="D1166" i="5" s="1"/>
  <c r="C1166" i="5" s="1"/>
  <c r="F1166" i="5" s="1"/>
  <c r="E1167" i="5" s="1"/>
  <c r="K1166" i="5"/>
  <c r="L1166" i="5" s="1"/>
  <c r="G1166" i="4"/>
  <c r="F1166" i="4"/>
  <c r="E1167" i="4" s="1"/>
  <c r="H604" i="8" l="1"/>
  <c r="J604" i="8"/>
  <c r="H798" i="1"/>
  <c r="D798" i="1"/>
  <c r="J797" i="1"/>
  <c r="G1166" i="5"/>
  <c r="J1166" i="5" s="1"/>
  <c r="H1167" i="5"/>
  <c r="H1167" i="4"/>
  <c r="D1167" i="4"/>
  <c r="C1167" i="4" s="1"/>
  <c r="M604" i="8" l="1"/>
  <c r="D604" i="8"/>
  <c r="K798" i="1"/>
  <c r="C798" i="1" s="1"/>
  <c r="I1167" i="5"/>
  <c r="D1167" i="5" s="1"/>
  <c r="C1167" i="5" s="1"/>
  <c r="F1167" i="5" s="1"/>
  <c r="E1168" i="5" s="1"/>
  <c r="K1167" i="5"/>
  <c r="L1167" i="5" s="1"/>
  <c r="G1167" i="4"/>
  <c r="F1167" i="4"/>
  <c r="E1168" i="4" s="1"/>
  <c r="K604" i="8" l="1"/>
  <c r="C604" i="8"/>
  <c r="F604" i="8" s="1"/>
  <c r="G798" i="1"/>
  <c r="F798" i="1"/>
  <c r="E799" i="1" s="1"/>
  <c r="G1167" i="5"/>
  <c r="J1167" i="5" s="1"/>
  <c r="H1168" i="5"/>
  <c r="H1168" i="4"/>
  <c r="D1168" i="4"/>
  <c r="C1168" i="4" s="1"/>
  <c r="G604" i="8" l="1"/>
  <c r="N604" i="8" s="1"/>
  <c r="E605" i="8"/>
  <c r="I605" i="8" s="1"/>
  <c r="D799" i="1"/>
  <c r="H799" i="1"/>
  <c r="J798" i="1"/>
  <c r="I1168" i="5"/>
  <c r="D1168" i="5" s="1"/>
  <c r="C1168" i="5" s="1"/>
  <c r="F1168" i="5" s="1"/>
  <c r="E1169" i="5" s="1"/>
  <c r="K1168" i="5"/>
  <c r="L1168" i="5" s="1"/>
  <c r="G1168" i="4"/>
  <c r="F1168" i="4"/>
  <c r="E1169" i="4" s="1"/>
  <c r="J605" i="8" l="1"/>
  <c r="H605" i="8"/>
  <c r="K799" i="1"/>
  <c r="C799" i="1" s="1"/>
  <c r="G1168" i="5"/>
  <c r="J1168" i="5" s="1"/>
  <c r="H1169" i="5"/>
  <c r="H1169" i="4"/>
  <c r="D1169" i="4"/>
  <c r="C1169" i="4" s="1"/>
  <c r="D605" i="8" l="1"/>
  <c r="M605" i="8"/>
  <c r="G799" i="1"/>
  <c r="F799" i="1"/>
  <c r="E800" i="1" s="1"/>
  <c r="I1169" i="5"/>
  <c r="D1169" i="5" s="1"/>
  <c r="C1169" i="5" s="1"/>
  <c r="F1169" i="5" s="1"/>
  <c r="E1170" i="5" s="1"/>
  <c r="K1169" i="5"/>
  <c r="L1169" i="5" s="1"/>
  <c r="G1169" i="4"/>
  <c r="F1169" i="4"/>
  <c r="E1170" i="4" s="1"/>
  <c r="K605" i="8" l="1"/>
  <c r="C605" i="8"/>
  <c r="F605" i="8" s="1"/>
  <c r="D800" i="1"/>
  <c r="H800" i="1"/>
  <c r="J799" i="1"/>
  <c r="G1169" i="5"/>
  <c r="J1169" i="5" s="1"/>
  <c r="H1170" i="5"/>
  <c r="D1170" i="4"/>
  <c r="C1170" i="4" s="1"/>
  <c r="H1170" i="4"/>
  <c r="E606" i="8" l="1"/>
  <c r="I606" i="8" s="1"/>
  <c r="G605" i="8"/>
  <c r="N605" i="8" s="1"/>
  <c r="K800" i="1"/>
  <c r="C800" i="1" s="1"/>
  <c r="I1170" i="5"/>
  <c r="D1170" i="5" s="1"/>
  <c r="C1170" i="5" s="1"/>
  <c r="F1170" i="5" s="1"/>
  <c r="E1171" i="5" s="1"/>
  <c r="K1170" i="5"/>
  <c r="L1170" i="5" s="1"/>
  <c r="G1170" i="4"/>
  <c r="F1170" i="4"/>
  <c r="E1171" i="4" s="1"/>
  <c r="H606" i="8" l="1"/>
  <c r="J606" i="8"/>
  <c r="G800" i="1"/>
  <c r="F800" i="1"/>
  <c r="E801" i="1" s="1"/>
  <c r="G1170" i="5"/>
  <c r="J1170" i="5" s="1"/>
  <c r="H1171" i="5"/>
  <c r="H1171" i="4"/>
  <c r="D1171" i="4"/>
  <c r="C1171" i="4" s="1"/>
  <c r="M606" i="8" l="1"/>
  <c r="D606" i="8"/>
  <c r="H801" i="1"/>
  <c r="D801" i="1"/>
  <c r="J800" i="1"/>
  <c r="I1171" i="5"/>
  <c r="D1171" i="5" s="1"/>
  <c r="C1171" i="5" s="1"/>
  <c r="F1171" i="5" s="1"/>
  <c r="E1172" i="5" s="1"/>
  <c r="K1171" i="5"/>
  <c r="L1171" i="5" s="1"/>
  <c r="G1171" i="4"/>
  <c r="F1171" i="4"/>
  <c r="E1172" i="4" s="1"/>
  <c r="K606" i="8" l="1"/>
  <c r="C606" i="8"/>
  <c r="F606" i="8" s="1"/>
  <c r="K801" i="1"/>
  <c r="C801" i="1" s="1"/>
  <c r="G1171" i="5"/>
  <c r="J1171" i="5" s="1"/>
  <c r="H1172" i="5"/>
  <c r="D1172" i="4"/>
  <c r="C1172" i="4" s="1"/>
  <c r="H1172" i="4"/>
  <c r="G606" i="8" l="1"/>
  <c r="N606" i="8" s="1"/>
  <c r="E607" i="8"/>
  <c r="I607" i="8" s="1"/>
  <c r="G801" i="1"/>
  <c r="F801" i="1"/>
  <c r="E802" i="1" s="1"/>
  <c r="I1172" i="5"/>
  <c r="D1172" i="5" s="1"/>
  <c r="C1172" i="5" s="1"/>
  <c r="F1172" i="5" s="1"/>
  <c r="E1173" i="5" s="1"/>
  <c r="K1172" i="5"/>
  <c r="L1172" i="5" s="1"/>
  <c r="G1172" i="4"/>
  <c r="F1172" i="4"/>
  <c r="E1173" i="4" s="1"/>
  <c r="J607" i="8" l="1"/>
  <c r="H607" i="8"/>
  <c r="H802" i="1"/>
  <c r="D802" i="1"/>
  <c r="J801" i="1"/>
  <c r="G1172" i="5"/>
  <c r="J1172" i="5" s="1"/>
  <c r="H1173" i="5"/>
  <c r="H1173" i="4"/>
  <c r="D1173" i="4"/>
  <c r="C1173" i="4" s="1"/>
  <c r="M607" i="8" l="1"/>
  <c r="D607" i="8"/>
  <c r="K802" i="1"/>
  <c r="C802" i="1" s="1"/>
  <c r="I1173" i="5"/>
  <c r="D1173" i="5" s="1"/>
  <c r="C1173" i="5" s="1"/>
  <c r="F1173" i="5" s="1"/>
  <c r="E1174" i="5" s="1"/>
  <c r="K1173" i="5"/>
  <c r="L1173" i="5" s="1"/>
  <c r="G1173" i="4"/>
  <c r="F1173" i="4"/>
  <c r="E1174" i="4" s="1"/>
  <c r="K607" i="8" l="1"/>
  <c r="C607" i="8"/>
  <c r="F607" i="8" s="1"/>
  <c r="G802" i="1"/>
  <c r="F802" i="1"/>
  <c r="E803" i="1" s="1"/>
  <c r="G1173" i="5"/>
  <c r="J1173" i="5" s="1"/>
  <c r="H1174" i="5"/>
  <c r="H1174" i="4"/>
  <c r="D1174" i="4"/>
  <c r="C1174" i="4" s="1"/>
  <c r="G607" i="8" l="1"/>
  <c r="N607" i="8" s="1"/>
  <c r="E608" i="8"/>
  <c r="I608" i="8" s="1"/>
  <c r="D803" i="1"/>
  <c r="H803" i="1"/>
  <c r="J802" i="1"/>
  <c r="I1174" i="5"/>
  <c r="D1174" i="5" s="1"/>
  <c r="C1174" i="5" s="1"/>
  <c r="G1174" i="5" s="1"/>
  <c r="K1174" i="5"/>
  <c r="L1174" i="5" s="1"/>
  <c r="G1174" i="4"/>
  <c r="F1174" i="4"/>
  <c r="E1175" i="4" s="1"/>
  <c r="J608" i="8" l="1"/>
  <c r="H608" i="8"/>
  <c r="K803" i="1"/>
  <c r="C803" i="1" s="1"/>
  <c r="F1174" i="5"/>
  <c r="E1175" i="5" s="1"/>
  <c r="H1175" i="5" s="1"/>
  <c r="J1174" i="5"/>
  <c r="H1175" i="4"/>
  <c r="D1175" i="4"/>
  <c r="C1175" i="4" s="1"/>
  <c r="M608" i="8" l="1"/>
  <c r="D608" i="8"/>
  <c r="G803" i="1"/>
  <c r="F803" i="1"/>
  <c r="E804" i="1" s="1"/>
  <c r="I1175" i="5"/>
  <c r="D1175" i="5" s="1"/>
  <c r="C1175" i="5" s="1"/>
  <c r="G1175" i="5" s="1"/>
  <c r="K1175" i="5"/>
  <c r="L1175" i="5" s="1"/>
  <c r="G1175" i="4"/>
  <c r="F1175" i="4"/>
  <c r="E1176" i="4" s="1"/>
  <c r="K608" i="8" l="1"/>
  <c r="C608" i="8"/>
  <c r="F608" i="8" s="1"/>
  <c r="D804" i="1"/>
  <c r="H804" i="1"/>
  <c r="J803" i="1"/>
  <c r="F1175" i="5"/>
  <c r="E1176" i="5" s="1"/>
  <c r="H1176" i="5" s="1"/>
  <c r="J1175" i="5"/>
  <c r="H1176" i="4"/>
  <c r="D1176" i="4"/>
  <c r="C1176" i="4" s="1"/>
  <c r="E609" i="8" l="1"/>
  <c r="I609" i="8" s="1"/>
  <c r="G608" i="8"/>
  <c r="N608" i="8" s="1"/>
  <c r="K804" i="1"/>
  <c r="C804" i="1" s="1"/>
  <c r="I1176" i="5"/>
  <c r="D1176" i="5" s="1"/>
  <c r="C1176" i="5" s="1"/>
  <c r="F1176" i="5" s="1"/>
  <c r="E1177" i="5" s="1"/>
  <c r="K1176" i="5"/>
  <c r="L1176" i="5" s="1"/>
  <c r="G1176" i="4"/>
  <c r="F1176" i="4"/>
  <c r="E1177" i="4" s="1"/>
  <c r="J609" i="8" l="1"/>
  <c r="H609" i="8"/>
  <c r="G804" i="1"/>
  <c r="F804" i="1"/>
  <c r="E805" i="1" s="1"/>
  <c r="G1176" i="5"/>
  <c r="J1176" i="5" s="1"/>
  <c r="H1177" i="5"/>
  <c r="H1177" i="4"/>
  <c r="D1177" i="4"/>
  <c r="C1177" i="4" s="1"/>
  <c r="M609" i="8" l="1"/>
  <c r="D609" i="8"/>
  <c r="D805" i="1"/>
  <c r="H805" i="1"/>
  <c r="J804" i="1"/>
  <c r="I1177" i="5"/>
  <c r="D1177" i="5" s="1"/>
  <c r="C1177" i="5" s="1"/>
  <c r="F1177" i="5" s="1"/>
  <c r="E1178" i="5" s="1"/>
  <c r="K1177" i="5"/>
  <c r="L1177" i="5" s="1"/>
  <c r="G1177" i="4"/>
  <c r="F1177" i="4"/>
  <c r="E1178" i="4" s="1"/>
  <c r="K609" i="8" l="1"/>
  <c r="C609" i="8"/>
  <c r="F609" i="8" s="1"/>
  <c r="K805" i="1"/>
  <c r="C805" i="1" s="1"/>
  <c r="G1177" i="5"/>
  <c r="J1177" i="5" s="1"/>
  <c r="H1178" i="5"/>
  <c r="D1178" i="4"/>
  <c r="C1178" i="4" s="1"/>
  <c r="H1178" i="4"/>
  <c r="G609" i="8" l="1"/>
  <c r="N609" i="8" s="1"/>
  <c r="E610" i="8"/>
  <c r="I610" i="8" s="1"/>
  <c r="G805" i="1"/>
  <c r="F805" i="1"/>
  <c r="E806" i="1" s="1"/>
  <c r="I1178" i="5"/>
  <c r="D1178" i="5" s="1"/>
  <c r="C1178" i="5" s="1"/>
  <c r="G1178" i="5" s="1"/>
  <c r="K1178" i="5"/>
  <c r="L1178" i="5" s="1"/>
  <c r="G1178" i="4"/>
  <c r="F1178" i="4"/>
  <c r="E1179" i="4" s="1"/>
  <c r="J610" i="8" l="1"/>
  <c r="H610" i="8"/>
  <c r="H806" i="1"/>
  <c r="D806" i="1"/>
  <c r="J805" i="1"/>
  <c r="F1178" i="5"/>
  <c r="E1179" i="5" s="1"/>
  <c r="H1179" i="5" s="1"/>
  <c r="J1178" i="5"/>
  <c r="H1179" i="4"/>
  <c r="D1179" i="4"/>
  <c r="C1179" i="4" s="1"/>
  <c r="M610" i="8" l="1"/>
  <c r="D610" i="8"/>
  <c r="K806" i="1"/>
  <c r="C806" i="1" s="1"/>
  <c r="I1179" i="5"/>
  <c r="D1179" i="5" s="1"/>
  <c r="C1179" i="5" s="1"/>
  <c r="K1179" i="5"/>
  <c r="L1179" i="5" s="1"/>
  <c r="G1179" i="4"/>
  <c r="F1179" i="4"/>
  <c r="E1180" i="4" s="1"/>
  <c r="K610" i="8" l="1"/>
  <c r="C610" i="8"/>
  <c r="F610" i="8" s="1"/>
  <c r="G806" i="1"/>
  <c r="F806" i="1"/>
  <c r="E807" i="1" s="1"/>
  <c r="G1179" i="5"/>
  <c r="F1179" i="5"/>
  <c r="E1180" i="5" s="1"/>
  <c r="H1180" i="5" s="1"/>
  <c r="D1180" i="4"/>
  <c r="C1180" i="4" s="1"/>
  <c r="H1180" i="4"/>
  <c r="E611" i="8" l="1"/>
  <c r="I611" i="8" s="1"/>
  <c r="G610" i="8"/>
  <c r="N610" i="8" s="1"/>
  <c r="H807" i="1"/>
  <c r="D807" i="1"/>
  <c r="J806" i="1"/>
  <c r="I1180" i="5"/>
  <c r="D1180" i="5" s="1"/>
  <c r="C1180" i="5" s="1"/>
  <c r="F1180" i="5" s="1"/>
  <c r="E1181" i="5" s="1"/>
  <c r="K1180" i="5"/>
  <c r="L1180" i="5" s="1"/>
  <c r="J1179" i="5"/>
  <c r="G1180" i="4"/>
  <c r="F1180" i="4"/>
  <c r="E1181" i="4" s="1"/>
  <c r="H611" i="8" l="1"/>
  <c r="J611" i="8"/>
  <c r="K807" i="1"/>
  <c r="C807" i="1" s="1"/>
  <c r="G1180" i="5"/>
  <c r="J1180" i="5" s="1"/>
  <c r="H1181" i="5"/>
  <c r="H1181" i="4"/>
  <c r="D1181" i="4"/>
  <c r="C1181" i="4" s="1"/>
  <c r="D611" i="8" l="1"/>
  <c r="M611" i="8"/>
  <c r="G807" i="1"/>
  <c r="F807" i="1"/>
  <c r="E808" i="1" s="1"/>
  <c r="I1181" i="5"/>
  <c r="D1181" i="5" s="1"/>
  <c r="C1181" i="5" s="1"/>
  <c r="F1181" i="5" s="1"/>
  <c r="E1182" i="5" s="1"/>
  <c r="K1181" i="5"/>
  <c r="L1181" i="5" s="1"/>
  <c r="G1181" i="4"/>
  <c r="F1181" i="4"/>
  <c r="E1182" i="4" s="1"/>
  <c r="K611" i="8" l="1"/>
  <c r="C611" i="8"/>
  <c r="F611" i="8" s="1"/>
  <c r="D808" i="1"/>
  <c r="H808" i="1"/>
  <c r="J807" i="1"/>
  <c r="G1181" i="5"/>
  <c r="J1181" i="5" s="1"/>
  <c r="H1182" i="5"/>
  <c r="H1182" i="4"/>
  <c r="D1182" i="4"/>
  <c r="C1182" i="4" s="1"/>
  <c r="E612" i="8" l="1"/>
  <c r="I612" i="8" s="1"/>
  <c r="G611" i="8"/>
  <c r="N611" i="8" s="1"/>
  <c r="K808" i="1"/>
  <c r="C808" i="1" s="1"/>
  <c r="I1182" i="5"/>
  <c r="D1182" i="5" s="1"/>
  <c r="C1182" i="5" s="1"/>
  <c r="F1182" i="5" s="1"/>
  <c r="E1183" i="5" s="1"/>
  <c r="K1182" i="5"/>
  <c r="L1182" i="5" s="1"/>
  <c r="G1182" i="4"/>
  <c r="F1182" i="4"/>
  <c r="E1183" i="4" s="1"/>
  <c r="J612" i="8" l="1"/>
  <c r="H612" i="8"/>
  <c r="G808" i="1"/>
  <c r="F808" i="1"/>
  <c r="E809" i="1" s="1"/>
  <c r="G1182" i="5"/>
  <c r="J1182" i="5" s="1"/>
  <c r="H1183" i="5"/>
  <c r="H1183" i="4"/>
  <c r="D1183" i="4"/>
  <c r="C1183" i="4" s="1"/>
  <c r="M612" i="8" l="1"/>
  <c r="D612" i="8"/>
  <c r="H809" i="1"/>
  <c r="D809" i="1"/>
  <c r="J808" i="1"/>
  <c r="I1183" i="5"/>
  <c r="D1183" i="5" s="1"/>
  <c r="C1183" i="5" s="1"/>
  <c r="F1183" i="5" s="1"/>
  <c r="E1184" i="5" s="1"/>
  <c r="K1183" i="5"/>
  <c r="L1183" i="5" s="1"/>
  <c r="G1183" i="4"/>
  <c r="F1183" i="4"/>
  <c r="E1184" i="4" s="1"/>
  <c r="K612" i="8" l="1"/>
  <c r="C612" i="8"/>
  <c r="F612" i="8" s="1"/>
  <c r="K809" i="1"/>
  <c r="C809" i="1" s="1"/>
  <c r="G1183" i="5"/>
  <c r="J1183" i="5" s="1"/>
  <c r="H1184" i="5"/>
  <c r="H1184" i="4"/>
  <c r="D1184" i="4"/>
  <c r="C1184" i="4" s="1"/>
  <c r="G612" i="8" l="1"/>
  <c r="N612" i="8" s="1"/>
  <c r="E613" i="8"/>
  <c r="I613" i="8" s="1"/>
  <c r="G809" i="1"/>
  <c r="F809" i="1"/>
  <c r="E810" i="1" s="1"/>
  <c r="I1184" i="5"/>
  <c r="D1184" i="5" s="1"/>
  <c r="C1184" i="5" s="1"/>
  <c r="F1184" i="5" s="1"/>
  <c r="E1185" i="5" s="1"/>
  <c r="K1184" i="5"/>
  <c r="L1184" i="5" s="1"/>
  <c r="G1184" i="4"/>
  <c r="F1184" i="4"/>
  <c r="E1185" i="4" s="1"/>
  <c r="J613" i="8" l="1"/>
  <c r="H613" i="8"/>
  <c r="D810" i="1"/>
  <c r="H810" i="1"/>
  <c r="J809" i="1"/>
  <c r="G1184" i="5"/>
  <c r="J1184" i="5" s="1"/>
  <c r="H1185" i="5"/>
  <c r="H1185" i="4"/>
  <c r="D1185" i="4"/>
  <c r="C1185" i="4" s="1"/>
  <c r="D613" i="8" l="1"/>
  <c r="M613" i="8"/>
  <c r="K810" i="1"/>
  <c r="C810" i="1" s="1"/>
  <c r="I1185" i="5"/>
  <c r="D1185" i="5" s="1"/>
  <c r="C1185" i="5" s="1"/>
  <c r="F1185" i="5" s="1"/>
  <c r="E1186" i="5" s="1"/>
  <c r="K1185" i="5"/>
  <c r="L1185" i="5" s="1"/>
  <c r="G1185" i="4"/>
  <c r="F1185" i="4"/>
  <c r="E1186" i="4" s="1"/>
  <c r="K613" i="8" l="1"/>
  <c r="C613" i="8"/>
  <c r="F613" i="8" s="1"/>
  <c r="G810" i="1"/>
  <c r="F810" i="1"/>
  <c r="E811" i="1" s="1"/>
  <c r="G1185" i="5"/>
  <c r="J1185" i="5" s="1"/>
  <c r="H1186" i="5"/>
  <c r="D1186" i="4"/>
  <c r="C1186" i="4" s="1"/>
  <c r="H1186" i="4"/>
  <c r="E614" i="8" l="1"/>
  <c r="I614" i="8" s="1"/>
  <c r="G613" i="8"/>
  <c r="N613" i="8" s="1"/>
  <c r="D811" i="1"/>
  <c r="H811" i="1"/>
  <c r="J810" i="1"/>
  <c r="I1186" i="5"/>
  <c r="D1186" i="5" s="1"/>
  <c r="C1186" i="5" s="1"/>
  <c r="F1186" i="5" s="1"/>
  <c r="E1187" i="5" s="1"/>
  <c r="K1186" i="5"/>
  <c r="L1186" i="5" s="1"/>
  <c r="G1186" i="4"/>
  <c r="F1186" i="4"/>
  <c r="E1187" i="4" s="1"/>
  <c r="J614" i="8" l="1"/>
  <c r="H614" i="8"/>
  <c r="K811" i="1"/>
  <c r="C811" i="1" s="1"/>
  <c r="G1186" i="5"/>
  <c r="J1186" i="5" s="1"/>
  <c r="H1187" i="5"/>
  <c r="H1187" i="4"/>
  <c r="D1187" i="4"/>
  <c r="C1187" i="4" s="1"/>
  <c r="D614" i="8" l="1"/>
  <c r="M614" i="8"/>
  <c r="G811" i="1"/>
  <c r="F811" i="1"/>
  <c r="E812" i="1" s="1"/>
  <c r="I1187" i="5"/>
  <c r="D1187" i="5" s="1"/>
  <c r="C1187" i="5" s="1"/>
  <c r="G1187" i="5" s="1"/>
  <c r="K1187" i="5"/>
  <c r="L1187" i="5" s="1"/>
  <c r="G1187" i="4"/>
  <c r="F1187" i="4"/>
  <c r="E1188" i="4" s="1"/>
  <c r="K614" i="8" l="1"/>
  <c r="C614" i="8"/>
  <c r="F614" i="8" s="1"/>
  <c r="D812" i="1"/>
  <c r="H812" i="1"/>
  <c r="J811" i="1"/>
  <c r="F1187" i="5"/>
  <c r="E1188" i="5" s="1"/>
  <c r="H1188" i="5" s="1"/>
  <c r="J1187" i="5"/>
  <c r="D1188" i="4"/>
  <c r="C1188" i="4" s="1"/>
  <c r="H1188" i="4"/>
  <c r="E615" i="8" l="1"/>
  <c r="I615" i="8" s="1"/>
  <c r="G614" i="8"/>
  <c r="N614" i="8" s="1"/>
  <c r="K812" i="1"/>
  <c r="C812" i="1" s="1"/>
  <c r="I1188" i="5"/>
  <c r="D1188" i="5" s="1"/>
  <c r="C1188" i="5" s="1"/>
  <c r="F1188" i="5" s="1"/>
  <c r="E1189" i="5" s="1"/>
  <c r="K1188" i="5"/>
  <c r="L1188" i="5" s="1"/>
  <c r="G1188" i="4"/>
  <c r="F1188" i="4"/>
  <c r="E1189" i="4" s="1"/>
  <c r="J615" i="8" l="1"/>
  <c r="H615" i="8"/>
  <c r="G812" i="1"/>
  <c r="F812" i="1"/>
  <c r="E813" i="1" s="1"/>
  <c r="G1188" i="5"/>
  <c r="J1188" i="5" s="1"/>
  <c r="H1189" i="5"/>
  <c r="H1189" i="4"/>
  <c r="D1189" i="4"/>
  <c r="C1189" i="4" s="1"/>
  <c r="D615" i="8" l="1"/>
  <c r="M615" i="8"/>
  <c r="H813" i="1"/>
  <c r="D813" i="1"/>
  <c r="J812" i="1"/>
  <c r="I1189" i="5"/>
  <c r="D1189" i="5" s="1"/>
  <c r="C1189" i="5" s="1"/>
  <c r="G1189" i="5" s="1"/>
  <c r="K1189" i="5"/>
  <c r="L1189" i="5" s="1"/>
  <c r="G1189" i="4"/>
  <c r="F1189" i="4"/>
  <c r="E1190" i="4" s="1"/>
  <c r="C615" i="8" l="1"/>
  <c r="F615" i="8" s="1"/>
  <c r="K615" i="8"/>
  <c r="K813" i="1"/>
  <c r="C813" i="1" s="1"/>
  <c r="F1189" i="5"/>
  <c r="E1190" i="5" s="1"/>
  <c r="H1190" i="5" s="1"/>
  <c r="J1189" i="5"/>
  <c r="H1190" i="4"/>
  <c r="D1190" i="4"/>
  <c r="C1190" i="4" s="1"/>
  <c r="E616" i="8" l="1"/>
  <c r="I616" i="8" s="1"/>
  <c r="G615" i="8"/>
  <c r="N615" i="8" s="1"/>
  <c r="G813" i="1"/>
  <c r="F813" i="1"/>
  <c r="E814" i="1" s="1"/>
  <c r="I1190" i="5"/>
  <c r="D1190" i="5" s="1"/>
  <c r="C1190" i="5" s="1"/>
  <c r="F1190" i="5" s="1"/>
  <c r="E1191" i="5" s="1"/>
  <c r="K1190" i="5"/>
  <c r="L1190" i="5" s="1"/>
  <c r="G1190" i="4"/>
  <c r="F1190" i="4"/>
  <c r="E1191" i="4" s="1"/>
  <c r="J616" i="8" l="1"/>
  <c r="H616" i="8"/>
  <c r="J813" i="1"/>
  <c r="H814" i="1"/>
  <c r="D814" i="1"/>
  <c r="G1190" i="5"/>
  <c r="J1190" i="5" s="1"/>
  <c r="H1191" i="5"/>
  <c r="H1191" i="4"/>
  <c r="D1191" i="4"/>
  <c r="C1191" i="4" s="1"/>
  <c r="M616" i="8" l="1"/>
  <c r="D616" i="8"/>
  <c r="K814" i="1"/>
  <c r="C814" i="1" s="1"/>
  <c r="I1191" i="5"/>
  <c r="D1191" i="5" s="1"/>
  <c r="C1191" i="5" s="1"/>
  <c r="F1191" i="5" s="1"/>
  <c r="E1192" i="5" s="1"/>
  <c r="K1191" i="5"/>
  <c r="L1191" i="5" s="1"/>
  <c r="G1191" i="4"/>
  <c r="F1191" i="4"/>
  <c r="E1192" i="4" s="1"/>
  <c r="K616" i="8" l="1"/>
  <c r="C616" i="8"/>
  <c r="F616" i="8" s="1"/>
  <c r="G814" i="1"/>
  <c r="F814" i="1"/>
  <c r="E815" i="1" s="1"/>
  <c r="G1191" i="5"/>
  <c r="J1191" i="5" s="1"/>
  <c r="H1192" i="5"/>
  <c r="H1192" i="4"/>
  <c r="D1192" i="4"/>
  <c r="C1192" i="4" s="1"/>
  <c r="G616" i="8" l="1"/>
  <c r="N616" i="8" s="1"/>
  <c r="E617" i="8"/>
  <c r="I617" i="8" s="1"/>
  <c r="H815" i="1"/>
  <c r="D815" i="1"/>
  <c r="J814" i="1"/>
  <c r="I1192" i="5"/>
  <c r="D1192" i="5" s="1"/>
  <c r="C1192" i="5" s="1"/>
  <c r="F1192" i="5" s="1"/>
  <c r="E1193" i="5" s="1"/>
  <c r="K1192" i="5"/>
  <c r="L1192" i="5" s="1"/>
  <c r="G1192" i="4"/>
  <c r="F1192" i="4"/>
  <c r="E1193" i="4" s="1"/>
  <c r="J617" i="8" l="1"/>
  <c r="H617" i="8"/>
  <c r="K815" i="1"/>
  <c r="C815" i="1" s="1"/>
  <c r="G1192" i="5"/>
  <c r="J1192" i="5" s="1"/>
  <c r="H1193" i="5"/>
  <c r="H1193" i="4"/>
  <c r="D1193" i="4"/>
  <c r="C1193" i="4" s="1"/>
  <c r="D617" i="8" l="1"/>
  <c r="M617" i="8"/>
  <c r="G815" i="1"/>
  <c r="F815" i="1"/>
  <c r="E816" i="1" s="1"/>
  <c r="I1193" i="5"/>
  <c r="D1193" i="5" s="1"/>
  <c r="C1193" i="5" s="1"/>
  <c r="F1193" i="5" s="1"/>
  <c r="E1194" i="5" s="1"/>
  <c r="K1193" i="5"/>
  <c r="L1193" i="5" s="1"/>
  <c r="G1193" i="4"/>
  <c r="F1193" i="4"/>
  <c r="E1194" i="4" s="1"/>
  <c r="K617" i="8" l="1"/>
  <c r="C617" i="8"/>
  <c r="F617" i="8" s="1"/>
  <c r="H816" i="1"/>
  <c r="D816" i="1"/>
  <c r="J815" i="1"/>
  <c r="G1193" i="5"/>
  <c r="J1193" i="5" s="1"/>
  <c r="H1194" i="5"/>
  <c r="D1194" i="4"/>
  <c r="C1194" i="4" s="1"/>
  <c r="H1194" i="4"/>
  <c r="E618" i="8" l="1"/>
  <c r="I618" i="8" s="1"/>
  <c r="G617" i="8"/>
  <c r="N617" i="8" s="1"/>
  <c r="K816" i="1"/>
  <c r="C816" i="1" s="1"/>
  <c r="I1194" i="5"/>
  <c r="D1194" i="5" s="1"/>
  <c r="C1194" i="5" s="1"/>
  <c r="F1194" i="5" s="1"/>
  <c r="E1195" i="5" s="1"/>
  <c r="K1194" i="5"/>
  <c r="L1194" i="5" s="1"/>
  <c r="G1194" i="4"/>
  <c r="F1194" i="4"/>
  <c r="E1195" i="4" s="1"/>
  <c r="J618" i="8" l="1"/>
  <c r="H618" i="8"/>
  <c r="G816" i="1"/>
  <c r="F816" i="1"/>
  <c r="E817" i="1" s="1"/>
  <c r="G1194" i="5"/>
  <c r="J1194" i="5" s="1"/>
  <c r="H1195" i="5"/>
  <c r="H1195" i="4"/>
  <c r="D1195" i="4"/>
  <c r="C1195" i="4" s="1"/>
  <c r="D618" i="8" l="1"/>
  <c r="M618" i="8"/>
  <c r="H817" i="1"/>
  <c r="D817" i="1"/>
  <c r="J816" i="1"/>
  <c r="I1195" i="5"/>
  <c r="D1195" i="5" s="1"/>
  <c r="C1195" i="5" s="1"/>
  <c r="F1195" i="5" s="1"/>
  <c r="E1196" i="5" s="1"/>
  <c r="K1195" i="5"/>
  <c r="L1195" i="5" s="1"/>
  <c r="G1195" i="4"/>
  <c r="F1195" i="4"/>
  <c r="E1196" i="4" s="1"/>
  <c r="K618" i="8" l="1"/>
  <c r="C618" i="8"/>
  <c r="F618" i="8" s="1"/>
  <c r="K817" i="1"/>
  <c r="C817" i="1" s="1"/>
  <c r="G1195" i="5"/>
  <c r="J1195" i="5" s="1"/>
  <c r="H1196" i="5"/>
  <c r="D1196" i="4"/>
  <c r="C1196" i="4" s="1"/>
  <c r="H1196" i="4"/>
  <c r="G618" i="8" l="1"/>
  <c r="N618" i="8" s="1"/>
  <c r="E619" i="8"/>
  <c r="I619" i="8" s="1"/>
  <c r="G817" i="1"/>
  <c r="F817" i="1"/>
  <c r="E818" i="1" s="1"/>
  <c r="I1196" i="5"/>
  <c r="D1196" i="5" s="1"/>
  <c r="C1196" i="5" s="1"/>
  <c r="G1196" i="5" s="1"/>
  <c r="K1196" i="5"/>
  <c r="L1196" i="5" s="1"/>
  <c r="G1196" i="4"/>
  <c r="F1196" i="4"/>
  <c r="E1197" i="4" s="1"/>
  <c r="J619" i="8" l="1"/>
  <c r="H619" i="8"/>
  <c r="H818" i="1"/>
  <c r="D818" i="1"/>
  <c r="J817" i="1"/>
  <c r="F1196" i="5"/>
  <c r="E1197" i="5" s="1"/>
  <c r="H1197" i="5" s="1"/>
  <c r="J1196" i="5"/>
  <c r="H1197" i="4"/>
  <c r="D1197" i="4"/>
  <c r="C1197" i="4" s="1"/>
  <c r="D619" i="8" l="1"/>
  <c r="M619" i="8"/>
  <c r="K818" i="1"/>
  <c r="C818" i="1" s="1"/>
  <c r="I1197" i="5"/>
  <c r="D1197" i="5" s="1"/>
  <c r="C1197" i="5" s="1"/>
  <c r="G1197" i="5" s="1"/>
  <c r="K1197" i="5"/>
  <c r="L1197" i="5" s="1"/>
  <c r="G1197" i="4"/>
  <c r="F1197" i="4"/>
  <c r="E1198" i="4" s="1"/>
  <c r="K619" i="8" l="1"/>
  <c r="C619" i="8"/>
  <c r="F619" i="8" s="1"/>
  <c r="G818" i="1"/>
  <c r="F818" i="1"/>
  <c r="E819" i="1" s="1"/>
  <c r="F1197" i="5"/>
  <c r="E1198" i="5" s="1"/>
  <c r="H1198" i="5" s="1"/>
  <c r="J1197" i="5"/>
  <c r="H1198" i="4"/>
  <c r="D1198" i="4"/>
  <c r="C1198" i="4" s="1"/>
  <c r="G619" i="8" l="1"/>
  <c r="N619" i="8" s="1"/>
  <c r="E620" i="8"/>
  <c r="I620" i="8" s="1"/>
  <c r="D819" i="1"/>
  <c r="H819" i="1"/>
  <c r="J818" i="1"/>
  <c r="I1198" i="5"/>
  <c r="D1198" i="5" s="1"/>
  <c r="C1198" i="5" s="1"/>
  <c r="F1198" i="5" s="1"/>
  <c r="E1199" i="5" s="1"/>
  <c r="K1198" i="5"/>
  <c r="L1198" i="5" s="1"/>
  <c r="G1198" i="4"/>
  <c r="F1198" i="4"/>
  <c r="E1199" i="4" s="1"/>
  <c r="J620" i="8" l="1"/>
  <c r="H620" i="8"/>
  <c r="K819" i="1"/>
  <c r="C819" i="1" s="1"/>
  <c r="G1198" i="5"/>
  <c r="J1198" i="5" s="1"/>
  <c r="H1199" i="5"/>
  <c r="H1199" i="4"/>
  <c r="D1199" i="4"/>
  <c r="C1199" i="4" s="1"/>
  <c r="M620" i="8" l="1"/>
  <c r="D620" i="8"/>
  <c r="G819" i="1"/>
  <c r="F819" i="1"/>
  <c r="E820" i="1" s="1"/>
  <c r="I1199" i="5"/>
  <c r="D1199" i="5" s="1"/>
  <c r="C1199" i="5" s="1"/>
  <c r="F1199" i="5" s="1"/>
  <c r="E1200" i="5" s="1"/>
  <c r="K1199" i="5"/>
  <c r="L1199" i="5" s="1"/>
  <c r="G1199" i="4"/>
  <c r="F1199" i="4"/>
  <c r="E1200" i="4" s="1"/>
  <c r="K620" i="8" l="1"/>
  <c r="C620" i="8"/>
  <c r="F620" i="8" s="1"/>
  <c r="D820" i="1"/>
  <c r="H820" i="1"/>
  <c r="J819" i="1"/>
  <c r="G1199" i="5"/>
  <c r="J1199" i="5" s="1"/>
  <c r="H1200" i="5"/>
  <c r="H1200" i="4"/>
  <c r="D1200" i="4"/>
  <c r="C1200" i="4" s="1"/>
  <c r="E621" i="8" l="1"/>
  <c r="I621" i="8" s="1"/>
  <c r="G620" i="8"/>
  <c r="N620" i="8" s="1"/>
  <c r="K820" i="1"/>
  <c r="C820" i="1" s="1"/>
  <c r="I1200" i="5"/>
  <c r="D1200" i="5" s="1"/>
  <c r="C1200" i="5" s="1"/>
  <c r="G1200" i="5" s="1"/>
  <c r="K1200" i="5"/>
  <c r="L1200" i="5" s="1"/>
  <c r="G1200" i="4"/>
  <c r="F1200" i="4"/>
  <c r="E1201" i="4" s="1"/>
  <c r="J621" i="8" l="1"/>
  <c r="H621" i="8"/>
  <c r="G820" i="1"/>
  <c r="F820" i="1"/>
  <c r="E821" i="1" s="1"/>
  <c r="F1200" i="5"/>
  <c r="E1201" i="5" s="1"/>
  <c r="H1201" i="5" s="1"/>
  <c r="J1200" i="5"/>
  <c r="H1201" i="4"/>
  <c r="D1201" i="4"/>
  <c r="C1201" i="4" s="1"/>
  <c r="M621" i="8" l="1"/>
  <c r="D621" i="8"/>
  <c r="H821" i="1"/>
  <c r="D821" i="1"/>
  <c r="J820" i="1"/>
  <c r="I1201" i="5"/>
  <c r="D1201" i="5" s="1"/>
  <c r="C1201" i="5" s="1"/>
  <c r="F1201" i="5" s="1"/>
  <c r="E1202" i="5" s="1"/>
  <c r="K1201" i="5"/>
  <c r="L1201" i="5" s="1"/>
  <c r="G1201" i="4"/>
  <c r="F1201" i="4"/>
  <c r="E1202" i="4" s="1"/>
  <c r="K621" i="8" l="1"/>
  <c r="C621" i="8"/>
  <c r="F621" i="8" s="1"/>
  <c r="K821" i="1"/>
  <c r="C821" i="1" s="1"/>
  <c r="G1201" i="5"/>
  <c r="J1201" i="5" s="1"/>
  <c r="H1202" i="5"/>
  <c r="D1202" i="4"/>
  <c r="C1202" i="4" s="1"/>
  <c r="H1202" i="4"/>
  <c r="E622" i="8" l="1"/>
  <c r="I622" i="8" s="1"/>
  <c r="G621" i="8"/>
  <c r="N621" i="8" s="1"/>
  <c r="G821" i="1"/>
  <c r="F821" i="1"/>
  <c r="E822" i="1" s="1"/>
  <c r="I1202" i="5"/>
  <c r="D1202" i="5" s="1"/>
  <c r="C1202" i="5" s="1"/>
  <c r="F1202" i="5" s="1"/>
  <c r="E1203" i="5" s="1"/>
  <c r="K1202" i="5"/>
  <c r="L1202" i="5" s="1"/>
  <c r="G1202" i="4"/>
  <c r="F1202" i="4"/>
  <c r="E1203" i="4" s="1"/>
  <c r="J622" i="8" l="1"/>
  <c r="H622" i="8"/>
  <c r="D822" i="1"/>
  <c r="H822" i="1"/>
  <c r="J821" i="1"/>
  <c r="G1202" i="5"/>
  <c r="J1202" i="5" s="1"/>
  <c r="H1203" i="5"/>
  <c r="H1203" i="4"/>
  <c r="D1203" i="4"/>
  <c r="C1203" i="4" s="1"/>
  <c r="D622" i="8" l="1"/>
  <c r="M622" i="8"/>
  <c r="K822" i="1"/>
  <c r="C822" i="1" s="1"/>
  <c r="I1203" i="5"/>
  <c r="D1203" i="5" s="1"/>
  <c r="C1203" i="5" s="1"/>
  <c r="F1203" i="5" s="1"/>
  <c r="E1204" i="5" s="1"/>
  <c r="K1203" i="5"/>
  <c r="L1203" i="5" s="1"/>
  <c r="G1203" i="4"/>
  <c r="F1203" i="4"/>
  <c r="E1204" i="4" s="1"/>
  <c r="K622" i="8" l="1"/>
  <c r="C622" i="8"/>
  <c r="F622" i="8" s="1"/>
  <c r="G822" i="1"/>
  <c r="F822" i="1"/>
  <c r="E823" i="1" s="1"/>
  <c r="G1203" i="5"/>
  <c r="J1203" i="5" s="1"/>
  <c r="H1204" i="5"/>
  <c r="D1204" i="4"/>
  <c r="C1204" i="4" s="1"/>
  <c r="H1204" i="4"/>
  <c r="E623" i="8" l="1"/>
  <c r="I623" i="8" s="1"/>
  <c r="G622" i="8"/>
  <c r="N622" i="8" s="1"/>
  <c r="H823" i="1"/>
  <c r="D823" i="1"/>
  <c r="J822" i="1"/>
  <c r="I1204" i="5"/>
  <c r="D1204" i="5" s="1"/>
  <c r="C1204" i="5" s="1"/>
  <c r="G1204" i="5" s="1"/>
  <c r="K1204" i="5"/>
  <c r="L1204" i="5" s="1"/>
  <c r="G1204" i="4"/>
  <c r="F1204" i="4"/>
  <c r="E1205" i="4" s="1"/>
  <c r="J623" i="8" l="1"/>
  <c r="H623" i="8"/>
  <c r="K823" i="1"/>
  <c r="C823" i="1" s="1"/>
  <c r="F1204" i="5"/>
  <c r="E1205" i="5" s="1"/>
  <c r="H1205" i="5" s="1"/>
  <c r="J1204" i="5"/>
  <c r="H1205" i="4"/>
  <c r="D1205" i="4"/>
  <c r="C1205" i="4" s="1"/>
  <c r="D623" i="8" l="1"/>
  <c r="M623" i="8"/>
  <c r="G823" i="1"/>
  <c r="F823" i="1"/>
  <c r="E824" i="1" s="1"/>
  <c r="I1205" i="5"/>
  <c r="D1205" i="5" s="1"/>
  <c r="C1205" i="5" s="1"/>
  <c r="F1205" i="5" s="1"/>
  <c r="E1206" i="5" s="1"/>
  <c r="K1205" i="5"/>
  <c r="L1205" i="5" s="1"/>
  <c r="G1205" i="4"/>
  <c r="F1205" i="4"/>
  <c r="E1206" i="4" s="1"/>
  <c r="K623" i="8" l="1"/>
  <c r="C623" i="8"/>
  <c r="F623" i="8" s="1"/>
  <c r="H824" i="1"/>
  <c r="D824" i="1"/>
  <c r="J823" i="1"/>
  <c r="G1205" i="5"/>
  <c r="J1205" i="5" s="1"/>
  <c r="H1206" i="5"/>
  <c r="H1206" i="4"/>
  <c r="D1206" i="4"/>
  <c r="C1206" i="4" s="1"/>
  <c r="E624" i="8" l="1"/>
  <c r="I624" i="8" s="1"/>
  <c r="G623" i="8"/>
  <c r="N623" i="8" s="1"/>
  <c r="K824" i="1"/>
  <c r="C824" i="1" s="1"/>
  <c r="I1206" i="5"/>
  <c r="D1206" i="5" s="1"/>
  <c r="C1206" i="5" s="1"/>
  <c r="G1206" i="5" s="1"/>
  <c r="K1206" i="5"/>
  <c r="L1206" i="5" s="1"/>
  <c r="G1206" i="4"/>
  <c r="F1206" i="4"/>
  <c r="E1207" i="4" s="1"/>
  <c r="J624" i="8" l="1"/>
  <c r="H624" i="8"/>
  <c r="G824" i="1"/>
  <c r="F824" i="1"/>
  <c r="E825" i="1" s="1"/>
  <c r="F1206" i="5"/>
  <c r="E1207" i="5" s="1"/>
  <c r="H1207" i="5" s="1"/>
  <c r="J1206" i="5"/>
  <c r="H1207" i="4"/>
  <c r="D1207" i="4"/>
  <c r="C1207" i="4" s="1"/>
  <c r="M624" i="8" l="1"/>
  <c r="D624" i="8"/>
  <c r="D825" i="1"/>
  <c r="H825" i="1"/>
  <c r="J824" i="1"/>
  <c r="I1207" i="5"/>
  <c r="D1207" i="5" s="1"/>
  <c r="C1207" i="5" s="1"/>
  <c r="F1207" i="5" s="1"/>
  <c r="E1208" i="5" s="1"/>
  <c r="K1207" i="5"/>
  <c r="L1207" i="5" s="1"/>
  <c r="G1207" i="4"/>
  <c r="F1207" i="4"/>
  <c r="E1208" i="4" s="1"/>
  <c r="K624" i="8" l="1"/>
  <c r="C624" i="8"/>
  <c r="F624" i="8" s="1"/>
  <c r="K825" i="1"/>
  <c r="C825" i="1" s="1"/>
  <c r="G1207" i="5"/>
  <c r="J1207" i="5" s="1"/>
  <c r="H1208" i="5"/>
  <c r="H1208" i="4"/>
  <c r="D1208" i="4"/>
  <c r="C1208" i="4" s="1"/>
  <c r="G624" i="8" l="1"/>
  <c r="N624" i="8" s="1"/>
  <c r="E625" i="8"/>
  <c r="I625" i="8" s="1"/>
  <c r="G825" i="1"/>
  <c r="F825" i="1"/>
  <c r="E826" i="1" s="1"/>
  <c r="I1208" i="5"/>
  <c r="D1208" i="5" s="1"/>
  <c r="C1208" i="5" s="1"/>
  <c r="G1208" i="5" s="1"/>
  <c r="K1208" i="5"/>
  <c r="L1208" i="5" s="1"/>
  <c r="G1208" i="4"/>
  <c r="F1208" i="4"/>
  <c r="E1209" i="4" s="1"/>
  <c r="H625" i="8" l="1"/>
  <c r="J625" i="8"/>
  <c r="D826" i="1"/>
  <c r="H826" i="1"/>
  <c r="J825" i="1"/>
  <c r="F1208" i="5"/>
  <c r="E1209" i="5" s="1"/>
  <c r="H1209" i="5" s="1"/>
  <c r="J1208" i="5"/>
  <c r="H1209" i="4"/>
  <c r="D1209" i="4"/>
  <c r="C1209" i="4" s="1"/>
  <c r="D625" i="8" l="1"/>
  <c r="M625" i="8"/>
  <c r="K826" i="1"/>
  <c r="C826" i="1" s="1"/>
  <c r="I1209" i="5"/>
  <c r="D1209" i="5" s="1"/>
  <c r="C1209" i="5" s="1"/>
  <c r="G1209" i="5" s="1"/>
  <c r="K1209" i="5"/>
  <c r="L1209" i="5" s="1"/>
  <c r="G1209" i="4"/>
  <c r="F1209" i="4"/>
  <c r="E1210" i="4" s="1"/>
  <c r="K625" i="8" l="1"/>
  <c r="C625" i="8"/>
  <c r="F625" i="8" s="1"/>
  <c r="G826" i="1"/>
  <c r="F826" i="1"/>
  <c r="E827" i="1" s="1"/>
  <c r="F1209" i="5"/>
  <c r="E1210" i="5" s="1"/>
  <c r="H1210" i="5" s="1"/>
  <c r="J1209" i="5"/>
  <c r="D1210" i="4"/>
  <c r="C1210" i="4" s="1"/>
  <c r="H1210" i="4"/>
  <c r="G625" i="8" l="1"/>
  <c r="N625" i="8" s="1"/>
  <c r="E626" i="8"/>
  <c r="I626" i="8" s="1"/>
  <c r="D827" i="1"/>
  <c r="H827" i="1"/>
  <c r="J826" i="1"/>
  <c r="I1210" i="5"/>
  <c r="D1210" i="5" s="1"/>
  <c r="C1210" i="5" s="1"/>
  <c r="F1210" i="5" s="1"/>
  <c r="E1211" i="5" s="1"/>
  <c r="K1210" i="5"/>
  <c r="L1210" i="5" s="1"/>
  <c r="G1210" i="4"/>
  <c r="F1210" i="4"/>
  <c r="E1211" i="4" s="1"/>
  <c r="J626" i="8" l="1"/>
  <c r="H626" i="8"/>
  <c r="K827" i="1"/>
  <c r="C827" i="1" s="1"/>
  <c r="G1210" i="5"/>
  <c r="J1210" i="5" s="1"/>
  <c r="H1211" i="5"/>
  <c r="H1211" i="4"/>
  <c r="D1211" i="4"/>
  <c r="C1211" i="4" s="1"/>
  <c r="M626" i="8" l="1"/>
  <c r="D626" i="8"/>
  <c r="G827" i="1"/>
  <c r="F827" i="1"/>
  <c r="E828" i="1" s="1"/>
  <c r="I1211" i="5"/>
  <c r="D1211" i="5" s="1"/>
  <c r="C1211" i="5" s="1"/>
  <c r="F1211" i="5" s="1"/>
  <c r="E1212" i="5" s="1"/>
  <c r="K1211" i="5"/>
  <c r="L1211" i="5" s="1"/>
  <c r="G1211" i="4"/>
  <c r="F1211" i="4"/>
  <c r="E1212" i="4" s="1"/>
  <c r="K626" i="8" l="1"/>
  <c r="C626" i="8"/>
  <c r="F626" i="8" s="1"/>
  <c r="D828" i="1"/>
  <c r="H828" i="1"/>
  <c r="J827" i="1"/>
  <c r="G1211" i="5"/>
  <c r="J1211" i="5" s="1"/>
  <c r="H1212" i="5"/>
  <c r="D1212" i="4"/>
  <c r="C1212" i="4" s="1"/>
  <c r="H1212" i="4"/>
  <c r="G626" i="8" l="1"/>
  <c r="N626" i="8" s="1"/>
  <c r="E627" i="8"/>
  <c r="I627" i="8" s="1"/>
  <c r="K828" i="1"/>
  <c r="C828" i="1" s="1"/>
  <c r="I1212" i="5"/>
  <c r="D1212" i="5" s="1"/>
  <c r="C1212" i="5" s="1"/>
  <c r="F1212" i="5" s="1"/>
  <c r="E1213" i="5" s="1"/>
  <c r="K1212" i="5"/>
  <c r="L1212" i="5" s="1"/>
  <c r="G1212" i="4"/>
  <c r="F1212" i="4"/>
  <c r="E1213" i="4" s="1"/>
  <c r="J627" i="8" l="1"/>
  <c r="H627" i="8"/>
  <c r="G828" i="1"/>
  <c r="F828" i="1"/>
  <c r="E829" i="1" s="1"/>
  <c r="G1212" i="5"/>
  <c r="J1212" i="5" s="1"/>
  <c r="H1213" i="5"/>
  <c r="H1213" i="4"/>
  <c r="D1213" i="4"/>
  <c r="C1213" i="4" s="1"/>
  <c r="D627" i="8" l="1"/>
  <c r="M627" i="8"/>
  <c r="H829" i="1"/>
  <c r="D829" i="1"/>
  <c r="J828" i="1"/>
  <c r="I1213" i="5"/>
  <c r="D1213" i="5" s="1"/>
  <c r="C1213" i="5" s="1"/>
  <c r="G1213" i="5" s="1"/>
  <c r="K1213" i="5"/>
  <c r="L1213" i="5" s="1"/>
  <c r="G1213" i="4"/>
  <c r="F1213" i="4"/>
  <c r="E1214" i="4" s="1"/>
  <c r="K627" i="8" l="1"/>
  <c r="C627" i="8"/>
  <c r="F627" i="8" s="1"/>
  <c r="K829" i="1"/>
  <c r="C829" i="1" s="1"/>
  <c r="F1213" i="5"/>
  <c r="E1214" i="5" s="1"/>
  <c r="H1214" i="5" s="1"/>
  <c r="J1213" i="5"/>
  <c r="H1214" i="4"/>
  <c r="D1214" i="4"/>
  <c r="C1214" i="4" s="1"/>
  <c r="G627" i="8" l="1"/>
  <c r="N627" i="8" s="1"/>
  <c r="E628" i="8"/>
  <c r="I628" i="8" s="1"/>
  <c r="G829" i="1"/>
  <c r="F829" i="1"/>
  <c r="E830" i="1" s="1"/>
  <c r="I1214" i="5"/>
  <c r="D1214" i="5" s="1"/>
  <c r="C1214" i="5" s="1"/>
  <c r="G1214" i="5" s="1"/>
  <c r="K1214" i="5"/>
  <c r="L1214" i="5" s="1"/>
  <c r="G1214" i="4"/>
  <c r="F1214" i="4"/>
  <c r="E1215" i="4" s="1"/>
  <c r="J628" i="8" l="1"/>
  <c r="H628" i="8"/>
  <c r="D830" i="1"/>
  <c r="H830" i="1"/>
  <c r="J829" i="1"/>
  <c r="F1214" i="5"/>
  <c r="E1215" i="5" s="1"/>
  <c r="H1215" i="5" s="1"/>
  <c r="J1214" i="5"/>
  <c r="H1215" i="4"/>
  <c r="D1215" i="4"/>
  <c r="C1215" i="4" s="1"/>
  <c r="M628" i="8" l="1"/>
  <c r="D628" i="8"/>
  <c r="K830" i="1"/>
  <c r="C830" i="1" s="1"/>
  <c r="I1215" i="5"/>
  <c r="D1215" i="5" s="1"/>
  <c r="C1215" i="5" s="1"/>
  <c r="F1215" i="5" s="1"/>
  <c r="E1216" i="5" s="1"/>
  <c r="K1215" i="5"/>
  <c r="L1215" i="5" s="1"/>
  <c r="G1215" i="4"/>
  <c r="F1215" i="4"/>
  <c r="E1216" i="4" s="1"/>
  <c r="K628" i="8" l="1"/>
  <c r="C628" i="8"/>
  <c r="F628" i="8" s="1"/>
  <c r="G830" i="1"/>
  <c r="F830" i="1"/>
  <c r="E831" i="1" s="1"/>
  <c r="G1215" i="5"/>
  <c r="J1215" i="5" s="1"/>
  <c r="H1216" i="5"/>
  <c r="H1216" i="4"/>
  <c r="D1216" i="4"/>
  <c r="C1216" i="4" s="1"/>
  <c r="E629" i="8" l="1"/>
  <c r="I629" i="8" s="1"/>
  <c r="G628" i="8"/>
  <c r="N628" i="8" s="1"/>
  <c r="H831" i="1"/>
  <c r="D831" i="1"/>
  <c r="J830" i="1"/>
  <c r="I1216" i="5"/>
  <c r="D1216" i="5" s="1"/>
  <c r="C1216" i="5" s="1"/>
  <c r="G1216" i="5" s="1"/>
  <c r="K1216" i="5"/>
  <c r="L1216" i="5" s="1"/>
  <c r="G1216" i="4"/>
  <c r="F1216" i="4"/>
  <c r="E1217" i="4" s="1"/>
  <c r="H629" i="8" l="1"/>
  <c r="J629" i="8"/>
  <c r="K831" i="1"/>
  <c r="C831" i="1" s="1"/>
  <c r="F1216" i="5"/>
  <c r="E1217" i="5" s="1"/>
  <c r="H1217" i="5" s="1"/>
  <c r="J1216" i="5"/>
  <c r="H1217" i="4"/>
  <c r="D1217" i="4"/>
  <c r="C1217" i="4" s="1"/>
  <c r="D629" i="8" l="1"/>
  <c r="M629" i="8"/>
  <c r="G831" i="1"/>
  <c r="F831" i="1"/>
  <c r="E832" i="1" s="1"/>
  <c r="I1217" i="5"/>
  <c r="D1217" i="5" s="1"/>
  <c r="C1217" i="5" s="1"/>
  <c r="G1217" i="5" s="1"/>
  <c r="K1217" i="5"/>
  <c r="L1217" i="5" s="1"/>
  <c r="G1217" i="4"/>
  <c r="F1217" i="4"/>
  <c r="E1218" i="4" s="1"/>
  <c r="K629" i="8" l="1"/>
  <c r="C629" i="8"/>
  <c r="F629" i="8" s="1"/>
  <c r="J831" i="1"/>
  <c r="D832" i="1"/>
  <c r="H832" i="1"/>
  <c r="F1217" i="5"/>
  <c r="E1218" i="5" s="1"/>
  <c r="H1218" i="5" s="1"/>
  <c r="J1217" i="5"/>
  <c r="D1218" i="4"/>
  <c r="C1218" i="4" s="1"/>
  <c r="H1218" i="4"/>
  <c r="G629" i="8" l="1"/>
  <c r="N629" i="8" s="1"/>
  <c r="E630" i="8"/>
  <c r="I630" i="8" s="1"/>
  <c r="K832" i="1"/>
  <c r="C832" i="1" s="1"/>
  <c r="I1218" i="5"/>
  <c r="D1218" i="5" s="1"/>
  <c r="C1218" i="5" s="1"/>
  <c r="G1218" i="5" s="1"/>
  <c r="K1218" i="5"/>
  <c r="L1218" i="5" s="1"/>
  <c r="G1218" i="4"/>
  <c r="F1218" i="4"/>
  <c r="E1219" i="4" s="1"/>
  <c r="H630" i="8" l="1"/>
  <c r="J630" i="8"/>
  <c r="G832" i="1"/>
  <c r="F832" i="1"/>
  <c r="E833" i="1" s="1"/>
  <c r="F1218" i="5"/>
  <c r="E1219" i="5" s="1"/>
  <c r="H1219" i="5" s="1"/>
  <c r="J1218" i="5"/>
  <c r="H1219" i="4"/>
  <c r="D1219" i="4"/>
  <c r="C1219" i="4" s="1"/>
  <c r="M630" i="8" l="1"/>
  <c r="D630" i="8"/>
  <c r="H833" i="1"/>
  <c r="D833" i="1"/>
  <c r="J832" i="1"/>
  <c r="I1219" i="5"/>
  <c r="D1219" i="5" s="1"/>
  <c r="C1219" i="5" s="1"/>
  <c r="G1219" i="5" s="1"/>
  <c r="K1219" i="5"/>
  <c r="L1219" i="5" s="1"/>
  <c r="G1219" i="4"/>
  <c r="F1219" i="4"/>
  <c r="E1220" i="4" s="1"/>
  <c r="K630" i="8" l="1"/>
  <c r="C630" i="8"/>
  <c r="F630" i="8" s="1"/>
  <c r="K833" i="1"/>
  <c r="C833" i="1" s="1"/>
  <c r="F1219" i="5"/>
  <c r="E1220" i="5" s="1"/>
  <c r="H1220" i="5" s="1"/>
  <c r="J1219" i="5"/>
  <c r="D1220" i="4"/>
  <c r="C1220" i="4" s="1"/>
  <c r="H1220" i="4"/>
  <c r="G630" i="8" l="1"/>
  <c r="N630" i="8" s="1"/>
  <c r="E631" i="8"/>
  <c r="I631" i="8" s="1"/>
  <c r="G833" i="1"/>
  <c r="F833" i="1"/>
  <c r="E834" i="1" s="1"/>
  <c r="I1220" i="5"/>
  <c r="D1220" i="5" s="1"/>
  <c r="C1220" i="5" s="1"/>
  <c r="G1220" i="5" s="1"/>
  <c r="K1220" i="5"/>
  <c r="L1220" i="5" s="1"/>
  <c r="G1220" i="4"/>
  <c r="F1220" i="4"/>
  <c r="E1221" i="4" s="1"/>
  <c r="J631" i="8" l="1"/>
  <c r="H631" i="8"/>
  <c r="H834" i="1"/>
  <c r="D834" i="1"/>
  <c r="J833" i="1"/>
  <c r="F1220" i="5"/>
  <c r="E1221" i="5" s="1"/>
  <c r="H1221" i="5" s="1"/>
  <c r="J1220" i="5"/>
  <c r="H1221" i="4"/>
  <c r="D1221" i="4"/>
  <c r="C1221" i="4" s="1"/>
  <c r="M631" i="8" l="1"/>
  <c r="D631" i="8"/>
  <c r="K834" i="1"/>
  <c r="C834" i="1" s="1"/>
  <c r="I1221" i="5"/>
  <c r="D1221" i="5" s="1"/>
  <c r="C1221" i="5" s="1"/>
  <c r="G1221" i="5" s="1"/>
  <c r="K1221" i="5"/>
  <c r="L1221" i="5" s="1"/>
  <c r="G1221" i="4"/>
  <c r="F1221" i="4"/>
  <c r="E1222" i="4" s="1"/>
  <c r="K631" i="8" l="1"/>
  <c r="C631" i="8"/>
  <c r="F631" i="8" s="1"/>
  <c r="G834" i="1"/>
  <c r="F834" i="1"/>
  <c r="E835" i="1" s="1"/>
  <c r="F1221" i="5"/>
  <c r="E1222" i="5" s="1"/>
  <c r="H1222" i="5" s="1"/>
  <c r="J1221" i="5"/>
  <c r="H1222" i="4"/>
  <c r="D1222" i="4"/>
  <c r="C1222" i="4" s="1"/>
  <c r="G631" i="8" l="1"/>
  <c r="N631" i="8" s="1"/>
  <c r="E632" i="8"/>
  <c r="I632" i="8" s="1"/>
  <c r="D835" i="1"/>
  <c r="H835" i="1"/>
  <c r="J834" i="1"/>
  <c r="I1222" i="5"/>
  <c r="D1222" i="5" s="1"/>
  <c r="C1222" i="5" s="1"/>
  <c r="G1222" i="5" s="1"/>
  <c r="K1222" i="5"/>
  <c r="L1222" i="5" s="1"/>
  <c r="G1222" i="4"/>
  <c r="F1222" i="4"/>
  <c r="E1223" i="4" s="1"/>
  <c r="H632" i="8" l="1"/>
  <c r="J632" i="8"/>
  <c r="K835" i="1"/>
  <c r="C835" i="1" s="1"/>
  <c r="F1222" i="5"/>
  <c r="E1223" i="5" s="1"/>
  <c r="H1223" i="5" s="1"/>
  <c r="J1222" i="5"/>
  <c r="H1223" i="4"/>
  <c r="D1223" i="4"/>
  <c r="C1223" i="4" s="1"/>
  <c r="M632" i="8" l="1"/>
  <c r="D632" i="8"/>
  <c r="G835" i="1"/>
  <c r="F835" i="1"/>
  <c r="E836" i="1" s="1"/>
  <c r="I1223" i="5"/>
  <c r="D1223" i="5" s="1"/>
  <c r="C1223" i="5" s="1"/>
  <c r="G1223" i="5" s="1"/>
  <c r="K1223" i="5"/>
  <c r="L1223" i="5" s="1"/>
  <c r="G1223" i="4"/>
  <c r="F1223" i="4"/>
  <c r="E1224" i="4" s="1"/>
  <c r="C632" i="8" l="1"/>
  <c r="F632" i="8" s="1"/>
  <c r="K632" i="8"/>
  <c r="D836" i="1"/>
  <c r="H836" i="1"/>
  <c r="J835" i="1"/>
  <c r="F1223" i="5"/>
  <c r="E1224" i="5" s="1"/>
  <c r="H1224" i="5" s="1"/>
  <c r="J1223" i="5"/>
  <c r="H1224" i="4"/>
  <c r="D1224" i="4"/>
  <c r="C1224" i="4" s="1"/>
  <c r="G632" i="8" l="1"/>
  <c r="N632" i="8" s="1"/>
  <c r="E633" i="8"/>
  <c r="I633" i="8" s="1"/>
  <c r="K836" i="1"/>
  <c r="C836" i="1" s="1"/>
  <c r="I1224" i="5"/>
  <c r="D1224" i="5" s="1"/>
  <c r="C1224" i="5" s="1"/>
  <c r="G1224" i="5" s="1"/>
  <c r="K1224" i="5"/>
  <c r="L1224" i="5" s="1"/>
  <c r="G1224" i="4"/>
  <c r="F1224" i="4"/>
  <c r="E1225" i="4" s="1"/>
  <c r="J633" i="8" l="1"/>
  <c r="H633" i="8"/>
  <c r="G836" i="1"/>
  <c r="F836" i="1"/>
  <c r="E837" i="1" s="1"/>
  <c r="F1224" i="5"/>
  <c r="E1225" i="5" s="1"/>
  <c r="H1225" i="5" s="1"/>
  <c r="J1224" i="5"/>
  <c r="H1225" i="4"/>
  <c r="D1225" i="4"/>
  <c r="C1225" i="4" s="1"/>
  <c r="D633" i="8" l="1"/>
  <c r="M633" i="8"/>
  <c r="H837" i="1"/>
  <c r="D837" i="1"/>
  <c r="J836" i="1"/>
  <c r="I1225" i="5"/>
  <c r="D1225" i="5" s="1"/>
  <c r="C1225" i="5" s="1"/>
  <c r="G1225" i="5" s="1"/>
  <c r="K1225" i="5"/>
  <c r="L1225" i="5" s="1"/>
  <c r="G1225" i="4"/>
  <c r="F1225" i="4"/>
  <c r="E1226" i="4" s="1"/>
  <c r="K633" i="8" l="1"/>
  <c r="C633" i="8"/>
  <c r="F633" i="8" s="1"/>
  <c r="K837" i="1"/>
  <c r="C837" i="1" s="1"/>
  <c r="F1225" i="5"/>
  <c r="E1226" i="5" s="1"/>
  <c r="H1226" i="5" s="1"/>
  <c r="J1225" i="5"/>
  <c r="H1226" i="4"/>
  <c r="D1226" i="4"/>
  <c r="C1226" i="4" s="1"/>
  <c r="G633" i="8" l="1"/>
  <c r="N633" i="8" s="1"/>
  <c r="E634" i="8"/>
  <c r="I634" i="8" s="1"/>
  <c r="G837" i="1"/>
  <c r="F837" i="1"/>
  <c r="E838" i="1" s="1"/>
  <c r="I1226" i="5"/>
  <c r="D1226" i="5" s="1"/>
  <c r="C1226" i="5" s="1"/>
  <c r="G1226" i="5" s="1"/>
  <c r="K1226" i="5"/>
  <c r="L1226" i="5" s="1"/>
  <c r="G1226" i="4"/>
  <c r="F1226" i="4"/>
  <c r="E1227" i="4" s="1"/>
  <c r="J634" i="8" l="1"/>
  <c r="H634" i="8"/>
  <c r="D838" i="1"/>
  <c r="H838" i="1"/>
  <c r="J837" i="1"/>
  <c r="F1226" i="5"/>
  <c r="E1227" i="5" s="1"/>
  <c r="H1227" i="5" s="1"/>
  <c r="J1226" i="5"/>
  <c r="H1227" i="4"/>
  <c r="D1227" i="4"/>
  <c r="C1227" i="4" s="1"/>
  <c r="D634" i="8" l="1"/>
  <c r="M634" i="8"/>
  <c r="K838" i="1"/>
  <c r="C838" i="1" s="1"/>
  <c r="I1227" i="5"/>
  <c r="D1227" i="5" s="1"/>
  <c r="C1227" i="5" s="1"/>
  <c r="G1227" i="5" s="1"/>
  <c r="K1227" i="5"/>
  <c r="L1227" i="5" s="1"/>
  <c r="G1227" i="4"/>
  <c r="F1227" i="4"/>
  <c r="E1228" i="4" s="1"/>
  <c r="C634" i="8" l="1"/>
  <c r="F634" i="8" s="1"/>
  <c r="K634" i="8"/>
  <c r="G838" i="1"/>
  <c r="F838" i="1"/>
  <c r="E839" i="1" s="1"/>
  <c r="F1227" i="5"/>
  <c r="E1228" i="5" s="1"/>
  <c r="H1228" i="5" s="1"/>
  <c r="J1227" i="5"/>
  <c r="H1228" i="4"/>
  <c r="D1228" i="4"/>
  <c r="C1228" i="4" s="1"/>
  <c r="E635" i="8" l="1"/>
  <c r="I635" i="8" s="1"/>
  <c r="G634" i="8"/>
  <c r="N634" i="8" s="1"/>
  <c r="H839" i="1"/>
  <c r="D839" i="1"/>
  <c r="J838" i="1"/>
  <c r="I1228" i="5"/>
  <c r="D1228" i="5" s="1"/>
  <c r="C1228" i="5" s="1"/>
  <c r="G1228" i="5" s="1"/>
  <c r="K1228" i="5"/>
  <c r="L1228" i="5" s="1"/>
  <c r="G1228" i="4"/>
  <c r="F1228" i="4"/>
  <c r="E1229" i="4" s="1"/>
  <c r="J635" i="8" l="1"/>
  <c r="H635" i="8"/>
  <c r="K839" i="1"/>
  <c r="C839" i="1" s="1"/>
  <c r="F1228" i="5"/>
  <c r="E1229" i="5" s="1"/>
  <c r="H1229" i="5" s="1"/>
  <c r="J1228" i="5"/>
  <c r="H1229" i="4"/>
  <c r="D1229" i="4"/>
  <c r="C1229" i="4" s="1"/>
  <c r="D635" i="8" l="1"/>
  <c r="M635" i="8"/>
  <c r="G839" i="1"/>
  <c r="F839" i="1"/>
  <c r="E840" i="1" s="1"/>
  <c r="I1229" i="5"/>
  <c r="D1229" i="5" s="1"/>
  <c r="C1229" i="5" s="1"/>
  <c r="G1229" i="5" s="1"/>
  <c r="K1229" i="5"/>
  <c r="L1229" i="5" s="1"/>
  <c r="G1229" i="4"/>
  <c r="F1229" i="4"/>
  <c r="E1230" i="4" s="1"/>
  <c r="C635" i="8" l="1"/>
  <c r="F635" i="8" s="1"/>
  <c r="K635" i="8"/>
  <c r="D840" i="1"/>
  <c r="H840" i="1"/>
  <c r="J839" i="1"/>
  <c r="F1229" i="5"/>
  <c r="E1230" i="5" s="1"/>
  <c r="H1230" i="5" s="1"/>
  <c r="J1229" i="5"/>
  <c r="H1230" i="4"/>
  <c r="D1230" i="4"/>
  <c r="C1230" i="4" s="1"/>
  <c r="E636" i="8" l="1"/>
  <c r="I636" i="8" s="1"/>
  <c r="G635" i="8"/>
  <c r="N635" i="8" s="1"/>
  <c r="K840" i="1"/>
  <c r="C840" i="1" s="1"/>
  <c r="I1230" i="5"/>
  <c r="D1230" i="5" s="1"/>
  <c r="C1230" i="5" s="1"/>
  <c r="G1230" i="5" s="1"/>
  <c r="K1230" i="5"/>
  <c r="L1230" i="5" s="1"/>
  <c r="G1230" i="4"/>
  <c r="F1230" i="4"/>
  <c r="E1231" i="4" s="1"/>
  <c r="H636" i="8" l="1"/>
  <c r="J636" i="8"/>
  <c r="G840" i="1"/>
  <c r="F840" i="1"/>
  <c r="E841" i="1" s="1"/>
  <c r="F1230" i="5"/>
  <c r="E1231" i="5" s="1"/>
  <c r="H1231" i="5" s="1"/>
  <c r="J1230" i="5"/>
  <c r="H1231" i="4"/>
  <c r="D1231" i="4"/>
  <c r="C1231" i="4" s="1"/>
  <c r="D636" i="8" l="1"/>
  <c r="M636" i="8"/>
  <c r="D841" i="1"/>
  <c r="H841" i="1"/>
  <c r="J840" i="1"/>
  <c r="I1231" i="5"/>
  <c r="D1231" i="5" s="1"/>
  <c r="C1231" i="5" s="1"/>
  <c r="G1231" i="5" s="1"/>
  <c r="K1231" i="5"/>
  <c r="L1231" i="5" s="1"/>
  <c r="G1231" i="4"/>
  <c r="F1231" i="4"/>
  <c r="E1232" i="4" s="1"/>
  <c r="K636" i="8" l="1"/>
  <c r="C636" i="8"/>
  <c r="F636" i="8" s="1"/>
  <c r="K841" i="1"/>
  <c r="C841" i="1" s="1"/>
  <c r="F1231" i="5"/>
  <c r="E1232" i="5" s="1"/>
  <c r="H1232" i="5" s="1"/>
  <c r="J1231" i="5"/>
  <c r="D1232" i="4"/>
  <c r="C1232" i="4" s="1"/>
  <c r="H1232" i="4"/>
  <c r="G636" i="8" l="1"/>
  <c r="N636" i="8" s="1"/>
  <c r="E637" i="8"/>
  <c r="I637" i="8" s="1"/>
  <c r="G841" i="1"/>
  <c r="F841" i="1"/>
  <c r="E842" i="1" s="1"/>
  <c r="I1232" i="5"/>
  <c r="D1232" i="5" s="1"/>
  <c r="C1232" i="5" s="1"/>
  <c r="G1232" i="5" s="1"/>
  <c r="K1232" i="5"/>
  <c r="L1232" i="5" s="1"/>
  <c r="G1232" i="4"/>
  <c r="F1232" i="4"/>
  <c r="E1233" i="4" s="1"/>
  <c r="J637" i="8" l="1"/>
  <c r="H637" i="8"/>
  <c r="D842" i="1"/>
  <c r="H842" i="1"/>
  <c r="J841" i="1"/>
  <c r="F1232" i="5"/>
  <c r="E1233" i="5" s="1"/>
  <c r="H1233" i="5" s="1"/>
  <c r="J1232" i="5"/>
  <c r="D1233" i="4"/>
  <c r="C1233" i="4" s="1"/>
  <c r="H1233" i="4"/>
  <c r="M637" i="8" l="1"/>
  <c r="D637" i="8"/>
  <c r="K842" i="1"/>
  <c r="C842" i="1" s="1"/>
  <c r="I1233" i="5"/>
  <c r="D1233" i="5" s="1"/>
  <c r="C1233" i="5" s="1"/>
  <c r="G1233" i="5" s="1"/>
  <c r="K1233" i="5"/>
  <c r="L1233" i="5" s="1"/>
  <c r="G1233" i="4"/>
  <c r="F1233" i="4"/>
  <c r="E1234" i="4" s="1"/>
  <c r="K637" i="8" l="1"/>
  <c r="C637" i="8"/>
  <c r="F637" i="8" s="1"/>
  <c r="G842" i="1"/>
  <c r="F842" i="1"/>
  <c r="E843" i="1" s="1"/>
  <c r="F1233" i="5"/>
  <c r="E1234" i="5" s="1"/>
  <c r="H1234" i="5" s="1"/>
  <c r="J1233" i="5"/>
  <c r="H1234" i="4"/>
  <c r="D1234" i="4"/>
  <c r="C1234" i="4" s="1"/>
  <c r="G637" i="8" l="1"/>
  <c r="N637" i="8" s="1"/>
  <c r="E638" i="8"/>
  <c r="I638" i="8" s="1"/>
  <c r="H843" i="1"/>
  <c r="D843" i="1"/>
  <c r="J842" i="1"/>
  <c r="I1234" i="5"/>
  <c r="D1234" i="5" s="1"/>
  <c r="C1234" i="5" s="1"/>
  <c r="G1234" i="5" s="1"/>
  <c r="K1234" i="5"/>
  <c r="L1234" i="5" s="1"/>
  <c r="G1234" i="4"/>
  <c r="F1234" i="4"/>
  <c r="E1235" i="4" s="1"/>
  <c r="H638" i="8" l="1"/>
  <c r="J638" i="8"/>
  <c r="K843" i="1"/>
  <c r="C843" i="1" s="1"/>
  <c r="F1234" i="5"/>
  <c r="E1235" i="5" s="1"/>
  <c r="H1235" i="5" s="1"/>
  <c r="J1234" i="5"/>
  <c r="H1235" i="4"/>
  <c r="D1235" i="4"/>
  <c r="C1235" i="4" s="1"/>
  <c r="M638" i="8" l="1"/>
  <c r="D638" i="8"/>
  <c r="G843" i="1"/>
  <c r="F843" i="1"/>
  <c r="E844" i="1" s="1"/>
  <c r="I1235" i="5"/>
  <c r="D1235" i="5" s="1"/>
  <c r="C1235" i="5" s="1"/>
  <c r="G1235" i="5" s="1"/>
  <c r="K1235" i="5"/>
  <c r="L1235" i="5" s="1"/>
  <c r="G1235" i="4"/>
  <c r="F1235" i="4"/>
  <c r="E1236" i="4" s="1"/>
  <c r="K638" i="8" l="1"/>
  <c r="C638" i="8"/>
  <c r="F638" i="8" s="1"/>
  <c r="H844" i="1"/>
  <c r="D844" i="1"/>
  <c r="J843" i="1"/>
  <c r="F1235" i="5"/>
  <c r="E1236" i="5" s="1"/>
  <c r="H1236" i="5" s="1"/>
  <c r="J1235" i="5"/>
  <c r="H1236" i="4"/>
  <c r="D1236" i="4"/>
  <c r="C1236" i="4" s="1"/>
  <c r="G638" i="8" l="1"/>
  <c r="N638" i="8" s="1"/>
  <c r="E639" i="8"/>
  <c r="I639" i="8" s="1"/>
  <c r="K844" i="1"/>
  <c r="C844" i="1" s="1"/>
  <c r="I1236" i="5"/>
  <c r="D1236" i="5" s="1"/>
  <c r="C1236" i="5" s="1"/>
  <c r="G1236" i="5" s="1"/>
  <c r="K1236" i="5"/>
  <c r="L1236" i="5" s="1"/>
  <c r="G1236" i="4"/>
  <c r="F1236" i="4"/>
  <c r="E1237" i="4" s="1"/>
  <c r="J639" i="8" l="1"/>
  <c r="H639" i="8"/>
  <c r="G844" i="1"/>
  <c r="F844" i="1"/>
  <c r="E845" i="1" s="1"/>
  <c r="F1236" i="5"/>
  <c r="E1237" i="5" s="1"/>
  <c r="H1237" i="5" s="1"/>
  <c r="J1236" i="5"/>
  <c r="H1237" i="4"/>
  <c r="D1237" i="4"/>
  <c r="C1237" i="4" s="1"/>
  <c r="D639" i="8" l="1"/>
  <c r="M639" i="8"/>
  <c r="D845" i="1"/>
  <c r="H845" i="1"/>
  <c r="J844" i="1"/>
  <c r="I1237" i="5"/>
  <c r="D1237" i="5" s="1"/>
  <c r="C1237" i="5" s="1"/>
  <c r="G1237" i="5" s="1"/>
  <c r="K1237" i="5"/>
  <c r="L1237" i="5" s="1"/>
  <c r="G1237" i="4"/>
  <c r="F1237" i="4"/>
  <c r="E1238" i="4" s="1"/>
  <c r="K639" i="8" l="1"/>
  <c r="C639" i="8"/>
  <c r="F639" i="8" s="1"/>
  <c r="K845" i="1"/>
  <c r="C845" i="1" s="1"/>
  <c r="F1237" i="5"/>
  <c r="E1238" i="5" s="1"/>
  <c r="H1238" i="5" s="1"/>
  <c r="J1237" i="5"/>
  <c r="H1238" i="4"/>
  <c r="D1238" i="4"/>
  <c r="C1238" i="4" s="1"/>
  <c r="G639" i="8" l="1"/>
  <c r="N639" i="8" s="1"/>
  <c r="E640" i="8"/>
  <c r="I640" i="8" s="1"/>
  <c r="G845" i="1"/>
  <c r="F845" i="1"/>
  <c r="E846" i="1" s="1"/>
  <c r="I1238" i="5"/>
  <c r="D1238" i="5" s="1"/>
  <c r="C1238" i="5" s="1"/>
  <c r="G1238" i="5" s="1"/>
  <c r="K1238" i="5"/>
  <c r="L1238" i="5" s="1"/>
  <c r="G1238" i="4"/>
  <c r="F1238" i="4"/>
  <c r="E1239" i="4" s="1"/>
  <c r="J640" i="8" l="1"/>
  <c r="H640" i="8"/>
  <c r="H846" i="1"/>
  <c r="D846" i="1"/>
  <c r="J845" i="1"/>
  <c r="F1238" i="5"/>
  <c r="E1239" i="5" s="1"/>
  <c r="H1239" i="5" s="1"/>
  <c r="J1238" i="5"/>
  <c r="H1239" i="4"/>
  <c r="D1239" i="4"/>
  <c r="C1239" i="4" s="1"/>
  <c r="D640" i="8" l="1"/>
  <c r="M640" i="8"/>
  <c r="K846" i="1"/>
  <c r="C846" i="1" s="1"/>
  <c r="I1239" i="5"/>
  <c r="D1239" i="5" s="1"/>
  <c r="C1239" i="5" s="1"/>
  <c r="G1239" i="5" s="1"/>
  <c r="K1239" i="5"/>
  <c r="L1239" i="5" s="1"/>
  <c r="G1239" i="4"/>
  <c r="F1239" i="4"/>
  <c r="E1240" i="4" s="1"/>
  <c r="K640" i="8" l="1"/>
  <c r="C640" i="8"/>
  <c r="F640" i="8" s="1"/>
  <c r="G846" i="1"/>
  <c r="F846" i="1"/>
  <c r="E847" i="1" s="1"/>
  <c r="F1239" i="5"/>
  <c r="E1240" i="5" s="1"/>
  <c r="H1240" i="5" s="1"/>
  <c r="J1239" i="5"/>
  <c r="D1240" i="4"/>
  <c r="C1240" i="4" s="1"/>
  <c r="H1240" i="4"/>
  <c r="G640" i="8" l="1"/>
  <c r="N640" i="8" s="1"/>
  <c r="E641" i="8"/>
  <c r="I641" i="8" s="1"/>
  <c r="H847" i="1"/>
  <c r="D847" i="1"/>
  <c r="J846" i="1"/>
  <c r="I1240" i="5"/>
  <c r="D1240" i="5" s="1"/>
  <c r="C1240" i="5" s="1"/>
  <c r="G1240" i="5" s="1"/>
  <c r="K1240" i="5"/>
  <c r="L1240" i="5" s="1"/>
  <c r="G1240" i="4"/>
  <c r="F1240" i="4"/>
  <c r="E1241" i="4" s="1"/>
  <c r="H641" i="8" l="1"/>
  <c r="J641" i="8"/>
  <c r="K847" i="1"/>
  <c r="C847" i="1" s="1"/>
  <c r="F1240" i="5"/>
  <c r="E1241" i="5" s="1"/>
  <c r="H1241" i="5" s="1"/>
  <c r="J1240" i="5"/>
  <c r="H1241" i="4"/>
  <c r="D1241" i="4"/>
  <c r="C1241" i="4" s="1"/>
  <c r="D641" i="8" l="1"/>
  <c r="M641" i="8"/>
  <c r="G847" i="1"/>
  <c r="F847" i="1"/>
  <c r="E848" i="1" s="1"/>
  <c r="I1241" i="5"/>
  <c r="D1241" i="5" s="1"/>
  <c r="C1241" i="5" s="1"/>
  <c r="G1241" i="5" s="1"/>
  <c r="K1241" i="5"/>
  <c r="L1241" i="5" s="1"/>
  <c r="G1241" i="4"/>
  <c r="F1241" i="4"/>
  <c r="E1242" i="4" s="1"/>
  <c r="K641" i="8" l="1"/>
  <c r="C641" i="8"/>
  <c r="F641" i="8" s="1"/>
  <c r="H848" i="1"/>
  <c r="D848" i="1"/>
  <c r="J847" i="1"/>
  <c r="F1241" i="5"/>
  <c r="E1242" i="5" s="1"/>
  <c r="H1242" i="5" s="1"/>
  <c r="J1241" i="5"/>
  <c r="D1242" i="4"/>
  <c r="C1242" i="4" s="1"/>
  <c r="H1242" i="4"/>
  <c r="E642" i="8" l="1"/>
  <c r="I642" i="8" s="1"/>
  <c r="G641" i="8"/>
  <c r="N641" i="8" s="1"/>
  <c r="K848" i="1"/>
  <c r="C848" i="1" s="1"/>
  <c r="I1242" i="5"/>
  <c r="D1242" i="5" s="1"/>
  <c r="C1242" i="5" s="1"/>
  <c r="G1242" i="5" s="1"/>
  <c r="K1242" i="5"/>
  <c r="L1242" i="5" s="1"/>
  <c r="G1242" i="4"/>
  <c r="F1242" i="4"/>
  <c r="E1243" i="4" s="1"/>
  <c r="J642" i="8" l="1"/>
  <c r="H642" i="8"/>
  <c r="G848" i="1"/>
  <c r="F848" i="1"/>
  <c r="E849" i="1" s="1"/>
  <c r="F1242" i="5"/>
  <c r="E1243" i="5" s="1"/>
  <c r="H1243" i="5" s="1"/>
  <c r="J1242" i="5"/>
  <c r="H1243" i="4"/>
  <c r="D1243" i="4"/>
  <c r="C1243" i="4" s="1"/>
  <c r="D642" i="8" l="1"/>
  <c r="M642" i="8"/>
  <c r="D849" i="1"/>
  <c r="H849" i="1"/>
  <c r="J848" i="1"/>
  <c r="I1243" i="5"/>
  <c r="D1243" i="5" s="1"/>
  <c r="C1243" i="5" s="1"/>
  <c r="G1243" i="5" s="1"/>
  <c r="K1243" i="5"/>
  <c r="L1243" i="5" s="1"/>
  <c r="G1243" i="4"/>
  <c r="F1243" i="4"/>
  <c r="E1244" i="4" s="1"/>
  <c r="K642" i="8" l="1"/>
  <c r="C642" i="8"/>
  <c r="F642" i="8" s="1"/>
  <c r="K849" i="1"/>
  <c r="C849" i="1" s="1"/>
  <c r="F1243" i="5"/>
  <c r="E1244" i="5" s="1"/>
  <c r="H1244" i="5" s="1"/>
  <c r="J1243" i="5"/>
  <c r="H1244" i="4"/>
  <c r="D1244" i="4"/>
  <c r="C1244" i="4" s="1"/>
  <c r="E643" i="8" l="1"/>
  <c r="I643" i="8" s="1"/>
  <c r="G642" i="8"/>
  <c r="N642" i="8" s="1"/>
  <c r="G849" i="1"/>
  <c r="F849" i="1"/>
  <c r="E850" i="1" s="1"/>
  <c r="I1244" i="5"/>
  <c r="D1244" i="5" s="1"/>
  <c r="C1244" i="5" s="1"/>
  <c r="G1244" i="5" s="1"/>
  <c r="K1244" i="5"/>
  <c r="L1244" i="5" s="1"/>
  <c r="G1244" i="4"/>
  <c r="F1244" i="4"/>
  <c r="E1245" i="4" s="1"/>
  <c r="H643" i="8" l="1"/>
  <c r="J643" i="8"/>
  <c r="D850" i="1"/>
  <c r="H850" i="1"/>
  <c r="J849" i="1"/>
  <c r="F1244" i="5"/>
  <c r="E1245" i="5" s="1"/>
  <c r="H1245" i="5" s="1"/>
  <c r="J1244" i="5"/>
  <c r="H1245" i="4"/>
  <c r="D1245" i="4"/>
  <c r="C1245" i="4" s="1"/>
  <c r="M643" i="8" l="1"/>
  <c r="D643" i="8"/>
  <c r="K850" i="1"/>
  <c r="C850" i="1" s="1"/>
  <c r="I1245" i="5"/>
  <c r="D1245" i="5" s="1"/>
  <c r="C1245" i="5" s="1"/>
  <c r="G1245" i="5" s="1"/>
  <c r="K1245" i="5"/>
  <c r="L1245" i="5" s="1"/>
  <c r="G1245" i="4"/>
  <c r="F1245" i="4"/>
  <c r="E1246" i="4" s="1"/>
  <c r="K643" i="8" l="1"/>
  <c r="C643" i="8"/>
  <c r="F643" i="8" s="1"/>
  <c r="G850" i="1"/>
  <c r="F850" i="1"/>
  <c r="E851" i="1" s="1"/>
  <c r="F1245" i="5"/>
  <c r="E1246" i="5" s="1"/>
  <c r="H1246" i="5" s="1"/>
  <c r="J1245" i="5"/>
  <c r="H1246" i="4"/>
  <c r="D1246" i="4"/>
  <c r="C1246" i="4" s="1"/>
  <c r="E644" i="8" l="1"/>
  <c r="I644" i="8" s="1"/>
  <c r="G643" i="8"/>
  <c r="N643" i="8" s="1"/>
  <c r="H851" i="1"/>
  <c r="D851" i="1"/>
  <c r="J850" i="1"/>
  <c r="I1246" i="5"/>
  <c r="D1246" i="5" s="1"/>
  <c r="C1246" i="5" s="1"/>
  <c r="G1246" i="5" s="1"/>
  <c r="K1246" i="5"/>
  <c r="L1246" i="5" s="1"/>
  <c r="G1246" i="4"/>
  <c r="F1246" i="4"/>
  <c r="E1247" i="4" s="1"/>
  <c r="J644" i="8" l="1"/>
  <c r="H644" i="8"/>
  <c r="K851" i="1"/>
  <c r="C851" i="1" s="1"/>
  <c r="F1246" i="5"/>
  <c r="E1247" i="5" s="1"/>
  <c r="H1247" i="5" s="1"/>
  <c r="J1246" i="5"/>
  <c r="H1247" i="4"/>
  <c r="D1247" i="4"/>
  <c r="C1247" i="4" s="1"/>
  <c r="D644" i="8" l="1"/>
  <c r="M644" i="8"/>
  <c r="G851" i="1"/>
  <c r="F851" i="1"/>
  <c r="E852" i="1" s="1"/>
  <c r="I1247" i="5"/>
  <c r="D1247" i="5" s="1"/>
  <c r="C1247" i="5" s="1"/>
  <c r="G1247" i="5" s="1"/>
  <c r="K1247" i="5"/>
  <c r="L1247" i="5" s="1"/>
  <c r="G1247" i="4"/>
  <c r="F1247" i="4"/>
  <c r="E1248" i="4" s="1"/>
  <c r="K644" i="8" l="1"/>
  <c r="C644" i="8"/>
  <c r="F644" i="8" s="1"/>
  <c r="H852" i="1"/>
  <c r="D852" i="1"/>
  <c r="J851" i="1"/>
  <c r="F1247" i="5"/>
  <c r="E1248" i="5" s="1"/>
  <c r="H1248" i="5" s="1"/>
  <c r="J1247" i="5"/>
  <c r="D1248" i="4"/>
  <c r="C1248" i="4" s="1"/>
  <c r="H1248" i="4"/>
  <c r="G644" i="8" l="1"/>
  <c r="N644" i="8" s="1"/>
  <c r="E645" i="8"/>
  <c r="I645" i="8" s="1"/>
  <c r="K852" i="1"/>
  <c r="C852" i="1" s="1"/>
  <c r="I1248" i="5"/>
  <c r="D1248" i="5" s="1"/>
  <c r="C1248" i="5" s="1"/>
  <c r="G1248" i="5" s="1"/>
  <c r="K1248" i="5"/>
  <c r="L1248" i="5" s="1"/>
  <c r="G1248" i="4"/>
  <c r="F1248" i="4"/>
  <c r="E1249" i="4" s="1"/>
  <c r="J645" i="8" l="1"/>
  <c r="H645" i="8"/>
  <c r="G852" i="1"/>
  <c r="F852" i="1"/>
  <c r="E853" i="1" s="1"/>
  <c r="F1248" i="5"/>
  <c r="E1249" i="5" s="1"/>
  <c r="H1249" i="5" s="1"/>
  <c r="J1248" i="5"/>
  <c r="H1249" i="4"/>
  <c r="D1249" i="4"/>
  <c r="C1249" i="4" s="1"/>
  <c r="D645" i="8" l="1"/>
  <c r="M645" i="8"/>
  <c r="H853" i="1"/>
  <c r="D853" i="1"/>
  <c r="J852" i="1"/>
  <c r="I1249" i="5"/>
  <c r="D1249" i="5" s="1"/>
  <c r="C1249" i="5" s="1"/>
  <c r="G1249" i="5" s="1"/>
  <c r="K1249" i="5"/>
  <c r="L1249" i="5" s="1"/>
  <c r="G1249" i="4"/>
  <c r="F1249" i="4"/>
  <c r="E1250" i="4" s="1"/>
  <c r="K645" i="8" l="1"/>
  <c r="C645" i="8"/>
  <c r="F645" i="8" s="1"/>
  <c r="K853" i="1"/>
  <c r="C853" i="1" s="1"/>
  <c r="F1249" i="5"/>
  <c r="E1250" i="5" s="1"/>
  <c r="H1250" i="5" s="1"/>
  <c r="J1249" i="5"/>
  <c r="D1250" i="4"/>
  <c r="C1250" i="4" s="1"/>
  <c r="H1250" i="4"/>
  <c r="E646" i="8" l="1"/>
  <c r="I646" i="8" s="1"/>
  <c r="G645" i="8"/>
  <c r="N645" i="8" s="1"/>
  <c r="G853" i="1"/>
  <c r="F853" i="1"/>
  <c r="E854" i="1" s="1"/>
  <c r="I1250" i="5"/>
  <c r="D1250" i="5" s="1"/>
  <c r="C1250" i="5" s="1"/>
  <c r="G1250" i="5" s="1"/>
  <c r="K1250" i="5"/>
  <c r="L1250" i="5" s="1"/>
  <c r="G1250" i="4"/>
  <c r="F1250" i="4"/>
  <c r="E1251" i="4" s="1"/>
  <c r="J646" i="8" l="1"/>
  <c r="H646" i="8"/>
  <c r="D854" i="1"/>
  <c r="H854" i="1"/>
  <c r="J853" i="1"/>
  <c r="F1250" i="5"/>
  <c r="E1251" i="5" s="1"/>
  <c r="H1251" i="5" s="1"/>
  <c r="J1250" i="5"/>
  <c r="H1251" i="4"/>
  <c r="D1251" i="4"/>
  <c r="C1251" i="4" s="1"/>
  <c r="M646" i="8" l="1"/>
  <c r="D646" i="8"/>
  <c r="K854" i="1"/>
  <c r="C854" i="1" s="1"/>
  <c r="I1251" i="5"/>
  <c r="D1251" i="5" s="1"/>
  <c r="C1251" i="5" s="1"/>
  <c r="G1251" i="5" s="1"/>
  <c r="K1251" i="5"/>
  <c r="L1251" i="5" s="1"/>
  <c r="G1251" i="4"/>
  <c r="F1251" i="4"/>
  <c r="E1252" i="4" s="1"/>
  <c r="C646" i="8" l="1"/>
  <c r="F646" i="8" s="1"/>
  <c r="K646" i="8"/>
  <c r="G854" i="1"/>
  <c r="F854" i="1"/>
  <c r="E855" i="1" s="1"/>
  <c r="F1251" i="5"/>
  <c r="E1252" i="5" s="1"/>
  <c r="H1252" i="5" s="1"/>
  <c r="J1251" i="5"/>
  <c r="H1252" i="4"/>
  <c r="D1252" i="4"/>
  <c r="C1252" i="4" s="1"/>
  <c r="E647" i="8" l="1"/>
  <c r="I647" i="8" s="1"/>
  <c r="G646" i="8"/>
  <c r="N646" i="8" s="1"/>
  <c r="J854" i="1"/>
  <c r="H855" i="1"/>
  <c r="D855" i="1"/>
  <c r="I1252" i="5"/>
  <c r="D1252" i="5" s="1"/>
  <c r="C1252" i="5" s="1"/>
  <c r="G1252" i="5" s="1"/>
  <c r="K1252" i="5"/>
  <c r="L1252" i="5" s="1"/>
  <c r="G1252" i="4"/>
  <c r="F1252" i="4"/>
  <c r="E1253" i="4" s="1"/>
  <c r="J647" i="8" l="1"/>
  <c r="H647" i="8"/>
  <c r="K855" i="1"/>
  <c r="C855" i="1" s="1"/>
  <c r="F1252" i="5"/>
  <c r="E1253" i="5" s="1"/>
  <c r="H1253" i="5" s="1"/>
  <c r="J1252" i="5"/>
  <c r="H1253" i="4"/>
  <c r="D1253" i="4"/>
  <c r="C1253" i="4" s="1"/>
  <c r="M647" i="8" l="1"/>
  <c r="D647" i="8"/>
  <c r="G855" i="1"/>
  <c r="F855" i="1"/>
  <c r="E856" i="1" s="1"/>
  <c r="I1253" i="5"/>
  <c r="D1253" i="5" s="1"/>
  <c r="C1253" i="5" s="1"/>
  <c r="G1253" i="5" s="1"/>
  <c r="K1253" i="5"/>
  <c r="L1253" i="5" s="1"/>
  <c r="G1253" i="4"/>
  <c r="F1253" i="4"/>
  <c r="E1254" i="4" s="1"/>
  <c r="K647" i="8" l="1"/>
  <c r="C647" i="8"/>
  <c r="F647" i="8" s="1"/>
  <c r="J855" i="1"/>
  <c r="D856" i="1"/>
  <c r="H856" i="1"/>
  <c r="F1253" i="5"/>
  <c r="E1254" i="5" s="1"/>
  <c r="H1254" i="5" s="1"/>
  <c r="J1253" i="5"/>
  <c r="H1254" i="4"/>
  <c r="D1254" i="4"/>
  <c r="C1254" i="4" s="1"/>
  <c r="G647" i="8" l="1"/>
  <c r="N647" i="8" s="1"/>
  <c r="E648" i="8"/>
  <c r="I648" i="8" s="1"/>
  <c r="K856" i="1"/>
  <c r="C856" i="1" s="1"/>
  <c r="I1254" i="5"/>
  <c r="D1254" i="5" s="1"/>
  <c r="C1254" i="5" s="1"/>
  <c r="G1254" i="5" s="1"/>
  <c r="K1254" i="5"/>
  <c r="L1254" i="5" s="1"/>
  <c r="G1254" i="4"/>
  <c r="F1254" i="4"/>
  <c r="E1255" i="4" s="1"/>
  <c r="H648" i="8" l="1"/>
  <c r="J648" i="8"/>
  <c r="G856" i="1"/>
  <c r="F856" i="1"/>
  <c r="E857" i="1" s="1"/>
  <c r="F1254" i="5"/>
  <c r="E1255" i="5" s="1"/>
  <c r="H1255" i="5" s="1"/>
  <c r="J1254" i="5"/>
  <c r="H1255" i="4"/>
  <c r="D1255" i="4"/>
  <c r="C1255" i="4" s="1"/>
  <c r="D648" i="8" l="1"/>
  <c r="M648" i="8"/>
  <c r="H857" i="1"/>
  <c r="D857" i="1"/>
  <c r="J856" i="1"/>
  <c r="I1255" i="5"/>
  <c r="D1255" i="5" s="1"/>
  <c r="C1255" i="5" s="1"/>
  <c r="G1255" i="5" s="1"/>
  <c r="K1255" i="5"/>
  <c r="L1255" i="5" s="1"/>
  <c r="G1255" i="4"/>
  <c r="F1255" i="4"/>
  <c r="E1256" i="4" s="1"/>
  <c r="K648" i="8" l="1"/>
  <c r="C648" i="8"/>
  <c r="F648" i="8" s="1"/>
  <c r="K857" i="1"/>
  <c r="C857" i="1" s="1"/>
  <c r="F1255" i="5"/>
  <c r="E1256" i="5" s="1"/>
  <c r="H1256" i="5" s="1"/>
  <c r="J1255" i="5"/>
  <c r="D1256" i="4"/>
  <c r="C1256" i="4" s="1"/>
  <c r="H1256" i="4"/>
  <c r="E649" i="8" l="1"/>
  <c r="I649" i="8" s="1"/>
  <c r="G648" i="8"/>
  <c r="N648" i="8" s="1"/>
  <c r="G857" i="1"/>
  <c r="F857" i="1"/>
  <c r="E858" i="1" s="1"/>
  <c r="I1256" i="5"/>
  <c r="D1256" i="5" s="1"/>
  <c r="C1256" i="5" s="1"/>
  <c r="G1256" i="5" s="1"/>
  <c r="K1256" i="5"/>
  <c r="L1256" i="5" s="1"/>
  <c r="G1256" i="4"/>
  <c r="F1256" i="4"/>
  <c r="E1257" i="4" s="1"/>
  <c r="H649" i="8" l="1"/>
  <c r="J649" i="8"/>
  <c r="D858" i="1"/>
  <c r="H858" i="1"/>
  <c r="J857" i="1"/>
  <c r="F1256" i="5"/>
  <c r="E1257" i="5" s="1"/>
  <c r="H1257" i="5" s="1"/>
  <c r="J1256" i="5"/>
  <c r="H1257" i="4"/>
  <c r="D1257" i="4"/>
  <c r="C1257" i="4" s="1"/>
  <c r="D649" i="8" l="1"/>
  <c r="M649" i="8"/>
  <c r="K858" i="1"/>
  <c r="C858" i="1" s="1"/>
  <c r="I1257" i="5"/>
  <c r="D1257" i="5" s="1"/>
  <c r="C1257" i="5" s="1"/>
  <c r="G1257" i="5" s="1"/>
  <c r="K1257" i="5"/>
  <c r="L1257" i="5" s="1"/>
  <c r="G1257" i="4"/>
  <c r="F1257" i="4"/>
  <c r="E1258" i="4" s="1"/>
  <c r="K649" i="8" l="1"/>
  <c r="C649" i="8"/>
  <c r="F649" i="8" s="1"/>
  <c r="G858" i="1"/>
  <c r="F858" i="1"/>
  <c r="E859" i="1" s="1"/>
  <c r="F1257" i="5"/>
  <c r="E1258" i="5" s="1"/>
  <c r="H1258" i="5" s="1"/>
  <c r="J1257" i="5"/>
  <c r="H1258" i="4"/>
  <c r="D1258" i="4"/>
  <c r="C1258" i="4" s="1"/>
  <c r="E650" i="8" l="1"/>
  <c r="I650" i="8" s="1"/>
  <c r="G649" i="8"/>
  <c r="N649" i="8" s="1"/>
  <c r="D859" i="1"/>
  <c r="H859" i="1"/>
  <c r="J858" i="1"/>
  <c r="I1258" i="5"/>
  <c r="D1258" i="5" s="1"/>
  <c r="C1258" i="5" s="1"/>
  <c r="G1258" i="5" s="1"/>
  <c r="K1258" i="5"/>
  <c r="L1258" i="5" s="1"/>
  <c r="G1258" i="4"/>
  <c r="F1258" i="4"/>
  <c r="E1259" i="4" s="1"/>
  <c r="H650" i="8" l="1"/>
  <c r="J650" i="8"/>
  <c r="K859" i="1"/>
  <c r="C859" i="1" s="1"/>
  <c r="F1258" i="5"/>
  <c r="E1259" i="5" s="1"/>
  <c r="H1259" i="5" s="1"/>
  <c r="J1258" i="5"/>
  <c r="H1259" i="4"/>
  <c r="D1259" i="4"/>
  <c r="C1259" i="4" s="1"/>
  <c r="D650" i="8" l="1"/>
  <c r="M650" i="8"/>
  <c r="G859" i="1"/>
  <c r="F859" i="1"/>
  <c r="E860" i="1" s="1"/>
  <c r="I1259" i="5"/>
  <c r="D1259" i="5" s="1"/>
  <c r="C1259" i="5" s="1"/>
  <c r="G1259" i="5" s="1"/>
  <c r="K1259" i="5"/>
  <c r="L1259" i="5" s="1"/>
  <c r="G1259" i="4"/>
  <c r="F1259" i="4"/>
  <c r="E1260" i="4" s="1"/>
  <c r="K650" i="8" l="1"/>
  <c r="C650" i="8"/>
  <c r="F650" i="8" s="1"/>
  <c r="H860" i="1"/>
  <c r="D860" i="1"/>
  <c r="J859" i="1"/>
  <c r="F1259" i="5"/>
  <c r="E1260" i="5" s="1"/>
  <c r="H1260" i="5" s="1"/>
  <c r="J1259" i="5"/>
  <c r="H1260" i="4"/>
  <c r="D1260" i="4"/>
  <c r="C1260" i="4" s="1"/>
  <c r="E651" i="8" l="1"/>
  <c r="I651" i="8" s="1"/>
  <c r="G650" i="8"/>
  <c r="N650" i="8" s="1"/>
  <c r="K860" i="1"/>
  <c r="C860" i="1" s="1"/>
  <c r="I1260" i="5"/>
  <c r="D1260" i="5" s="1"/>
  <c r="C1260" i="5" s="1"/>
  <c r="G1260" i="5" s="1"/>
  <c r="K1260" i="5"/>
  <c r="L1260" i="5" s="1"/>
  <c r="G1260" i="4"/>
  <c r="F1260" i="4"/>
  <c r="E1261" i="4" s="1"/>
  <c r="H651" i="8" l="1"/>
  <c r="J651" i="8"/>
  <c r="G860" i="1"/>
  <c r="F860" i="1"/>
  <c r="E861" i="1" s="1"/>
  <c r="F1260" i="5"/>
  <c r="E1261" i="5" s="1"/>
  <c r="H1261" i="5" s="1"/>
  <c r="J1260" i="5"/>
  <c r="H1261" i="4"/>
  <c r="D1261" i="4"/>
  <c r="C1261" i="4" s="1"/>
  <c r="M651" i="8" l="1"/>
  <c r="D651" i="8"/>
  <c r="H861" i="1"/>
  <c r="D861" i="1"/>
  <c r="J860" i="1"/>
  <c r="I1261" i="5"/>
  <c r="D1261" i="5" s="1"/>
  <c r="C1261" i="5" s="1"/>
  <c r="G1261" i="5" s="1"/>
  <c r="K1261" i="5"/>
  <c r="L1261" i="5" s="1"/>
  <c r="G1261" i="4"/>
  <c r="F1261" i="4"/>
  <c r="E1262" i="4" s="1"/>
  <c r="K651" i="8" l="1"/>
  <c r="C651" i="8"/>
  <c r="F651" i="8" s="1"/>
  <c r="K861" i="1"/>
  <c r="C861" i="1" s="1"/>
  <c r="F1261" i="5"/>
  <c r="E1262" i="5" s="1"/>
  <c r="H1262" i="5" s="1"/>
  <c r="J1261" i="5"/>
  <c r="D1262" i="4"/>
  <c r="C1262" i="4" s="1"/>
  <c r="H1262" i="4"/>
  <c r="G651" i="8" l="1"/>
  <c r="N651" i="8" s="1"/>
  <c r="E652" i="8"/>
  <c r="I652" i="8" s="1"/>
  <c r="G861" i="1"/>
  <c r="F861" i="1"/>
  <c r="E862" i="1" s="1"/>
  <c r="I1262" i="5"/>
  <c r="D1262" i="5" s="1"/>
  <c r="C1262" i="5" s="1"/>
  <c r="G1262" i="5" s="1"/>
  <c r="K1262" i="5"/>
  <c r="L1262" i="5" s="1"/>
  <c r="G1262" i="4"/>
  <c r="F1262" i="4"/>
  <c r="E1263" i="4" s="1"/>
  <c r="J652" i="8" l="1"/>
  <c r="H652" i="8"/>
  <c r="H862" i="1"/>
  <c r="D862" i="1"/>
  <c r="J861" i="1"/>
  <c r="F1262" i="5"/>
  <c r="E1263" i="5" s="1"/>
  <c r="H1263" i="5" s="1"/>
  <c r="J1262" i="5"/>
  <c r="H1263" i="4"/>
  <c r="D1263" i="4"/>
  <c r="C1263" i="4" s="1"/>
  <c r="D652" i="8" l="1"/>
  <c r="M652" i="8"/>
  <c r="K862" i="1"/>
  <c r="C862" i="1" s="1"/>
  <c r="I1263" i="5"/>
  <c r="D1263" i="5" s="1"/>
  <c r="C1263" i="5" s="1"/>
  <c r="G1263" i="5" s="1"/>
  <c r="K1263" i="5"/>
  <c r="L1263" i="5" s="1"/>
  <c r="G1263" i="4"/>
  <c r="F1263" i="4"/>
  <c r="E1264" i="4" s="1"/>
  <c r="C652" i="8" l="1"/>
  <c r="F652" i="8" s="1"/>
  <c r="K652" i="8"/>
  <c r="G862" i="1"/>
  <c r="F862" i="1"/>
  <c r="E863" i="1" s="1"/>
  <c r="F1263" i="5"/>
  <c r="E1264" i="5" s="1"/>
  <c r="H1264" i="5" s="1"/>
  <c r="J1263" i="5"/>
  <c r="H1264" i="4"/>
  <c r="D1264" i="4"/>
  <c r="C1264" i="4" s="1"/>
  <c r="G652" i="8" l="1"/>
  <c r="N652" i="8" s="1"/>
  <c r="E653" i="8"/>
  <c r="I653" i="8" s="1"/>
  <c r="D863" i="1"/>
  <c r="H863" i="1"/>
  <c r="J862" i="1"/>
  <c r="I1264" i="5"/>
  <c r="D1264" i="5" s="1"/>
  <c r="C1264" i="5" s="1"/>
  <c r="G1264" i="5" s="1"/>
  <c r="K1264" i="5"/>
  <c r="L1264" i="5" s="1"/>
  <c r="G1264" i="4"/>
  <c r="F1264" i="4"/>
  <c r="E1265" i="4" s="1"/>
  <c r="J653" i="8" l="1"/>
  <c r="H653" i="8"/>
  <c r="K863" i="1"/>
  <c r="C863" i="1" s="1"/>
  <c r="F1264" i="5"/>
  <c r="E1265" i="5" s="1"/>
  <c r="H1265" i="5" s="1"/>
  <c r="J1264" i="5"/>
  <c r="H1265" i="4"/>
  <c r="D1265" i="4"/>
  <c r="C1265" i="4" s="1"/>
  <c r="D653" i="8" l="1"/>
  <c r="M653" i="8"/>
  <c r="G863" i="1"/>
  <c r="F863" i="1"/>
  <c r="E864" i="1" s="1"/>
  <c r="I1265" i="5"/>
  <c r="D1265" i="5" s="1"/>
  <c r="C1265" i="5" s="1"/>
  <c r="G1265" i="5" s="1"/>
  <c r="K1265" i="5"/>
  <c r="L1265" i="5" s="1"/>
  <c r="G1265" i="4"/>
  <c r="F1265" i="4"/>
  <c r="E1266" i="4" s="1"/>
  <c r="K653" i="8" l="1"/>
  <c r="C653" i="8"/>
  <c r="F653" i="8" s="1"/>
  <c r="D864" i="1"/>
  <c r="H864" i="1"/>
  <c r="J863" i="1"/>
  <c r="F1265" i="5"/>
  <c r="E1266" i="5" s="1"/>
  <c r="H1266" i="5" s="1"/>
  <c r="J1265" i="5"/>
  <c r="H1266" i="4"/>
  <c r="D1266" i="4"/>
  <c r="C1266" i="4" s="1"/>
  <c r="G653" i="8" l="1"/>
  <c r="N653" i="8" s="1"/>
  <c r="E654" i="8"/>
  <c r="I654" i="8" s="1"/>
  <c r="K864" i="1"/>
  <c r="C864" i="1" s="1"/>
  <c r="I1266" i="5"/>
  <c r="D1266" i="5" s="1"/>
  <c r="C1266" i="5" s="1"/>
  <c r="G1266" i="5" s="1"/>
  <c r="K1266" i="5"/>
  <c r="L1266" i="5" s="1"/>
  <c r="G1266" i="4"/>
  <c r="F1266" i="4"/>
  <c r="E1267" i="4" s="1"/>
  <c r="J654" i="8" l="1"/>
  <c r="H654" i="8"/>
  <c r="G864" i="1"/>
  <c r="F864" i="1"/>
  <c r="E865" i="1" s="1"/>
  <c r="F1266" i="5"/>
  <c r="E1267" i="5" s="1"/>
  <c r="H1267" i="5" s="1"/>
  <c r="J1266" i="5"/>
  <c r="H1267" i="4"/>
  <c r="D1267" i="4"/>
  <c r="C1267" i="4" s="1"/>
  <c r="M654" i="8" l="1"/>
  <c r="D654" i="8"/>
  <c r="D865" i="1"/>
  <c r="H865" i="1"/>
  <c r="J864" i="1"/>
  <c r="I1267" i="5"/>
  <c r="D1267" i="5" s="1"/>
  <c r="C1267" i="5" s="1"/>
  <c r="G1267" i="5" s="1"/>
  <c r="K1267" i="5"/>
  <c r="L1267" i="5" s="1"/>
  <c r="G1267" i="4"/>
  <c r="F1267" i="4"/>
  <c r="E1268" i="4" s="1"/>
  <c r="K654" i="8" l="1"/>
  <c r="C654" i="8"/>
  <c r="F654" i="8" s="1"/>
  <c r="K865" i="1"/>
  <c r="C865" i="1" s="1"/>
  <c r="F1267" i="5"/>
  <c r="E1268" i="5" s="1"/>
  <c r="H1268" i="5" s="1"/>
  <c r="J1267" i="5"/>
  <c r="H1268" i="4"/>
  <c r="D1268" i="4"/>
  <c r="C1268" i="4" s="1"/>
  <c r="G654" i="8" l="1"/>
  <c r="N654" i="8" s="1"/>
  <c r="E655" i="8"/>
  <c r="I655" i="8" s="1"/>
  <c r="G865" i="1"/>
  <c r="F865" i="1"/>
  <c r="E866" i="1" s="1"/>
  <c r="I1268" i="5"/>
  <c r="D1268" i="5" s="1"/>
  <c r="C1268" i="5" s="1"/>
  <c r="F1268" i="5" s="1"/>
  <c r="E1269" i="5" s="1"/>
  <c r="K1268" i="5"/>
  <c r="L1268" i="5" s="1"/>
  <c r="G1268" i="4"/>
  <c r="F1268" i="4"/>
  <c r="E1269" i="4" s="1"/>
  <c r="J655" i="8" l="1"/>
  <c r="H655" i="8"/>
  <c r="J865" i="1"/>
  <c r="H866" i="1"/>
  <c r="D866" i="1"/>
  <c r="G1268" i="5"/>
  <c r="J1268" i="5" s="1"/>
  <c r="H1269" i="5"/>
  <c r="H1269" i="4"/>
  <c r="D1269" i="4"/>
  <c r="C1269" i="4" s="1"/>
  <c r="M655" i="8" l="1"/>
  <c r="D655" i="8"/>
  <c r="K866" i="1"/>
  <c r="C866" i="1" s="1"/>
  <c r="I1269" i="5"/>
  <c r="D1269" i="5" s="1"/>
  <c r="C1269" i="5" s="1"/>
  <c r="G1269" i="5" s="1"/>
  <c r="K1269" i="5"/>
  <c r="L1269" i="5" s="1"/>
  <c r="G1269" i="4"/>
  <c r="F1269" i="4"/>
  <c r="E1270" i="4" s="1"/>
  <c r="K655" i="8" l="1"/>
  <c r="C655" i="8"/>
  <c r="F655" i="8" s="1"/>
  <c r="G866" i="1"/>
  <c r="F866" i="1"/>
  <c r="E867" i="1" s="1"/>
  <c r="F1269" i="5"/>
  <c r="E1270" i="5" s="1"/>
  <c r="H1270" i="5" s="1"/>
  <c r="J1269" i="5"/>
  <c r="D1270" i="4"/>
  <c r="C1270" i="4" s="1"/>
  <c r="H1270" i="4"/>
  <c r="G655" i="8" l="1"/>
  <c r="N655" i="8" s="1"/>
  <c r="E656" i="8"/>
  <c r="I656" i="8" s="1"/>
  <c r="J866" i="1"/>
  <c r="H867" i="1"/>
  <c r="D867" i="1"/>
  <c r="I1270" i="5"/>
  <c r="D1270" i="5" s="1"/>
  <c r="C1270" i="5" s="1"/>
  <c r="G1270" i="5" s="1"/>
  <c r="K1270" i="5"/>
  <c r="L1270" i="5" s="1"/>
  <c r="G1270" i="4"/>
  <c r="F1270" i="4"/>
  <c r="E1271" i="4" s="1"/>
  <c r="J656" i="8" l="1"/>
  <c r="H656" i="8"/>
  <c r="K867" i="1"/>
  <c r="C867" i="1" s="1"/>
  <c r="F1270" i="5"/>
  <c r="E1271" i="5" s="1"/>
  <c r="H1271" i="5" s="1"/>
  <c r="J1270" i="5"/>
  <c r="D1271" i="4"/>
  <c r="C1271" i="4" s="1"/>
  <c r="H1271" i="4"/>
  <c r="D656" i="8" l="1"/>
  <c r="M656" i="8"/>
  <c r="G867" i="1"/>
  <c r="F867" i="1"/>
  <c r="E868" i="1" s="1"/>
  <c r="I1271" i="5"/>
  <c r="D1271" i="5" s="1"/>
  <c r="C1271" i="5" s="1"/>
  <c r="F1271" i="5" s="1"/>
  <c r="E1272" i="5" s="1"/>
  <c r="K1271" i="5"/>
  <c r="L1271" i="5" s="1"/>
  <c r="G1271" i="4"/>
  <c r="F1271" i="4"/>
  <c r="E1272" i="4" s="1"/>
  <c r="K656" i="8" l="1"/>
  <c r="C656" i="8"/>
  <c r="F656" i="8" s="1"/>
  <c r="D868" i="1"/>
  <c r="H868" i="1"/>
  <c r="J867" i="1"/>
  <c r="G1271" i="5"/>
  <c r="J1271" i="5" s="1"/>
  <c r="H1272" i="5"/>
  <c r="H1272" i="4"/>
  <c r="D1272" i="4"/>
  <c r="C1272" i="4" s="1"/>
  <c r="E657" i="8" l="1"/>
  <c r="I657" i="8" s="1"/>
  <c r="G656" i="8"/>
  <c r="N656" i="8" s="1"/>
  <c r="K868" i="1"/>
  <c r="C868" i="1" s="1"/>
  <c r="I1272" i="5"/>
  <c r="D1272" i="5" s="1"/>
  <c r="C1272" i="5" s="1"/>
  <c r="F1272" i="5" s="1"/>
  <c r="E1273" i="5" s="1"/>
  <c r="K1272" i="5"/>
  <c r="L1272" i="5" s="1"/>
  <c r="G1272" i="4"/>
  <c r="F1272" i="4"/>
  <c r="E1273" i="4" s="1"/>
  <c r="J657" i="8" l="1"/>
  <c r="H657" i="8"/>
  <c r="G868" i="1"/>
  <c r="F868" i="1"/>
  <c r="E869" i="1" s="1"/>
  <c r="G1272" i="5"/>
  <c r="J1272" i="5" s="1"/>
  <c r="H1273" i="5"/>
  <c r="H1273" i="4"/>
  <c r="D1273" i="4"/>
  <c r="C1273" i="4" s="1"/>
  <c r="D657" i="8" l="1"/>
  <c r="M657" i="8"/>
  <c r="H869" i="1"/>
  <c r="D869" i="1"/>
  <c r="J868" i="1"/>
  <c r="I1273" i="5"/>
  <c r="D1273" i="5" s="1"/>
  <c r="C1273" i="5" s="1"/>
  <c r="G1273" i="5" s="1"/>
  <c r="K1273" i="5"/>
  <c r="L1273" i="5" s="1"/>
  <c r="G1273" i="4"/>
  <c r="F1273" i="4"/>
  <c r="E1274" i="4" s="1"/>
  <c r="K657" i="8" l="1"/>
  <c r="C657" i="8"/>
  <c r="F657" i="8" s="1"/>
  <c r="K869" i="1"/>
  <c r="C869" i="1" s="1"/>
  <c r="F1273" i="5"/>
  <c r="E1274" i="5" s="1"/>
  <c r="H1274" i="5" s="1"/>
  <c r="J1273" i="5"/>
  <c r="H1274" i="4"/>
  <c r="D1274" i="4"/>
  <c r="C1274" i="4" s="1"/>
  <c r="E658" i="8" l="1"/>
  <c r="I658" i="8" s="1"/>
  <c r="G657" i="8"/>
  <c r="N657" i="8" s="1"/>
  <c r="G869" i="1"/>
  <c r="F869" i="1"/>
  <c r="E870" i="1" s="1"/>
  <c r="I1274" i="5"/>
  <c r="D1274" i="5" s="1"/>
  <c r="C1274" i="5" s="1"/>
  <c r="G1274" i="5" s="1"/>
  <c r="K1274" i="5"/>
  <c r="L1274" i="5" s="1"/>
  <c r="G1274" i="4"/>
  <c r="F1274" i="4"/>
  <c r="E1275" i="4" s="1"/>
  <c r="J658" i="8" l="1"/>
  <c r="H658" i="8"/>
  <c r="H870" i="1"/>
  <c r="D870" i="1"/>
  <c r="J869" i="1"/>
  <c r="F1274" i="5"/>
  <c r="E1275" i="5" s="1"/>
  <c r="H1275" i="5" s="1"/>
  <c r="J1274" i="5"/>
  <c r="H1275" i="4"/>
  <c r="D1275" i="4"/>
  <c r="C1275" i="4" s="1"/>
  <c r="D658" i="8" l="1"/>
  <c r="M658" i="8"/>
  <c r="K870" i="1"/>
  <c r="C870" i="1" s="1"/>
  <c r="I1275" i="5"/>
  <c r="D1275" i="5" s="1"/>
  <c r="C1275" i="5" s="1"/>
  <c r="G1275" i="5" s="1"/>
  <c r="K1275" i="5"/>
  <c r="L1275" i="5" s="1"/>
  <c r="G1275" i="4"/>
  <c r="F1275" i="4"/>
  <c r="E1276" i="4" s="1"/>
  <c r="K658" i="8" l="1"/>
  <c r="C658" i="8"/>
  <c r="F658" i="8" s="1"/>
  <c r="G870" i="1"/>
  <c r="F870" i="1"/>
  <c r="E871" i="1" s="1"/>
  <c r="F1275" i="5"/>
  <c r="E1276" i="5" s="1"/>
  <c r="H1276" i="5" s="1"/>
  <c r="J1275" i="5"/>
  <c r="H1276" i="4"/>
  <c r="D1276" i="4"/>
  <c r="C1276" i="4" s="1"/>
  <c r="G658" i="8" l="1"/>
  <c r="N658" i="8" s="1"/>
  <c r="E659" i="8"/>
  <c r="I659" i="8" s="1"/>
  <c r="D871" i="1"/>
  <c r="H871" i="1"/>
  <c r="J870" i="1"/>
  <c r="I1276" i="5"/>
  <c r="D1276" i="5" s="1"/>
  <c r="C1276" i="5" s="1"/>
  <c r="G1276" i="5" s="1"/>
  <c r="K1276" i="5"/>
  <c r="L1276" i="5" s="1"/>
  <c r="G1276" i="4"/>
  <c r="F1276" i="4"/>
  <c r="E1277" i="4" s="1"/>
  <c r="H659" i="8" l="1"/>
  <c r="J659" i="8"/>
  <c r="K871" i="1"/>
  <c r="C871" i="1" s="1"/>
  <c r="F1276" i="5"/>
  <c r="E1277" i="5" s="1"/>
  <c r="H1277" i="5" s="1"/>
  <c r="J1276" i="5"/>
  <c r="H1277" i="4"/>
  <c r="D1277" i="4"/>
  <c r="C1277" i="4" s="1"/>
  <c r="D659" i="8" l="1"/>
  <c r="M659" i="8"/>
  <c r="G871" i="1"/>
  <c r="F871" i="1"/>
  <c r="E872" i="1" s="1"/>
  <c r="I1277" i="5"/>
  <c r="D1277" i="5" s="1"/>
  <c r="C1277" i="5" s="1"/>
  <c r="G1277" i="5" s="1"/>
  <c r="K1277" i="5"/>
  <c r="L1277" i="5" s="1"/>
  <c r="G1277" i="4"/>
  <c r="F1277" i="4"/>
  <c r="E1278" i="4" s="1"/>
  <c r="K659" i="8" l="1"/>
  <c r="C659" i="8"/>
  <c r="F659" i="8" s="1"/>
  <c r="H872" i="1"/>
  <c r="D872" i="1"/>
  <c r="J871" i="1"/>
  <c r="F1277" i="5"/>
  <c r="E1278" i="5" s="1"/>
  <c r="H1278" i="5" s="1"/>
  <c r="J1277" i="5"/>
  <c r="D1278" i="4"/>
  <c r="C1278" i="4" s="1"/>
  <c r="H1278" i="4"/>
  <c r="G659" i="8" l="1"/>
  <c r="N659" i="8" s="1"/>
  <c r="E660" i="8"/>
  <c r="I660" i="8" s="1"/>
  <c r="K872" i="1"/>
  <c r="C872" i="1" s="1"/>
  <c r="I1278" i="5"/>
  <c r="D1278" i="5" s="1"/>
  <c r="C1278" i="5" s="1"/>
  <c r="G1278" i="5" s="1"/>
  <c r="K1278" i="5"/>
  <c r="L1278" i="5" s="1"/>
  <c r="G1278" i="4"/>
  <c r="F1278" i="4"/>
  <c r="E1279" i="4" s="1"/>
  <c r="J660" i="8" l="1"/>
  <c r="H660" i="8"/>
  <c r="G872" i="1"/>
  <c r="F872" i="1"/>
  <c r="E873" i="1" s="1"/>
  <c r="F1278" i="5"/>
  <c r="E1279" i="5" s="1"/>
  <c r="H1279" i="5" s="1"/>
  <c r="J1278" i="5"/>
  <c r="H1279" i="4"/>
  <c r="D1279" i="4"/>
  <c r="C1279" i="4" s="1"/>
  <c r="D660" i="8" l="1"/>
  <c r="M660" i="8"/>
  <c r="D873" i="1"/>
  <c r="H873" i="1"/>
  <c r="J872" i="1"/>
  <c r="I1279" i="5"/>
  <c r="D1279" i="5" s="1"/>
  <c r="C1279" i="5" s="1"/>
  <c r="G1279" i="5" s="1"/>
  <c r="K1279" i="5"/>
  <c r="L1279" i="5" s="1"/>
  <c r="G1279" i="4"/>
  <c r="F1279" i="4"/>
  <c r="E1280" i="4" s="1"/>
  <c r="K660" i="8" l="1"/>
  <c r="C660" i="8"/>
  <c r="F660" i="8" s="1"/>
  <c r="K873" i="1"/>
  <c r="C873" i="1" s="1"/>
  <c r="F1279" i="5"/>
  <c r="E1280" i="5" s="1"/>
  <c r="H1280" i="5" s="1"/>
  <c r="J1279" i="5"/>
  <c r="H1280" i="4"/>
  <c r="D1280" i="4"/>
  <c r="C1280" i="4" s="1"/>
  <c r="E661" i="8" l="1"/>
  <c r="I661" i="8" s="1"/>
  <c r="G660" i="8"/>
  <c r="N660" i="8" s="1"/>
  <c r="G873" i="1"/>
  <c r="F873" i="1"/>
  <c r="E874" i="1" s="1"/>
  <c r="I1280" i="5"/>
  <c r="D1280" i="5" s="1"/>
  <c r="C1280" i="5" s="1"/>
  <c r="G1280" i="5" s="1"/>
  <c r="K1280" i="5"/>
  <c r="L1280" i="5" s="1"/>
  <c r="G1280" i="4"/>
  <c r="F1280" i="4"/>
  <c r="E1281" i="4" s="1"/>
  <c r="H661" i="8" l="1"/>
  <c r="J661" i="8"/>
  <c r="D874" i="1"/>
  <c r="H874" i="1"/>
  <c r="J873" i="1"/>
  <c r="F1280" i="5"/>
  <c r="E1281" i="5" s="1"/>
  <c r="H1281" i="5" s="1"/>
  <c r="J1280" i="5"/>
  <c r="H1281" i="4"/>
  <c r="D1281" i="4"/>
  <c r="C1281" i="4" s="1"/>
  <c r="D661" i="8" l="1"/>
  <c r="M661" i="8"/>
  <c r="K874" i="1"/>
  <c r="C874" i="1" s="1"/>
  <c r="I1281" i="5"/>
  <c r="D1281" i="5" s="1"/>
  <c r="C1281" i="5" s="1"/>
  <c r="G1281" i="5" s="1"/>
  <c r="K1281" i="5"/>
  <c r="L1281" i="5" s="1"/>
  <c r="G1281" i="4"/>
  <c r="F1281" i="4"/>
  <c r="E1282" i="4" s="1"/>
  <c r="K661" i="8" l="1"/>
  <c r="C661" i="8"/>
  <c r="F661" i="8" s="1"/>
  <c r="G874" i="1"/>
  <c r="F874" i="1"/>
  <c r="E875" i="1" s="1"/>
  <c r="F1281" i="5"/>
  <c r="E1282" i="5" s="1"/>
  <c r="H1282" i="5" s="1"/>
  <c r="J1281" i="5"/>
  <c r="H1282" i="4"/>
  <c r="D1282" i="4"/>
  <c r="C1282" i="4" s="1"/>
  <c r="G661" i="8" l="1"/>
  <c r="N661" i="8" s="1"/>
  <c r="E662" i="8"/>
  <c r="I662" i="8" s="1"/>
  <c r="D875" i="1"/>
  <c r="H875" i="1"/>
  <c r="J874" i="1"/>
  <c r="I1282" i="5"/>
  <c r="D1282" i="5" s="1"/>
  <c r="C1282" i="5" s="1"/>
  <c r="G1282" i="5" s="1"/>
  <c r="K1282" i="5"/>
  <c r="L1282" i="5" s="1"/>
  <c r="G1282" i="4"/>
  <c r="F1282" i="4"/>
  <c r="E1283" i="4" s="1"/>
  <c r="J662" i="8" l="1"/>
  <c r="H662" i="8"/>
  <c r="K875" i="1"/>
  <c r="C875" i="1" s="1"/>
  <c r="F1282" i="5"/>
  <c r="E1283" i="5" s="1"/>
  <c r="H1283" i="5" s="1"/>
  <c r="J1282" i="5"/>
  <c r="H1283" i="4"/>
  <c r="D1283" i="4"/>
  <c r="C1283" i="4" s="1"/>
  <c r="D662" i="8" l="1"/>
  <c r="M662" i="8"/>
  <c r="G875" i="1"/>
  <c r="F875" i="1"/>
  <c r="E876" i="1" s="1"/>
  <c r="I1283" i="5"/>
  <c r="D1283" i="5" s="1"/>
  <c r="C1283" i="5" s="1"/>
  <c r="G1283" i="5" s="1"/>
  <c r="K1283" i="5"/>
  <c r="L1283" i="5" s="1"/>
  <c r="G1283" i="4"/>
  <c r="F1283" i="4"/>
  <c r="E1284" i="4" s="1"/>
  <c r="K662" i="8" l="1"/>
  <c r="C662" i="8"/>
  <c r="F662" i="8" s="1"/>
  <c r="H876" i="1"/>
  <c r="D876" i="1"/>
  <c r="J875" i="1"/>
  <c r="F1283" i="5"/>
  <c r="E1284" i="5" s="1"/>
  <c r="H1284" i="5" s="1"/>
  <c r="J1283" i="5"/>
  <c r="H1284" i="4"/>
  <c r="D1284" i="4"/>
  <c r="C1284" i="4" s="1"/>
  <c r="E663" i="8" l="1"/>
  <c r="I663" i="8" s="1"/>
  <c r="G662" i="8"/>
  <c r="N662" i="8" s="1"/>
  <c r="K876" i="1"/>
  <c r="C876" i="1" s="1"/>
  <c r="I1284" i="5"/>
  <c r="D1284" i="5" s="1"/>
  <c r="C1284" i="5" s="1"/>
  <c r="G1284" i="5" s="1"/>
  <c r="K1284" i="5"/>
  <c r="L1284" i="5" s="1"/>
  <c r="G1284" i="4"/>
  <c r="F1284" i="4"/>
  <c r="E1285" i="4" s="1"/>
  <c r="J663" i="8" l="1"/>
  <c r="H663" i="8"/>
  <c r="G876" i="1"/>
  <c r="F876" i="1"/>
  <c r="E877" i="1" s="1"/>
  <c r="F1284" i="5"/>
  <c r="E1285" i="5" s="1"/>
  <c r="H1285" i="5" s="1"/>
  <c r="J1284" i="5"/>
  <c r="H1285" i="4"/>
  <c r="D1285" i="4"/>
  <c r="C1285" i="4" s="1"/>
  <c r="D663" i="8" l="1"/>
  <c r="M663" i="8"/>
  <c r="D877" i="1"/>
  <c r="H877" i="1"/>
  <c r="J876" i="1"/>
  <c r="I1285" i="5"/>
  <c r="D1285" i="5" s="1"/>
  <c r="C1285" i="5" s="1"/>
  <c r="G1285" i="5" s="1"/>
  <c r="K1285" i="5"/>
  <c r="L1285" i="5" s="1"/>
  <c r="G1285" i="4"/>
  <c r="F1285" i="4"/>
  <c r="E1286" i="4" s="1"/>
  <c r="C663" i="8" l="1"/>
  <c r="F663" i="8" s="1"/>
  <c r="K663" i="8"/>
  <c r="K877" i="1"/>
  <c r="C877" i="1" s="1"/>
  <c r="F1285" i="5"/>
  <c r="E1286" i="5" s="1"/>
  <c r="H1286" i="5" s="1"/>
  <c r="J1285" i="5"/>
  <c r="D1286" i="4"/>
  <c r="C1286" i="4" s="1"/>
  <c r="H1286" i="4"/>
  <c r="E664" i="8" l="1"/>
  <c r="I664" i="8" s="1"/>
  <c r="G663" i="8"/>
  <c r="N663" i="8" s="1"/>
  <c r="G877" i="1"/>
  <c r="F877" i="1"/>
  <c r="E878" i="1" s="1"/>
  <c r="I1286" i="5"/>
  <c r="D1286" i="5" s="1"/>
  <c r="C1286" i="5" s="1"/>
  <c r="G1286" i="5" s="1"/>
  <c r="K1286" i="5"/>
  <c r="L1286" i="5" s="1"/>
  <c r="G1286" i="4"/>
  <c r="F1286" i="4"/>
  <c r="E1287" i="4" s="1"/>
  <c r="J664" i="8" l="1"/>
  <c r="H664" i="8"/>
  <c r="H878" i="1"/>
  <c r="D878" i="1"/>
  <c r="J877" i="1"/>
  <c r="F1286" i="5"/>
  <c r="E1287" i="5" s="1"/>
  <c r="H1287" i="5" s="1"/>
  <c r="J1286" i="5"/>
  <c r="D1287" i="4"/>
  <c r="C1287" i="4" s="1"/>
  <c r="H1287" i="4"/>
  <c r="D664" i="8" l="1"/>
  <c r="M664" i="8"/>
  <c r="K878" i="1"/>
  <c r="C878" i="1" s="1"/>
  <c r="I1287" i="5"/>
  <c r="D1287" i="5" s="1"/>
  <c r="C1287" i="5" s="1"/>
  <c r="G1287" i="5" s="1"/>
  <c r="K1287" i="5"/>
  <c r="L1287" i="5" s="1"/>
  <c r="G1287" i="4"/>
  <c r="F1287" i="4"/>
  <c r="E1288" i="4" s="1"/>
  <c r="K664" i="8" l="1"/>
  <c r="C664" i="8"/>
  <c r="F664" i="8" s="1"/>
  <c r="G878" i="1"/>
  <c r="F878" i="1"/>
  <c r="E879" i="1" s="1"/>
  <c r="F1287" i="5"/>
  <c r="E1288" i="5" s="1"/>
  <c r="H1288" i="5" s="1"/>
  <c r="J1287" i="5"/>
  <c r="H1288" i="4"/>
  <c r="D1288" i="4"/>
  <c r="C1288" i="4" s="1"/>
  <c r="G664" i="8" l="1"/>
  <c r="N664" i="8" s="1"/>
  <c r="E665" i="8"/>
  <c r="I665" i="8" s="1"/>
  <c r="D879" i="1"/>
  <c r="H879" i="1"/>
  <c r="J878" i="1"/>
  <c r="I1288" i="5"/>
  <c r="D1288" i="5" s="1"/>
  <c r="C1288" i="5" s="1"/>
  <c r="G1288" i="5" s="1"/>
  <c r="K1288" i="5"/>
  <c r="L1288" i="5" s="1"/>
  <c r="G1288" i="4"/>
  <c r="F1288" i="4"/>
  <c r="E1289" i="4" s="1"/>
  <c r="J665" i="8" l="1"/>
  <c r="H665" i="8"/>
  <c r="K879" i="1"/>
  <c r="C879" i="1" s="1"/>
  <c r="F1288" i="5"/>
  <c r="E1289" i="5" s="1"/>
  <c r="H1289" i="5" s="1"/>
  <c r="J1288" i="5"/>
  <c r="H1289" i="4"/>
  <c r="D1289" i="4"/>
  <c r="C1289" i="4" s="1"/>
  <c r="M665" i="8" l="1"/>
  <c r="D665" i="8"/>
  <c r="G879" i="1"/>
  <c r="F879" i="1"/>
  <c r="E880" i="1" s="1"/>
  <c r="I1289" i="5"/>
  <c r="D1289" i="5" s="1"/>
  <c r="C1289" i="5" s="1"/>
  <c r="G1289" i="5" s="1"/>
  <c r="K1289" i="5"/>
  <c r="L1289" i="5" s="1"/>
  <c r="G1289" i="4"/>
  <c r="F1289" i="4"/>
  <c r="E1290" i="4" s="1"/>
  <c r="K665" i="8" l="1"/>
  <c r="C665" i="8"/>
  <c r="F665" i="8" s="1"/>
  <c r="D880" i="1"/>
  <c r="H880" i="1"/>
  <c r="J879" i="1"/>
  <c r="F1289" i="5"/>
  <c r="E1290" i="5" s="1"/>
  <c r="H1290" i="5" s="1"/>
  <c r="J1289" i="5"/>
  <c r="H1290" i="4"/>
  <c r="D1290" i="4"/>
  <c r="C1290" i="4" s="1"/>
  <c r="E666" i="8" l="1"/>
  <c r="I666" i="8" s="1"/>
  <c r="G665" i="8"/>
  <c r="N665" i="8" s="1"/>
  <c r="K880" i="1"/>
  <c r="C880" i="1" s="1"/>
  <c r="I1290" i="5"/>
  <c r="D1290" i="5" s="1"/>
  <c r="C1290" i="5" s="1"/>
  <c r="G1290" i="5" s="1"/>
  <c r="K1290" i="5"/>
  <c r="L1290" i="5" s="1"/>
  <c r="G1290" i="4"/>
  <c r="F1290" i="4"/>
  <c r="E1291" i="4" s="1"/>
  <c r="J666" i="8" l="1"/>
  <c r="H666" i="8"/>
  <c r="G880" i="1"/>
  <c r="F880" i="1"/>
  <c r="E881" i="1" s="1"/>
  <c r="F1290" i="5"/>
  <c r="E1291" i="5" s="1"/>
  <c r="H1291" i="5" s="1"/>
  <c r="J1290" i="5"/>
  <c r="H1291" i="4"/>
  <c r="D1291" i="4"/>
  <c r="C1291" i="4" s="1"/>
  <c r="M666" i="8" l="1"/>
  <c r="D666" i="8"/>
  <c r="H881" i="1"/>
  <c r="D881" i="1"/>
  <c r="J880" i="1"/>
  <c r="I1291" i="5"/>
  <c r="D1291" i="5" s="1"/>
  <c r="C1291" i="5" s="1"/>
  <c r="G1291" i="5" s="1"/>
  <c r="K1291" i="5"/>
  <c r="L1291" i="5" s="1"/>
  <c r="G1291" i="4"/>
  <c r="F1291" i="4"/>
  <c r="E1292" i="4" s="1"/>
  <c r="K666" i="8" l="1"/>
  <c r="C666" i="8"/>
  <c r="F666" i="8" s="1"/>
  <c r="K881" i="1"/>
  <c r="C881" i="1" s="1"/>
  <c r="F1291" i="5"/>
  <c r="E1292" i="5" s="1"/>
  <c r="H1292" i="5" s="1"/>
  <c r="J1291" i="5"/>
  <c r="H1292" i="4"/>
  <c r="D1292" i="4"/>
  <c r="C1292" i="4" s="1"/>
  <c r="E667" i="8" l="1"/>
  <c r="I667" i="8" s="1"/>
  <c r="G666" i="8"/>
  <c r="N666" i="8" s="1"/>
  <c r="G881" i="1"/>
  <c r="F881" i="1"/>
  <c r="E882" i="1" s="1"/>
  <c r="I1292" i="5"/>
  <c r="D1292" i="5" s="1"/>
  <c r="C1292" i="5" s="1"/>
  <c r="G1292" i="5" s="1"/>
  <c r="K1292" i="5"/>
  <c r="L1292" i="5" s="1"/>
  <c r="G1292" i="4"/>
  <c r="F1292" i="4"/>
  <c r="E1293" i="4" s="1"/>
  <c r="J667" i="8" l="1"/>
  <c r="H667" i="8"/>
  <c r="H882" i="1"/>
  <c r="D882" i="1"/>
  <c r="J881" i="1"/>
  <c r="F1292" i="5"/>
  <c r="E1293" i="5" s="1"/>
  <c r="H1293" i="5" s="1"/>
  <c r="J1292" i="5"/>
  <c r="H1293" i="4"/>
  <c r="D1293" i="4"/>
  <c r="C1293" i="4" s="1"/>
  <c r="D667" i="8" l="1"/>
  <c r="M667" i="8"/>
  <c r="K882" i="1"/>
  <c r="C882" i="1" s="1"/>
  <c r="I1293" i="5"/>
  <c r="D1293" i="5" s="1"/>
  <c r="C1293" i="5" s="1"/>
  <c r="G1293" i="5" s="1"/>
  <c r="K1293" i="5"/>
  <c r="L1293" i="5" s="1"/>
  <c r="G1293" i="4"/>
  <c r="F1293" i="4"/>
  <c r="E1294" i="4" s="1"/>
  <c r="K667" i="8" l="1"/>
  <c r="C667" i="8"/>
  <c r="F667" i="8" s="1"/>
  <c r="G882" i="1"/>
  <c r="F882" i="1"/>
  <c r="E883" i="1" s="1"/>
  <c r="F1293" i="5"/>
  <c r="E1294" i="5" s="1"/>
  <c r="H1294" i="5" s="1"/>
  <c r="J1293" i="5"/>
  <c r="D1294" i="4"/>
  <c r="C1294" i="4" s="1"/>
  <c r="H1294" i="4"/>
  <c r="E668" i="8" l="1"/>
  <c r="I668" i="8" s="1"/>
  <c r="G667" i="8"/>
  <c r="N667" i="8" s="1"/>
  <c r="H883" i="1"/>
  <c r="D883" i="1"/>
  <c r="J882" i="1"/>
  <c r="I1294" i="5"/>
  <c r="D1294" i="5" s="1"/>
  <c r="C1294" i="5" s="1"/>
  <c r="G1294" i="5" s="1"/>
  <c r="K1294" i="5"/>
  <c r="L1294" i="5" s="1"/>
  <c r="G1294" i="4"/>
  <c r="F1294" i="4"/>
  <c r="E1295" i="4" s="1"/>
  <c r="J668" i="8" l="1"/>
  <c r="H668" i="8"/>
  <c r="K883" i="1"/>
  <c r="C883" i="1" s="1"/>
  <c r="F1294" i="5"/>
  <c r="E1295" i="5" s="1"/>
  <c r="H1295" i="5" s="1"/>
  <c r="J1294" i="5"/>
  <c r="H1295" i="4"/>
  <c r="D1295" i="4"/>
  <c r="C1295" i="4" s="1"/>
  <c r="M668" i="8" l="1"/>
  <c r="D668" i="8"/>
  <c r="G883" i="1"/>
  <c r="F883" i="1"/>
  <c r="E884" i="1" s="1"/>
  <c r="I1295" i="5"/>
  <c r="D1295" i="5" s="1"/>
  <c r="C1295" i="5" s="1"/>
  <c r="G1295" i="5" s="1"/>
  <c r="K1295" i="5"/>
  <c r="L1295" i="5" s="1"/>
  <c r="G1295" i="4"/>
  <c r="F1295" i="4"/>
  <c r="E1296" i="4" s="1"/>
  <c r="K668" i="8" l="1"/>
  <c r="C668" i="8"/>
  <c r="F668" i="8" s="1"/>
  <c r="H884" i="1"/>
  <c r="D884" i="1"/>
  <c r="J883" i="1"/>
  <c r="F1295" i="5"/>
  <c r="E1296" i="5" s="1"/>
  <c r="H1296" i="5" s="1"/>
  <c r="J1295" i="5"/>
  <c r="H1296" i="4"/>
  <c r="D1296" i="4"/>
  <c r="C1296" i="4" s="1"/>
  <c r="E669" i="8" l="1"/>
  <c r="I669" i="8" s="1"/>
  <c r="G668" i="8"/>
  <c r="N668" i="8" s="1"/>
  <c r="K884" i="1"/>
  <c r="C884" i="1" s="1"/>
  <c r="I1296" i="5"/>
  <c r="D1296" i="5" s="1"/>
  <c r="C1296" i="5" s="1"/>
  <c r="G1296" i="5" s="1"/>
  <c r="K1296" i="5"/>
  <c r="L1296" i="5" s="1"/>
  <c r="G1296" i="4"/>
  <c r="F1296" i="4"/>
  <c r="E1297" i="4" s="1"/>
  <c r="J669" i="8" l="1"/>
  <c r="H669" i="8"/>
  <c r="G884" i="1"/>
  <c r="F884" i="1"/>
  <c r="E885" i="1" s="1"/>
  <c r="F1296" i="5"/>
  <c r="E1297" i="5" s="1"/>
  <c r="H1297" i="5" s="1"/>
  <c r="J1296" i="5"/>
  <c r="H1297" i="4"/>
  <c r="D1297" i="4"/>
  <c r="C1297" i="4" s="1"/>
  <c r="D669" i="8" l="1"/>
  <c r="M669" i="8"/>
  <c r="H885" i="1"/>
  <c r="D885" i="1"/>
  <c r="J884" i="1"/>
  <c r="I1297" i="5"/>
  <c r="D1297" i="5" s="1"/>
  <c r="C1297" i="5" s="1"/>
  <c r="F1297" i="5" s="1"/>
  <c r="E1298" i="5" s="1"/>
  <c r="K1297" i="5"/>
  <c r="L1297" i="5" s="1"/>
  <c r="G1297" i="4"/>
  <c r="F1297" i="4"/>
  <c r="E1298" i="4" s="1"/>
  <c r="K669" i="8" l="1"/>
  <c r="C669" i="8"/>
  <c r="F669" i="8" s="1"/>
  <c r="K885" i="1"/>
  <c r="C885" i="1" s="1"/>
  <c r="G1297" i="5"/>
  <c r="J1297" i="5" s="1"/>
  <c r="H1298" i="5"/>
  <c r="H1298" i="4"/>
  <c r="D1298" i="4"/>
  <c r="C1298" i="4" s="1"/>
  <c r="G669" i="8" l="1"/>
  <c r="N669" i="8" s="1"/>
  <c r="E670" i="8"/>
  <c r="I670" i="8" s="1"/>
  <c r="G885" i="1"/>
  <c r="F885" i="1"/>
  <c r="E886" i="1" s="1"/>
  <c r="I1298" i="5"/>
  <c r="D1298" i="5" s="1"/>
  <c r="C1298" i="5" s="1"/>
  <c r="G1298" i="5" s="1"/>
  <c r="K1298" i="5"/>
  <c r="L1298" i="5" s="1"/>
  <c r="G1298" i="4"/>
  <c r="F1298" i="4"/>
  <c r="E1299" i="4" s="1"/>
  <c r="J670" i="8" l="1"/>
  <c r="H670" i="8"/>
  <c r="H886" i="1"/>
  <c r="D886" i="1"/>
  <c r="J885" i="1"/>
  <c r="F1298" i="5"/>
  <c r="E1299" i="5" s="1"/>
  <c r="H1299" i="5" s="1"/>
  <c r="J1298" i="5"/>
  <c r="H1299" i="4"/>
  <c r="D1299" i="4"/>
  <c r="C1299" i="4" s="1"/>
  <c r="M670" i="8" l="1"/>
  <c r="D670" i="8"/>
  <c r="K886" i="1"/>
  <c r="C886" i="1" s="1"/>
  <c r="I1299" i="5"/>
  <c r="D1299" i="5" s="1"/>
  <c r="C1299" i="5" s="1"/>
  <c r="G1299" i="5" s="1"/>
  <c r="K1299" i="5"/>
  <c r="L1299" i="5" s="1"/>
  <c r="G1299" i="4"/>
  <c r="F1299" i="4"/>
  <c r="E1300" i="4" s="1"/>
  <c r="K670" i="8" l="1"/>
  <c r="C670" i="8"/>
  <c r="F670" i="8" s="1"/>
  <c r="G886" i="1"/>
  <c r="F886" i="1"/>
  <c r="E887" i="1" s="1"/>
  <c r="F1299" i="5"/>
  <c r="E1300" i="5" s="1"/>
  <c r="H1300" i="5" s="1"/>
  <c r="J1299" i="5"/>
  <c r="H1300" i="4"/>
  <c r="D1300" i="4"/>
  <c r="C1300" i="4" s="1"/>
  <c r="E671" i="8" l="1"/>
  <c r="I671" i="8" s="1"/>
  <c r="G670" i="8"/>
  <c r="N670" i="8" s="1"/>
  <c r="H887" i="1"/>
  <c r="D887" i="1"/>
  <c r="J886" i="1"/>
  <c r="I1300" i="5"/>
  <c r="D1300" i="5" s="1"/>
  <c r="C1300" i="5" s="1"/>
  <c r="G1300" i="5" s="1"/>
  <c r="K1300" i="5"/>
  <c r="L1300" i="5" s="1"/>
  <c r="G1300" i="4"/>
  <c r="F1300" i="4"/>
  <c r="E1301" i="4" s="1"/>
  <c r="J671" i="8" l="1"/>
  <c r="H671" i="8"/>
  <c r="K887" i="1"/>
  <c r="C887" i="1" s="1"/>
  <c r="F1300" i="5"/>
  <c r="E1301" i="5" s="1"/>
  <c r="H1301" i="5" s="1"/>
  <c r="J1300" i="5"/>
  <c r="H1301" i="4"/>
  <c r="D1301" i="4"/>
  <c r="C1301" i="4" s="1"/>
  <c r="M671" i="8" l="1"/>
  <c r="D671" i="8"/>
  <c r="G887" i="1"/>
  <c r="F887" i="1"/>
  <c r="E888" i="1" s="1"/>
  <c r="I1301" i="5"/>
  <c r="D1301" i="5" s="1"/>
  <c r="C1301" i="5" s="1"/>
  <c r="G1301" i="5" s="1"/>
  <c r="K1301" i="5"/>
  <c r="L1301" i="5" s="1"/>
  <c r="G1301" i="4"/>
  <c r="F1301" i="4"/>
  <c r="E1302" i="4" s="1"/>
  <c r="C671" i="8" l="1"/>
  <c r="F671" i="8" s="1"/>
  <c r="K671" i="8"/>
  <c r="D888" i="1"/>
  <c r="H888" i="1"/>
  <c r="J887" i="1"/>
  <c r="F1301" i="5"/>
  <c r="E1302" i="5" s="1"/>
  <c r="H1302" i="5" s="1"/>
  <c r="J1301" i="5"/>
  <c r="H1302" i="4"/>
  <c r="D1302" i="4"/>
  <c r="C1302" i="4" s="1"/>
  <c r="E672" i="8" l="1"/>
  <c r="I672" i="8" s="1"/>
  <c r="G671" i="8"/>
  <c r="N671" i="8" s="1"/>
  <c r="K888" i="1"/>
  <c r="C888" i="1" s="1"/>
  <c r="I1302" i="5"/>
  <c r="D1302" i="5" s="1"/>
  <c r="C1302" i="5" s="1"/>
  <c r="G1302" i="5" s="1"/>
  <c r="K1302" i="5"/>
  <c r="L1302" i="5" s="1"/>
  <c r="G1302" i="4"/>
  <c r="F1302" i="4"/>
  <c r="E1303" i="4" s="1"/>
  <c r="J672" i="8" l="1"/>
  <c r="H672" i="8"/>
  <c r="G888" i="1"/>
  <c r="F888" i="1"/>
  <c r="E889" i="1" s="1"/>
  <c r="F1302" i="5"/>
  <c r="E1303" i="5" s="1"/>
  <c r="H1303" i="5" s="1"/>
  <c r="J1302" i="5"/>
  <c r="D1303" i="4"/>
  <c r="C1303" i="4" s="1"/>
  <c r="H1303" i="4"/>
  <c r="D672" i="8" l="1"/>
  <c r="M672" i="8"/>
  <c r="H889" i="1"/>
  <c r="D889" i="1"/>
  <c r="J888" i="1"/>
  <c r="I1303" i="5"/>
  <c r="D1303" i="5" s="1"/>
  <c r="C1303" i="5" s="1"/>
  <c r="G1303" i="5" s="1"/>
  <c r="K1303" i="5"/>
  <c r="L1303" i="5" s="1"/>
  <c r="G1303" i="4"/>
  <c r="F1303" i="4"/>
  <c r="E1304" i="4" s="1"/>
  <c r="K672" i="8" l="1"/>
  <c r="C672" i="8"/>
  <c r="F672" i="8" s="1"/>
  <c r="K889" i="1"/>
  <c r="C889" i="1" s="1"/>
  <c r="F1303" i="5"/>
  <c r="E1304" i="5" s="1"/>
  <c r="H1304" i="5" s="1"/>
  <c r="J1303" i="5"/>
  <c r="H1304" i="4"/>
  <c r="D1304" i="4"/>
  <c r="C1304" i="4" s="1"/>
  <c r="E673" i="8" l="1"/>
  <c r="I673" i="8" s="1"/>
  <c r="G672" i="8"/>
  <c r="N672" i="8" s="1"/>
  <c r="G889" i="1"/>
  <c r="F889" i="1"/>
  <c r="E890" i="1" s="1"/>
  <c r="I1304" i="5"/>
  <c r="D1304" i="5" s="1"/>
  <c r="C1304" i="5" s="1"/>
  <c r="G1304" i="5" s="1"/>
  <c r="K1304" i="5"/>
  <c r="L1304" i="5" s="1"/>
  <c r="G1304" i="4"/>
  <c r="F1304" i="4"/>
  <c r="E1305" i="4" s="1"/>
  <c r="J673" i="8" l="1"/>
  <c r="H673" i="8"/>
  <c r="H890" i="1"/>
  <c r="D890" i="1"/>
  <c r="J889" i="1"/>
  <c r="F1304" i="5"/>
  <c r="E1305" i="5" s="1"/>
  <c r="H1305" i="5" s="1"/>
  <c r="J1304" i="5"/>
  <c r="H1305" i="4"/>
  <c r="D1305" i="4"/>
  <c r="C1305" i="4" s="1"/>
  <c r="D673" i="8" l="1"/>
  <c r="M673" i="8"/>
  <c r="K890" i="1"/>
  <c r="C890" i="1" s="1"/>
  <c r="I1305" i="5"/>
  <c r="D1305" i="5" s="1"/>
  <c r="C1305" i="5" s="1"/>
  <c r="G1305" i="5" s="1"/>
  <c r="K1305" i="5"/>
  <c r="L1305" i="5" s="1"/>
  <c r="G1305" i="4"/>
  <c r="F1305" i="4"/>
  <c r="E1306" i="4" s="1"/>
  <c r="K673" i="8" l="1"/>
  <c r="C673" i="8"/>
  <c r="F673" i="8" s="1"/>
  <c r="G890" i="1"/>
  <c r="F890" i="1"/>
  <c r="E891" i="1" s="1"/>
  <c r="F1305" i="5"/>
  <c r="E1306" i="5" s="1"/>
  <c r="H1306" i="5" s="1"/>
  <c r="J1305" i="5"/>
  <c r="H1306" i="4"/>
  <c r="D1306" i="4"/>
  <c r="C1306" i="4" s="1"/>
  <c r="G673" i="8" l="1"/>
  <c r="N673" i="8" s="1"/>
  <c r="E674" i="8"/>
  <c r="I674" i="8" s="1"/>
  <c r="D891" i="1"/>
  <c r="H891" i="1"/>
  <c r="J890" i="1"/>
  <c r="I1306" i="5"/>
  <c r="D1306" i="5" s="1"/>
  <c r="C1306" i="5" s="1"/>
  <c r="F1306" i="5" s="1"/>
  <c r="E1307" i="5" s="1"/>
  <c r="K1306" i="5"/>
  <c r="L1306" i="5" s="1"/>
  <c r="G1306" i="4"/>
  <c r="F1306" i="4"/>
  <c r="E1307" i="4" s="1"/>
  <c r="H674" i="8" l="1"/>
  <c r="J674" i="8"/>
  <c r="K891" i="1"/>
  <c r="C891" i="1" s="1"/>
  <c r="G1306" i="5"/>
  <c r="J1306" i="5" s="1"/>
  <c r="H1307" i="5"/>
  <c r="H1307" i="4"/>
  <c r="D1307" i="4"/>
  <c r="C1307" i="4" s="1"/>
  <c r="M674" i="8" l="1"/>
  <c r="D674" i="8"/>
  <c r="G891" i="1"/>
  <c r="F891" i="1"/>
  <c r="E892" i="1" s="1"/>
  <c r="I1307" i="5"/>
  <c r="D1307" i="5" s="1"/>
  <c r="C1307" i="5" s="1"/>
  <c r="G1307" i="5" s="1"/>
  <c r="K1307" i="5"/>
  <c r="L1307" i="5" s="1"/>
  <c r="G1307" i="4"/>
  <c r="F1307" i="4"/>
  <c r="E1308" i="4" s="1"/>
  <c r="K674" i="8" l="1"/>
  <c r="C674" i="8"/>
  <c r="F674" i="8" s="1"/>
  <c r="H892" i="1"/>
  <c r="D892" i="1"/>
  <c r="J891" i="1"/>
  <c r="F1307" i="5"/>
  <c r="E1308" i="5" s="1"/>
  <c r="H1308" i="5" s="1"/>
  <c r="J1307" i="5"/>
  <c r="H1308" i="4"/>
  <c r="D1308" i="4"/>
  <c r="C1308" i="4" s="1"/>
  <c r="E675" i="8" l="1"/>
  <c r="I675" i="8" s="1"/>
  <c r="G674" i="8"/>
  <c r="N674" i="8" s="1"/>
  <c r="K892" i="1"/>
  <c r="C892" i="1" s="1"/>
  <c r="I1308" i="5"/>
  <c r="D1308" i="5" s="1"/>
  <c r="C1308" i="5" s="1"/>
  <c r="G1308" i="5" s="1"/>
  <c r="K1308" i="5"/>
  <c r="L1308" i="5" s="1"/>
  <c r="G1308" i="4"/>
  <c r="F1308" i="4"/>
  <c r="E1309" i="4" s="1"/>
  <c r="J675" i="8" l="1"/>
  <c r="H675" i="8"/>
  <c r="G892" i="1"/>
  <c r="F892" i="1"/>
  <c r="E893" i="1" s="1"/>
  <c r="F1308" i="5"/>
  <c r="E1309" i="5" s="1"/>
  <c r="H1309" i="5" s="1"/>
  <c r="J1308" i="5"/>
  <c r="H1309" i="4"/>
  <c r="D1309" i="4"/>
  <c r="C1309" i="4" s="1"/>
  <c r="D675" i="8" l="1"/>
  <c r="M675" i="8"/>
  <c r="H893" i="1"/>
  <c r="D893" i="1"/>
  <c r="J892" i="1"/>
  <c r="I1309" i="5"/>
  <c r="D1309" i="5" s="1"/>
  <c r="C1309" i="5" s="1"/>
  <c r="G1309" i="5" s="1"/>
  <c r="K1309" i="5"/>
  <c r="L1309" i="5" s="1"/>
  <c r="G1309" i="4"/>
  <c r="F1309" i="4"/>
  <c r="E1310" i="4" s="1"/>
  <c r="K675" i="8" l="1"/>
  <c r="C675" i="8"/>
  <c r="F675" i="8" s="1"/>
  <c r="K893" i="1"/>
  <c r="C893" i="1" s="1"/>
  <c r="F1309" i="5"/>
  <c r="E1310" i="5" s="1"/>
  <c r="H1310" i="5" s="1"/>
  <c r="J1309" i="5"/>
  <c r="H1310" i="4"/>
  <c r="D1310" i="4"/>
  <c r="C1310" i="4" s="1"/>
  <c r="E676" i="8" l="1"/>
  <c r="I676" i="8" s="1"/>
  <c r="G675" i="8"/>
  <c r="N675" i="8" s="1"/>
  <c r="G893" i="1"/>
  <c r="F893" i="1"/>
  <c r="E894" i="1" s="1"/>
  <c r="I1310" i="5"/>
  <c r="D1310" i="5" s="1"/>
  <c r="C1310" i="5" s="1"/>
  <c r="G1310" i="5" s="1"/>
  <c r="K1310" i="5"/>
  <c r="L1310" i="5" s="1"/>
  <c r="G1310" i="4"/>
  <c r="F1310" i="4"/>
  <c r="E1311" i="4" s="1"/>
  <c r="J676" i="8" l="1"/>
  <c r="H676" i="8"/>
  <c r="H894" i="1"/>
  <c r="D894" i="1"/>
  <c r="J893" i="1"/>
  <c r="F1310" i="5"/>
  <c r="E1311" i="5" s="1"/>
  <c r="H1311" i="5" s="1"/>
  <c r="J1310" i="5"/>
  <c r="H1311" i="4"/>
  <c r="D1311" i="4"/>
  <c r="C1311" i="4" s="1"/>
  <c r="D676" i="8" l="1"/>
  <c r="M676" i="8"/>
  <c r="K894" i="1"/>
  <c r="C894" i="1" s="1"/>
  <c r="I1311" i="5"/>
  <c r="D1311" i="5" s="1"/>
  <c r="C1311" i="5" s="1"/>
  <c r="G1311" i="5" s="1"/>
  <c r="K1311" i="5"/>
  <c r="L1311" i="5" s="1"/>
  <c r="G1311" i="4"/>
  <c r="F1311" i="4"/>
  <c r="E1312" i="4" s="1"/>
  <c r="K676" i="8" l="1"/>
  <c r="C676" i="8"/>
  <c r="F676" i="8" s="1"/>
  <c r="G894" i="1"/>
  <c r="F894" i="1"/>
  <c r="E895" i="1" s="1"/>
  <c r="F1311" i="5"/>
  <c r="E1312" i="5" s="1"/>
  <c r="H1312" i="5" s="1"/>
  <c r="J1311" i="5"/>
  <c r="H1312" i="4"/>
  <c r="D1312" i="4"/>
  <c r="C1312" i="4" s="1"/>
  <c r="G676" i="8" l="1"/>
  <c r="N676" i="8" s="1"/>
  <c r="E677" i="8"/>
  <c r="I677" i="8" s="1"/>
  <c r="J894" i="1"/>
  <c r="D895" i="1"/>
  <c r="H895" i="1"/>
  <c r="I1312" i="5"/>
  <c r="D1312" i="5" s="1"/>
  <c r="C1312" i="5" s="1"/>
  <c r="G1312" i="5" s="1"/>
  <c r="K1312" i="5"/>
  <c r="L1312" i="5" s="1"/>
  <c r="G1312" i="4"/>
  <c r="F1312" i="4"/>
  <c r="E1313" i="4" s="1"/>
  <c r="J677" i="8" l="1"/>
  <c r="H677" i="8"/>
  <c r="K895" i="1"/>
  <c r="C895" i="1" s="1"/>
  <c r="F1312" i="5"/>
  <c r="E1313" i="5" s="1"/>
  <c r="H1313" i="5" s="1"/>
  <c r="J1312" i="5"/>
  <c r="H1313" i="4"/>
  <c r="D1313" i="4"/>
  <c r="C1313" i="4" s="1"/>
  <c r="D677" i="8" l="1"/>
  <c r="M677" i="8"/>
  <c r="G895" i="1"/>
  <c r="F895" i="1"/>
  <c r="E896" i="1" s="1"/>
  <c r="I1313" i="5"/>
  <c r="D1313" i="5" s="1"/>
  <c r="C1313" i="5" s="1"/>
  <c r="G1313" i="5" s="1"/>
  <c r="K1313" i="5"/>
  <c r="L1313" i="5" s="1"/>
  <c r="G1313" i="4"/>
  <c r="F1313" i="4"/>
  <c r="E1314" i="4" s="1"/>
  <c r="C677" i="8" l="1"/>
  <c r="F677" i="8" s="1"/>
  <c r="K677" i="8"/>
  <c r="J895" i="1"/>
  <c r="H896" i="1"/>
  <c r="D896" i="1"/>
  <c r="F1313" i="5"/>
  <c r="E1314" i="5" s="1"/>
  <c r="H1314" i="5" s="1"/>
  <c r="J1313" i="5"/>
  <c r="H1314" i="4"/>
  <c r="D1314" i="4"/>
  <c r="C1314" i="4" s="1"/>
  <c r="G677" i="8" l="1"/>
  <c r="N677" i="8" s="1"/>
  <c r="E678" i="8"/>
  <c r="I678" i="8" s="1"/>
  <c r="K896" i="1"/>
  <c r="C896" i="1" s="1"/>
  <c r="I1314" i="5"/>
  <c r="D1314" i="5" s="1"/>
  <c r="C1314" i="5" s="1"/>
  <c r="G1314" i="5" s="1"/>
  <c r="K1314" i="5"/>
  <c r="L1314" i="5" s="1"/>
  <c r="G1314" i="4"/>
  <c r="F1314" i="4"/>
  <c r="E1315" i="4" s="1"/>
  <c r="H678" i="8" l="1"/>
  <c r="J678" i="8"/>
  <c r="G896" i="1"/>
  <c r="F896" i="1"/>
  <c r="E897" i="1" s="1"/>
  <c r="F1314" i="5"/>
  <c r="E1315" i="5" s="1"/>
  <c r="H1315" i="5" s="1"/>
  <c r="J1314" i="5"/>
  <c r="H1315" i="4"/>
  <c r="D1315" i="4"/>
  <c r="C1315" i="4" s="1"/>
  <c r="M678" i="8" l="1"/>
  <c r="D678" i="8"/>
  <c r="D897" i="1"/>
  <c r="H897" i="1"/>
  <c r="J896" i="1"/>
  <c r="I1315" i="5"/>
  <c r="D1315" i="5" s="1"/>
  <c r="C1315" i="5" s="1"/>
  <c r="G1315" i="5" s="1"/>
  <c r="K1315" i="5"/>
  <c r="L1315" i="5" s="1"/>
  <c r="G1315" i="4"/>
  <c r="F1315" i="4"/>
  <c r="E1316" i="4" s="1"/>
  <c r="K678" i="8" l="1"/>
  <c r="C678" i="8"/>
  <c r="F678" i="8" s="1"/>
  <c r="K897" i="1"/>
  <c r="C897" i="1" s="1"/>
  <c r="F1315" i="5"/>
  <c r="E1316" i="5" s="1"/>
  <c r="H1316" i="5" s="1"/>
  <c r="J1315" i="5"/>
  <c r="H1316" i="4"/>
  <c r="D1316" i="4"/>
  <c r="C1316" i="4" s="1"/>
  <c r="G678" i="8" l="1"/>
  <c r="N678" i="8" s="1"/>
  <c r="E679" i="8"/>
  <c r="I679" i="8" s="1"/>
  <c r="G897" i="1"/>
  <c r="F897" i="1"/>
  <c r="E898" i="1" s="1"/>
  <c r="I1316" i="5"/>
  <c r="D1316" i="5" s="1"/>
  <c r="C1316" i="5" s="1"/>
  <c r="G1316" i="5" s="1"/>
  <c r="K1316" i="5"/>
  <c r="L1316" i="5" s="1"/>
  <c r="G1316" i="4"/>
  <c r="F1316" i="4"/>
  <c r="E1317" i="4" s="1"/>
  <c r="J679" i="8" l="1"/>
  <c r="H679" i="8"/>
  <c r="H898" i="1"/>
  <c r="D898" i="1"/>
  <c r="J897" i="1"/>
  <c r="F1316" i="5"/>
  <c r="E1317" i="5" s="1"/>
  <c r="H1317" i="5" s="1"/>
  <c r="J1316" i="5"/>
  <c r="H1317" i="4"/>
  <c r="D1317" i="4"/>
  <c r="C1317" i="4" s="1"/>
  <c r="D679" i="8" l="1"/>
  <c r="M679" i="8"/>
  <c r="K898" i="1"/>
  <c r="C898" i="1" s="1"/>
  <c r="I1317" i="5"/>
  <c r="D1317" i="5" s="1"/>
  <c r="C1317" i="5" s="1"/>
  <c r="G1317" i="5" s="1"/>
  <c r="K1317" i="5"/>
  <c r="L1317" i="5" s="1"/>
  <c r="G1317" i="4"/>
  <c r="F1317" i="4"/>
  <c r="E1318" i="4" s="1"/>
  <c r="K679" i="8" l="1"/>
  <c r="C679" i="8"/>
  <c r="F679" i="8" s="1"/>
  <c r="G898" i="1"/>
  <c r="F898" i="1"/>
  <c r="E899" i="1" s="1"/>
  <c r="F1317" i="5"/>
  <c r="E1318" i="5" s="1"/>
  <c r="H1318" i="5" s="1"/>
  <c r="J1317" i="5"/>
  <c r="H1318" i="4"/>
  <c r="D1318" i="4"/>
  <c r="C1318" i="4" s="1"/>
  <c r="G679" i="8" l="1"/>
  <c r="N679" i="8" s="1"/>
  <c r="E680" i="8"/>
  <c r="I680" i="8" s="1"/>
  <c r="H899" i="1"/>
  <c r="D899" i="1"/>
  <c r="J898" i="1"/>
  <c r="I1318" i="5"/>
  <c r="D1318" i="5" s="1"/>
  <c r="C1318" i="5" s="1"/>
  <c r="G1318" i="5" s="1"/>
  <c r="K1318" i="5"/>
  <c r="L1318" i="5" s="1"/>
  <c r="G1318" i="4"/>
  <c r="F1318" i="4"/>
  <c r="E1319" i="4" s="1"/>
  <c r="J680" i="8" l="1"/>
  <c r="H680" i="8"/>
  <c r="K899" i="1"/>
  <c r="C899" i="1" s="1"/>
  <c r="F1318" i="5"/>
  <c r="E1319" i="5" s="1"/>
  <c r="H1319" i="5" s="1"/>
  <c r="J1318" i="5"/>
  <c r="D1319" i="4"/>
  <c r="C1319" i="4" s="1"/>
  <c r="H1319" i="4"/>
  <c r="D680" i="8" l="1"/>
  <c r="M680" i="8"/>
  <c r="G899" i="1"/>
  <c r="F899" i="1"/>
  <c r="E900" i="1" s="1"/>
  <c r="I1319" i="5"/>
  <c r="D1319" i="5" s="1"/>
  <c r="C1319" i="5" s="1"/>
  <c r="G1319" i="5" s="1"/>
  <c r="K1319" i="5"/>
  <c r="L1319" i="5" s="1"/>
  <c r="G1319" i="4"/>
  <c r="F1319" i="4"/>
  <c r="E1320" i="4" s="1"/>
  <c r="K680" i="8" l="1"/>
  <c r="C680" i="8"/>
  <c r="F680" i="8" s="1"/>
  <c r="H900" i="1"/>
  <c r="D900" i="1"/>
  <c r="J899" i="1"/>
  <c r="F1319" i="5"/>
  <c r="E1320" i="5" s="1"/>
  <c r="H1320" i="5" s="1"/>
  <c r="J1319" i="5"/>
  <c r="H1320" i="4"/>
  <c r="D1320" i="4"/>
  <c r="C1320" i="4" s="1"/>
  <c r="E681" i="8" l="1"/>
  <c r="I681" i="8" s="1"/>
  <c r="G680" i="8"/>
  <c r="N680" i="8" s="1"/>
  <c r="K900" i="1"/>
  <c r="C900" i="1" s="1"/>
  <c r="I1320" i="5"/>
  <c r="D1320" i="5" s="1"/>
  <c r="C1320" i="5" s="1"/>
  <c r="G1320" i="5" s="1"/>
  <c r="K1320" i="5"/>
  <c r="L1320" i="5" s="1"/>
  <c r="G1320" i="4"/>
  <c r="F1320" i="4"/>
  <c r="E1321" i="4" s="1"/>
  <c r="J681" i="8" l="1"/>
  <c r="H681" i="8"/>
  <c r="G900" i="1"/>
  <c r="F900" i="1"/>
  <c r="E901" i="1" s="1"/>
  <c r="F1320" i="5"/>
  <c r="E1321" i="5" s="1"/>
  <c r="H1321" i="5" s="1"/>
  <c r="J1320" i="5"/>
  <c r="H1321" i="4"/>
  <c r="D1321" i="4"/>
  <c r="C1321" i="4" s="1"/>
  <c r="D681" i="8" l="1"/>
  <c r="M681" i="8"/>
  <c r="H901" i="1"/>
  <c r="D901" i="1"/>
  <c r="J900" i="1"/>
  <c r="I1321" i="5"/>
  <c r="D1321" i="5" s="1"/>
  <c r="C1321" i="5" s="1"/>
  <c r="G1321" i="5" s="1"/>
  <c r="K1321" i="5"/>
  <c r="L1321" i="5" s="1"/>
  <c r="G1321" i="4"/>
  <c r="F1321" i="4"/>
  <c r="E1322" i="4" s="1"/>
  <c r="K681" i="8" l="1"/>
  <c r="C681" i="8"/>
  <c r="F681" i="8" s="1"/>
  <c r="K901" i="1"/>
  <c r="C901" i="1" s="1"/>
  <c r="F1321" i="5"/>
  <c r="E1322" i="5" s="1"/>
  <c r="H1322" i="5" s="1"/>
  <c r="J1321" i="5"/>
  <c r="H1322" i="4"/>
  <c r="D1322" i="4"/>
  <c r="C1322" i="4" s="1"/>
  <c r="G681" i="8" l="1"/>
  <c r="N681" i="8" s="1"/>
  <c r="E682" i="8"/>
  <c r="I682" i="8" s="1"/>
  <c r="G901" i="1"/>
  <c r="F901" i="1"/>
  <c r="E902" i="1" s="1"/>
  <c r="I1322" i="5"/>
  <c r="D1322" i="5" s="1"/>
  <c r="C1322" i="5" s="1"/>
  <c r="G1322" i="5" s="1"/>
  <c r="K1322" i="5"/>
  <c r="L1322" i="5" s="1"/>
  <c r="G1322" i="4"/>
  <c r="F1322" i="4"/>
  <c r="E1323" i="4" s="1"/>
  <c r="H682" i="8" l="1"/>
  <c r="J682" i="8"/>
  <c r="H902" i="1"/>
  <c r="D902" i="1"/>
  <c r="J901" i="1"/>
  <c r="F1322" i="5"/>
  <c r="E1323" i="5" s="1"/>
  <c r="H1323" i="5" s="1"/>
  <c r="J1322" i="5"/>
  <c r="H1323" i="4"/>
  <c r="D1323" i="4"/>
  <c r="C1323" i="4" s="1"/>
  <c r="D682" i="8" l="1"/>
  <c r="M682" i="8"/>
  <c r="K902" i="1"/>
  <c r="C902" i="1" s="1"/>
  <c r="I1323" i="5"/>
  <c r="D1323" i="5" s="1"/>
  <c r="C1323" i="5" s="1"/>
  <c r="G1323" i="5" s="1"/>
  <c r="K1323" i="5"/>
  <c r="L1323" i="5" s="1"/>
  <c r="G1323" i="4"/>
  <c r="F1323" i="4"/>
  <c r="E1324" i="4" s="1"/>
  <c r="K682" i="8" l="1"/>
  <c r="C682" i="8"/>
  <c r="F682" i="8" s="1"/>
  <c r="G902" i="1"/>
  <c r="F902" i="1"/>
  <c r="E903" i="1" s="1"/>
  <c r="F1323" i="5"/>
  <c r="E1324" i="5" s="1"/>
  <c r="H1324" i="5" s="1"/>
  <c r="J1323" i="5"/>
  <c r="H1324" i="4"/>
  <c r="D1324" i="4"/>
  <c r="C1324" i="4" s="1"/>
  <c r="G682" i="8" l="1"/>
  <c r="N682" i="8" s="1"/>
  <c r="E683" i="8"/>
  <c r="I683" i="8" s="1"/>
  <c r="D903" i="1"/>
  <c r="H903" i="1"/>
  <c r="J902" i="1"/>
  <c r="I1324" i="5"/>
  <c r="D1324" i="5" s="1"/>
  <c r="C1324" i="5" s="1"/>
  <c r="G1324" i="5" s="1"/>
  <c r="K1324" i="5"/>
  <c r="L1324" i="5" s="1"/>
  <c r="G1324" i="4"/>
  <c r="F1324" i="4"/>
  <c r="E1325" i="4" s="1"/>
  <c r="H683" i="8" l="1"/>
  <c r="J683" i="8"/>
  <c r="K903" i="1"/>
  <c r="C903" i="1" s="1"/>
  <c r="F1324" i="5"/>
  <c r="E1325" i="5" s="1"/>
  <c r="H1325" i="5" s="1"/>
  <c r="J1324" i="5"/>
  <c r="H1325" i="4"/>
  <c r="D1325" i="4"/>
  <c r="C1325" i="4" s="1"/>
  <c r="D683" i="8" l="1"/>
  <c r="M683" i="8"/>
  <c r="G903" i="1"/>
  <c r="F903" i="1"/>
  <c r="E904" i="1" s="1"/>
  <c r="I1325" i="5"/>
  <c r="D1325" i="5" s="1"/>
  <c r="C1325" i="5" s="1"/>
  <c r="G1325" i="5" s="1"/>
  <c r="K1325" i="5"/>
  <c r="L1325" i="5" s="1"/>
  <c r="G1325" i="4"/>
  <c r="F1325" i="4"/>
  <c r="E1326" i="4" s="1"/>
  <c r="K683" i="8" l="1"/>
  <c r="C683" i="8"/>
  <c r="F683" i="8" s="1"/>
  <c r="H904" i="1"/>
  <c r="D904" i="1"/>
  <c r="J903" i="1"/>
  <c r="F1325" i="5"/>
  <c r="E1326" i="5" s="1"/>
  <c r="H1326" i="5" s="1"/>
  <c r="J1325" i="5"/>
  <c r="H1326" i="4"/>
  <c r="D1326" i="4"/>
  <c r="C1326" i="4" s="1"/>
  <c r="E684" i="8" l="1"/>
  <c r="I684" i="8" s="1"/>
  <c r="G683" i="8"/>
  <c r="N683" i="8" s="1"/>
  <c r="K904" i="1"/>
  <c r="C904" i="1" s="1"/>
  <c r="I1326" i="5"/>
  <c r="D1326" i="5" s="1"/>
  <c r="C1326" i="5" s="1"/>
  <c r="G1326" i="5" s="1"/>
  <c r="K1326" i="5"/>
  <c r="L1326" i="5" s="1"/>
  <c r="G1326" i="4"/>
  <c r="F1326" i="4"/>
  <c r="E1327" i="4" s="1"/>
  <c r="J684" i="8" l="1"/>
  <c r="H684" i="8"/>
  <c r="G904" i="1"/>
  <c r="F904" i="1"/>
  <c r="E905" i="1" s="1"/>
  <c r="F1326" i="5"/>
  <c r="E1327" i="5" s="1"/>
  <c r="H1327" i="5" s="1"/>
  <c r="J1326" i="5"/>
  <c r="H1327" i="4"/>
  <c r="D1327" i="4"/>
  <c r="C1327" i="4" s="1"/>
  <c r="M684" i="8" l="1"/>
  <c r="D684" i="8"/>
  <c r="J904" i="1"/>
  <c r="D905" i="1"/>
  <c r="H905" i="1"/>
  <c r="I1327" i="5"/>
  <c r="D1327" i="5" s="1"/>
  <c r="C1327" i="5" s="1"/>
  <c r="G1327" i="5" s="1"/>
  <c r="K1327" i="5"/>
  <c r="L1327" i="5" s="1"/>
  <c r="G1327" i="4"/>
  <c r="F1327" i="4"/>
  <c r="E1328" i="4" s="1"/>
  <c r="K684" i="8" l="1"/>
  <c r="C684" i="8"/>
  <c r="F684" i="8" s="1"/>
  <c r="K905" i="1"/>
  <c r="C905" i="1" s="1"/>
  <c r="F1327" i="5"/>
  <c r="E1328" i="5" s="1"/>
  <c r="H1328" i="5" s="1"/>
  <c r="J1327" i="5"/>
  <c r="H1328" i="4"/>
  <c r="D1328" i="4"/>
  <c r="C1328" i="4" s="1"/>
  <c r="E685" i="8" l="1"/>
  <c r="I685" i="8" s="1"/>
  <c r="G684" i="8"/>
  <c r="N684" i="8" s="1"/>
  <c r="G905" i="1"/>
  <c r="F905" i="1"/>
  <c r="E906" i="1" s="1"/>
  <c r="I1328" i="5"/>
  <c r="D1328" i="5" s="1"/>
  <c r="C1328" i="5" s="1"/>
  <c r="G1328" i="5" s="1"/>
  <c r="K1328" i="5"/>
  <c r="L1328" i="5" s="1"/>
  <c r="G1328" i="4"/>
  <c r="F1328" i="4"/>
  <c r="E1329" i="4" s="1"/>
  <c r="J685" i="8" l="1"/>
  <c r="H685" i="8"/>
  <c r="H906" i="1"/>
  <c r="D906" i="1"/>
  <c r="J905" i="1"/>
  <c r="F1328" i="5"/>
  <c r="E1329" i="5" s="1"/>
  <c r="H1329" i="5" s="1"/>
  <c r="J1328" i="5"/>
  <c r="H1329" i="4"/>
  <c r="D1329" i="4"/>
  <c r="C1329" i="4" s="1"/>
  <c r="D685" i="8" l="1"/>
  <c r="M685" i="8"/>
  <c r="K906" i="1"/>
  <c r="C906" i="1" s="1"/>
  <c r="I1329" i="5"/>
  <c r="D1329" i="5" s="1"/>
  <c r="C1329" i="5" s="1"/>
  <c r="G1329" i="5" s="1"/>
  <c r="K1329" i="5"/>
  <c r="L1329" i="5" s="1"/>
  <c r="G1329" i="4"/>
  <c r="F1329" i="4"/>
  <c r="E1330" i="4" s="1"/>
  <c r="C685" i="8" l="1"/>
  <c r="F685" i="8" s="1"/>
  <c r="K685" i="8"/>
  <c r="G906" i="1"/>
  <c r="F906" i="1"/>
  <c r="E907" i="1" s="1"/>
  <c r="F1329" i="5"/>
  <c r="E1330" i="5" s="1"/>
  <c r="H1330" i="5" s="1"/>
  <c r="J1329" i="5"/>
  <c r="H1330" i="4"/>
  <c r="D1330" i="4"/>
  <c r="C1330" i="4" s="1"/>
  <c r="G685" i="8" l="1"/>
  <c r="N685" i="8" s="1"/>
  <c r="E686" i="8"/>
  <c r="I686" i="8" s="1"/>
  <c r="D907" i="1"/>
  <c r="H907" i="1"/>
  <c r="J906" i="1"/>
  <c r="I1330" i="5"/>
  <c r="D1330" i="5" s="1"/>
  <c r="C1330" i="5" s="1"/>
  <c r="G1330" i="5" s="1"/>
  <c r="K1330" i="5"/>
  <c r="L1330" i="5" s="1"/>
  <c r="G1330" i="4"/>
  <c r="F1330" i="4"/>
  <c r="E1331" i="4" s="1"/>
  <c r="H686" i="8" l="1"/>
  <c r="J686" i="8"/>
  <c r="K907" i="1"/>
  <c r="C907" i="1" s="1"/>
  <c r="F1330" i="5"/>
  <c r="E1331" i="5" s="1"/>
  <c r="H1331" i="5" s="1"/>
  <c r="J1330" i="5"/>
  <c r="H1331" i="4"/>
  <c r="D1331" i="4"/>
  <c r="C1331" i="4" s="1"/>
  <c r="M686" i="8" l="1"/>
  <c r="D686" i="8"/>
  <c r="G907" i="1"/>
  <c r="F907" i="1"/>
  <c r="E908" i="1" s="1"/>
  <c r="I1331" i="5"/>
  <c r="D1331" i="5" s="1"/>
  <c r="C1331" i="5" s="1"/>
  <c r="G1331" i="5" s="1"/>
  <c r="K1331" i="5"/>
  <c r="L1331" i="5" s="1"/>
  <c r="G1331" i="4"/>
  <c r="F1331" i="4"/>
  <c r="E1332" i="4" s="1"/>
  <c r="K686" i="8" l="1"/>
  <c r="C686" i="8"/>
  <c r="F686" i="8" s="1"/>
  <c r="J907" i="1"/>
  <c r="H908" i="1"/>
  <c r="D908" i="1"/>
  <c r="F1331" i="5"/>
  <c r="E1332" i="5" s="1"/>
  <c r="H1332" i="5" s="1"/>
  <c r="J1331" i="5"/>
  <c r="H1332" i="4"/>
  <c r="D1332" i="4"/>
  <c r="C1332" i="4" s="1"/>
  <c r="G686" i="8" l="1"/>
  <c r="N686" i="8" s="1"/>
  <c r="E687" i="8"/>
  <c r="I687" i="8" s="1"/>
  <c r="K908" i="1"/>
  <c r="C908" i="1" s="1"/>
  <c r="I1332" i="5"/>
  <c r="D1332" i="5" s="1"/>
  <c r="C1332" i="5" s="1"/>
  <c r="G1332" i="5" s="1"/>
  <c r="K1332" i="5"/>
  <c r="L1332" i="5" s="1"/>
  <c r="G1332" i="4"/>
  <c r="F1332" i="4"/>
  <c r="E1333" i="4" s="1"/>
  <c r="J687" i="8" l="1"/>
  <c r="H687" i="8"/>
  <c r="G908" i="1"/>
  <c r="F908" i="1"/>
  <c r="E909" i="1" s="1"/>
  <c r="F1332" i="5"/>
  <c r="E1333" i="5" s="1"/>
  <c r="H1333" i="5" s="1"/>
  <c r="J1332" i="5"/>
  <c r="H1333" i="4"/>
  <c r="D1333" i="4"/>
  <c r="C1333" i="4" s="1"/>
  <c r="D687" i="8" l="1"/>
  <c r="M687" i="8"/>
  <c r="H909" i="1"/>
  <c r="D909" i="1"/>
  <c r="J908" i="1"/>
  <c r="I1333" i="5"/>
  <c r="D1333" i="5" s="1"/>
  <c r="C1333" i="5" s="1"/>
  <c r="G1333" i="5" s="1"/>
  <c r="K1333" i="5"/>
  <c r="L1333" i="5" s="1"/>
  <c r="G1333" i="4"/>
  <c r="F1333" i="4"/>
  <c r="E1334" i="4" s="1"/>
  <c r="K687" i="8" l="1"/>
  <c r="C687" i="8"/>
  <c r="F687" i="8" s="1"/>
  <c r="K909" i="1"/>
  <c r="C909" i="1" s="1"/>
  <c r="F1333" i="5"/>
  <c r="E1334" i="5" s="1"/>
  <c r="H1334" i="5" s="1"/>
  <c r="J1333" i="5"/>
  <c r="H1334" i="4"/>
  <c r="D1334" i="4"/>
  <c r="C1334" i="4" s="1"/>
  <c r="G687" i="8" l="1"/>
  <c r="N687" i="8" s="1"/>
  <c r="E688" i="8"/>
  <c r="I688" i="8" s="1"/>
  <c r="G909" i="1"/>
  <c r="F909" i="1"/>
  <c r="E910" i="1" s="1"/>
  <c r="I1334" i="5"/>
  <c r="D1334" i="5" s="1"/>
  <c r="C1334" i="5" s="1"/>
  <c r="G1334" i="5" s="1"/>
  <c r="K1334" i="5"/>
  <c r="L1334" i="5" s="1"/>
  <c r="G1334" i="4"/>
  <c r="F1334" i="4"/>
  <c r="E1335" i="4" s="1"/>
  <c r="H688" i="8" l="1"/>
  <c r="J688" i="8"/>
  <c r="H910" i="1"/>
  <c r="D910" i="1"/>
  <c r="J909" i="1"/>
  <c r="F1334" i="5"/>
  <c r="E1335" i="5" s="1"/>
  <c r="H1335" i="5" s="1"/>
  <c r="J1334" i="5"/>
  <c r="H1335" i="4"/>
  <c r="D1335" i="4"/>
  <c r="C1335" i="4" s="1"/>
  <c r="D688" i="8" l="1"/>
  <c r="M688" i="8"/>
  <c r="K910" i="1"/>
  <c r="C910" i="1" s="1"/>
  <c r="I1335" i="5"/>
  <c r="D1335" i="5" s="1"/>
  <c r="C1335" i="5" s="1"/>
  <c r="G1335" i="5" s="1"/>
  <c r="K1335" i="5"/>
  <c r="L1335" i="5" s="1"/>
  <c r="G1335" i="4"/>
  <c r="F1335" i="4"/>
  <c r="E1336" i="4" s="1"/>
  <c r="K688" i="8" l="1"/>
  <c r="C688" i="8"/>
  <c r="F688" i="8" s="1"/>
  <c r="G910" i="1"/>
  <c r="F910" i="1"/>
  <c r="E911" i="1" s="1"/>
  <c r="F1335" i="5"/>
  <c r="E1336" i="5" s="1"/>
  <c r="H1336" i="5" s="1"/>
  <c r="J1335" i="5"/>
  <c r="H1336" i="4"/>
  <c r="D1336" i="4"/>
  <c r="C1336" i="4" s="1"/>
  <c r="E689" i="8" l="1"/>
  <c r="I689" i="8" s="1"/>
  <c r="G688" i="8"/>
  <c r="N688" i="8" s="1"/>
  <c r="H911" i="1"/>
  <c r="D911" i="1"/>
  <c r="J910" i="1"/>
  <c r="I1336" i="5"/>
  <c r="D1336" i="5" s="1"/>
  <c r="C1336" i="5" s="1"/>
  <c r="G1336" i="5" s="1"/>
  <c r="K1336" i="5"/>
  <c r="L1336" i="5" s="1"/>
  <c r="G1336" i="4"/>
  <c r="F1336" i="4"/>
  <c r="E1337" i="4" s="1"/>
  <c r="J689" i="8" l="1"/>
  <c r="H689" i="8"/>
  <c r="K911" i="1"/>
  <c r="C911" i="1" s="1"/>
  <c r="F1336" i="5"/>
  <c r="E1337" i="5" s="1"/>
  <c r="H1337" i="5" s="1"/>
  <c r="J1336" i="5"/>
  <c r="H1337" i="4"/>
  <c r="D1337" i="4"/>
  <c r="C1337" i="4" s="1"/>
  <c r="D689" i="8" l="1"/>
  <c r="M689" i="8"/>
  <c r="G911" i="1"/>
  <c r="F911" i="1"/>
  <c r="E912" i="1" s="1"/>
  <c r="I1337" i="5"/>
  <c r="D1337" i="5" s="1"/>
  <c r="C1337" i="5" s="1"/>
  <c r="G1337" i="5" s="1"/>
  <c r="K1337" i="5"/>
  <c r="L1337" i="5" s="1"/>
  <c r="G1337" i="4"/>
  <c r="F1337" i="4"/>
  <c r="E1338" i="4" s="1"/>
  <c r="K689" i="8" l="1"/>
  <c r="C689" i="8"/>
  <c r="F689" i="8" s="1"/>
  <c r="H912" i="1"/>
  <c r="D912" i="1"/>
  <c r="J911" i="1"/>
  <c r="F1337" i="5"/>
  <c r="E1338" i="5" s="1"/>
  <c r="H1338" i="5" s="1"/>
  <c r="J1337" i="5"/>
  <c r="H1338" i="4"/>
  <c r="D1338" i="4"/>
  <c r="C1338" i="4" s="1"/>
  <c r="E690" i="8" l="1"/>
  <c r="I690" i="8" s="1"/>
  <c r="G689" i="8"/>
  <c r="N689" i="8" s="1"/>
  <c r="K912" i="1"/>
  <c r="C912" i="1" s="1"/>
  <c r="I1338" i="5"/>
  <c r="D1338" i="5" s="1"/>
  <c r="C1338" i="5" s="1"/>
  <c r="G1338" i="5" s="1"/>
  <c r="K1338" i="5"/>
  <c r="L1338" i="5" s="1"/>
  <c r="G1338" i="4"/>
  <c r="F1338" i="4"/>
  <c r="E1339" i="4" s="1"/>
  <c r="H690" i="8" l="1"/>
  <c r="J690" i="8"/>
  <c r="G912" i="1"/>
  <c r="F912" i="1"/>
  <c r="E913" i="1" s="1"/>
  <c r="F1338" i="5"/>
  <c r="E1339" i="5" s="1"/>
  <c r="H1339" i="5" s="1"/>
  <c r="J1338" i="5"/>
  <c r="H1339" i="4"/>
  <c r="D1339" i="4"/>
  <c r="C1339" i="4" s="1"/>
  <c r="D690" i="8" l="1"/>
  <c r="M690" i="8"/>
  <c r="H913" i="1"/>
  <c r="D913" i="1"/>
  <c r="J912" i="1"/>
  <c r="I1339" i="5"/>
  <c r="D1339" i="5" s="1"/>
  <c r="C1339" i="5" s="1"/>
  <c r="G1339" i="5" s="1"/>
  <c r="K1339" i="5"/>
  <c r="L1339" i="5" s="1"/>
  <c r="G1339" i="4"/>
  <c r="F1339" i="4"/>
  <c r="E1340" i="4" s="1"/>
  <c r="K690" i="8" l="1"/>
  <c r="C690" i="8"/>
  <c r="F690" i="8" s="1"/>
  <c r="K913" i="1"/>
  <c r="C913" i="1" s="1"/>
  <c r="F1339" i="5"/>
  <c r="E1340" i="5" s="1"/>
  <c r="H1340" i="5" s="1"/>
  <c r="J1339" i="5"/>
  <c r="H1340" i="4"/>
  <c r="D1340" i="4"/>
  <c r="C1340" i="4" s="1"/>
  <c r="G690" i="8" l="1"/>
  <c r="N690" i="8" s="1"/>
  <c r="E691" i="8"/>
  <c r="I691" i="8" s="1"/>
  <c r="G913" i="1"/>
  <c r="F913" i="1"/>
  <c r="E914" i="1" s="1"/>
  <c r="I1340" i="5"/>
  <c r="D1340" i="5" s="1"/>
  <c r="C1340" i="5" s="1"/>
  <c r="G1340" i="5" s="1"/>
  <c r="K1340" i="5"/>
  <c r="L1340" i="5" s="1"/>
  <c r="G1340" i="4"/>
  <c r="F1340" i="4"/>
  <c r="E1341" i="4" s="1"/>
  <c r="J691" i="8" l="1"/>
  <c r="H691" i="8"/>
  <c r="H914" i="1"/>
  <c r="D914" i="1"/>
  <c r="J913" i="1"/>
  <c r="F1340" i="5"/>
  <c r="E1341" i="5" s="1"/>
  <c r="H1341" i="5" s="1"/>
  <c r="J1340" i="5"/>
  <c r="H1341" i="4"/>
  <c r="D1341" i="4"/>
  <c r="C1341" i="4" s="1"/>
  <c r="D691" i="8" l="1"/>
  <c r="M691" i="8"/>
  <c r="K914" i="1"/>
  <c r="C914" i="1" s="1"/>
  <c r="I1341" i="5"/>
  <c r="D1341" i="5" s="1"/>
  <c r="C1341" i="5" s="1"/>
  <c r="G1341" i="5" s="1"/>
  <c r="K1341" i="5"/>
  <c r="L1341" i="5" s="1"/>
  <c r="G1341" i="4"/>
  <c r="F1341" i="4"/>
  <c r="E1342" i="4" s="1"/>
  <c r="K691" i="8" l="1"/>
  <c r="C691" i="8"/>
  <c r="F691" i="8" s="1"/>
  <c r="G914" i="1"/>
  <c r="F914" i="1"/>
  <c r="E915" i="1" s="1"/>
  <c r="F1341" i="5"/>
  <c r="E1342" i="5" s="1"/>
  <c r="H1342" i="5" s="1"/>
  <c r="J1341" i="5"/>
  <c r="H1342" i="4"/>
  <c r="D1342" i="4"/>
  <c r="C1342" i="4" s="1"/>
  <c r="G691" i="8" l="1"/>
  <c r="N691" i="8" s="1"/>
  <c r="E692" i="8"/>
  <c r="I692" i="8" s="1"/>
  <c r="H915" i="1"/>
  <c r="D915" i="1"/>
  <c r="J914" i="1"/>
  <c r="I1342" i="5"/>
  <c r="D1342" i="5" s="1"/>
  <c r="C1342" i="5" s="1"/>
  <c r="G1342" i="5" s="1"/>
  <c r="K1342" i="5"/>
  <c r="L1342" i="5" s="1"/>
  <c r="G1342" i="4"/>
  <c r="F1342" i="4"/>
  <c r="E1343" i="4" s="1"/>
  <c r="J692" i="8" l="1"/>
  <c r="H692" i="8"/>
  <c r="K915" i="1"/>
  <c r="C915" i="1" s="1"/>
  <c r="F1342" i="5"/>
  <c r="E1343" i="5" s="1"/>
  <c r="H1343" i="5" s="1"/>
  <c r="J1342" i="5"/>
  <c r="H1343" i="4"/>
  <c r="D1343" i="4"/>
  <c r="C1343" i="4" s="1"/>
  <c r="M692" i="8" l="1"/>
  <c r="D692" i="8"/>
  <c r="G915" i="1"/>
  <c r="F915" i="1"/>
  <c r="E916" i="1" s="1"/>
  <c r="I1343" i="5"/>
  <c r="D1343" i="5" s="1"/>
  <c r="C1343" i="5" s="1"/>
  <c r="G1343" i="5" s="1"/>
  <c r="K1343" i="5"/>
  <c r="L1343" i="5" s="1"/>
  <c r="G1343" i="4"/>
  <c r="F1343" i="4"/>
  <c r="E1344" i="4" s="1"/>
  <c r="C692" i="8" l="1"/>
  <c r="F692" i="8" s="1"/>
  <c r="K692" i="8"/>
  <c r="J915" i="1"/>
  <c r="H916" i="1"/>
  <c r="D916" i="1"/>
  <c r="F1343" i="5"/>
  <c r="E1344" i="5" s="1"/>
  <c r="H1344" i="5" s="1"/>
  <c r="J1343" i="5"/>
  <c r="H1344" i="4"/>
  <c r="D1344" i="4"/>
  <c r="C1344" i="4" s="1"/>
  <c r="E693" i="8" l="1"/>
  <c r="I693" i="8" s="1"/>
  <c r="G692" i="8"/>
  <c r="N692" i="8" s="1"/>
  <c r="K916" i="1"/>
  <c r="C916" i="1" s="1"/>
  <c r="I1344" i="5"/>
  <c r="D1344" i="5" s="1"/>
  <c r="C1344" i="5" s="1"/>
  <c r="G1344" i="5" s="1"/>
  <c r="K1344" i="5"/>
  <c r="L1344" i="5" s="1"/>
  <c r="G1344" i="4"/>
  <c r="F1344" i="4"/>
  <c r="E1345" i="4" s="1"/>
  <c r="J693" i="8" l="1"/>
  <c r="H693" i="8"/>
  <c r="G916" i="1"/>
  <c r="F916" i="1"/>
  <c r="E917" i="1" s="1"/>
  <c r="F1344" i="5"/>
  <c r="E1345" i="5" s="1"/>
  <c r="H1345" i="5" s="1"/>
  <c r="J1344" i="5"/>
  <c r="H1345" i="4"/>
  <c r="D1345" i="4"/>
  <c r="C1345" i="4" s="1"/>
  <c r="D693" i="8" l="1"/>
  <c r="M693" i="8"/>
  <c r="D917" i="1"/>
  <c r="H917" i="1"/>
  <c r="J916" i="1"/>
  <c r="I1345" i="5"/>
  <c r="D1345" i="5" s="1"/>
  <c r="C1345" i="5" s="1"/>
  <c r="G1345" i="5" s="1"/>
  <c r="K1345" i="5"/>
  <c r="L1345" i="5" s="1"/>
  <c r="G1345" i="4"/>
  <c r="F1345" i="4"/>
  <c r="E1346" i="4" s="1"/>
  <c r="C693" i="8" l="1"/>
  <c r="F693" i="8" s="1"/>
  <c r="K693" i="8"/>
  <c r="K917" i="1"/>
  <c r="C917" i="1" s="1"/>
  <c r="F1345" i="5"/>
  <c r="E1346" i="5" s="1"/>
  <c r="H1346" i="5" s="1"/>
  <c r="J1345" i="5"/>
  <c r="H1346" i="4"/>
  <c r="D1346" i="4"/>
  <c r="C1346" i="4" s="1"/>
  <c r="G693" i="8" l="1"/>
  <c r="N693" i="8" s="1"/>
  <c r="E694" i="8"/>
  <c r="I694" i="8" s="1"/>
  <c r="G917" i="1"/>
  <c r="F917" i="1"/>
  <c r="E918" i="1" s="1"/>
  <c r="I1346" i="5"/>
  <c r="D1346" i="5" s="1"/>
  <c r="C1346" i="5" s="1"/>
  <c r="G1346" i="5" s="1"/>
  <c r="K1346" i="5"/>
  <c r="L1346" i="5" s="1"/>
  <c r="G1346" i="4"/>
  <c r="F1346" i="4"/>
  <c r="E1347" i="4" s="1"/>
  <c r="J694" i="8" l="1"/>
  <c r="H694" i="8"/>
  <c r="H918" i="1"/>
  <c r="D918" i="1"/>
  <c r="J917" i="1"/>
  <c r="F1346" i="5"/>
  <c r="E1347" i="5" s="1"/>
  <c r="H1347" i="5" s="1"/>
  <c r="J1346" i="5"/>
  <c r="H1347" i="4"/>
  <c r="D1347" i="4"/>
  <c r="C1347" i="4" s="1"/>
  <c r="D694" i="8" l="1"/>
  <c r="M694" i="8"/>
  <c r="K918" i="1"/>
  <c r="C918" i="1" s="1"/>
  <c r="I1347" i="5"/>
  <c r="D1347" i="5" s="1"/>
  <c r="C1347" i="5" s="1"/>
  <c r="G1347" i="5" s="1"/>
  <c r="J1347" i="5" s="1"/>
  <c r="K1347" i="5"/>
  <c r="L1347" i="5" s="1"/>
  <c r="G1347" i="4"/>
  <c r="F1347" i="4"/>
  <c r="K694" i="8" l="1"/>
  <c r="C694" i="8"/>
  <c r="F694" i="8" s="1"/>
  <c r="G918" i="1"/>
  <c r="F918" i="1"/>
  <c r="E919" i="1" s="1"/>
  <c r="F1347" i="5"/>
  <c r="G694" i="8" l="1"/>
  <c r="N694" i="8" s="1"/>
  <c r="E695" i="8"/>
  <c r="I695" i="8" s="1"/>
  <c r="H919" i="1"/>
  <c r="D919" i="1"/>
  <c r="J918" i="1"/>
  <c r="J695" i="8" l="1"/>
  <c r="H695" i="8"/>
  <c r="K919" i="1"/>
  <c r="C919" i="1" s="1"/>
  <c r="D695" i="8" l="1"/>
  <c r="M695" i="8"/>
  <c r="G919" i="1"/>
  <c r="F919" i="1"/>
  <c r="E920" i="1" s="1"/>
  <c r="K695" i="8" l="1"/>
  <c r="C695" i="8"/>
  <c r="F695" i="8" s="1"/>
  <c r="J919" i="1"/>
  <c r="D920" i="1"/>
  <c r="H920" i="1"/>
  <c r="G695" i="8" l="1"/>
  <c r="N695" i="8" s="1"/>
  <c r="E696" i="8"/>
  <c r="I696" i="8" s="1"/>
  <c r="K920" i="1"/>
  <c r="C920" i="1" s="1"/>
  <c r="J696" i="8" l="1"/>
  <c r="H696" i="8"/>
  <c r="G920" i="1"/>
  <c r="F920" i="1"/>
  <c r="E921" i="1" s="1"/>
  <c r="D696" i="8" l="1"/>
  <c r="M696" i="8"/>
  <c r="H921" i="1"/>
  <c r="D921" i="1"/>
  <c r="J920" i="1"/>
  <c r="K696" i="8" l="1"/>
  <c r="C696" i="8"/>
  <c r="F696" i="8" s="1"/>
  <c r="K921" i="1"/>
  <c r="C921" i="1" s="1"/>
  <c r="G696" i="8" l="1"/>
  <c r="N696" i="8" s="1"/>
  <c r="E697" i="8"/>
  <c r="I697" i="8" s="1"/>
  <c r="G921" i="1"/>
  <c r="F921" i="1"/>
  <c r="E922" i="1" s="1"/>
  <c r="H697" i="8" l="1"/>
  <c r="J697" i="8"/>
  <c r="H922" i="1"/>
  <c r="D922" i="1"/>
  <c r="J921" i="1"/>
  <c r="M697" i="8" l="1"/>
  <c r="D697" i="8"/>
  <c r="K922" i="1"/>
  <c r="C922" i="1" s="1"/>
  <c r="K697" i="8" l="1"/>
  <c r="C697" i="8"/>
  <c r="F697" i="8" s="1"/>
  <c r="G922" i="1"/>
  <c r="F922" i="1"/>
  <c r="E923" i="1" s="1"/>
  <c r="G697" i="8" l="1"/>
  <c r="N697" i="8" s="1"/>
  <c r="E698" i="8"/>
  <c r="I698" i="8" s="1"/>
  <c r="H923" i="1"/>
  <c r="D923" i="1"/>
  <c r="J922" i="1"/>
  <c r="J698" i="8" l="1"/>
  <c r="H698" i="8"/>
  <c r="K923" i="1"/>
  <c r="C923" i="1" s="1"/>
  <c r="M698" i="8" l="1"/>
  <c r="D698" i="8"/>
  <c r="G923" i="1"/>
  <c r="F923" i="1"/>
  <c r="E924" i="1" s="1"/>
  <c r="K698" i="8" l="1"/>
  <c r="C698" i="8"/>
  <c r="F698" i="8" s="1"/>
  <c r="J923" i="1"/>
  <c r="D924" i="1"/>
  <c r="H924" i="1"/>
  <c r="G698" i="8" l="1"/>
  <c r="N698" i="8" s="1"/>
  <c r="E699" i="8"/>
  <c r="I699" i="8" s="1"/>
  <c r="K924" i="1"/>
  <c r="C924" i="1" s="1"/>
  <c r="H699" i="8" l="1"/>
  <c r="J699" i="8"/>
  <c r="G924" i="1"/>
  <c r="F924" i="1"/>
  <c r="E925" i="1" s="1"/>
  <c r="D699" i="8" l="1"/>
  <c r="M699" i="8"/>
  <c r="H925" i="1"/>
  <c r="D925" i="1"/>
  <c r="J924" i="1"/>
  <c r="K699" i="8" l="1"/>
  <c r="C699" i="8"/>
  <c r="F699" i="8" s="1"/>
  <c r="K925" i="1"/>
  <c r="C925" i="1" s="1"/>
  <c r="G699" i="8" l="1"/>
  <c r="N699" i="8" s="1"/>
  <c r="E700" i="8"/>
  <c r="I700" i="8" s="1"/>
  <c r="G925" i="1"/>
  <c r="F925" i="1"/>
  <c r="E926" i="1" s="1"/>
  <c r="H700" i="8" l="1"/>
  <c r="J700" i="8"/>
  <c r="H926" i="1"/>
  <c r="D926" i="1"/>
  <c r="J925" i="1"/>
  <c r="D700" i="8" l="1"/>
  <c r="M700" i="8"/>
  <c r="K926" i="1"/>
  <c r="C926" i="1" s="1"/>
  <c r="K700" i="8" l="1"/>
  <c r="C700" i="8"/>
  <c r="F700" i="8" s="1"/>
  <c r="G926" i="1"/>
  <c r="F926" i="1"/>
  <c r="E927" i="1" s="1"/>
  <c r="G700" i="8" l="1"/>
  <c r="N700" i="8" s="1"/>
  <c r="E701" i="8"/>
  <c r="I701" i="8" s="1"/>
  <c r="H927" i="1"/>
  <c r="D927" i="1"/>
  <c r="J926" i="1"/>
  <c r="J701" i="8" l="1"/>
  <c r="H701" i="8"/>
  <c r="K927" i="1"/>
  <c r="C927" i="1" s="1"/>
  <c r="D701" i="8" l="1"/>
  <c r="M701" i="8"/>
  <c r="G927" i="1"/>
  <c r="F927" i="1"/>
  <c r="E928" i="1" s="1"/>
  <c r="C701" i="8" l="1"/>
  <c r="F701" i="8" s="1"/>
  <c r="K701" i="8"/>
  <c r="H928" i="1"/>
  <c r="D928" i="1"/>
  <c r="J927" i="1"/>
  <c r="E702" i="8" l="1"/>
  <c r="I702" i="8" s="1"/>
  <c r="G701" i="8"/>
  <c r="N701" i="8" s="1"/>
  <c r="K928" i="1"/>
  <c r="C928" i="1" s="1"/>
  <c r="J702" i="8" l="1"/>
  <c r="H702" i="8"/>
  <c r="G928" i="1"/>
  <c r="F928" i="1"/>
  <c r="E929" i="1" s="1"/>
  <c r="M702" i="8" l="1"/>
  <c r="D702" i="8"/>
  <c r="H929" i="1"/>
  <c r="D929" i="1"/>
  <c r="J928" i="1"/>
  <c r="C702" i="8" l="1"/>
  <c r="F702" i="8" s="1"/>
  <c r="K702" i="8"/>
  <c r="K929" i="1"/>
  <c r="C929" i="1" s="1"/>
  <c r="G702" i="8" l="1"/>
  <c r="N702" i="8" s="1"/>
  <c r="E703" i="8"/>
  <c r="I703" i="8" s="1"/>
  <c r="G929" i="1"/>
  <c r="F929" i="1"/>
  <c r="E930" i="1" s="1"/>
  <c r="J703" i="8" l="1"/>
  <c r="H703" i="8"/>
  <c r="D930" i="1"/>
  <c r="H930" i="1"/>
  <c r="J929" i="1"/>
  <c r="D703" i="8" l="1"/>
  <c r="M703" i="8"/>
  <c r="K930" i="1"/>
  <c r="C930" i="1" s="1"/>
  <c r="K703" i="8" l="1"/>
  <c r="C703" i="8"/>
  <c r="F703" i="8" s="1"/>
  <c r="G930" i="1"/>
  <c r="F930" i="1"/>
  <c r="E931" i="1" s="1"/>
  <c r="G703" i="8" l="1"/>
  <c r="N703" i="8" s="1"/>
  <c r="E704" i="8"/>
  <c r="I704" i="8" s="1"/>
  <c r="H931" i="1"/>
  <c r="D931" i="1"/>
  <c r="J930" i="1"/>
  <c r="J704" i="8" l="1"/>
  <c r="H704" i="8"/>
  <c r="K931" i="1"/>
  <c r="C931" i="1" s="1"/>
  <c r="D704" i="8" l="1"/>
  <c r="M704" i="8"/>
  <c r="G931" i="1"/>
  <c r="F931" i="1"/>
  <c r="E932" i="1" s="1"/>
  <c r="K704" i="8" l="1"/>
  <c r="C704" i="8"/>
  <c r="F704" i="8" s="1"/>
  <c r="D932" i="1"/>
  <c r="H932" i="1"/>
  <c r="J931" i="1"/>
  <c r="G704" i="8" l="1"/>
  <c r="N704" i="8" s="1"/>
  <c r="E705" i="8"/>
  <c r="I705" i="8" s="1"/>
  <c r="K932" i="1"/>
  <c r="C932" i="1" s="1"/>
  <c r="H705" i="8" l="1"/>
  <c r="J705" i="8"/>
  <c r="G932" i="1"/>
  <c r="F932" i="1"/>
  <c r="E933" i="1" s="1"/>
  <c r="D705" i="8" l="1"/>
  <c r="M705" i="8"/>
  <c r="D933" i="1"/>
  <c r="H933" i="1"/>
  <c r="J932" i="1"/>
  <c r="C705" i="8" l="1"/>
  <c r="F705" i="8" s="1"/>
  <c r="K705" i="8"/>
  <c r="K933" i="1"/>
  <c r="C933" i="1" s="1"/>
  <c r="E706" i="8" l="1"/>
  <c r="I706" i="8" s="1"/>
  <c r="G705" i="8"/>
  <c r="N705" i="8" s="1"/>
  <c r="G933" i="1"/>
  <c r="F933" i="1"/>
  <c r="E934" i="1" s="1"/>
  <c r="J706" i="8" l="1"/>
  <c r="H706" i="8"/>
  <c r="H934" i="1"/>
  <c r="D934" i="1"/>
  <c r="J933" i="1"/>
  <c r="D706" i="8" l="1"/>
  <c r="M706" i="8"/>
  <c r="K934" i="1"/>
  <c r="C934" i="1" s="1"/>
  <c r="C706" i="8" l="1"/>
  <c r="F706" i="8" s="1"/>
  <c r="K706" i="8"/>
  <c r="G934" i="1"/>
  <c r="F934" i="1"/>
  <c r="E935" i="1" s="1"/>
  <c r="G706" i="8" l="1"/>
  <c r="N706" i="8" s="1"/>
  <c r="E707" i="8"/>
  <c r="I707" i="8" s="1"/>
  <c r="H935" i="1"/>
  <c r="D935" i="1"/>
  <c r="J934" i="1"/>
  <c r="J707" i="8" l="1"/>
  <c r="H707" i="8"/>
  <c r="K935" i="1"/>
  <c r="C935" i="1" s="1"/>
  <c r="D707" i="8" l="1"/>
  <c r="M707" i="8"/>
  <c r="G935" i="1"/>
  <c r="F935" i="1"/>
  <c r="E936" i="1" s="1"/>
  <c r="K707" i="8" l="1"/>
  <c r="C707" i="8"/>
  <c r="F707" i="8" s="1"/>
  <c r="D936" i="1"/>
  <c r="H936" i="1"/>
  <c r="J935" i="1"/>
  <c r="E708" i="8" l="1"/>
  <c r="I708" i="8" s="1"/>
  <c r="G707" i="8"/>
  <c r="N707" i="8" s="1"/>
  <c r="K936" i="1"/>
  <c r="C936" i="1" s="1"/>
  <c r="J708" i="8" l="1"/>
  <c r="H708" i="8"/>
  <c r="G936" i="1"/>
  <c r="F936" i="1"/>
  <c r="E937" i="1" s="1"/>
  <c r="D708" i="8" l="1"/>
  <c r="M708" i="8"/>
  <c r="H937" i="1"/>
  <c r="D937" i="1"/>
  <c r="J936" i="1"/>
  <c r="K708" i="8" l="1"/>
  <c r="C708" i="8"/>
  <c r="F708" i="8" s="1"/>
  <c r="K937" i="1"/>
  <c r="C937" i="1" s="1"/>
  <c r="G708" i="8" l="1"/>
  <c r="N708" i="8" s="1"/>
  <c r="E709" i="8"/>
  <c r="I709" i="8" s="1"/>
  <c r="G937" i="1"/>
  <c r="F937" i="1"/>
  <c r="E938" i="1" s="1"/>
  <c r="J709" i="8" l="1"/>
  <c r="H709" i="8"/>
  <c r="H938" i="1"/>
  <c r="D938" i="1"/>
  <c r="J937" i="1"/>
  <c r="M709" i="8" l="1"/>
  <c r="D709" i="8"/>
  <c r="K938" i="1"/>
  <c r="C938" i="1" s="1"/>
  <c r="K709" i="8" l="1"/>
  <c r="C709" i="8"/>
  <c r="F709" i="8" s="1"/>
  <c r="G938" i="1"/>
  <c r="F938" i="1"/>
  <c r="E939" i="1" s="1"/>
  <c r="G709" i="8" l="1"/>
  <c r="N709" i="8" s="1"/>
  <c r="E710" i="8"/>
  <c r="I710" i="8" s="1"/>
  <c r="H939" i="1"/>
  <c r="D939" i="1"/>
  <c r="J938" i="1"/>
  <c r="J710" i="8" l="1"/>
  <c r="H710" i="8"/>
  <c r="K939" i="1"/>
  <c r="C939" i="1" s="1"/>
  <c r="D710" i="8" l="1"/>
  <c r="M710" i="8"/>
  <c r="G939" i="1"/>
  <c r="F939" i="1"/>
  <c r="E940" i="1" s="1"/>
  <c r="K710" i="8" l="1"/>
  <c r="C710" i="8"/>
  <c r="F710" i="8" s="1"/>
  <c r="H940" i="1"/>
  <c r="D940" i="1"/>
  <c r="J939" i="1"/>
  <c r="E711" i="8" l="1"/>
  <c r="I711" i="8" s="1"/>
  <c r="G710" i="8"/>
  <c r="N710" i="8" s="1"/>
  <c r="K940" i="1"/>
  <c r="C940" i="1" s="1"/>
  <c r="J711" i="8" l="1"/>
  <c r="H711" i="8"/>
  <c r="G940" i="1"/>
  <c r="F940" i="1"/>
  <c r="E941" i="1" s="1"/>
  <c r="D711" i="8" l="1"/>
  <c r="M711" i="8"/>
  <c r="D941" i="1"/>
  <c r="H941" i="1"/>
  <c r="J940" i="1"/>
  <c r="K711" i="8" l="1"/>
  <c r="C711" i="8"/>
  <c r="F711" i="8" s="1"/>
  <c r="K941" i="1"/>
  <c r="C941" i="1" s="1"/>
  <c r="G711" i="8" l="1"/>
  <c r="N711" i="8" s="1"/>
  <c r="E712" i="8"/>
  <c r="I712" i="8" s="1"/>
  <c r="G941" i="1"/>
  <c r="F941" i="1"/>
  <c r="E942" i="1" s="1"/>
  <c r="J712" i="8" l="1"/>
  <c r="H712" i="8"/>
  <c r="H942" i="1"/>
  <c r="D942" i="1"/>
  <c r="J941" i="1"/>
  <c r="D712" i="8" l="1"/>
  <c r="M712" i="8"/>
  <c r="K942" i="1"/>
  <c r="C942" i="1" s="1"/>
  <c r="K712" i="8" l="1"/>
  <c r="C712" i="8"/>
  <c r="F712" i="8" s="1"/>
  <c r="G942" i="1"/>
  <c r="F942" i="1"/>
  <c r="E943" i="1" s="1"/>
  <c r="G712" i="8" l="1"/>
  <c r="N712" i="8" s="1"/>
  <c r="E713" i="8"/>
  <c r="I713" i="8" s="1"/>
  <c r="H943" i="1"/>
  <c r="D943" i="1"/>
  <c r="J942" i="1"/>
  <c r="J713" i="8" l="1"/>
  <c r="H713" i="8"/>
  <c r="K943" i="1"/>
  <c r="C943" i="1" s="1"/>
  <c r="D713" i="8" l="1"/>
  <c r="M713" i="8"/>
  <c r="G943" i="1"/>
  <c r="F943" i="1"/>
  <c r="E944" i="1" s="1"/>
  <c r="K713" i="8" l="1"/>
  <c r="C713" i="8"/>
  <c r="F713" i="8" s="1"/>
  <c r="J943" i="1"/>
  <c r="H944" i="1"/>
  <c r="D944" i="1"/>
  <c r="G713" i="8" l="1"/>
  <c r="N713" i="8" s="1"/>
  <c r="E714" i="8"/>
  <c r="I714" i="8" s="1"/>
  <c r="K944" i="1"/>
  <c r="C944" i="1" s="1"/>
  <c r="J714" i="8" l="1"/>
  <c r="H714" i="8"/>
  <c r="G944" i="1"/>
  <c r="F944" i="1"/>
  <c r="E945" i="1" s="1"/>
  <c r="D714" i="8" l="1"/>
  <c r="M714" i="8"/>
  <c r="J944" i="1"/>
  <c r="H945" i="1"/>
  <c r="D945" i="1"/>
  <c r="C714" i="8" l="1"/>
  <c r="F714" i="8" s="1"/>
  <c r="K714" i="8"/>
  <c r="K945" i="1"/>
  <c r="C945" i="1" s="1"/>
  <c r="G714" i="8" l="1"/>
  <c r="N714" i="8" s="1"/>
  <c r="E715" i="8"/>
  <c r="I715" i="8" s="1"/>
  <c r="G945" i="1"/>
  <c r="F945" i="1"/>
  <c r="E946" i="1" s="1"/>
  <c r="J715" i="8" l="1"/>
  <c r="H715" i="8"/>
  <c r="J945" i="1"/>
  <c r="D946" i="1"/>
  <c r="H946" i="1"/>
  <c r="M715" i="8" l="1"/>
  <c r="D715" i="8"/>
  <c r="K946" i="1"/>
  <c r="C946" i="1" s="1"/>
  <c r="K715" i="8" l="1"/>
  <c r="C715" i="8"/>
  <c r="F715" i="8" s="1"/>
  <c r="G946" i="1"/>
  <c r="F946" i="1"/>
  <c r="E947" i="1" s="1"/>
  <c r="E716" i="8" l="1"/>
  <c r="I716" i="8" s="1"/>
  <c r="G715" i="8"/>
  <c r="N715" i="8" s="1"/>
  <c r="H947" i="1"/>
  <c r="D947" i="1"/>
  <c r="J946" i="1"/>
  <c r="H716" i="8" l="1"/>
  <c r="J716" i="8"/>
  <c r="K947" i="1"/>
  <c r="C947" i="1" s="1"/>
  <c r="M716" i="8" l="1"/>
  <c r="D716" i="8"/>
  <c r="G947" i="1"/>
  <c r="F947" i="1"/>
  <c r="E948" i="1" s="1"/>
  <c r="C716" i="8" l="1"/>
  <c r="F716" i="8" s="1"/>
  <c r="K716" i="8"/>
  <c r="H948" i="1"/>
  <c r="D948" i="1"/>
  <c r="J947" i="1"/>
  <c r="E717" i="8" l="1"/>
  <c r="I717" i="8" s="1"/>
  <c r="G716" i="8"/>
  <c r="N716" i="8" s="1"/>
  <c r="K948" i="1"/>
  <c r="C948" i="1" s="1"/>
  <c r="J717" i="8" l="1"/>
  <c r="H717" i="8"/>
  <c r="G948" i="1"/>
  <c r="F948" i="1"/>
  <c r="E949" i="1" s="1"/>
  <c r="D717" i="8" l="1"/>
  <c r="M717" i="8"/>
  <c r="H949" i="1"/>
  <c r="D949" i="1"/>
  <c r="J948" i="1"/>
  <c r="K717" i="8" l="1"/>
  <c r="C717" i="8"/>
  <c r="F717" i="8" s="1"/>
  <c r="K949" i="1"/>
  <c r="C949" i="1" s="1"/>
  <c r="E718" i="8" l="1"/>
  <c r="I718" i="8" s="1"/>
  <c r="G717" i="8"/>
  <c r="N717" i="8" s="1"/>
  <c r="G949" i="1"/>
  <c r="F949" i="1"/>
  <c r="E950" i="1" s="1"/>
  <c r="J718" i="8" l="1"/>
  <c r="H718" i="8"/>
  <c r="D950" i="1"/>
  <c r="H950" i="1"/>
  <c r="J949" i="1"/>
  <c r="D718" i="8" l="1"/>
  <c r="M718" i="8"/>
  <c r="K950" i="1"/>
  <c r="C950" i="1" s="1"/>
  <c r="K718" i="8" l="1"/>
  <c r="C718" i="8"/>
  <c r="F718" i="8" s="1"/>
  <c r="G950" i="1"/>
  <c r="F950" i="1"/>
  <c r="E951" i="1" s="1"/>
  <c r="E719" i="8" l="1"/>
  <c r="I719" i="8" s="1"/>
  <c r="G718" i="8"/>
  <c r="N718" i="8" s="1"/>
  <c r="D951" i="1"/>
  <c r="H951" i="1"/>
  <c r="J950" i="1"/>
  <c r="J719" i="8" l="1"/>
  <c r="H719" i="8"/>
  <c r="K951" i="1"/>
  <c r="C951" i="1" s="1"/>
  <c r="D719" i="8" l="1"/>
  <c r="M719" i="8"/>
  <c r="G951" i="1"/>
  <c r="F951" i="1"/>
  <c r="E952" i="1" s="1"/>
  <c r="K719" i="8" l="1"/>
  <c r="C719" i="8"/>
  <c r="F719" i="8" s="1"/>
  <c r="H952" i="1"/>
  <c r="D952" i="1"/>
  <c r="J951" i="1"/>
  <c r="E720" i="8" l="1"/>
  <c r="I720" i="8" s="1"/>
  <c r="G719" i="8"/>
  <c r="N719" i="8" s="1"/>
  <c r="K952" i="1"/>
  <c r="C952" i="1" s="1"/>
  <c r="J720" i="8" l="1"/>
  <c r="H720" i="8"/>
  <c r="G952" i="1"/>
  <c r="F952" i="1"/>
  <c r="E953" i="1" s="1"/>
  <c r="D720" i="8" l="1"/>
  <c r="M720" i="8"/>
  <c r="D953" i="1"/>
  <c r="H953" i="1"/>
  <c r="J952" i="1"/>
  <c r="K720" i="8" l="1"/>
  <c r="C720" i="8"/>
  <c r="F720" i="8" s="1"/>
  <c r="K953" i="1"/>
  <c r="C953" i="1" s="1"/>
  <c r="E721" i="8" l="1"/>
  <c r="I721" i="8" s="1"/>
  <c r="G720" i="8"/>
  <c r="N720" i="8" s="1"/>
  <c r="G953" i="1"/>
  <c r="F953" i="1"/>
  <c r="E954" i="1" s="1"/>
  <c r="J721" i="8" l="1"/>
  <c r="H721" i="8"/>
  <c r="H954" i="1"/>
  <c r="D954" i="1"/>
  <c r="J953" i="1"/>
  <c r="D721" i="8" l="1"/>
  <c r="M721" i="8"/>
  <c r="K954" i="1"/>
  <c r="C954" i="1" s="1"/>
  <c r="K721" i="8" l="1"/>
  <c r="C721" i="8"/>
  <c r="F721" i="8" s="1"/>
  <c r="G954" i="1"/>
  <c r="F954" i="1"/>
  <c r="E955" i="1" s="1"/>
  <c r="E722" i="8" l="1"/>
  <c r="I722" i="8" s="1"/>
  <c r="G721" i="8"/>
  <c r="N721" i="8" s="1"/>
  <c r="H955" i="1"/>
  <c r="D955" i="1"/>
  <c r="J954" i="1"/>
  <c r="J722" i="8" l="1"/>
  <c r="H722" i="8"/>
  <c r="K955" i="1"/>
  <c r="C955" i="1" s="1"/>
  <c r="D722" i="8" l="1"/>
  <c r="M722" i="8"/>
  <c r="G955" i="1"/>
  <c r="F955" i="1"/>
  <c r="E956" i="1" s="1"/>
  <c r="C722" i="8" l="1"/>
  <c r="F722" i="8" s="1"/>
  <c r="K722" i="8"/>
  <c r="D956" i="1"/>
  <c r="H956" i="1"/>
  <c r="J955" i="1"/>
  <c r="E723" i="8" l="1"/>
  <c r="I723" i="8" s="1"/>
  <c r="G722" i="8"/>
  <c r="N722" i="8" s="1"/>
  <c r="K956" i="1"/>
  <c r="C956" i="1" s="1"/>
  <c r="H723" i="8" l="1"/>
  <c r="J723" i="8"/>
  <c r="G956" i="1"/>
  <c r="F956" i="1"/>
  <c r="E957" i="1" s="1"/>
  <c r="D723" i="8" l="1"/>
  <c r="M723" i="8"/>
  <c r="D957" i="1"/>
  <c r="H957" i="1"/>
  <c r="J956" i="1"/>
  <c r="K723" i="8" l="1"/>
  <c r="C723" i="8"/>
  <c r="F723" i="8" s="1"/>
  <c r="K957" i="1"/>
  <c r="C957" i="1" s="1"/>
  <c r="G723" i="8" l="1"/>
  <c r="N723" i="8" s="1"/>
  <c r="E724" i="8"/>
  <c r="I724" i="8" s="1"/>
  <c r="G957" i="1"/>
  <c r="F957" i="1"/>
  <c r="E958" i="1" s="1"/>
  <c r="H724" i="8" l="1"/>
  <c r="J724" i="8"/>
  <c r="H958" i="1"/>
  <c r="D958" i="1"/>
  <c r="J957" i="1"/>
  <c r="D724" i="8" l="1"/>
  <c r="M724" i="8"/>
  <c r="K958" i="1"/>
  <c r="C958" i="1" s="1"/>
  <c r="C724" i="8" l="1"/>
  <c r="F724" i="8" s="1"/>
  <c r="K724" i="8"/>
  <c r="G958" i="1"/>
  <c r="F958" i="1"/>
  <c r="E959" i="1" s="1"/>
  <c r="G724" i="8" l="1"/>
  <c r="N724" i="8" s="1"/>
  <c r="E725" i="8"/>
  <c r="I725" i="8" s="1"/>
  <c r="H959" i="1"/>
  <c r="D959" i="1"/>
  <c r="J958" i="1"/>
  <c r="J725" i="8" l="1"/>
  <c r="H725" i="8"/>
  <c r="K959" i="1"/>
  <c r="C959" i="1" s="1"/>
  <c r="D725" i="8" l="1"/>
  <c r="M725" i="8"/>
  <c r="G959" i="1"/>
  <c r="F959" i="1"/>
  <c r="E960" i="1" s="1"/>
  <c r="C725" i="8" l="1"/>
  <c r="F725" i="8" s="1"/>
  <c r="K725" i="8"/>
  <c r="H960" i="1"/>
  <c r="D960" i="1"/>
  <c r="J959" i="1"/>
  <c r="E726" i="8" l="1"/>
  <c r="I726" i="8" s="1"/>
  <c r="G725" i="8"/>
  <c r="N725" i="8" s="1"/>
  <c r="K960" i="1"/>
  <c r="C960" i="1" s="1"/>
  <c r="H726" i="8" l="1"/>
  <c r="J726" i="8"/>
  <c r="G960" i="1"/>
  <c r="F960" i="1"/>
  <c r="E961" i="1" s="1"/>
  <c r="D726" i="8" l="1"/>
  <c r="M726" i="8"/>
  <c r="H961" i="1"/>
  <c r="D961" i="1"/>
  <c r="J960" i="1"/>
  <c r="C726" i="8" l="1"/>
  <c r="F726" i="8" s="1"/>
  <c r="K726" i="8"/>
  <c r="K961" i="1"/>
  <c r="C961" i="1" s="1"/>
  <c r="E727" i="8" l="1"/>
  <c r="I727" i="8" s="1"/>
  <c r="G726" i="8"/>
  <c r="N726" i="8" s="1"/>
  <c r="G961" i="1"/>
  <c r="F961" i="1"/>
  <c r="E962" i="1" s="1"/>
  <c r="J727" i="8" l="1"/>
  <c r="H727" i="8"/>
  <c r="H962" i="1"/>
  <c r="D962" i="1"/>
  <c r="J961" i="1"/>
  <c r="D727" i="8" l="1"/>
  <c r="M727" i="8"/>
  <c r="K962" i="1"/>
  <c r="C962" i="1" s="1"/>
  <c r="C727" i="8" l="1"/>
  <c r="F727" i="8" s="1"/>
  <c r="K727" i="8"/>
  <c r="G962" i="1"/>
  <c r="F962" i="1"/>
  <c r="E963" i="1" s="1"/>
  <c r="E728" i="8" l="1"/>
  <c r="I728" i="8" s="1"/>
  <c r="G727" i="8"/>
  <c r="N727" i="8" s="1"/>
  <c r="D963" i="1"/>
  <c r="H963" i="1"/>
  <c r="J962" i="1"/>
  <c r="H728" i="8" l="1"/>
  <c r="J728" i="8"/>
  <c r="K963" i="1"/>
  <c r="C963" i="1" s="1"/>
  <c r="M728" i="8" l="1"/>
  <c r="D728" i="8"/>
  <c r="G963" i="1"/>
  <c r="F963" i="1"/>
  <c r="E964" i="1" s="1"/>
  <c r="K728" i="8" l="1"/>
  <c r="C728" i="8"/>
  <c r="F728" i="8" s="1"/>
  <c r="D964" i="1"/>
  <c r="H964" i="1"/>
  <c r="J963" i="1"/>
  <c r="E729" i="8" l="1"/>
  <c r="I729" i="8" s="1"/>
  <c r="G728" i="8"/>
  <c r="N728" i="8" s="1"/>
  <c r="K964" i="1"/>
  <c r="C964" i="1" s="1"/>
  <c r="J729" i="8" l="1"/>
  <c r="H729" i="8"/>
  <c r="G964" i="1"/>
  <c r="F964" i="1"/>
  <c r="E965" i="1" s="1"/>
  <c r="D729" i="8" l="1"/>
  <c r="M729" i="8"/>
  <c r="H965" i="1"/>
  <c r="D965" i="1"/>
  <c r="J964" i="1"/>
  <c r="K729" i="8" l="1"/>
  <c r="C729" i="8"/>
  <c r="F729" i="8" s="1"/>
  <c r="K965" i="1"/>
  <c r="C965" i="1" s="1"/>
  <c r="E730" i="8" l="1"/>
  <c r="I730" i="8" s="1"/>
  <c r="G729" i="8"/>
  <c r="N729" i="8" s="1"/>
  <c r="G965" i="1"/>
  <c r="F965" i="1"/>
  <c r="E966" i="1" s="1"/>
  <c r="J730" i="8" l="1"/>
  <c r="H730" i="8"/>
  <c r="J965" i="1"/>
  <c r="H966" i="1"/>
  <c r="D966" i="1"/>
  <c r="D730" i="8" l="1"/>
  <c r="M730" i="8"/>
  <c r="K966" i="1"/>
  <c r="C966" i="1" s="1"/>
  <c r="K730" i="8" l="1"/>
  <c r="C730" i="8"/>
  <c r="F730" i="8" s="1"/>
  <c r="G966" i="1"/>
  <c r="F966" i="1"/>
  <c r="E967" i="1" s="1"/>
  <c r="G730" i="8" l="1"/>
  <c r="N730" i="8" s="1"/>
  <c r="E731" i="8"/>
  <c r="I731" i="8" s="1"/>
  <c r="H967" i="1"/>
  <c r="D967" i="1"/>
  <c r="J966" i="1"/>
  <c r="J731" i="8" l="1"/>
  <c r="H731" i="8"/>
  <c r="K967" i="1"/>
  <c r="C967" i="1" s="1"/>
  <c r="D731" i="8" l="1"/>
  <c r="M731" i="8"/>
  <c r="G967" i="1"/>
  <c r="F967" i="1"/>
  <c r="E968" i="1" s="1"/>
  <c r="K731" i="8" l="1"/>
  <c r="C731" i="8"/>
  <c r="F731" i="8" s="1"/>
  <c r="H968" i="1"/>
  <c r="D968" i="1"/>
  <c r="J967" i="1"/>
  <c r="E732" i="8" l="1"/>
  <c r="I732" i="8" s="1"/>
  <c r="G731" i="8"/>
  <c r="N731" i="8" s="1"/>
  <c r="K968" i="1"/>
  <c r="C968" i="1" s="1"/>
  <c r="J732" i="8" l="1"/>
  <c r="H732" i="8"/>
  <c r="G968" i="1"/>
  <c r="F968" i="1"/>
  <c r="E969" i="1" s="1"/>
  <c r="M732" i="8" l="1"/>
  <c r="D732" i="8"/>
  <c r="D969" i="1"/>
  <c r="H969" i="1"/>
  <c r="J968" i="1"/>
  <c r="C732" i="8" l="1"/>
  <c r="F732" i="8" s="1"/>
  <c r="K732" i="8"/>
  <c r="K969" i="1"/>
  <c r="C969" i="1" s="1"/>
  <c r="E733" i="8" l="1"/>
  <c r="I733" i="8" s="1"/>
  <c r="G732" i="8"/>
  <c r="N732" i="8" s="1"/>
  <c r="G969" i="1"/>
  <c r="F969" i="1"/>
  <c r="E970" i="1" s="1"/>
  <c r="H733" i="8" l="1"/>
  <c r="J733" i="8"/>
  <c r="D970" i="1"/>
  <c r="H970" i="1"/>
  <c r="J969" i="1"/>
  <c r="D733" i="8" l="1"/>
  <c r="M733" i="8"/>
  <c r="K970" i="1"/>
  <c r="C970" i="1" s="1"/>
  <c r="C733" i="8" l="1"/>
  <c r="F733" i="8" s="1"/>
  <c r="K733" i="8"/>
  <c r="G970" i="1"/>
  <c r="F970" i="1"/>
  <c r="E971" i="1" s="1"/>
  <c r="G733" i="8" l="1"/>
  <c r="N733" i="8" s="1"/>
  <c r="E734" i="8"/>
  <c r="I734" i="8" s="1"/>
  <c r="D971" i="1"/>
  <c r="H971" i="1"/>
  <c r="J970" i="1"/>
  <c r="J734" i="8" l="1"/>
  <c r="H734" i="8"/>
  <c r="K971" i="1"/>
  <c r="C971" i="1" s="1"/>
  <c r="D734" i="8" l="1"/>
  <c r="M734" i="8"/>
  <c r="G971" i="1"/>
  <c r="F971" i="1"/>
  <c r="E972" i="1" s="1"/>
  <c r="K734" i="8" l="1"/>
  <c r="C734" i="8"/>
  <c r="F734" i="8" s="1"/>
  <c r="D972" i="1"/>
  <c r="H972" i="1"/>
  <c r="J971" i="1"/>
  <c r="G734" i="8" l="1"/>
  <c r="N734" i="8" s="1"/>
  <c r="E735" i="8"/>
  <c r="I735" i="8" s="1"/>
  <c r="K972" i="1"/>
  <c r="C972" i="1" s="1"/>
  <c r="J735" i="8" l="1"/>
  <c r="H735" i="8"/>
  <c r="G972" i="1"/>
  <c r="F972" i="1"/>
  <c r="E973" i="1" s="1"/>
  <c r="M735" i="8" l="1"/>
  <c r="D735" i="8"/>
  <c r="D973" i="1"/>
  <c r="H973" i="1"/>
  <c r="J972" i="1"/>
  <c r="C735" i="8" l="1"/>
  <c r="F735" i="8" s="1"/>
  <c r="K735" i="8"/>
  <c r="K973" i="1"/>
  <c r="C973" i="1" s="1"/>
  <c r="G735" i="8" l="1"/>
  <c r="N735" i="8" s="1"/>
  <c r="E736" i="8"/>
  <c r="I736" i="8" s="1"/>
  <c r="G973" i="1"/>
  <c r="F973" i="1"/>
  <c r="E974" i="1" s="1"/>
  <c r="J736" i="8" l="1"/>
  <c r="H736" i="8"/>
  <c r="D974" i="1"/>
  <c r="H974" i="1"/>
  <c r="J973" i="1"/>
  <c r="D736" i="8" l="1"/>
  <c r="M736" i="8"/>
  <c r="K974" i="1"/>
  <c r="C974" i="1" s="1"/>
  <c r="K736" i="8" l="1"/>
  <c r="C736" i="8"/>
  <c r="F736" i="8" s="1"/>
  <c r="G974" i="1"/>
  <c r="F974" i="1"/>
  <c r="E975" i="1" s="1"/>
  <c r="E737" i="8" l="1"/>
  <c r="I737" i="8" s="1"/>
  <c r="G736" i="8"/>
  <c r="N736" i="8" s="1"/>
  <c r="H975" i="1"/>
  <c r="D975" i="1"/>
  <c r="J974" i="1"/>
  <c r="J737" i="8" l="1"/>
  <c r="H737" i="8"/>
  <c r="K975" i="1"/>
  <c r="C975" i="1" s="1"/>
  <c r="D737" i="8" l="1"/>
  <c r="M737" i="8"/>
  <c r="G975" i="1"/>
  <c r="F975" i="1"/>
  <c r="E976" i="1" s="1"/>
  <c r="C737" i="8" l="1"/>
  <c r="F737" i="8" s="1"/>
  <c r="K737" i="8"/>
  <c r="H976" i="1"/>
  <c r="D976" i="1"/>
  <c r="J975" i="1"/>
  <c r="E738" i="8" l="1"/>
  <c r="I738" i="8" s="1"/>
  <c r="G737" i="8"/>
  <c r="N737" i="8" s="1"/>
  <c r="K976" i="1"/>
  <c r="C976" i="1" s="1"/>
  <c r="H738" i="8" l="1"/>
  <c r="J738" i="8"/>
  <c r="G976" i="1"/>
  <c r="F976" i="1"/>
  <c r="E977" i="1" s="1"/>
  <c r="M738" i="8" l="1"/>
  <c r="D738" i="8"/>
  <c r="H977" i="1"/>
  <c r="D977" i="1"/>
  <c r="J976" i="1"/>
  <c r="K738" i="8" l="1"/>
  <c r="C738" i="8"/>
  <c r="F738" i="8" s="1"/>
  <c r="K977" i="1"/>
  <c r="C977" i="1" s="1"/>
  <c r="E739" i="8" l="1"/>
  <c r="I739" i="8" s="1"/>
  <c r="G738" i="8"/>
  <c r="N738" i="8" s="1"/>
  <c r="G977" i="1"/>
  <c r="F977" i="1"/>
  <c r="E978" i="1" s="1"/>
  <c r="J739" i="8" l="1"/>
  <c r="H739" i="8"/>
  <c r="H978" i="1"/>
  <c r="D978" i="1"/>
  <c r="J977" i="1"/>
  <c r="M739" i="8" l="1"/>
  <c r="D739" i="8"/>
  <c r="K978" i="1"/>
  <c r="C978" i="1" s="1"/>
  <c r="C739" i="8" l="1"/>
  <c r="F739" i="8" s="1"/>
  <c r="K739" i="8"/>
  <c r="G978" i="1"/>
  <c r="F978" i="1"/>
  <c r="E979" i="1" s="1"/>
  <c r="E740" i="8" l="1"/>
  <c r="I740" i="8" s="1"/>
  <c r="G739" i="8"/>
  <c r="N739" i="8" s="1"/>
  <c r="J978" i="1"/>
  <c r="D979" i="1"/>
  <c r="H979" i="1"/>
  <c r="J740" i="8" l="1"/>
  <c r="H740" i="8"/>
  <c r="K979" i="1"/>
  <c r="C979" i="1" s="1"/>
  <c r="D740" i="8" l="1"/>
  <c r="M740" i="8"/>
  <c r="G979" i="1"/>
  <c r="F979" i="1"/>
  <c r="E980" i="1" s="1"/>
  <c r="K740" i="8" l="1"/>
  <c r="C740" i="8"/>
  <c r="F740" i="8" s="1"/>
  <c r="H980" i="1"/>
  <c r="D980" i="1"/>
  <c r="J979" i="1"/>
  <c r="E741" i="8" l="1"/>
  <c r="I741" i="8" s="1"/>
  <c r="G740" i="8"/>
  <c r="N740" i="8" s="1"/>
  <c r="K980" i="1"/>
  <c r="C980" i="1" s="1"/>
  <c r="H741" i="8" l="1"/>
  <c r="J741" i="8"/>
  <c r="G980" i="1"/>
  <c r="F980" i="1"/>
  <c r="E981" i="1" s="1"/>
  <c r="D741" i="8" l="1"/>
  <c r="M741" i="8"/>
  <c r="D981" i="1"/>
  <c r="H981" i="1"/>
  <c r="J980" i="1"/>
  <c r="K741" i="8" l="1"/>
  <c r="C741" i="8"/>
  <c r="F741" i="8" s="1"/>
  <c r="K981" i="1"/>
  <c r="C981" i="1" s="1"/>
  <c r="G741" i="8" l="1"/>
  <c r="N741" i="8" s="1"/>
  <c r="E742" i="8"/>
  <c r="I742" i="8" s="1"/>
  <c r="G981" i="1"/>
  <c r="F981" i="1"/>
  <c r="E982" i="1" s="1"/>
  <c r="J742" i="8" l="1"/>
  <c r="H742" i="8"/>
  <c r="D982" i="1"/>
  <c r="H982" i="1"/>
  <c r="J981" i="1"/>
  <c r="M742" i="8" l="1"/>
  <c r="D742" i="8"/>
  <c r="K982" i="1"/>
  <c r="C982" i="1" s="1"/>
  <c r="K742" i="8" l="1"/>
  <c r="C742" i="8"/>
  <c r="F742" i="8" s="1"/>
  <c r="G982" i="1"/>
  <c r="F982" i="1"/>
  <c r="E983" i="1" s="1"/>
  <c r="G742" i="8" l="1"/>
  <c r="N742" i="8" s="1"/>
  <c r="E743" i="8"/>
  <c r="I743" i="8" s="1"/>
  <c r="D983" i="1"/>
  <c r="H983" i="1"/>
  <c r="J982" i="1"/>
  <c r="H743" i="8" l="1"/>
  <c r="J743" i="8"/>
  <c r="K983" i="1"/>
  <c r="C983" i="1" s="1"/>
  <c r="M743" i="8" l="1"/>
  <c r="D743" i="8"/>
  <c r="G983" i="1"/>
  <c r="F983" i="1"/>
  <c r="E984" i="1" s="1"/>
  <c r="K743" i="8" l="1"/>
  <c r="C743" i="8"/>
  <c r="F743" i="8" s="1"/>
  <c r="H984" i="1"/>
  <c r="D984" i="1"/>
  <c r="J983" i="1"/>
  <c r="E744" i="8" l="1"/>
  <c r="I744" i="8" s="1"/>
  <c r="G743" i="8"/>
  <c r="N743" i="8" s="1"/>
  <c r="K984" i="1"/>
  <c r="C984" i="1" s="1"/>
  <c r="J744" i="8" l="1"/>
  <c r="H744" i="8"/>
  <c r="G984" i="1"/>
  <c r="F984" i="1"/>
  <c r="E985" i="1" s="1"/>
  <c r="D744" i="8" l="1"/>
  <c r="M744" i="8"/>
  <c r="H985" i="1"/>
  <c r="D985" i="1"/>
  <c r="J984" i="1"/>
  <c r="K744" i="8" l="1"/>
  <c r="C744" i="8"/>
  <c r="F744" i="8" s="1"/>
  <c r="K985" i="1"/>
  <c r="C985" i="1" s="1"/>
  <c r="G744" i="8" l="1"/>
  <c r="N744" i="8" s="1"/>
  <c r="E745" i="8"/>
  <c r="I745" i="8" s="1"/>
  <c r="G985" i="1"/>
  <c r="F985" i="1"/>
  <c r="E986" i="1" s="1"/>
  <c r="H745" i="8" l="1"/>
  <c r="J745" i="8"/>
  <c r="H986" i="1"/>
  <c r="D986" i="1"/>
  <c r="J985" i="1"/>
  <c r="M745" i="8" l="1"/>
  <c r="D745" i="8"/>
  <c r="K986" i="1"/>
  <c r="C986" i="1" s="1"/>
  <c r="K745" i="8" l="1"/>
  <c r="C745" i="8"/>
  <c r="F745" i="8" s="1"/>
  <c r="G986" i="1"/>
  <c r="F986" i="1"/>
  <c r="E987" i="1" s="1"/>
  <c r="E746" i="8" l="1"/>
  <c r="I746" i="8" s="1"/>
  <c r="G745" i="8"/>
  <c r="N745" i="8" s="1"/>
  <c r="D987" i="1"/>
  <c r="H987" i="1"/>
  <c r="J986" i="1"/>
  <c r="J746" i="8" l="1"/>
  <c r="H746" i="8"/>
  <c r="K987" i="1"/>
  <c r="C987" i="1" s="1"/>
  <c r="M746" i="8" l="1"/>
  <c r="D746" i="8"/>
  <c r="G987" i="1"/>
  <c r="F987" i="1"/>
  <c r="E988" i="1" s="1"/>
  <c r="K746" i="8" l="1"/>
  <c r="C746" i="8"/>
  <c r="F746" i="8" s="1"/>
  <c r="H988" i="1"/>
  <c r="D988" i="1"/>
  <c r="J987" i="1"/>
  <c r="G746" i="8" l="1"/>
  <c r="N746" i="8" s="1"/>
  <c r="E747" i="8"/>
  <c r="I747" i="8" s="1"/>
  <c r="K988" i="1"/>
  <c r="C988" i="1" s="1"/>
  <c r="J747" i="8" l="1"/>
  <c r="H747" i="8"/>
  <c r="G988" i="1"/>
  <c r="F988" i="1"/>
  <c r="E989" i="1" s="1"/>
  <c r="M747" i="8" l="1"/>
  <c r="D747" i="8"/>
  <c r="D989" i="1"/>
  <c r="H989" i="1"/>
  <c r="J988" i="1"/>
  <c r="K747" i="8" l="1"/>
  <c r="C747" i="8"/>
  <c r="F747" i="8" s="1"/>
  <c r="K989" i="1"/>
  <c r="C989" i="1" s="1"/>
  <c r="G747" i="8" l="1"/>
  <c r="N747" i="8" s="1"/>
  <c r="E748" i="8"/>
  <c r="I748" i="8" s="1"/>
  <c r="G989" i="1"/>
  <c r="F989" i="1"/>
  <c r="E990" i="1" s="1"/>
  <c r="H748" i="8" l="1"/>
  <c r="J748" i="8"/>
  <c r="D990" i="1"/>
  <c r="H990" i="1"/>
  <c r="J989" i="1"/>
  <c r="D748" i="8" l="1"/>
  <c r="M748" i="8"/>
  <c r="K990" i="1"/>
  <c r="C990" i="1" s="1"/>
  <c r="K748" i="8" l="1"/>
  <c r="C748" i="8"/>
  <c r="F748" i="8" s="1"/>
  <c r="G990" i="1"/>
  <c r="F990" i="1"/>
  <c r="E991" i="1" s="1"/>
  <c r="E749" i="8" l="1"/>
  <c r="I749" i="8" s="1"/>
  <c r="G748" i="8"/>
  <c r="N748" i="8" s="1"/>
  <c r="J990" i="1"/>
  <c r="H991" i="1"/>
  <c r="D991" i="1"/>
  <c r="J749" i="8" l="1"/>
  <c r="H749" i="8"/>
  <c r="K991" i="1"/>
  <c r="C991" i="1" s="1"/>
  <c r="D749" i="8" l="1"/>
  <c r="M749" i="8"/>
  <c r="G991" i="1"/>
  <c r="F991" i="1"/>
  <c r="E992" i="1" s="1"/>
  <c r="K749" i="8" l="1"/>
  <c r="C749" i="8"/>
  <c r="F749" i="8" s="1"/>
  <c r="H992" i="1"/>
  <c r="D992" i="1"/>
  <c r="J991" i="1"/>
  <c r="E750" i="8" l="1"/>
  <c r="I750" i="8" s="1"/>
  <c r="G749" i="8"/>
  <c r="N749" i="8" s="1"/>
  <c r="K992" i="1"/>
  <c r="C992" i="1" s="1"/>
  <c r="J750" i="8" l="1"/>
  <c r="H750" i="8"/>
  <c r="G992" i="1"/>
  <c r="F992" i="1"/>
  <c r="E993" i="1" s="1"/>
  <c r="D750" i="8" l="1"/>
  <c r="M750" i="8"/>
  <c r="J992" i="1"/>
  <c r="H993" i="1"/>
  <c r="D993" i="1"/>
  <c r="C750" i="8" l="1"/>
  <c r="F750" i="8" s="1"/>
  <c r="K750" i="8"/>
  <c r="K993" i="1"/>
  <c r="C993" i="1" s="1"/>
  <c r="E751" i="8" l="1"/>
  <c r="I751" i="8" s="1"/>
  <c r="G750" i="8"/>
  <c r="N750" i="8" s="1"/>
  <c r="G993" i="1"/>
  <c r="F993" i="1"/>
  <c r="E994" i="1" s="1"/>
  <c r="H751" i="8" l="1"/>
  <c r="J751" i="8"/>
  <c r="D994" i="1"/>
  <c r="H994" i="1"/>
  <c r="J993" i="1"/>
  <c r="D751" i="8" l="1"/>
  <c r="M751" i="8"/>
  <c r="K994" i="1"/>
  <c r="C994" i="1" s="1"/>
  <c r="K751" i="8" l="1"/>
  <c r="C751" i="8"/>
  <c r="F751" i="8" s="1"/>
  <c r="G994" i="1"/>
  <c r="F994" i="1"/>
  <c r="E995" i="1" s="1"/>
  <c r="G751" i="8" l="1"/>
  <c r="N751" i="8" s="1"/>
  <c r="E752" i="8"/>
  <c r="I752" i="8" s="1"/>
  <c r="D995" i="1"/>
  <c r="H995" i="1"/>
  <c r="J994" i="1"/>
  <c r="J752" i="8" l="1"/>
  <c r="H752" i="8"/>
  <c r="K995" i="1"/>
  <c r="C995" i="1" s="1"/>
  <c r="M752" i="8" l="1"/>
  <c r="D752" i="8"/>
  <c r="G995" i="1"/>
  <c r="F995" i="1"/>
  <c r="E996" i="1" s="1"/>
  <c r="C752" i="8" l="1"/>
  <c r="F752" i="8" s="1"/>
  <c r="K752" i="8"/>
  <c r="H996" i="1"/>
  <c r="D996" i="1"/>
  <c r="J995" i="1"/>
  <c r="G752" i="8" l="1"/>
  <c r="N752" i="8" s="1"/>
  <c r="E753" i="8"/>
  <c r="I753" i="8" s="1"/>
  <c r="K996" i="1"/>
  <c r="C996" i="1" s="1"/>
  <c r="J753" i="8" l="1"/>
  <c r="H753" i="8"/>
  <c r="G996" i="1"/>
  <c r="F996" i="1"/>
  <c r="E997" i="1" s="1"/>
  <c r="D753" i="8" l="1"/>
  <c r="M753" i="8"/>
  <c r="H997" i="1"/>
  <c r="D997" i="1"/>
  <c r="J996" i="1"/>
  <c r="K753" i="8" l="1"/>
  <c r="C753" i="8"/>
  <c r="F753" i="8" s="1"/>
  <c r="K997" i="1"/>
  <c r="C997" i="1" s="1"/>
  <c r="G753" i="8" l="1"/>
  <c r="N753" i="8" s="1"/>
  <c r="E754" i="8"/>
  <c r="I754" i="8" s="1"/>
  <c r="G997" i="1"/>
  <c r="F997" i="1"/>
  <c r="E998" i="1" s="1"/>
  <c r="J754" i="8" l="1"/>
  <c r="H754" i="8"/>
  <c r="H998" i="1"/>
  <c r="D998" i="1"/>
  <c r="J997" i="1"/>
  <c r="M754" i="8" l="1"/>
  <c r="D754" i="8"/>
  <c r="K998" i="1"/>
  <c r="C998" i="1" s="1"/>
  <c r="K754" i="8" l="1"/>
  <c r="C754" i="8"/>
  <c r="F754" i="8" s="1"/>
  <c r="G998" i="1"/>
  <c r="F998" i="1"/>
  <c r="E999" i="1" s="1"/>
  <c r="G754" i="8" l="1"/>
  <c r="N754" i="8" s="1"/>
  <c r="E755" i="8"/>
  <c r="I755" i="8" s="1"/>
  <c r="H999" i="1"/>
  <c r="D999" i="1"/>
  <c r="J998" i="1"/>
  <c r="J755" i="8" l="1"/>
  <c r="H755" i="8"/>
  <c r="K999" i="1"/>
  <c r="C999" i="1" s="1"/>
  <c r="D755" i="8" l="1"/>
  <c r="M755" i="8"/>
  <c r="G999" i="1"/>
  <c r="F999" i="1"/>
  <c r="E1000" i="1" s="1"/>
  <c r="K755" i="8" l="1"/>
  <c r="C755" i="8"/>
  <c r="F755" i="8" s="1"/>
  <c r="H1000" i="1"/>
  <c r="D1000" i="1"/>
  <c r="J999" i="1"/>
  <c r="G755" i="8" l="1"/>
  <c r="N755" i="8" s="1"/>
  <c r="E756" i="8"/>
  <c r="I756" i="8" s="1"/>
  <c r="K1000" i="1"/>
  <c r="C1000" i="1" s="1"/>
  <c r="J756" i="8" l="1"/>
  <c r="H756" i="8"/>
  <c r="G1000" i="1"/>
  <c r="F1000" i="1"/>
  <c r="E1001" i="1" s="1"/>
  <c r="D756" i="8" l="1"/>
  <c r="M756" i="8"/>
  <c r="H1001" i="1"/>
  <c r="D1001" i="1"/>
  <c r="J1000" i="1"/>
  <c r="K756" i="8" l="1"/>
  <c r="C756" i="8"/>
  <c r="F756" i="8" s="1"/>
  <c r="K1001" i="1"/>
  <c r="C1001" i="1" s="1"/>
  <c r="G756" i="8" l="1"/>
  <c r="N756" i="8" s="1"/>
  <c r="E757" i="8"/>
  <c r="I757" i="8" s="1"/>
  <c r="G1001" i="1"/>
  <c r="F1001" i="1"/>
  <c r="E1002" i="1" s="1"/>
  <c r="J757" i="8" l="1"/>
  <c r="H757" i="8"/>
  <c r="H1002" i="1"/>
  <c r="D1002" i="1"/>
  <c r="J1001" i="1"/>
  <c r="M757" i="8" l="1"/>
  <c r="D757" i="8"/>
  <c r="K1002" i="1"/>
  <c r="C1002" i="1" s="1"/>
  <c r="C757" i="8" l="1"/>
  <c r="F757" i="8" s="1"/>
  <c r="K757" i="8"/>
  <c r="G1002" i="1"/>
  <c r="F1002" i="1"/>
  <c r="E1003" i="1" s="1"/>
  <c r="G757" i="8" l="1"/>
  <c r="N757" i="8" s="1"/>
  <c r="E758" i="8"/>
  <c r="I758" i="8" s="1"/>
  <c r="H1003" i="1"/>
  <c r="D1003" i="1"/>
  <c r="J1002" i="1"/>
  <c r="H758" i="8" l="1"/>
  <c r="J758" i="8"/>
  <c r="K1003" i="1"/>
  <c r="C1003" i="1" s="1"/>
  <c r="D758" i="8" l="1"/>
  <c r="M758" i="8"/>
  <c r="G1003" i="1"/>
  <c r="F1003" i="1"/>
  <c r="E1004" i="1" s="1"/>
  <c r="K758" i="8" l="1"/>
  <c r="C758" i="8"/>
  <c r="F758" i="8" s="1"/>
  <c r="D1004" i="1"/>
  <c r="H1004" i="1"/>
  <c r="J1003" i="1"/>
  <c r="G758" i="8" l="1"/>
  <c r="N758" i="8" s="1"/>
  <c r="E759" i="8"/>
  <c r="I759" i="8" s="1"/>
  <c r="K1004" i="1"/>
  <c r="C1004" i="1" s="1"/>
  <c r="J759" i="8" l="1"/>
  <c r="H759" i="8"/>
  <c r="G1004" i="1"/>
  <c r="F1004" i="1"/>
  <c r="E1005" i="1" s="1"/>
  <c r="M759" i="8" l="1"/>
  <c r="D759" i="8"/>
  <c r="H1005" i="1"/>
  <c r="D1005" i="1"/>
  <c r="J1004" i="1"/>
  <c r="K759" i="8" l="1"/>
  <c r="C759" i="8"/>
  <c r="F759" i="8" s="1"/>
  <c r="K1005" i="1"/>
  <c r="C1005" i="1" s="1"/>
  <c r="E760" i="8" l="1"/>
  <c r="I760" i="8" s="1"/>
  <c r="G759" i="8"/>
  <c r="N759" i="8" s="1"/>
  <c r="G1005" i="1"/>
  <c r="F1005" i="1"/>
  <c r="E1006" i="1" s="1"/>
  <c r="J760" i="8" l="1"/>
  <c r="H760" i="8"/>
  <c r="H1006" i="1"/>
  <c r="D1006" i="1"/>
  <c r="J1005" i="1"/>
  <c r="D760" i="8" l="1"/>
  <c r="M760" i="8"/>
  <c r="K1006" i="1"/>
  <c r="C1006" i="1" s="1"/>
  <c r="K760" i="8" l="1"/>
  <c r="C760" i="8"/>
  <c r="F760" i="8" s="1"/>
  <c r="G1006" i="1"/>
  <c r="F1006" i="1"/>
  <c r="E1007" i="1" s="1"/>
  <c r="G760" i="8" l="1"/>
  <c r="N760" i="8" s="1"/>
  <c r="E761" i="8"/>
  <c r="I761" i="8" s="1"/>
  <c r="D1007" i="1"/>
  <c r="H1007" i="1"/>
  <c r="J1006" i="1"/>
  <c r="J761" i="8" l="1"/>
  <c r="H761" i="8"/>
  <c r="K1007" i="1"/>
  <c r="C1007" i="1" s="1"/>
  <c r="M761" i="8" l="1"/>
  <c r="D761" i="8"/>
  <c r="G1007" i="1"/>
  <c r="F1007" i="1"/>
  <c r="E1008" i="1" s="1"/>
  <c r="C761" i="8" l="1"/>
  <c r="F761" i="8" s="1"/>
  <c r="K761" i="8"/>
  <c r="H1008" i="1"/>
  <c r="D1008" i="1"/>
  <c r="J1007" i="1"/>
  <c r="E762" i="8" l="1"/>
  <c r="I762" i="8" s="1"/>
  <c r="G761" i="8"/>
  <c r="N761" i="8" s="1"/>
  <c r="K1008" i="1"/>
  <c r="C1008" i="1" s="1"/>
  <c r="H762" i="8" l="1"/>
  <c r="J762" i="8"/>
  <c r="G1008" i="1"/>
  <c r="F1008" i="1"/>
  <c r="E1009" i="1" s="1"/>
  <c r="D762" i="8" l="1"/>
  <c r="M762" i="8"/>
  <c r="D1009" i="1"/>
  <c r="H1009" i="1"/>
  <c r="J1008" i="1"/>
  <c r="C762" i="8" l="1"/>
  <c r="F762" i="8" s="1"/>
  <c r="K762" i="8"/>
  <c r="K1009" i="1"/>
  <c r="C1009" i="1" s="1"/>
  <c r="E763" i="8" l="1"/>
  <c r="I763" i="8" s="1"/>
  <c r="G762" i="8"/>
  <c r="N762" i="8" s="1"/>
  <c r="G1009" i="1"/>
  <c r="F1009" i="1"/>
  <c r="E1010" i="1" s="1"/>
  <c r="J763" i="8" l="1"/>
  <c r="H763" i="8"/>
  <c r="H1010" i="1"/>
  <c r="D1010" i="1"/>
  <c r="J1009" i="1"/>
  <c r="M763" i="8" l="1"/>
  <c r="D763" i="8"/>
  <c r="K1010" i="1"/>
  <c r="C1010" i="1" s="1"/>
  <c r="K763" i="8" l="1"/>
  <c r="C763" i="8"/>
  <c r="F763" i="8" s="1"/>
  <c r="G1010" i="1"/>
  <c r="F1010" i="1"/>
  <c r="E1011" i="1" s="1"/>
  <c r="E764" i="8" l="1"/>
  <c r="I764" i="8" s="1"/>
  <c r="G763" i="8"/>
  <c r="N763" i="8" s="1"/>
  <c r="D1011" i="1"/>
  <c r="H1011" i="1"/>
  <c r="J1010" i="1"/>
  <c r="J764" i="8" l="1"/>
  <c r="H764" i="8"/>
  <c r="K1011" i="1"/>
  <c r="C1011" i="1" s="1"/>
  <c r="M764" i="8" l="1"/>
  <c r="D764" i="8"/>
  <c r="G1011" i="1"/>
  <c r="F1011" i="1"/>
  <c r="E1012" i="1" s="1"/>
  <c r="K764" i="8" l="1"/>
  <c r="C764" i="8"/>
  <c r="F764" i="8" s="1"/>
  <c r="H1012" i="1"/>
  <c r="D1012" i="1"/>
  <c r="J1011" i="1"/>
  <c r="E765" i="8" l="1"/>
  <c r="I765" i="8" s="1"/>
  <c r="G764" i="8"/>
  <c r="N764" i="8" s="1"/>
  <c r="K1012" i="1"/>
  <c r="C1012" i="1" s="1"/>
  <c r="H765" i="8" l="1"/>
  <c r="J765" i="8"/>
  <c r="G1012" i="1"/>
  <c r="F1012" i="1"/>
  <c r="E1013" i="1" s="1"/>
  <c r="D765" i="8" l="1"/>
  <c r="M765" i="8"/>
  <c r="H1013" i="1"/>
  <c r="D1013" i="1"/>
  <c r="J1012" i="1"/>
  <c r="K765" i="8" l="1"/>
  <c r="C765" i="8"/>
  <c r="F765" i="8" s="1"/>
  <c r="K1013" i="1"/>
  <c r="C1013" i="1" s="1"/>
  <c r="E766" i="8" l="1"/>
  <c r="I766" i="8" s="1"/>
  <c r="G765" i="8"/>
  <c r="N765" i="8" s="1"/>
  <c r="G1013" i="1"/>
  <c r="F1013" i="1"/>
  <c r="E1014" i="1" s="1"/>
  <c r="J766" i="8" l="1"/>
  <c r="H766" i="8"/>
  <c r="D1014" i="1"/>
  <c r="H1014" i="1"/>
  <c r="J1013" i="1"/>
  <c r="M766" i="8" l="1"/>
  <c r="D766" i="8"/>
  <c r="K1014" i="1"/>
  <c r="C1014" i="1" s="1"/>
  <c r="K766" i="8" l="1"/>
  <c r="C766" i="8"/>
  <c r="F766" i="8" s="1"/>
  <c r="G1014" i="1"/>
  <c r="F1014" i="1"/>
  <c r="E1015" i="1" s="1"/>
  <c r="E767" i="8" l="1"/>
  <c r="I767" i="8" s="1"/>
  <c r="G766" i="8"/>
  <c r="N766" i="8" s="1"/>
  <c r="D1015" i="1"/>
  <c r="H1015" i="1"/>
  <c r="J1014" i="1"/>
  <c r="J767" i="8" l="1"/>
  <c r="H767" i="8"/>
  <c r="K1015" i="1"/>
  <c r="C1015" i="1" s="1"/>
  <c r="D767" i="8" l="1"/>
  <c r="M767" i="8"/>
  <c r="G1015" i="1"/>
  <c r="F1015" i="1"/>
  <c r="E1016" i="1" s="1"/>
  <c r="C767" i="8" l="1"/>
  <c r="F767" i="8" s="1"/>
  <c r="K767" i="8"/>
  <c r="D1016" i="1"/>
  <c r="H1016" i="1"/>
  <c r="J1015" i="1"/>
  <c r="E768" i="8" l="1"/>
  <c r="I768" i="8" s="1"/>
  <c r="G767" i="8"/>
  <c r="N767" i="8" s="1"/>
  <c r="K1016" i="1"/>
  <c r="C1016" i="1" s="1"/>
  <c r="J768" i="8" l="1"/>
  <c r="H768" i="8"/>
  <c r="G1016" i="1"/>
  <c r="F1016" i="1"/>
  <c r="E1017" i="1" s="1"/>
  <c r="D768" i="8" l="1"/>
  <c r="M768" i="8"/>
  <c r="H1017" i="1"/>
  <c r="D1017" i="1"/>
  <c r="J1016" i="1"/>
  <c r="C768" i="8" l="1"/>
  <c r="F768" i="8" s="1"/>
  <c r="K768" i="8"/>
  <c r="K1017" i="1"/>
  <c r="C1017" i="1" s="1"/>
  <c r="E769" i="8" l="1"/>
  <c r="I769" i="8" s="1"/>
  <c r="G768" i="8"/>
  <c r="N768" i="8" s="1"/>
  <c r="G1017" i="1"/>
  <c r="F1017" i="1"/>
  <c r="E1018" i="1" s="1"/>
  <c r="J769" i="8" l="1"/>
  <c r="H769" i="8"/>
  <c r="H1018" i="1"/>
  <c r="D1018" i="1"/>
  <c r="J1017" i="1"/>
  <c r="D769" i="8" l="1"/>
  <c r="M769" i="8"/>
  <c r="K1018" i="1"/>
  <c r="C1018" i="1" s="1"/>
  <c r="K769" i="8" l="1"/>
  <c r="C769" i="8"/>
  <c r="F769" i="8" s="1"/>
  <c r="G1018" i="1"/>
  <c r="F1018" i="1"/>
  <c r="E1019" i="1" s="1"/>
  <c r="G769" i="8" l="1"/>
  <c r="N769" i="8" s="1"/>
  <c r="E770" i="8"/>
  <c r="I770" i="8" s="1"/>
  <c r="D1019" i="1"/>
  <c r="H1019" i="1"/>
  <c r="J1018" i="1"/>
  <c r="J770" i="8" l="1"/>
  <c r="H770" i="8"/>
  <c r="K1019" i="1"/>
  <c r="C1019" i="1" s="1"/>
  <c r="M770" i="8" l="1"/>
  <c r="D770" i="8"/>
  <c r="G1019" i="1"/>
  <c r="F1019" i="1"/>
  <c r="E1020" i="1" s="1"/>
  <c r="K770" i="8" l="1"/>
  <c r="C770" i="8"/>
  <c r="F770" i="8" s="1"/>
  <c r="H1020" i="1"/>
  <c r="D1020" i="1"/>
  <c r="J1019" i="1"/>
  <c r="G770" i="8" l="1"/>
  <c r="N770" i="8" s="1"/>
  <c r="E771" i="8"/>
  <c r="I771" i="8" s="1"/>
  <c r="K1020" i="1"/>
  <c r="C1020" i="1" s="1"/>
  <c r="J771" i="8" l="1"/>
  <c r="H771" i="8"/>
  <c r="G1020" i="1"/>
  <c r="F1020" i="1"/>
  <c r="E1021" i="1" s="1"/>
  <c r="D771" i="8" l="1"/>
  <c r="M771" i="8"/>
  <c r="H1021" i="1"/>
  <c r="D1021" i="1"/>
  <c r="J1020" i="1"/>
  <c r="C771" i="8" l="1"/>
  <c r="F771" i="8" s="1"/>
  <c r="K771" i="8"/>
  <c r="K1021" i="1"/>
  <c r="C1021" i="1" s="1"/>
  <c r="E772" i="8" l="1"/>
  <c r="I772" i="8" s="1"/>
  <c r="G771" i="8"/>
  <c r="N771" i="8" s="1"/>
  <c r="G1021" i="1"/>
  <c r="F1021" i="1"/>
  <c r="E1022" i="1" s="1"/>
  <c r="H772" i="8" l="1"/>
  <c r="J772" i="8"/>
  <c r="H1022" i="1"/>
  <c r="D1022" i="1"/>
  <c r="J1021" i="1"/>
  <c r="D772" i="8" l="1"/>
  <c r="M772" i="8"/>
  <c r="K1022" i="1"/>
  <c r="C1022" i="1" s="1"/>
  <c r="C772" i="8" l="1"/>
  <c r="F772" i="8" s="1"/>
  <c r="K772" i="8"/>
  <c r="G1022" i="1"/>
  <c r="F1022" i="1"/>
  <c r="E1023" i="1" s="1"/>
  <c r="E773" i="8" l="1"/>
  <c r="I773" i="8" s="1"/>
  <c r="G772" i="8"/>
  <c r="N772" i="8" s="1"/>
  <c r="D1023" i="1"/>
  <c r="H1023" i="1"/>
  <c r="J1022" i="1"/>
  <c r="J773" i="8" l="1"/>
  <c r="H773" i="8"/>
  <c r="K1023" i="1"/>
  <c r="C1023" i="1" s="1"/>
  <c r="D773" i="8" l="1"/>
  <c r="M773" i="8"/>
  <c r="G1023" i="1"/>
  <c r="F1023" i="1"/>
  <c r="E1024" i="1" s="1"/>
  <c r="C773" i="8" l="1"/>
  <c r="F773" i="8" s="1"/>
  <c r="K773" i="8"/>
  <c r="J1023" i="1"/>
  <c r="H1024" i="1"/>
  <c r="D1024" i="1"/>
  <c r="E774" i="8" l="1"/>
  <c r="I774" i="8" s="1"/>
  <c r="G773" i="8"/>
  <c r="N773" i="8" s="1"/>
  <c r="K1024" i="1"/>
  <c r="C1024" i="1" s="1"/>
  <c r="H774" i="8" l="1"/>
  <c r="J774" i="8"/>
  <c r="G1024" i="1"/>
  <c r="F1024" i="1"/>
  <c r="E1025" i="1" s="1"/>
  <c r="M774" i="8" l="1"/>
  <c r="D774" i="8"/>
  <c r="H1025" i="1"/>
  <c r="D1025" i="1"/>
  <c r="J1024" i="1"/>
  <c r="K774" i="8" l="1"/>
  <c r="C774" i="8"/>
  <c r="F774" i="8" s="1"/>
  <c r="K1025" i="1"/>
  <c r="C1025" i="1" s="1"/>
  <c r="G774" i="8" l="1"/>
  <c r="N774" i="8" s="1"/>
  <c r="E775" i="8"/>
  <c r="I775" i="8" s="1"/>
  <c r="G1025" i="1"/>
  <c r="F1025" i="1"/>
  <c r="E1026" i="1" s="1"/>
  <c r="H775" i="8" l="1"/>
  <c r="J775" i="8"/>
  <c r="J1025" i="1"/>
  <c r="H1026" i="1"/>
  <c r="D1026" i="1"/>
  <c r="D775" i="8" l="1"/>
  <c r="M775" i="8"/>
  <c r="K1026" i="1"/>
  <c r="C1026" i="1" s="1"/>
  <c r="K775" i="8" l="1"/>
  <c r="C775" i="8"/>
  <c r="F775" i="8" s="1"/>
  <c r="G1026" i="1"/>
  <c r="F1026" i="1"/>
  <c r="E1027" i="1" s="1"/>
  <c r="G775" i="8" l="1"/>
  <c r="N775" i="8" s="1"/>
  <c r="E776" i="8"/>
  <c r="I776" i="8" s="1"/>
  <c r="J1026" i="1"/>
  <c r="H1027" i="1"/>
  <c r="D1027" i="1"/>
  <c r="H776" i="8" l="1"/>
  <c r="J776" i="8"/>
  <c r="K1027" i="1"/>
  <c r="C1027" i="1" s="1"/>
  <c r="D776" i="8" l="1"/>
  <c r="M776" i="8"/>
  <c r="G1027" i="1"/>
  <c r="F1027" i="1"/>
  <c r="E1028" i="1" s="1"/>
  <c r="K776" i="8" l="1"/>
  <c r="C776" i="8"/>
  <c r="F776" i="8" s="1"/>
  <c r="D1028" i="1"/>
  <c r="H1028" i="1"/>
  <c r="J1027" i="1"/>
  <c r="G776" i="8" l="1"/>
  <c r="N776" i="8" s="1"/>
  <c r="E777" i="8"/>
  <c r="I777" i="8" s="1"/>
  <c r="K1028" i="1"/>
  <c r="C1028" i="1" s="1"/>
  <c r="J777" i="8" l="1"/>
  <c r="H777" i="8"/>
  <c r="G1028" i="1"/>
  <c r="F1028" i="1"/>
  <c r="E1029" i="1" s="1"/>
  <c r="D777" i="8" l="1"/>
  <c r="M777" i="8"/>
  <c r="H1029" i="1"/>
  <c r="D1029" i="1"/>
  <c r="J1028" i="1"/>
  <c r="K777" i="8" l="1"/>
  <c r="C777" i="8"/>
  <c r="F777" i="8" s="1"/>
  <c r="K1029" i="1"/>
  <c r="C1029" i="1" s="1"/>
  <c r="E778" i="8" l="1"/>
  <c r="I778" i="8" s="1"/>
  <c r="G777" i="8"/>
  <c r="N777" i="8" s="1"/>
  <c r="G1029" i="1"/>
  <c r="F1029" i="1"/>
  <c r="E1030" i="1" s="1"/>
  <c r="J778" i="8" l="1"/>
  <c r="H778" i="8"/>
  <c r="D1030" i="1"/>
  <c r="H1030" i="1"/>
  <c r="J1029" i="1"/>
  <c r="D778" i="8" l="1"/>
  <c r="M778" i="8"/>
  <c r="K1030" i="1"/>
  <c r="C1030" i="1" s="1"/>
  <c r="C778" i="8" l="1"/>
  <c r="F778" i="8" s="1"/>
  <c r="K778" i="8"/>
  <c r="G1030" i="1"/>
  <c r="F1030" i="1"/>
  <c r="E1031" i="1" s="1"/>
  <c r="E779" i="8" l="1"/>
  <c r="I779" i="8" s="1"/>
  <c r="G778" i="8"/>
  <c r="N778" i="8" s="1"/>
  <c r="D1031" i="1"/>
  <c r="H1031" i="1"/>
  <c r="J1030" i="1"/>
  <c r="J779" i="8" l="1"/>
  <c r="H779" i="8"/>
  <c r="K1031" i="1"/>
  <c r="C1031" i="1" s="1"/>
  <c r="D779" i="8" l="1"/>
  <c r="M779" i="8"/>
  <c r="G1031" i="1"/>
  <c r="F1031" i="1"/>
  <c r="E1032" i="1" s="1"/>
  <c r="K779" i="8" l="1"/>
  <c r="C779" i="8"/>
  <c r="F779" i="8" s="1"/>
  <c r="H1032" i="1"/>
  <c r="D1032" i="1"/>
  <c r="J1031" i="1"/>
  <c r="G779" i="8" l="1"/>
  <c r="N779" i="8" s="1"/>
  <c r="E780" i="8"/>
  <c r="I780" i="8" s="1"/>
  <c r="K1032" i="1"/>
  <c r="C1032" i="1" s="1"/>
  <c r="H780" i="8" l="1"/>
  <c r="J780" i="8"/>
  <c r="G1032" i="1"/>
  <c r="F1032" i="1"/>
  <c r="E1033" i="1" s="1"/>
  <c r="M780" i="8" l="1"/>
  <c r="D780" i="8"/>
  <c r="H1033" i="1"/>
  <c r="D1033" i="1"/>
  <c r="J1032" i="1"/>
  <c r="C780" i="8" l="1"/>
  <c r="F780" i="8" s="1"/>
  <c r="K780" i="8"/>
  <c r="K1033" i="1"/>
  <c r="C1033" i="1" s="1"/>
  <c r="G780" i="8" l="1"/>
  <c r="N780" i="8" s="1"/>
  <c r="E781" i="8"/>
  <c r="I781" i="8" s="1"/>
  <c r="G1033" i="1"/>
  <c r="F1033" i="1"/>
  <c r="E1034" i="1" s="1"/>
  <c r="J781" i="8" l="1"/>
  <c r="H781" i="8"/>
  <c r="H1034" i="1"/>
  <c r="D1034" i="1"/>
  <c r="J1033" i="1"/>
  <c r="D781" i="8" l="1"/>
  <c r="M781" i="8"/>
  <c r="K1034" i="1"/>
  <c r="C1034" i="1" s="1"/>
  <c r="C781" i="8" l="1"/>
  <c r="F781" i="8" s="1"/>
  <c r="K781" i="8"/>
  <c r="G1034" i="1"/>
  <c r="F1034" i="1"/>
  <c r="E1035" i="1" s="1"/>
  <c r="E782" i="8" l="1"/>
  <c r="I782" i="8" s="1"/>
  <c r="G781" i="8"/>
  <c r="N781" i="8" s="1"/>
  <c r="J1034" i="1"/>
  <c r="H1035" i="1"/>
  <c r="D1035" i="1"/>
  <c r="J782" i="8" l="1"/>
  <c r="H782" i="8"/>
  <c r="K1035" i="1"/>
  <c r="C1035" i="1" s="1"/>
  <c r="D782" i="8" l="1"/>
  <c r="M782" i="8"/>
  <c r="G1035" i="1"/>
  <c r="F1035" i="1"/>
  <c r="E1036" i="1" s="1"/>
  <c r="C782" i="8" l="1"/>
  <c r="F782" i="8" s="1"/>
  <c r="K782" i="8"/>
  <c r="D1036" i="1"/>
  <c r="H1036" i="1"/>
  <c r="J1035" i="1"/>
  <c r="E783" i="8" l="1"/>
  <c r="I783" i="8" s="1"/>
  <c r="G782" i="8"/>
  <c r="N782" i="8" s="1"/>
  <c r="K1036" i="1"/>
  <c r="C1036" i="1" s="1"/>
  <c r="J783" i="8" l="1"/>
  <c r="H783" i="8"/>
  <c r="G1036" i="1"/>
  <c r="F1036" i="1"/>
  <c r="E1037" i="1" s="1"/>
  <c r="D783" i="8" l="1"/>
  <c r="M783" i="8"/>
  <c r="D1037" i="1"/>
  <c r="H1037" i="1"/>
  <c r="J1036" i="1"/>
  <c r="K783" i="8" l="1"/>
  <c r="C783" i="8"/>
  <c r="F783" i="8" s="1"/>
  <c r="K1037" i="1"/>
  <c r="C1037" i="1" s="1"/>
  <c r="E784" i="8" l="1"/>
  <c r="I784" i="8" s="1"/>
  <c r="G783" i="8"/>
  <c r="N783" i="8" s="1"/>
  <c r="G1037" i="1"/>
  <c r="F1037" i="1"/>
  <c r="E1038" i="1" s="1"/>
  <c r="J784" i="8" l="1"/>
  <c r="H784" i="8"/>
  <c r="D1038" i="1"/>
  <c r="H1038" i="1"/>
  <c r="J1037" i="1"/>
  <c r="D784" i="8" l="1"/>
  <c r="M784" i="8"/>
  <c r="K1038" i="1"/>
  <c r="C1038" i="1" s="1"/>
  <c r="K784" i="8" l="1"/>
  <c r="C784" i="8"/>
  <c r="F784" i="8" s="1"/>
  <c r="G1038" i="1"/>
  <c r="F1038" i="1"/>
  <c r="E1039" i="1" s="1"/>
  <c r="G784" i="8" l="1"/>
  <c r="N784" i="8" s="1"/>
  <c r="E785" i="8"/>
  <c r="I785" i="8" s="1"/>
  <c r="D1039" i="1"/>
  <c r="H1039" i="1"/>
  <c r="J1038" i="1"/>
  <c r="J785" i="8" l="1"/>
  <c r="H785" i="8"/>
  <c r="K1039" i="1"/>
  <c r="C1039" i="1" s="1"/>
  <c r="D785" i="8" l="1"/>
  <c r="M785" i="8"/>
  <c r="G1039" i="1"/>
  <c r="F1039" i="1"/>
  <c r="E1040" i="1" s="1"/>
  <c r="K785" i="8" l="1"/>
  <c r="C785" i="8"/>
  <c r="F785" i="8" s="1"/>
  <c r="D1040" i="1"/>
  <c r="H1040" i="1"/>
  <c r="J1039" i="1"/>
  <c r="E786" i="8" l="1"/>
  <c r="I786" i="8" s="1"/>
  <c r="G785" i="8"/>
  <c r="N785" i="8" s="1"/>
  <c r="K1040" i="1"/>
  <c r="C1040" i="1" s="1"/>
  <c r="J786" i="8" l="1"/>
  <c r="H786" i="8"/>
  <c r="G1040" i="1"/>
  <c r="F1040" i="1"/>
  <c r="E1041" i="1" s="1"/>
  <c r="D786" i="8" l="1"/>
  <c r="M786" i="8"/>
  <c r="D1041" i="1"/>
  <c r="H1041" i="1"/>
  <c r="J1040" i="1"/>
  <c r="C786" i="8" l="1"/>
  <c r="F786" i="8" s="1"/>
  <c r="K786" i="8"/>
  <c r="K1041" i="1"/>
  <c r="C1041" i="1" s="1"/>
  <c r="E787" i="8" l="1"/>
  <c r="I787" i="8" s="1"/>
  <c r="G786" i="8"/>
  <c r="N786" i="8" s="1"/>
  <c r="G1041" i="1"/>
  <c r="F1041" i="1"/>
  <c r="E1042" i="1" s="1"/>
  <c r="H787" i="8" l="1"/>
  <c r="J787" i="8"/>
  <c r="H1042" i="1"/>
  <c r="D1042" i="1"/>
  <c r="J1041" i="1"/>
  <c r="M787" i="8" l="1"/>
  <c r="D787" i="8"/>
  <c r="K1042" i="1"/>
  <c r="C1042" i="1" s="1"/>
  <c r="K787" i="8" l="1"/>
  <c r="C787" i="8"/>
  <c r="F787" i="8" s="1"/>
  <c r="G1042" i="1"/>
  <c r="F1042" i="1"/>
  <c r="E1043" i="1" s="1"/>
  <c r="G787" i="8" l="1"/>
  <c r="N787" i="8" s="1"/>
  <c r="E788" i="8"/>
  <c r="I788" i="8" s="1"/>
  <c r="D1043" i="1"/>
  <c r="H1043" i="1"/>
  <c r="J1042" i="1"/>
  <c r="J788" i="8" l="1"/>
  <c r="H788" i="8"/>
  <c r="K1043" i="1"/>
  <c r="C1043" i="1" s="1"/>
  <c r="M788" i="8" l="1"/>
  <c r="D788" i="8"/>
  <c r="G1043" i="1"/>
  <c r="F1043" i="1"/>
  <c r="E1044" i="1" s="1"/>
  <c r="C788" i="8" l="1"/>
  <c r="F788" i="8" s="1"/>
  <c r="K788" i="8"/>
  <c r="J1043" i="1"/>
  <c r="H1044" i="1"/>
  <c r="D1044" i="1"/>
  <c r="E789" i="8" l="1"/>
  <c r="I789" i="8" s="1"/>
  <c r="G788" i="8"/>
  <c r="N788" i="8" s="1"/>
  <c r="K1044" i="1"/>
  <c r="C1044" i="1" s="1"/>
  <c r="J789" i="8" l="1"/>
  <c r="H789" i="8"/>
  <c r="G1044" i="1"/>
  <c r="F1044" i="1"/>
  <c r="E1045" i="1" s="1"/>
  <c r="D789" i="8" l="1"/>
  <c r="M789" i="8"/>
  <c r="J1044" i="1"/>
  <c r="H1045" i="1"/>
  <c r="D1045" i="1"/>
  <c r="K789" i="8" l="1"/>
  <c r="C789" i="8"/>
  <c r="F789" i="8" s="1"/>
  <c r="K1045" i="1"/>
  <c r="C1045" i="1" s="1"/>
  <c r="E790" i="8" l="1"/>
  <c r="I790" i="8" s="1"/>
  <c r="G789" i="8"/>
  <c r="N789" i="8" s="1"/>
  <c r="G1045" i="1"/>
  <c r="F1045" i="1"/>
  <c r="E1046" i="1" s="1"/>
  <c r="J790" i="8" l="1"/>
  <c r="H790" i="8"/>
  <c r="J1045" i="1"/>
  <c r="H1046" i="1"/>
  <c r="D1046" i="1"/>
  <c r="D790" i="8" l="1"/>
  <c r="M790" i="8"/>
  <c r="K1046" i="1"/>
  <c r="C1046" i="1" s="1"/>
  <c r="K790" i="8" l="1"/>
  <c r="C790" i="8"/>
  <c r="F790" i="8" s="1"/>
  <c r="G1046" i="1"/>
  <c r="F1046" i="1"/>
  <c r="E1047" i="1" s="1"/>
  <c r="E791" i="8" l="1"/>
  <c r="I791" i="8" s="1"/>
  <c r="G790" i="8"/>
  <c r="N790" i="8" s="1"/>
  <c r="H1047" i="1"/>
  <c r="D1047" i="1"/>
  <c r="J1046" i="1"/>
  <c r="H791" i="8" l="1"/>
  <c r="J791" i="8"/>
  <c r="K1047" i="1"/>
  <c r="C1047" i="1" s="1"/>
  <c r="M791" i="8" l="1"/>
  <c r="D791" i="8"/>
  <c r="G1047" i="1"/>
  <c r="F1047" i="1"/>
  <c r="E1048" i="1" s="1"/>
  <c r="C791" i="8" l="1"/>
  <c r="F791" i="8" s="1"/>
  <c r="K791" i="8"/>
  <c r="H1048" i="1"/>
  <c r="D1048" i="1"/>
  <c r="J1047" i="1"/>
  <c r="E792" i="8" l="1"/>
  <c r="I792" i="8" s="1"/>
  <c r="G791" i="8"/>
  <c r="N791" i="8" s="1"/>
  <c r="K1048" i="1"/>
  <c r="C1048" i="1" s="1"/>
  <c r="J792" i="8" l="1"/>
  <c r="H792" i="8"/>
  <c r="G1048" i="1"/>
  <c r="F1048" i="1"/>
  <c r="E1049" i="1" s="1"/>
  <c r="D792" i="8" l="1"/>
  <c r="M792" i="8"/>
  <c r="J1048" i="1"/>
  <c r="D1049" i="1"/>
  <c r="H1049" i="1"/>
  <c r="K792" i="8" l="1"/>
  <c r="C792" i="8"/>
  <c r="F792" i="8" s="1"/>
  <c r="K1049" i="1"/>
  <c r="C1049" i="1" s="1"/>
  <c r="G792" i="8" l="1"/>
  <c r="N792" i="8" s="1"/>
  <c r="E793" i="8"/>
  <c r="I793" i="8" s="1"/>
  <c r="G1049" i="1"/>
  <c r="F1049" i="1"/>
  <c r="E1050" i="1" s="1"/>
  <c r="H793" i="8" l="1"/>
  <c r="J793" i="8"/>
  <c r="H1050" i="1"/>
  <c r="D1050" i="1"/>
  <c r="J1049" i="1"/>
  <c r="D793" i="8" l="1"/>
  <c r="M793" i="8"/>
  <c r="K1050" i="1"/>
  <c r="C1050" i="1" s="1"/>
  <c r="K793" i="8" l="1"/>
  <c r="C793" i="8"/>
  <c r="F793" i="8" s="1"/>
  <c r="G1050" i="1"/>
  <c r="F1050" i="1"/>
  <c r="E1051" i="1" s="1"/>
  <c r="G793" i="8" l="1"/>
  <c r="N793" i="8" s="1"/>
  <c r="E794" i="8"/>
  <c r="I794" i="8" s="1"/>
  <c r="J1050" i="1"/>
  <c r="H1051" i="1"/>
  <c r="D1051" i="1"/>
  <c r="J794" i="8" l="1"/>
  <c r="H794" i="8"/>
  <c r="K1051" i="1"/>
  <c r="C1051" i="1" s="1"/>
  <c r="M794" i="8" l="1"/>
  <c r="D794" i="8"/>
  <c r="G1051" i="1"/>
  <c r="F1051" i="1"/>
  <c r="E1052" i="1" s="1"/>
  <c r="C794" i="8" l="1"/>
  <c r="F794" i="8" s="1"/>
  <c r="K794" i="8"/>
  <c r="D1052" i="1"/>
  <c r="H1052" i="1"/>
  <c r="J1051" i="1"/>
  <c r="G794" i="8" l="1"/>
  <c r="N794" i="8" s="1"/>
  <c r="E795" i="8"/>
  <c r="I795" i="8" s="1"/>
  <c r="K1052" i="1"/>
  <c r="C1052" i="1" s="1"/>
  <c r="J795" i="8" l="1"/>
  <c r="H795" i="8"/>
  <c r="G1052" i="1"/>
  <c r="F1052" i="1"/>
  <c r="E1053" i="1" s="1"/>
  <c r="M795" i="8" l="1"/>
  <c r="D795" i="8"/>
  <c r="H1053" i="1"/>
  <c r="D1053" i="1"/>
  <c r="J1052" i="1"/>
  <c r="K795" i="8" l="1"/>
  <c r="C795" i="8"/>
  <c r="F795" i="8" s="1"/>
  <c r="K1053" i="1"/>
  <c r="C1053" i="1" s="1"/>
  <c r="E796" i="8" l="1"/>
  <c r="I796" i="8" s="1"/>
  <c r="G795" i="8"/>
  <c r="N795" i="8" s="1"/>
  <c r="G1053" i="1"/>
  <c r="F1053" i="1"/>
  <c r="E1054" i="1" s="1"/>
  <c r="J796" i="8" l="1"/>
  <c r="H796" i="8"/>
  <c r="H1054" i="1"/>
  <c r="D1054" i="1"/>
  <c r="J1053" i="1"/>
  <c r="M796" i="8" l="1"/>
  <c r="D796" i="8"/>
  <c r="K1054" i="1"/>
  <c r="C1054" i="1" s="1"/>
  <c r="C796" i="8" l="1"/>
  <c r="F796" i="8" s="1"/>
  <c r="K796" i="8"/>
  <c r="G1054" i="1"/>
  <c r="F1054" i="1"/>
  <c r="E1055" i="1" s="1"/>
  <c r="G796" i="8" l="1"/>
  <c r="N796" i="8" s="1"/>
  <c r="E797" i="8"/>
  <c r="I797" i="8" s="1"/>
  <c r="H1055" i="1"/>
  <c r="D1055" i="1"/>
  <c r="J1054" i="1"/>
  <c r="J797" i="8" l="1"/>
  <c r="H797" i="8"/>
  <c r="K1055" i="1"/>
  <c r="C1055" i="1" s="1"/>
  <c r="M797" i="8" l="1"/>
  <c r="D797" i="8"/>
  <c r="G1055" i="1"/>
  <c r="F1055" i="1"/>
  <c r="E1056" i="1" s="1"/>
  <c r="C797" i="8" l="1"/>
  <c r="F797" i="8" s="1"/>
  <c r="K797" i="8"/>
  <c r="H1056" i="1"/>
  <c r="D1056" i="1"/>
  <c r="J1055" i="1"/>
  <c r="G797" i="8" l="1"/>
  <c r="N797" i="8" s="1"/>
  <c r="E798" i="8"/>
  <c r="I798" i="8" s="1"/>
  <c r="K1056" i="1"/>
  <c r="C1056" i="1" s="1"/>
  <c r="J798" i="8" l="1"/>
  <c r="H798" i="8"/>
  <c r="G1056" i="1"/>
  <c r="F1056" i="1"/>
  <c r="E1057" i="1" s="1"/>
  <c r="D798" i="8" l="1"/>
  <c r="M798" i="8"/>
  <c r="J1056" i="1"/>
  <c r="H1057" i="1"/>
  <c r="D1057" i="1"/>
  <c r="K798" i="8" l="1"/>
  <c r="C798" i="8"/>
  <c r="F798" i="8" s="1"/>
  <c r="K1057" i="1"/>
  <c r="C1057" i="1" s="1"/>
  <c r="E799" i="8" l="1"/>
  <c r="I799" i="8" s="1"/>
  <c r="G798" i="8"/>
  <c r="N798" i="8" s="1"/>
  <c r="G1057" i="1"/>
  <c r="F1057" i="1"/>
  <c r="E1058" i="1" s="1"/>
  <c r="H799" i="8" l="1"/>
  <c r="J799" i="8"/>
  <c r="H1058" i="1"/>
  <c r="D1058" i="1"/>
  <c r="J1057" i="1"/>
  <c r="D799" i="8" l="1"/>
  <c r="M799" i="8"/>
  <c r="K1058" i="1"/>
  <c r="C1058" i="1" s="1"/>
  <c r="C799" i="8" l="1"/>
  <c r="F799" i="8" s="1"/>
  <c r="K799" i="8"/>
  <c r="G1058" i="1"/>
  <c r="F1058" i="1"/>
  <c r="E1059" i="1" s="1"/>
  <c r="E800" i="8" l="1"/>
  <c r="I800" i="8" s="1"/>
  <c r="G799" i="8"/>
  <c r="N799" i="8" s="1"/>
  <c r="H1059" i="1"/>
  <c r="D1059" i="1"/>
  <c r="J1058" i="1"/>
  <c r="J800" i="8" l="1"/>
  <c r="H800" i="8"/>
  <c r="K1059" i="1"/>
  <c r="C1059" i="1" s="1"/>
  <c r="D800" i="8" l="1"/>
  <c r="M800" i="8"/>
  <c r="G1059" i="1"/>
  <c r="F1059" i="1"/>
  <c r="E1060" i="1" s="1"/>
  <c r="K800" i="8" l="1"/>
  <c r="C800" i="8"/>
  <c r="F800" i="8" s="1"/>
  <c r="H1060" i="1"/>
  <c r="D1060" i="1"/>
  <c r="J1059" i="1"/>
  <c r="G800" i="8" l="1"/>
  <c r="N800" i="8" s="1"/>
  <c r="E801" i="8"/>
  <c r="I801" i="8" s="1"/>
  <c r="K1060" i="1"/>
  <c r="C1060" i="1" s="1"/>
  <c r="J801" i="8" l="1"/>
  <c r="H801" i="8"/>
  <c r="G1060" i="1"/>
  <c r="F1060" i="1"/>
  <c r="E1061" i="1" s="1"/>
  <c r="M801" i="8" l="1"/>
  <c r="D801" i="8"/>
  <c r="H1061" i="1"/>
  <c r="D1061" i="1"/>
  <c r="J1060" i="1"/>
  <c r="C801" i="8" l="1"/>
  <c r="F801" i="8" s="1"/>
  <c r="K801" i="8"/>
  <c r="K1061" i="1"/>
  <c r="C1061" i="1" s="1"/>
  <c r="E802" i="8" l="1"/>
  <c r="I802" i="8" s="1"/>
  <c r="G801" i="8"/>
  <c r="N801" i="8" s="1"/>
  <c r="G1061" i="1"/>
  <c r="F1061" i="1"/>
  <c r="E1062" i="1" s="1"/>
  <c r="J802" i="8" l="1"/>
  <c r="H802" i="8"/>
  <c r="H1062" i="1"/>
  <c r="D1062" i="1"/>
  <c r="J1061" i="1"/>
  <c r="D802" i="8" l="1"/>
  <c r="M802" i="8"/>
  <c r="K1062" i="1"/>
  <c r="C1062" i="1" s="1"/>
  <c r="K802" i="8" l="1"/>
  <c r="C802" i="8"/>
  <c r="F802" i="8" s="1"/>
  <c r="G1062" i="1"/>
  <c r="F1062" i="1"/>
  <c r="E1063" i="1" s="1"/>
  <c r="E803" i="8" l="1"/>
  <c r="I803" i="8" s="1"/>
  <c r="G802" i="8"/>
  <c r="N802" i="8" s="1"/>
  <c r="H1063" i="1"/>
  <c r="D1063" i="1"/>
  <c r="J1062" i="1"/>
  <c r="J803" i="8" l="1"/>
  <c r="H803" i="8"/>
  <c r="K1063" i="1"/>
  <c r="C1063" i="1" s="1"/>
  <c r="M803" i="8" l="1"/>
  <c r="D803" i="8"/>
  <c r="G1063" i="1"/>
  <c r="F1063" i="1"/>
  <c r="E1064" i="1" s="1"/>
  <c r="C803" i="8" l="1"/>
  <c r="F803" i="8" s="1"/>
  <c r="K803" i="8"/>
  <c r="H1064" i="1"/>
  <c r="D1064" i="1"/>
  <c r="J1063" i="1"/>
  <c r="E804" i="8" l="1"/>
  <c r="I804" i="8" s="1"/>
  <c r="G803" i="8"/>
  <c r="N803" i="8" s="1"/>
  <c r="K1064" i="1"/>
  <c r="C1064" i="1" s="1"/>
  <c r="H804" i="8" l="1"/>
  <c r="J804" i="8"/>
  <c r="G1064" i="1"/>
  <c r="F1064" i="1"/>
  <c r="E1065" i="1" s="1"/>
  <c r="D804" i="8" l="1"/>
  <c r="M804" i="8"/>
  <c r="J1064" i="1"/>
  <c r="H1065" i="1"/>
  <c r="D1065" i="1"/>
  <c r="C804" i="8" l="1"/>
  <c r="F804" i="8" s="1"/>
  <c r="K804" i="8"/>
  <c r="K1065" i="1"/>
  <c r="C1065" i="1" s="1"/>
  <c r="G804" i="8" l="1"/>
  <c r="N804" i="8" s="1"/>
  <c r="E805" i="8"/>
  <c r="I805" i="8" s="1"/>
  <c r="G1065" i="1"/>
  <c r="F1065" i="1"/>
  <c r="E1066" i="1" s="1"/>
  <c r="H805" i="8" l="1"/>
  <c r="J805" i="8"/>
  <c r="D1066" i="1"/>
  <c r="H1066" i="1"/>
  <c r="J1065" i="1"/>
  <c r="D805" i="8" l="1"/>
  <c r="M805" i="8"/>
  <c r="K1066" i="1"/>
  <c r="C1066" i="1" s="1"/>
  <c r="C805" i="8" l="1"/>
  <c r="F805" i="8" s="1"/>
  <c r="K805" i="8"/>
  <c r="G1066" i="1"/>
  <c r="F1066" i="1"/>
  <c r="E1067" i="1" s="1"/>
  <c r="E806" i="8" l="1"/>
  <c r="I806" i="8" s="1"/>
  <c r="G805" i="8"/>
  <c r="N805" i="8" s="1"/>
  <c r="D1067" i="1"/>
  <c r="H1067" i="1"/>
  <c r="J1066" i="1"/>
  <c r="J806" i="8" l="1"/>
  <c r="H806" i="8"/>
  <c r="K1067" i="1"/>
  <c r="C1067" i="1" s="1"/>
  <c r="D806" i="8" l="1"/>
  <c r="M806" i="8"/>
  <c r="G1067" i="1"/>
  <c r="F1067" i="1"/>
  <c r="E1068" i="1" s="1"/>
  <c r="K806" i="8" l="1"/>
  <c r="C806" i="8"/>
  <c r="F806" i="8" s="1"/>
  <c r="H1068" i="1"/>
  <c r="D1068" i="1"/>
  <c r="J1067" i="1"/>
  <c r="E807" i="8" l="1"/>
  <c r="I807" i="8" s="1"/>
  <c r="G806" i="8"/>
  <c r="N806" i="8" s="1"/>
  <c r="K1068" i="1"/>
  <c r="C1068" i="1" s="1"/>
  <c r="H807" i="8" l="1"/>
  <c r="J807" i="8"/>
  <c r="G1068" i="1"/>
  <c r="F1068" i="1"/>
  <c r="E1069" i="1" s="1"/>
  <c r="M807" i="8" l="1"/>
  <c r="D807" i="8"/>
  <c r="H1069" i="1"/>
  <c r="D1069" i="1"/>
  <c r="J1068" i="1"/>
  <c r="K807" i="8" l="1"/>
  <c r="C807" i="8"/>
  <c r="F807" i="8" s="1"/>
  <c r="K1069" i="1"/>
  <c r="C1069" i="1" s="1"/>
  <c r="E808" i="8" l="1"/>
  <c r="I808" i="8" s="1"/>
  <c r="G807" i="8"/>
  <c r="N807" i="8" s="1"/>
  <c r="G1069" i="1"/>
  <c r="F1069" i="1"/>
  <c r="E1070" i="1" s="1"/>
  <c r="J808" i="8" l="1"/>
  <c r="H808" i="8"/>
  <c r="H1070" i="1"/>
  <c r="D1070" i="1"/>
  <c r="J1069" i="1"/>
  <c r="D808" i="8" l="1"/>
  <c r="M808" i="8"/>
  <c r="K1070" i="1"/>
  <c r="C1070" i="1" s="1"/>
  <c r="K808" i="8" l="1"/>
  <c r="C808" i="8"/>
  <c r="F808" i="8" s="1"/>
  <c r="G1070" i="1"/>
  <c r="F1070" i="1"/>
  <c r="E1071" i="1" s="1"/>
  <c r="G808" i="8" l="1"/>
  <c r="N808" i="8" s="1"/>
  <c r="E809" i="8"/>
  <c r="I809" i="8" s="1"/>
  <c r="H1071" i="1"/>
  <c r="D1071" i="1"/>
  <c r="J1070" i="1"/>
  <c r="J809" i="8" l="1"/>
  <c r="H809" i="8"/>
  <c r="K1071" i="1"/>
  <c r="C1071" i="1" s="1"/>
  <c r="D809" i="8" l="1"/>
  <c r="M809" i="8"/>
  <c r="G1071" i="1"/>
  <c r="F1071" i="1"/>
  <c r="E1072" i="1" s="1"/>
  <c r="K809" i="8" l="1"/>
  <c r="C809" i="8"/>
  <c r="F809" i="8" s="1"/>
  <c r="H1072" i="1"/>
  <c r="D1072" i="1"/>
  <c r="J1071" i="1"/>
  <c r="G809" i="8" l="1"/>
  <c r="N809" i="8" s="1"/>
  <c r="E810" i="8"/>
  <c r="I810" i="8" s="1"/>
  <c r="K1072" i="1"/>
  <c r="C1072" i="1" s="1"/>
  <c r="J810" i="8" l="1"/>
  <c r="H810" i="8"/>
  <c r="G1072" i="1"/>
  <c r="F1072" i="1"/>
  <c r="E1073" i="1" s="1"/>
  <c r="M810" i="8" l="1"/>
  <c r="D810" i="8"/>
  <c r="D1073" i="1"/>
  <c r="H1073" i="1"/>
  <c r="J1072" i="1"/>
  <c r="K810" i="8" l="1"/>
  <c r="C810" i="8"/>
  <c r="F810" i="8" s="1"/>
  <c r="K1073" i="1"/>
  <c r="C1073" i="1" s="1"/>
  <c r="G810" i="8" l="1"/>
  <c r="N810" i="8" s="1"/>
  <c r="E811" i="8"/>
  <c r="I811" i="8" s="1"/>
  <c r="G1073" i="1"/>
  <c r="F1073" i="1"/>
  <c r="E1074" i="1" s="1"/>
  <c r="H811" i="8" l="1"/>
  <c r="J811" i="8"/>
  <c r="D1074" i="1"/>
  <c r="H1074" i="1"/>
  <c r="J1073" i="1"/>
  <c r="M811" i="8" l="1"/>
  <c r="D811" i="8"/>
  <c r="K1074" i="1"/>
  <c r="C1074" i="1" s="1"/>
  <c r="K811" i="8" l="1"/>
  <c r="C811" i="8"/>
  <c r="F811" i="8" s="1"/>
  <c r="G1074" i="1"/>
  <c r="F1074" i="1"/>
  <c r="E1075" i="1" s="1"/>
  <c r="G811" i="8" l="1"/>
  <c r="N811" i="8" s="1"/>
  <c r="E812" i="8"/>
  <c r="I812" i="8" s="1"/>
  <c r="D1075" i="1"/>
  <c r="H1075" i="1"/>
  <c r="J1074" i="1"/>
  <c r="J812" i="8" l="1"/>
  <c r="H812" i="8"/>
  <c r="K1075" i="1"/>
  <c r="C1075" i="1" s="1"/>
  <c r="M812" i="8" l="1"/>
  <c r="D812" i="8"/>
  <c r="G1075" i="1"/>
  <c r="F1075" i="1"/>
  <c r="E1076" i="1" s="1"/>
  <c r="K812" i="8" l="1"/>
  <c r="C812" i="8"/>
  <c r="F812" i="8" s="1"/>
  <c r="H1076" i="1"/>
  <c r="D1076" i="1"/>
  <c r="J1075" i="1"/>
  <c r="E813" i="8" l="1"/>
  <c r="I813" i="8" s="1"/>
  <c r="G812" i="8"/>
  <c r="N812" i="8" s="1"/>
  <c r="K1076" i="1"/>
  <c r="C1076" i="1" s="1"/>
  <c r="H813" i="8" l="1"/>
  <c r="J813" i="8"/>
  <c r="G1076" i="1"/>
  <c r="F1076" i="1"/>
  <c r="E1077" i="1" s="1"/>
  <c r="M813" i="8" l="1"/>
  <c r="D813" i="8"/>
  <c r="D1077" i="1"/>
  <c r="H1077" i="1"/>
  <c r="J1076" i="1"/>
  <c r="K813" i="8" l="1"/>
  <c r="C813" i="8"/>
  <c r="F813" i="8" s="1"/>
  <c r="K1077" i="1"/>
  <c r="C1077" i="1" s="1"/>
  <c r="G813" i="8" l="1"/>
  <c r="N813" i="8" s="1"/>
  <c r="E814" i="8"/>
  <c r="I814" i="8" s="1"/>
  <c r="G1077" i="1"/>
  <c r="F1077" i="1"/>
  <c r="E1078" i="1" s="1"/>
  <c r="H814" i="8" l="1"/>
  <c r="J814" i="8"/>
  <c r="D1078" i="1"/>
  <c r="H1078" i="1"/>
  <c r="J1077" i="1"/>
  <c r="M814" i="8" l="1"/>
  <c r="D814" i="8"/>
  <c r="K1078" i="1"/>
  <c r="C1078" i="1" s="1"/>
  <c r="C814" i="8" l="1"/>
  <c r="F814" i="8" s="1"/>
  <c r="K814" i="8"/>
  <c r="G1078" i="1"/>
  <c r="F1078" i="1"/>
  <c r="E1079" i="1" s="1"/>
  <c r="G814" i="8" l="1"/>
  <c r="N814" i="8" s="1"/>
  <c r="E815" i="8"/>
  <c r="I815" i="8" s="1"/>
  <c r="H1079" i="1"/>
  <c r="D1079" i="1"/>
  <c r="J1078" i="1"/>
  <c r="J815" i="8" l="1"/>
  <c r="H815" i="8"/>
  <c r="K1079" i="1"/>
  <c r="C1079" i="1" s="1"/>
  <c r="M815" i="8" l="1"/>
  <c r="D815" i="8"/>
  <c r="G1079" i="1"/>
  <c r="F1079" i="1"/>
  <c r="E1080" i="1" s="1"/>
  <c r="K815" i="8" l="1"/>
  <c r="C815" i="8"/>
  <c r="F815" i="8" s="1"/>
  <c r="H1080" i="1"/>
  <c r="D1080" i="1"/>
  <c r="J1079" i="1"/>
  <c r="E816" i="8" l="1"/>
  <c r="I816" i="8" s="1"/>
  <c r="G815" i="8"/>
  <c r="N815" i="8" s="1"/>
  <c r="K1080" i="1"/>
  <c r="C1080" i="1" s="1"/>
  <c r="J816" i="8" l="1"/>
  <c r="H816" i="8"/>
  <c r="G1080" i="1"/>
  <c r="F1080" i="1"/>
  <c r="E1081" i="1" s="1"/>
  <c r="D816" i="8" l="1"/>
  <c r="M816" i="8"/>
  <c r="J1080" i="1"/>
  <c r="D1081" i="1"/>
  <c r="H1081" i="1"/>
  <c r="K816" i="8" l="1"/>
  <c r="C816" i="8"/>
  <c r="F816" i="8" s="1"/>
  <c r="K1081" i="1"/>
  <c r="C1081" i="1" s="1"/>
  <c r="E817" i="8" l="1"/>
  <c r="I817" i="8" s="1"/>
  <c r="G816" i="8"/>
  <c r="N816" i="8" s="1"/>
  <c r="G1081" i="1"/>
  <c r="F1081" i="1"/>
  <c r="E1082" i="1" s="1"/>
  <c r="H817" i="8" l="1"/>
  <c r="J817" i="8"/>
  <c r="D1082" i="1"/>
  <c r="H1082" i="1"/>
  <c r="J1081" i="1"/>
  <c r="D817" i="8" l="1"/>
  <c r="M817" i="8"/>
  <c r="K1082" i="1"/>
  <c r="C1082" i="1" s="1"/>
  <c r="K817" i="8" l="1"/>
  <c r="C817" i="8"/>
  <c r="F817" i="8" s="1"/>
  <c r="G1082" i="1"/>
  <c r="F1082" i="1"/>
  <c r="E1083" i="1" s="1"/>
  <c r="G817" i="8" l="1"/>
  <c r="N817" i="8" s="1"/>
  <c r="E818" i="8"/>
  <c r="I818" i="8" s="1"/>
  <c r="H1083" i="1"/>
  <c r="D1083" i="1"/>
  <c r="J1082" i="1"/>
  <c r="H818" i="8" l="1"/>
  <c r="J818" i="8"/>
  <c r="K1083" i="1"/>
  <c r="C1083" i="1" s="1"/>
  <c r="M818" i="8" l="1"/>
  <c r="D818" i="8"/>
  <c r="G1083" i="1"/>
  <c r="F1083" i="1"/>
  <c r="E1084" i="1" s="1"/>
  <c r="C818" i="8" l="1"/>
  <c r="F818" i="8" s="1"/>
  <c r="K818" i="8"/>
  <c r="H1084" i="1"/>
  <c r="D1084" i="1"/>
  <c r="J1083" i="1"/>
  <c r="G818" i="8" l="1"/>
  <c r="N818" i="8" s="1"/>
  <c r="E819" i="8"/>
  <c r="I819" i="8" s="1"/>
  <c r="K1084" i="1"/>
  <c r="C1084" i="1" s="1"/>
  <c r="J819" i="8" l="1"/>
  <c r="H819" i="8"/>
  <c r="G1084" i="1"/>
  <c r="F1084" i="1"/>
  <c r="E1085" i="1" s="1"/>
  <c r="D819" i="8" l="1"/>
  <c r="M819" i="8"/>
  <c r="H1085" i="1"/>
  <c r="D1085" i="1"/>
  <c r="J1084" i="1"/>
  <c r="K819" i="8" l="1"/>
  <c r="C819" i="8"/>
  <c r="F819" i="8" s="1"/>
  <c r="K1085" i="1"/>
  <c r="C1085" i="1" s="1"/>
  <c r="G819" i="8" l="1"/>
  <c r="N819" i="8" s="1"/>
  <c r="E820" i="8"/>
  <c r="I820" i="8" s="1"/>
  <c r="G1085" i="1"/>
  <c r="F1085" i="1"/>
  <c r="E1086" i="1" s="1"/>
  <c r="J820" i="8" l="1"/>
  <c r="H820" i="8"/>
  <c r="J1085" i="1"/>
  <c r="H1086" i="1"/>
  <c r="D1086" i="1"/>
  <c r="D820" i="8" l="1"/>
  <c r="M820" i="8"/>
  <c r="K1086" i="1"/>
  <c r="C1086" i="1" s="1"/>
  <c r="K820" i="8" l="1"/>
  <c r="C820" i="8"/>
  <c r="F820" i="8" s="1"/>
  <c r="G1086" i="1"/>
  <c r="F1086" i="1"/>
  <c r="E1087" i="1" s="1"/>
  <c r="E821" i="8" l="1"/>
  <c r="I821" i="8" s="1"/>
  <c r="G820" i="8"/>
  <c r="N820" i="8" s="1"/>
  <c r="D1087" i="1"/>
  <c r="H1087" i="1"/>
  <c r="J1086" i="1"/>
  <c r="J821" i="8" l="1"/>
  <c r="H821" i="8"/>
  <c r="K1087" i="1"/>
  <c r="C1087" i="1" s="1"/>
  <c r="M821" i="8" l="1"/>
  <c r="D821" i="8"/>
  <c r="G1087" i="1"/>
  <c r="F1087" i="1"/>
  <c r="E1088" i="1" s="1"/>
  <c r="K821" i="8" l="1"/>
  <c r="C821" i="8"/>
  <c r="F821" i="8" s="1"/>
  <c r="H1088" i="1"/>
  <c r="D1088" i="1"/>
  <c r="J1087" i="1"/>
  <c r="E822" i="8" l="1"/>
  <c r="I822" i="8" s="1"/>
  <c r="G821" i="8"/>
  <c r="N821" i="8" s="1"/>
  <c r="K1088" i="1"/>
  <c r="C1088" i="1" s="1"/>
  <c r="J822" i="8" l="1"/>
  <c r="H822" i="8"/>
  <c r="G1088" i="1"/>
  <c r="F1088" i="1"/>
  <c r="E1089" i="1" s="1"/>
  <c r="D822" i="8" l="1"/>
  <c r="M822" i="8"/>
  <c r="H1089" i="1"/>
  <c r="D1089" i="1"/>
  <c r="J1088" i="1"/>
  <c r="K822" i="8" l="1"/>
  <c r="C822" i="8"/>
  <c r="F822" i="8" s="1"/>
  <c r="K1089" i="1"/>
  <c r="C1089" i="1" s="1"/>
  <c r="G822" i="8" l="1"/>
  <c r="N822" i="8" s="1"/>
  <c r="E823" i="8"/>
  <c r="I823" i="8" s="1"/>
  <c r="G1089" i="1"/>
  <c r="F1089" i="1"/>
  <c r="E1090" i="1" s="1"/>
  <c r="J823" i="8" l="1"/>
  <c r="H823" i="8"/>
  <c r="H1090" i="1"/>
  <c r="D1090" i="1"/>
  <c r="J1089" i="1"/>
  <c r="M823" i="8" l="1"/>
  <c r="D823" i="8"/>
  <c r="K1090" i="1"/>
  <c r="C1090" i="1" s="1"/>
  <c r="C823" i="8" l="1"/>
  <c r="F823" i="8" s="1"/>
  <c r="K823" i="8"/>
  <c r="G1090" i="1"/>
  <c r="F1090" i="1"/>
  <c r="E1091" i="1" s="1"/>
  <c r="E824" i="8" l="1"/>
  <c r="I824" i="8" s="1"/>
  <c r="G823" i="8"/>
  <c r="N823" i="8" s="1"/>
  <c r="H1091" i="1"/>
  <c r="D1091" i="1"/>
  <c r="J1090" i="1"/>
  <c r="H824" i="8" l="1"/>
  <c r="J824" i="8"/>
  <c r="K1091" i="1"/>
  <c r="C1091" i="1" s="1"/>
  <c r="D824" i="8" l="1"/>
  <c r="M824" i="8"/>
  <c r="G1091" i="1"/>
  <c r="F1091" i="1"/>
  <c r="E1092" i="1" s="1"/>
  <c r="K824" i="8" l="1"/>
  <c r="C824" i="8"/>
  <c r="F824" i="8" s="1"/>
  <c r="J1091" i="1"/>
  <c r="H1092" i="1"/>
  <c r="D1092" i="1"/>
  <c r="E825" i="8" l="1"/>
  <c r="I825" i="8" s="1"/>
  <c r="G824" i="8"/>
  <c r="N824" i="8" s="1"/>
  <c r="K1092" i="1"/>
  <c r="C1092" i="1" s="1"/>
  <c r="J825" i="8" l="1"/>
  <c r="H825" i="8"/>
  <c r="G1092" i="1"/>
  <c r="F1092" i="1"/>
  <c r="E1093" i="1" s="1"/>
  <c r="M825" i="8" l="1"/>
  <c r="D825" i="8"/>
  <c r="H1093" i="1"/>
  <c r="D1093" i="1"/>
  <c r="J1092" i="1"/>
  <c r="C825" i="8" l="1"/>
  <c r="F825" i="8" s="1"/>
  <c r="K825" i="8"/>
  <c r="K1093" i="1"/>
  <c r="C1093" i="1" s="1"/>
  <c r="G825" i="8" l="1"/>
  <c r="N825" i="8" s="1"/>
  <c r="E826" i="8"/>
  <c r="I826" i="8" s="1"/>
  <c r="G1093" i="1"/>
  <c r="F1093" i="1"/>
  <c r="E1094" i="1" s="1"/>
  <c r="J826" i="8" l="1"/>
  <c r="H826" i="8"/>
  <c r="J1093" i="1"/>
  <c r="D1094" i="1"/>
  <c r="H1094" i="1"/>
  <c r="D826" i="8" l="1"/>
  <c r="M826" i="8"/>
  <c r="K1094" i="1"/>
  <c r="C1094" i="1" s="1"/>
  <c r="K826" i="8" l="1"/>
  <c r="C826" i="8"/>
  <c r="F826" i="8" s="1"/>
  <c r="G1094" i="1"/>
  <c r="F1094" i="1"/>
  <c r="E1095" i="1" s="1"/>
  <c r="G826" i="8" l="1"/>
  <c r="N826" i="8" s="1"/>
  <c r="E827" i="8"/>
  <c r="I827" i="8" s="1"/>
  <c r="H1095" i="1"/>
  <c r="D1095" i="1"/>
  <c r="J1094" i="1"/>
  <c r="H827" i="8" l="1"/>
  <c r="J827" i="8"/>
  <c r="K1095" i="1"/>
  <c r="C1095" i="1" s="1"/>
  <c r="D827" i="8" l="1"/>
  <c r="M827" i="8"/>
  <c r="G1095" i="1"/>
  <c r="F1095" i="1"/>
  <c r="E1096" i="1" s="1"/>
  <c r="K827" i="8" l="1"/>
  <c r="C827" i="8"/>
  <c r="F827" i="8" s="1"/>
  <c r="D1096" i="1"/>
  <c r="H1096" i="1"/>
  <c r="J1095" i="1"/>
  <c r="G827" i="8" l="1"/>
  <c r="N827" i="8" s="1"/>
  <c r="E828" i="8"/>
  <c r="I828" i="8" s="1"/>
  <c r="K1096" i="1"/>
  <c r="C1096" i="1" s="1"/>
  <c r="J828" i="8" l="1"/>
  <c r="H828" i="8"/>
  <c r="G1096" i="1"/>
  <c r="F1096" i="1"/>
  <c r="E1097" i="1" s="1"/>
  <c r="M828" i="8" l="1"/>
  <c r="D828" i="8"/>
  <c r="D1097" i="1"/>
  <c r="H1097" i="1"/>
  <c r="J1096" i="1"/>
  <c r="K828" i="8" l="1"/>
  <c r="C828" i="8"/>
  <c r="F828" i="8" s="1"/>
  <c r="K1097" i="1"/>
  <c r="C1097" i="1" s="1"/>
  <c r="G828" i="8" l="1"/>
  <c r="N828" i="8" s="1"/>
  <c r="E829" i="8"/>
  <c r="I829" i="8" s="1"/>
  <c r="G1097" i="1"/>
  <c r="F1097" i="1"/>
  <c r="E1098" i="1" s="1"/>
  <c r="H829" i="8" l="1"/>
  <c r="J829" i="8"/>
  <c r="D1098" i="1"/>
  <c r="H1098" i="1"/>
  <c r="J1097" i="1"/>
  <c r="M829" i="8" l="1"/>
  <c r="D829" i="8"/>
  <c r="K1098" i="1"/>
  <c r="C1098" i="1" s="1"/>
  <c r="C829" i="8" l="1"/>
  <c r="F829" i="8" s="1"/>
  <c r="K829" i="8"/>
  <c r="G1098" i="1"/>
  <c r="F1098" i="1"/>
  <c r="E1099" i="1" s="1"/>
  <c r="E830" i="8" l="1"/>
  <c r="I830" i="8" s="1"/>
  <c r="G829" i="8"/>
  <c r="N829" i="8" s="1"/>
  <c r="D1099" i="1"/>
  <c r="H1099" i="1"/>
  <c r="J1098" i="1"/>
  <c r="H830" i="8" l="1"/>
  <c r="J830" i="8"/>
  <c r="K1099" i="1"/>
  <c r="C1099" i="1" s="1"/>
  <c r="M830" i="8" l="1"/>
  <c r="D830" i="8"/>
  <c r="G1099" i="1"/>
  <c r="F1099" i="1"/>
  <c r="E1100" i="1" s="1"/>
  <c r="C830" i="8" l="1"/>
  <c r="F830" i="8" s="1"/>
  <c r="K830" i="8"/>
  <c r="H1100" i="1"/>
  <c r="D1100" i="1"/>
  <c r="J1099" i="1"/>
  <c r="E831" i="8" l="1"/>
  <c r="I831" i="8" s="1"/>
  <c r="G830" i="8"/>
  <c r="N830" i="8" s="1"/>
  <c r="K1100" i="1"/>
  <c r="C1100" i="1" s="1"/>
  <c r="J831" i="8" l="1"/>
  <c r="H831" i="8"/>
  <c r="G1100" i="1"/>
  <c r="F1100" i="1"/>
  <c r="E1101" i="1" s="1"/>
  <c r="M831" i="8" l="1"/>
  <c r="D831" i="8"/>
  <c r="D1101" i="1"/>
  <c r="H1101" i="1"/>
  <c r="J1100" i="1"/>
  <c r="K831" i="8" l="1"/>
  <c r="C831" i="8"/>
  <c r="F831" i="8" s="1"/>
  <c r="K1101" i="1"/>
  <c r="C1101" i="1" s="1"/>
  <c r="G831" i="8" l="1"/>
  <c r="N831" i="8" s="1"/>
  <c r="E832" i="8"/>
  <c r="I832" i="8" s="1"/>
  <c r="G1101" i="1"/>
  <c r="F1101" i="1"/>
  <c r="E1102" i="1" s="1"/>
  <c r="J832" i="8" l="1"/>
  <c r="H832" i="8"/>
  <c r="H1102" i="1"/>
  <c r="D1102" i="1"/>
  <c r="J1101" i="1"/>
  <c r="M832" i="8" l="1"/>
  <c r="D832" i="8"/>
  <c r="K1102" i="1"/>
  <c r="C1102" i="1" s="1"/>
  <c r="C832" i="8" l="1"/>
  <c r="F832" i="8" s="1"/>
  <c r="K832" i="8"/>
  <c r="G1102" i="1"/>
  <c r="F1102" i="1"/>
  <c r="E1103" i="1" s="1"/>
  <c r="E833" i="8" l="1"/>
  <c r="I833" i="8" s="1"/>
  <c r="G832" i="8"/>
  <c r="N832" i="8" s="1"/>
  <c r="H1103" i="1"/>
  <c r="D1103" i="1"/>
  <c r="J1102" i="1"/>
  <c r="J833" i="8" l="1"/>
  <c r="H833" i="8"/>
  <c r="K1103" i="1"/>
  <c r="C1103" i="1" s="1"/>
  <c r="D833" i="8" l="1"/>
  <c r="M833" i="8"/>
  <c r="G1103" i="1"/>
  <c r="F1103" i="1"/>
  <c r="E1104" i="1" s="1"/>
  <c r="K833" i="8" l="1"/>
  <c r="C833" i="8"/>
  <c r="F833" i="8" s="1"/>
  <c r="H1104" i="1"/>
  <c r="D1104" i="1"/>
  <c r="J1103" i="1"/>
  <c r="G833" i="8" l="1"/>
  <c r="N833" i="8" s="1"/>
  <c r="E834" i="8"/>
  <c r="I834" i="8" s="1"/>
  <c r="K1104" i="1"/>
  <c r="C1104" i="1" s="1"/>
  <c r="H834" i="8" l="1"/>
  <c r="J834" i="8"/>
  <c r="G1104" i="1"/>
  <c r="F1104" i="1"/>
  <c r="E1105" i="1" s="1"/>
  <c r="M834" i="8" l="1"/>
  <c r="D834" i="8"/>
  <c r="D1105" i="1"/>
  <c r="H1105" i="1"/>
  <c r="J1104" i="1"/>
  <c r="C834" i="8" l="1"/>
  <c r="F834" i="8" s="1"/>
  <c r="K834" i="8"/>
  <c r="K1105" i="1"/>
  <c r="C1105" i="1" s="1"/>
  <c r="G834" i="8" l="1"/>
  <c r="N834" i="8" s="1"/>
  <c r="E835" i="8"/>
  <c r="I835" i="8" s="1"/>
  <c r="G1105" i="1"/>
  <c r="F1105" i="1"/>
  <c r="E1106" i="1" s="1"/>
  <c r="J835" i="8" l="1"/>
  <c r="H835" i="8"/>
  <c r="D1106" i="1"/>
  <c r="H1106" i="1"/>
  <c r="J1105" i="1"/>
  <c r="D835" i="8" l="1"/>
  <c r="M835" i="8"/>
  <c r="K1106" i="1"/>
  <c r="C1106" i="1" s="1"/>
  <c r="K835" i="8" l="1"/>
  <c r="C835" i="8"/>
  <c r="F835" i="8" s="1"/>
  <c r="G1106" i="1"/>
  <c r="F1106" i="1"/>
  <c r="E1107" i="1" s="1"/>
  <c r="G835" i="8" l="1"/>
  <c r="N835" i="8" s="1"/>
  <c r="E836" i="8"/>
  <c r="I836" i="8" s="1"/>
  <c r="D1107" i="1"/>
  <c r="H1107" i="1"/>
  <c r="J1106" i="1"/>
  <c r="J836" i="8" l="1"/>
  <c r="H836" i="8"/>
  <c r="K1107" i="1"/>
  <c r="C1107" i="1" s="1"/>
  <c r="D836" i="8" l="1"/>
  <c r="M836" i="8"/>
  <c r="G1107" i="1"/>
  <c r="F1107" i="1"/>
  <c r="E1108" i="1" s="1"/>
  <c r="K836" i="8" l="1"/>
  <c r="C836" i="8"/>
  <c r="F836" i="8" s="1"/>
  <c r="H1108" i="1"/>
  <c r="D1108" i="1"/>
  <c r="J1107" i="1"/>
  <c r="G836" i="8" l="1"/>
  <c r="N836" i="8" s="1"/>
  <c r="E837" i="8"/>
  <c r="I837" i="8" s="1"/>
  <c r="K1108" i="1"/>
  <c r="C1108" i="1" s="1"/>
  <c r="J837" i="8" l="1"/>
  <c r="H837" i="8"/>
  <c r="G1108" i="1"/>
  <c r="F1108" i="1"/>
  <c r="E1109" i="1" s="1"/>
  <c r="D837" i="8" l="1"/>
  <c r="M837" i="8"/>
  <c r="H1109" i="1"/>
  <c r="D1109" i="1"/>
  <c r="J1108" i="1"/>
  <c r="K837" i="8" l="1"/>
  <c r="C837" i="8"/>
  <c r="F837" i="8" s="1"/>
  <c r="K1109" i="1"/>
  <c r="C1109" i="1" s="1"/>
  <c r="E838" i="8" l="1"/>
  <c r="I838" i="8" s="1"/>
  <c r="G837" i="8"/>
  <c r="N837" i="8" s="1"/>
  <c r="G1109" i="1"/>
  <c r="F1109" i="1"/>
  <c r="E1110" i="1" s="1"/>
  <c r="J838" i="8" l="1"/>
  <c r="H838" i="8"/>
  <c r="H1110" i="1"/>
  <c r="D1110" i="1"/>
  <c r="J1109" i="1"/>
  <c r="M838" i="8" l="1"/>
  <c r="D838" i="8"/>
  <c r="K1110" i="1"/>
  <c r="C1110" i="1" s="1"/>
  <c r="K838" i="8" l="1"/>
  <c r="C838" i="8"/>
  <c r="F838" i="8" s="1"/>
  <c r="G1110" i="1"/>
  <c r="F1110" i="1"/>
  <c r="E1111" i="1" s="1"/>
  <c r="E839" i="8" l="1"/>
  <c r="I839" i="8" s="1"/>
  <c r="G838" i="8"/>
  <c r="N838" i="8" s="1"/>
  <c r="J1110" i="1"/>
  <c r="H1111" i="1"/>
  <c r="D1111" i="1"/>
  <c r="H839" i="8" l="1"/>
  <c r="J839" i="8"/>
  <c r="K1111" i="1"/>
  <c r="C1111" i="1" s="1"/>
  <c r="D839" i="8" l="1"/>
  <c r="M839" i="8"/>
  <c r="G1111" i="1"/>
  <c r="F1111" i="1"/>
  <c r="E1112" i="1" s="1"/>
  <c r="C839" i="8" l="1"/>
  <c r="F839" i="8" s="1"/>
  <c r="K839" i="8"/>
  <c r="D1112" i="1"/>
  <c r="H1112" i="1"/>
  <c r="J1111" i="1"/>
  <c r="E840" i="8" l="1"/>
  <c r="I840" i="8" s="1"/>
  <c r="G839" i="8"/>
  <c r="N839" i="8" s="1"/>
  <c r="K1112" i="1"/>
  <c r="C1112" i="1" s="1"/>
  <c r="H840" i="8" l="1"/>
  <c r="J840" i="8"/>
  <c r="G1112" i="1"/>
  <c r="F1112" i="1"/>
  <c r="E1113" i="1" s="1"/>
  <c r="M840" i="8" l="1"/>
  <c r="D840" i="8"/>
  <c r="H1113" i="1"/>
  <c r="D1113" i="1"/>
  <c r="J1112" i="1"/>
  <c r="C840" i="8" l="1"/>
  <c r="F840" i="8" s="1"/>
  <c r="K840" i="8"/>
  <c r="K1113" i="1"/>
  <c r="C1113" i="1" s="1"/>
  <c r="G840" i="8" l="1"/>
  <c r="N840" i="8" s="1"/>
  <c r="E841" i="8"/>
  <c r="I841" i="8" s="1"/>
  <c r="G1113" i="1"/>
  <c r="F1113" i="1"/>
  <c r="E1114" i="1" s="1"/>
  <c r="J841" i="8" l="1"/>
  <c r="H841" i="8"/>
  <c r="H1114" i="1"/>
  <c r="D1114" i="1"/>
  <c r="J1113" i="1"/>
  <c r="M841" i="8" l="1"/>
  <c r="D841" i="8"/>
  <c r="K1114" i="1"/>
  <c r="C1114" i="1" s="1"/>
  <c r="C841" i="8" l="1"/>
  <c r="F841" i="8" s="1"/>
  <c r="K841" i="8"/>
  <c r="G1114" i="1"/>
  <c r="F1114" i="1"/>
  <c r="E1115" i="1" s="1"/>
  <c r="G841" i="8" l="1"/>
  <c r="N841" i="8" s="1"/>
  <c r="E842" i="8"/>
  <c r="I842" i="8" s="1"/>
  <c r="H1115" i="1"/>
  <c r="D1115" i="1"/>
  <c r="J1114" i="1"/>
  <c r="J842" i="8" l="1"/>
  <c r="H842" i="8"/>
  <c r="K1115" i="1"/>
  <c r="C1115" i="1" s="1"/>
  <c r="D842" i="8" l="1"/>
  <c r="M842" i="8"/>
  <c r="G1115" i="1"/>
  <c r="F1115" i="1"/>
  <c r="E1116" i="1" s="1"/>
  <c r="C842" i="8" l="1"/>
  <c r="F842" i="8" s="1"/>
  <c r="K842" i="8"/>
  <c r="H1116" i="1"/>
  <c r="D1116" i="1"/>
  <c r="J1115" i="1"/>
  <c r="E843" i="8" l="1"/>
  <c r="I843" i="8" s="1"/>
  <c r="G842" i="8"/>
  <c r="N842" i="8" s="1"/>
  <c r="K1116" i="1"/>
  <c r="C1116" i="1" s="1"/>
  <c r="H843" i="8" l="1"/>
  <c r="J843" i="8"/>
  <c r="G1116" i="1"/>
  <c r="F1116" i="1"/>
  <c r="E1117" i="1" s="1"/>
  <c r="D843" i="8" l="1"/>
  <c r="M843" i="8"/>
  <c r="H1117" i="1"/>
  <c r="D1117" i="1"/>
  <c r="J1116" i="1"/>
  <c r="K843" i="8" l="1"/>
  <c r="C843" i="8"/>
  <c r="F843" i="8" s="1"/>
  <c r="K1117" i="1"/>
  <c r="C1117" i="1" s="1"/>
  <c r="E844" i="8" l="1"/>
  <c r="I844" i="8" s="1"/>
  <c r="G843" i="8"/>
  <c r="N843" i="8" s="1"/>
  <c r="G1117" i="1"/>
  <c r="F1117" i="1"/>
  <c r="E1118" i="1" s="1"/>
  <c r="H844" i="8" l="1"/>
  <c r="J844" i="8"/>
  <c r="D1118" i="1"/>
  <c r="H1118" i="1"/>
  <c r="J1117" i="1"/>
  <c r="M844" i="8" l="1"/>
  <c r="D844" i="8"/>
  <c r="K1118" i="1"/>
  <c r="C1118" i="1" s="1"/>
  <c r="K844" i="8" l="1"/>
  <c r="C844" i="8"/>
  <c r="F844" i="8" s="1"/>
  <c r="G1118" i="1"/>
  <c r="F1118" i="1"/>
  <c r="E1119" i="1" s="1"/>
  <c r="G844" i="8" l="1"/>
  <c r="N844" i="8" s="1"/>
  <c r="E845" i="8"/>
  <c r="I845" i="8" s="1"/>
  <c r="D1119" i="1"/>
  <c r="H1119" i="1"/>
  <c r="J1118" i="1"/>
  <c r="H845" i="8" l="1"/>
  <c r="J845" i="8"/>
  <c r="K1119" i="1"/>
  <c r="C1119" i="1" s="1"/>
  <c r="D845" i="8" l="1"/>
  <c r="M845" i="8"/>
  <c r="G1119" i="1"/>
  <c r="F1119" i="1"/>
  <c r="E1120" i="1" s="1"/>
  <c r="C845" i="8" l="1"/>
  <c r="F845" i="8" s="1"/>
  <c r="K845" i="8"/>
  <c r="H1120" i="1"/>
  <c r="D1120" i="1"/>
  <c r="J1119" i="1"/>
  <c r="G845" i="8" l="1"/>
  <c r="N845" i="8" s="1"/>
  <c r="E846" i="8"/>
  <c r="I846" i="8" s="1"/>
  <c r="K1120" i="1"/>
  <c r="C1120" i="1" s="1"/>
  <c r="J846" i="8" l="1"/>
  <c r="H846" i="8"/>
  <c r="G1120" i="1"/>
  <c r="F1120" i="1"/>
  <c r="E1121" i="1" s="1"/>
  <c r="M846" i="8" l="1"/>
  <c r="D846" i="8"/>
  <c r="H1121" i="1"/>
  <c r="D1121" i="1"/>
  <c r="J1120" i="1"/>
  <c r="K846" i="8" l="1"/>
  <c r="C846" i="8"/>
  <c r="F846" i="8" s="1"/>
  <c r="K1121" i="1"/>
  <c r="C1121" i="1" s="1"/>
  <c r="G846" i="8" l="1"/>
  <c r="N846" i="8" s="1"/>
  <c r="E847" i="8"/>
  <c r="I847" i="8" s="1"/>
  <c r="G1121" i="1"/>
  <c r="F1121" i="1"/>
  <c r="E1122" i="1" s="1"/>
  <c r="J847" i="8" l="1"/>
  <c r="H847" i="8"/>
  <c r="D1122" i="1"/>
  <c r="H1122" i="1"/>
  <c r="J1121" i="1"/>
  <c r="D847" i="8" l="1"/>
  <c r="M847" i="8"/>
  <c r="K1122" i="1"/>
  <c r="C1122" i="1" s="1"/>
  <c r="C847" i="8" l="1"/>
  <c r="F847" i="8" s="1"/>
  <c r="K847" i="8"/>
  <c r="G1122" i="1"/>
  <c r="F1122" i="1"/>
  <c r="E1123" i="1" s="1"/>
  <c r="E848" i="8" l="1"/>
  <c r="I848" i="8" s="1"/>
  <c r="G847" i="8"/>
  <c r="N847" i="8" s="1"/>
  <c r="H1123" i="1"/>
  <c r="D1123" i="1"/>
  <c r="J1122" i="1"/>
  <c r="J848" i="8" l="1"/>
  <c r="H848" i="8"/>
  <c r="K1123" i="1"/>
  <c r="C1123" i="1" s="1"/>
  <c r="M848" i="8" l="1"/>
  <c r="D848" i="8"/>
  <c r="G1123" i="1"/>
  <c r="F1123" i="1"/>
  <c r="E1124" i="1" s="1"/>
  <c r="K848" i="8" l="1"/>
  <c r="C848" i="8"/>
  <c r="F848" i="8" s="1"/>
  <c r="H1124" i="1"/>
  <c r="D1124" i="1"/>
  <c r="J1123" i="1"/>
  <c r="G848" i="8" l="1"/>
  <c r="N848" i="8" s="1"/>
  <c r="E849" i="8"/>
  <c r="I849" i="8" s="1"/>
  <c r="K1124" i="1"/>
  <c r="C1124" i="1" s="1"/>
  <c r="J849" i="8" l="1"/>
  <c r="H849" i="8"/>
  <c r="G1124" i="1"/>
  <c r="F1124" i="1"/>
  <c r="E1125" i="1" s="1"/>
  <c r="M849" i="8" l="1"/>
  <c r="D849" i="8"/>
  <c r="H1125" i="1"/>
  <c r="D1125" i="1"/>
  <c r="J1124" i="1"/>
  <c r="K849" i="8" l="1"/>
  <c r="C849" i="8"/>
  <c r="F849" i="8" s="1"/>
  <c r="K1125" i="1"/>
  <c r="C1125" i="1" s="1"/>
  <c r="E850" i="8" l="1"/>
  <c r="I850" i="8" s="1"/>
  <c r="G849" i="8"/>
  <c r="N849" i="8" s="1"/>
  <c r="G1125" i="1"/>
  <c r="F1125" i="1"/>
  <c r="E1126" i="1" s="1"/>
  <c r="H850" i="8" l="1"/>
  <c r="J850" i="8"/>
  <c r="H1126" i="1"/>
  <c r="D1126" i="1"/>
  <c r="J1125" i="1"/>
  <c r="M850" i="8" l="1"/>
  <c r="D850" i="8"/>
  <c r="K1126" i="1"/>
  <c r="C1126" i="1" s="1"/>
  <c r="C850" i="8" l="1"/>
  <c r="F850" i="8" s="1"/>
  <c r="K850" i="8"/>
  <c r="G1126" i="1"/>
  <c r="F1126" i="1"/>
  <c r="E1127" i="1" s="1"/>
  <c r="E851" i="8" l="1"/>
  <c r="I851" i="8" s="1"/>
  <c r="G850" i="8"/>
  <c r="N850" i="8" s="1"/>
  <c r="J1126" i="1"/>
  <c r="H1127" i="1"/>
  <c r="D1127" i="1"/>
  <c r="J851" i="8" l="1"/>
  <c r="H851" i="8"/>
  <c r="K1127" i="1"/>
  <c r="C1127" i="1" s="1"/>
  <c r="M851" i="8" l="1"/>
  <c r="D851" i="8"/>
  <c r="G1127" i="1"/>
  <c r="F1127" i="1"/>
  <c r="E1128" i="1" s="1"/>
  <c r="C851" i="8" l="1"/>
  <c r="F851" i="8" s="1"/>
  <c r="K851" i="8"/>
  <c r="J1127" i="1"/>
  <c r="H1128" i="1"/>
  <c r="D1128" i="1"/>
  <c r="E852" i="8" l="1"/>
  <c r="I852" i="8" s="1"/>
  <c r="G851" i="8"/>
  <c r="N851" i="8" s="1"/>
  <c r="K1128" i="1"/>
  <c r="C1128" i="1" s="1"/>
  <c r="J852" i="8" l="1"/>
  <c r="H852" i="8"/>
  <c r="G1128" i="1"/>
  <c r="F1128" i="1"/>
  <c r="E1129" i="1" s="1"/>
  <c r="M852" i="8" l="1"/>
  <c r="D852" i="8"/>
  <c r="H1129" i="1"/>
  <c r="D1129" i="1"/>
  <c r="J1128" i="1"/>
  <c r="C852" i="8" l="1"/>
  <c r="F852" i="8" s="1"/>
  <c r="K852" i="8"/>
  <c r="K1129" i="1"/>
  <c r="C1129" i="1" s="1"/>
  <c r="G852" i="8" l="1"/>
  <c r="N852" i="8" s="1"/>
  <c r="E853" i="8"/>
  <c r="I853" i="8" s="1"/>
  <c r="G1129" i="1"/>
  <c r="F1129" i="1"/>
  <c r="E1130" i="1" s="1"/>
  <c r="H853" i="8" l="1"/>
  <c r="J853" i="8"/>
  <c r="D1130" i="1"/>
  <c r="H1130" i="1"/>
  <c r="J1129" i="1"/>
  <c r="M853" i="8" l="1"/>
  <c r="D853" i="8"/>
  <c r="K1130" i="1"/>
  <c r="C1130" i="1" s="1"/>
  <c r="C853" i="8" l="1"/>
  <c r="F853" i="8" s="1"/>
  <c r="K853" i="8"/>
  <c r="G1130" i="1"/>
  <c r="F1130" i="1"/>
  <c r="E1131" i="1" s="1"/>
  <c r="E854" i="8" l="1"/>
  <c r="I854" i="8" s="1"/>
  <c r="G853" i="8"/>
  <c r="N853" i="8" s="1"/>
  <c r="H1131" i="1"/>
  <c r="D1131" i="1"/>
  <c r="J1130" i="1"/>
  <c r="H854" i="8" l="1"/>
  <c r="J854" i="8"/>
  <c r="K1131" i="1"/>
  <c r="C1131" i="1" s="1"/>
  <c r="D854" i="8" l="1"/>
  <c r="M854" i="8"/>
  <c r="G1131" i="1"/>
  <c r="F1131" i="1"/>
  <c r="E1132" i="1" s="1"/>
  <c r="K854" i="8" l="1"/>
  <c r="C854" i="8"/>
  <c r="F854" i="8" s="1"/>
  <c r="H1132" i="1"/>
  <c r="D1132" i="1"/>
  <c r="J1131" i="1"/>
  <c r="G854" i="8" l="1"/>
  <c r="N854" i="8" s="1"/>
  <c r="E855" i="8"/>
  <c r="I855" i="8" s="1"/>
  <c r="K1132" i="1"/>
  <c r="C1132" i="1" s="1"/>
  <c r="J855" i="8" l="1"/>
  <c r="H855" i="8"/>
  <c r="G1132" i="1"/>
  <c r="F1132" i="1"/>
  <c r="E1133" i="1" s="1"/>
  <c r="D855" i="8" l="1"/>
  <c r="M855" i="8"/>
  <c r="D1133" i="1"/>
  <c r="H1133" i="1"/>
  <c r="J1132" i="1"/>
  <c r="K855" i="8" l="1"/>
  <c r="C855" i="8"/>
  <c r="F855" i="8" s="1"/>
  <c r="K1133" i="1"/>
  <c r="C1133" i="1" s="1"/>
  <c r="E856" i="8" l="1"/>
  <c r="I856" i="8" s="1"/>
  <c r="G855" i="8"/>
  <c r="N855" i="8" s="1"/>
  <c r="G1133" i="1"/>
  <c r="F1133" i="1"/>
  <c r="E1134" i="1" s="1"/>
  <c r="J856" i="8" l="1"/>
  <c r="H856" i="8"/>
  <c r="H1134" i="1"/>
  <c r="D1134" i="1"/>
  <c r="J1133" i="1"/>
  <c r="D856" i="8" l="1"/>
  <c r="M856" i="8"/>
  <c r="K1134" i="1"/>
  <c r="C1134" i="1" s="1"/>
  <c r="K856" i="8" l="1"/>
  <c r="C856" i="8"/>
  <c r="F856" i="8" s="1"/>
  <c r="G1134" i="1"/>
  <c r="F1134" i="1"/>
  <c r="E1135" i="1" s="1"/>
  <c r="E857" i="8" l="1"/>
  <c r="I857" i="8" s="1"/>
  <c r="G856" i="8"/>
  <c r="N856" i="8" s="1"/>
  <c r="H1135" i="1"/>
  <c r="D1135" i="1"/>
  <c r="J1134" i="1"/>
  <c r="H857" i="8" l="1"/>
  <c r="J857" i="8"/>
  <c r="K1135" i="1"/>
  <c r="C1135" i="1" s="1"/>
  <c r="D857" i="8" l="1"/>
  <c r="M857" i="8"/>
  <c r="G1135" i="1"/>
  <c r="F1135" i="1"/>
  <c r="E1136" i="1" s="1"/>
  <c r="K857" i="8" l="1"/>
  <c r="C857" i="8"/>
  <c r="F857" i="8" s="1"/>
  <c r="J1135" i="1"/>
  <c r="H1136" i="1"/>
  <c r="D1136" i="1"/>
  <c r="E858" i="8" l="1"/>
  <c r="I858" i="8" s="1"/>
  <c r="G857" i="8"/>
  <c r="N857" i="8" s="1"/>
  <c r="K1136" i="1"/>
  <c r="C1136" i="1" s="1"/>
  <c r="J858" i="8" l="1"/>
  <c r="H858" i="8"/>
  <c r="G1136" i="1"/>
  <c r="F1136" i="1"/>
  <c r="E1137" i="1" s="1"/>
  <c r="D858" i="8" l="1"/>
  <c r="M858" i="8"/>
  <c r="H1137" i="1"/>
  <c r="D1137" i="1"/>
  <c r="J1136" i="1"/>
  <c r="K858" i="8" l="1"/>
  <c r="C858" i="8"/>
  <c r="F858" i="8" s="1"/>
  <c r="K1137" i="1"/>
  <c r="C1137" i="1" s="1"/>
  <c r="E859" i="8" l="1"/>
  <c r="I859" i="8" s="1"/>
  <c r="G858" i="8"/>
  <c r="N858" i="8" s="1"/>
  <c r="G1137" i="1"/>
  <c r="F1137" i="1"/>
  <c r="E1138" i="1" s="1"/>
  <c r="J859" i="8" l="1"/>
  <c r="H859" i="8"/>
  <c r="H1138" i="1"/>
  <c r="D1138" i="1"/>
  <c r="J1137" i="1"/>
  <c r="D859" i="8" l="1"/>
  <c r="M859" i="8"/>
  <c r="K1138" i="1"/>
  <c r="C1138" i="1" s="1"/>
  <c r="K859" i="8" l="1"/>
  <c r="C859" i="8"/>
  <c r="F859" i="8" s="1"/>
  <c r="G1138" i="1"/>
  <c r="F1138" i="1"/>
  <c r="E1139" i="1" s="1"/>
  <c r="G859" i="8" l="1"/>
  <c r="N859" i="8" s="1"/>
  <c r="E860" i="8"/>
  <c r="I860" i="8" s="1"/>
  <c r="H1139" i="1"/>
  <c r="D1139" i="1"/>
  <c r="J1138" i="1"/>
  <c r="H860" i="8" l="1"/>
  <c r="J860" i="8"/>
  <c r="K1139" i="1"/>
  <c r="C1139" i="1" s="1"/>
  <c r="D860" i="8" l="1"/>
  <c r="M860" i="8"/>
  <c r="G1139" i="1"/>
  <c r="F1139" i="1"/>
  <c r="E1140" i="1" s="1"/>
  <c r="K860" i="8" l="1"/>
  <c r="C860" i="8"/>
  <c r="F860" i="8" s="1"/>
  <c r="H1140" i="1"/>
  <c r="D1140" i="1"/>
  <c r="J1139" i="1"/>
  <c r="E861" i="8" l="1"/>
  <c r="I861" i="8" s="1"/>
  <c r="G860" i="8"/>
  <c r="N860" i="8" s="1"/>
  <c r="K1140" i="1"/>
  <c r="C1140" i="1" s="1"/>
  <c r="H861" i="8" l="1"/>
  <c r="J861" i="8"/>
  <c r="G1140" i="1"/>
  <c r="F1140" i="1"/>
  <c r="E1141" i="1" s="1"/>
  <c r="D861" i="8" l="1"/>
  <c r="M861" i="8"/>
  <c r="H1141" i="1"/>
  <c r="D1141" i="1"/>
  <c r="J1140" i="1"/>
  <c r="C861" i="8" l="1"/>
  <c r="F861" i="8" s="1"/>
  <c r="K861" i="8"/>
  <c r="K1141" i="1"/>
  <c r="C1141" i="1" s="1"/>
  <c r="G861" i="8" l="1"/>
  <c r="N861" i="8" s="1"/>
  <c r="E862" i="8"/>
  <c r="I862" i="8" s="1"/>
  <c r="G1141" i="1"/>
  <c r="F1141" i="1"/>
  <c r="E1142" i="1" s="1"/>
  <c r="H862" i="8" l="1"/>
  <c r="J862" i="8"/>
  <c r="J1141" i="1"/>
  <c r="H1142" i="1"/>
  <c r="D1142" i="1"/>
  <c r="D862" i="8" l="1"/>
  <c r="M862" i="8"/>
  <c r="K1142" i="1"/>
  <c r="C1142" i="1" s="1"/>
  <c r="C862" i="8" l="1"/>
  <c r="F862" i="8" s="1"/>
  <c r="K862" i="8"/>
  <c r="G1142" i="1"/>
  <c r="F1142" i="1"/>
  <c r="E1143" i="1" s="1"/>
  <c r="G862" i="8" l="1"/>
  <c r="N862" i="8" s="1"/>
  <c r="E863" i="8"/>
  <c r="I863" i="8" s="1"/>
  <c r="H1143" i="1"/>
  <c r="D1143" i="1"/>
  <c r="J1142" i="1"/>
  <c r="J863" i="8" l="1"/>
  <c r="H863" i="8"/>
  <c r="K1143" i="1"/>
  <c r="C1143" i="1" s="1"/>
  <c r="D863" i="8" l="1"/>
  <c r="M863" i="8"/>
  <c r="G1143" i="1"/>
  <c r="F1143" i="1"/>
  <c r="E1144" i="1" s="1"/>
  <c r="K863" i="8" l="1"/>
  <c r="C863" i="8"/>
  <c r="F863" i="8" s="1"/>
  <c r="D1144" i="1"/>
  <c r="H1144" i="1"/>
  <c r="J1143" i="1"/>
  <c r="G863" i="8" l="1"/>
  <c r="N863" i="8" s="1"/>
  <c r="E864" i="8"/>
  <c r="I864" i="8" s="1"/>
  <c r="K1144" i="1"/>
  <c r="C1144" i="1" s="1"/>
  <c r="J864" i="8" l="1"/>
  <c r="H864" i="8"/>
  <c r="G1144" i="1"/>
  <c r="F1144" i="1"/>
  <c r="E1145" i="1" s="1"/>
  <c r="D864" i="8" l="1"/>
  <c r="M864" i="8"/>
  <c r="J1144" i="1"/>
  <c r="H1145" i="1"/>
  <c r="D1145" i="1"/>
  <c r="C864" i="8" l="1"/>
  <c r="F864" i="8" s="1"/>
  <c r="K864" i="8"/>
  <c r="K1145" i="1"/>
  <c r="C1145" i="1" s="1"/>
  <c r="G864" i="8" l="1"/>
  <c r="N864" i="8" s="1"/>
  <c r="E865" i="8"/>
  <c r="I865" i="8" s="1"/>
  <c r="G1145" i="1"/>
  <c r="F1145" i="1"/>
  <c r="E1146" i="1" s="1"/>
  <c r="J865" i="8" l="1"/>
  <c r="H865" i="8"/>
  <c r="H1146" i="1"/>
  <c r="D1146" i="1"/>
  <c r="J1145" i="1"/>
  <c r="M865" i="8" l="1"/>
  <c r="D865" i="8"/>
  <c r="K1146" i="1"/>
  <c r="C1146" i="1" s="1"/>
  <c r="K865" i="8" l="1"/>
  <c r="C865" i="8"/>
  <c r="F865" i="8" s="1"/>
  <c r="G1146" i="1"/>
  <c r="F1146" i="1"/>
  <c r="E1147" i="1" s="1"/>
  <c r="G865" i="8" l="1"/>
  <c r="N865" i="8" s="1"/>
  <c r="E866" i="8"/>
  <c r="I866" i="8" s="1"/>
  <c r="H1147" i="1"/>
  <c r="D1147" i="1"/>
  <c r="J1146" i="1"/>
  <c r="J866" i="8" l="1"/>
  <c r="H866" i="8"/>
  <c r="K1147" i="1"/>
  <c r="C1147" i="1" s="1"/>
  <c r="M866" i="8" l="1"/>
  <c r="D866" i="8"/>
  <c r="G1147" i="1"/>
  <c r="F1147" i="1"/>
  <c r="E1148" i="1" s="1"/>
  <c r="K866" i="8" l="1"/>
  <c r="C866" i="8"/>
  <c r="F866" i="8" s="1"/>
  <c r="D1148" i="1"/>
  <c r="H1148" i="1"/>
  <c r="J1147" i="1"/>
  <c r="G866" i="8" l="1"/>
  <c r="N866" i="8" s="1"/>
  <c r="E867" i="8"/>
  <c r="I867" i="8" s="1"/>
  <c r="K1148" i="1"/>
  <c r="C1148" i="1" s="1"/>
  <c r="J867" i="8" l="1"/>
  <c r="H867" i="8"/>
  <c r="G1148" i="1"/>
  <c r="F1148" i="1"/>
  <c r="E1149" i="1" s="1"/>
  <c r="D867" i="8" l="1"/>
  <c r="M867" i="8"/>
  <c r="D1149" i="1"/>
  <c r="H1149" i="1"/>
  <c r="J1148" i="1"/>
  <c r="C867" i="8" l="1"/>
  <c r="F867" i="8" s="1"/>
  <c r="K867" i="8"/>
  <c r="K1149" i="1"/>
  <c r="C1149" i="1" s="1"/>
  <c r="G867" i="8" l="1"/>
  <c r="N867" i="8" s="1"/>
  <c r="E868" i="8"/>
  <c r="I868" i="8" s="1"/>
  <c r="G1149" i="1"/>
  <c r="F1149" i="1"/>
  <c r="E1150" i="1" s="1"/>
  <c r="H868" i="8" l="1"/>
  <c r="J868" i="8"/>
  <c r="H1150" i="1"/>
  <c r="D1150" i="1"/>
  <c r="J1149" i="1"/>
  <c r="M868" i="8" l="1"/>
  <c r="D868" i="8"/>
  <c r="K1150" i="1"/>
  <c r="C1150" i="1" s="1"/>
  <c r="K868" i="8" l="1"/>
  <c r="C868" i="8"/>
  <c r="F868" i="8" s="1"/>
  <c r="G1150" i="1"/>
  <c r="F1150" i="1"/>
  <c r="E1151" i="1" s="1"/>
  <c r="E869" i="8" l="1"/>
  <c r="I869" i="8" s="1"/>
  <c r="G868" i="8"/>
  <c r="N868" i="8" s="1"/>
  <c r="D1151" i="1"/>
  <c r="H1151" i="1"/>
  <c r="J1150" i="1"/>
  <c r="J869" i="8" l="1"/>
  <c r="H869" i="8"/>
  <c r="K1151" i="1"/>
  <c r="C1151" i="1" s="1"/>
  <c r="M869" i="8" l="1"/>
  <c r="D869" i="8"/>
  <c r="G1151" i="1"/>
  <c r="F1151" i="1"/>
  <c r="E1152" i="1" s="1"/>
  <c r="K869" i="8" l="1"/>
  <c r="C869" i="8"/>
  <c r="F869" i="8" s="1"/>
  <c r="D1152" i="1"/>
  <c r="H1152" i="1"/>
  <c r="J1151" i="1"/>
  <c r="E870" i="8" l="1"/>
  <c r="I870" i="8" s="1"/>
  <c r="G869" i="8"/>
  <c r="N869" i="8" s="1"/>
  <c r="K1152" i="1"/>
  <c r="C1152" i="1" s="1"/>
  <c r="J870" i="8" l="1"/>
  <c r="H870" i="8"/>
  <c r="G1152" i="1"/>
  <c r="F1152" i="1"/>
  <c r="E1153" i="1" s="1"/>
  <c r="M870" i="8" l="1"/>
  <c r="D870" i="8"/>
  <c r="H1153" i="1"/>
  <c r="D1153" i="1"/>
  <c r="J1152" i="1"/>
  <c r="C870" i="8" l="1"/>
  <c r="F870" i="8" s="1"/>
  <c r="K870" i="8"/>
  <c r="K1153" i="1"/>
  <c r="C1153" i="1" s="1"/>
  <c r="E871" i="8" l="1"/>
  <c r="I871" i="8" s="1"/>
  <c r="G870" i="8"/>
  <c r="N870" i="8" s="1"/>
  <c r="G1153" i="1"/>
  <c r="F1153" i="1"/>
  <c r="E1154" i="1" s="1"/>
  <c r="H871" i="8" l="1"/>
  <c r="J871" i="8"/>
  <c r="H1154" i="1"/>
  <c r="D1154" i="1"/>
  <c r="J1153" i="1"/>
  <c r="M871" i="8" l="1"/>
  <c r="D871" i="8"/>
  <c r="K1154" i="1"/>
  <c r="C1154" i="1" s="1"/>
  <c r="K871" i="8" l="1"/>
  <c r="C871" i="8"/>
  <c r="F871" i="8" s="1"/>
  <c r="G1154" i="1"/>
  <c r="F1154" i="1"/>
  <c r="E1155" i="1" s="1"/>
  <c r="G871" i="8" l="1"/>
  <c r="N871" i="8" s="1"/>
  <c r="E872" i="8"/>
  <c r="I872" i="8" s="1"/>
  <c r="H1155" i="1"/>
  <c r="D1155" i="1"/>
  <c r="J1154" i="1"/>
  <c r="H872" i="8" l="1"/>
  <c r="J872" i="8"/>
  <c r="K1155" i="1"/>
  <c r="C1155" i="1" s="1"/>
  <c r="M872" i="8" l="1"/>
  <c r="D872" i="8"/>
  <c r="G1155" i="1"/>
  <c r="F1155" i="1"/>
  <c r="E1156" i="1" s="1"/>
  <c r="K872" i="8" l="1"/>
  <c r="C872" i="8"/>
  <c r="F872" i="8" s="1"/>
  <c r="H1156" i="1"/>
  <c r="D1156" i="1"/>
  <c r="J1155" i="1"/>
  <c r="E873" i="8" l="1"/>
  <c r="I873" i="8" s="1"/>
  <c r="G872" i="8"/>
  <c r="N872" i="8" s="1"/>
  <c r="K1156" i="1"/>
  <c r="C1156" i="1" s="1"/>
  <c r="H873" i="8" l="1"/>
  <c r="J873" i="8"/>
  <c r="G1156" i="1"/>
  <c r="F1156" i="1"/>
  <c r="E1157" i="1" s="1"/>
  <c r="M873" i="8" l="1"/>
  <c r="D873" i="8"/>
  <c r="J1156" i="1"/>
  <c r="D1157" i="1"/>
  <c r="H1157" i="1"/>
  <c r="C873" i="8" l="1"/>
  <c r="F873" i="8" s="1"/>
  <c r="K873" i="8"/>
  <c r="K1157" i="1"/>
  <c r="C1157" i="1" s="1"/>
  <c r="G873" i="8" l="1"/>
  <c r="N873" i="8" s="1"/>
  <c r="E874" i="8"/>
  <c r="I874" i="8" s="1"/>
  <c r="G1157" i="1"/>
  <c r="F1157" i="1"/>
  <c r="E1158" i="1" s="1"/>
  <c r="J874" i="8" l="1"/>
  <c r="H874" i="8"/>
  <c r="H1158" i="1"/>
  <c r="D1158" i="1"/>
  <c r="J1157" i="1"/>
  <c r="M874" i="8" l="1"/>
  <c r="D874" i="8"/>
  <c r="K1158" i="1"/>
  <c r="C1158" i="1" s="1"/>
  <c r="K874" i="8" l="1"/>
  <c r="C874" i="8"/>
  <c r="F874" i="8" s="1"/>
  <c r="G1158" i="1"/>
  <c r="F1158" i="1"/>
  <c r="E1159" i="1" s="1"/>
  <c r="G874" i="8" l="1"/>
  <c r="N874" i="8" s="1"/>
  <c r="E875" i="8"/>
  <c r="I875" i="8" s="1"/>
  <c r="H1159" i="1"/>
  <c r="D1159" i="1"/>
  <c r="J1158" i="1"/>
  <c r="J875" i="8" l="1"/>
  <c r="H875" i="8"/>
  <c r="K1159" i="1"/>
  <c r="C1159" i="1" s="1"/>
  <c r="M875" i="8" l="1"/>
  <c r="D875" i="8"/>
  <c r="G1159" i="1"/>
  <c r="F1159" i="1"/>
  <c r="E1160" i="1" s="1"/>
  <c r="K875" i="8" l="1"/>
  <c r="C875" i="8"/>
  <c r="F875" i="8" s="1"/>
  <c r="D1160" i="1"/>
  <c r="H1160" i="1"/>
  <c r="J1159" i="1"/>
  <c r="E876" i="8" l="1"/>
  <c r="I876" i="8" s="1"/>
  <c r="G875" i="8"/>
  <c r="N875" i="8" s="1"/>
  <c r="K1160" i="1"/>
  <c r="C1160" i="1" s="1"/>
  <c r="H876" i="8" l="1"/>
  <c r="J876" i="8"/>
  <c r="G1160" i="1"/>
  <c r="F1160" i="1"/>
  <c r="E1161" i="1" s="1"/>
  <c r="M876" i="8" l="1"/>
  <c r="D876" i="8"/>
  <c r="H1161" i="1"/>
  <c r="D1161" i="1"/>
  <c r="J1160" i="1"/>
  <c r="C876" i="8" l="1"/>
  <c r="F876" i="8" s="1"/>
  <c r="K876" i="8"/>
  <c r="K1161" i="1"/>
  <c r="C1161" i="1" s="1"/>
  <c r="G876" i="8" l="1"/>
  <c r="N876" i="8" s="1"/>
  <c r="E877" i="8"/>
  <c r="I877" i="8" s="1"/>
  <c r="G1161" i="1"/>
  <c r="F1161" i="1"/>
  <c r="E1162" i="1" s="1"/>
  <c r="H877" i="8" l="1"/>
  <c r="J877" i="8"/>
  <c r="D1162" i="1"/>
  <c r="H1162" i="1"/>
  <c r="J1161" i="1"/>
  <c r="D877" i="8" l="1"/>
  <c r="M877" i="8"/>
  <c r="K1162" i="1"/>
  <c r="C1162" i="1" s="1"/>
  <c r="K877" i="8" l="1"/>
  <c r="C877" i="8"/>
  <c r="F877" i="8" s="1"/>
  <c r="G1162" i="1"/>
  <c r="F1162" i="1"/>
  <c r="E1163" i="1" s="1"/>
  <c r="E878" i="8" l="1"/>
  <c r="I878" i="8" s="1"/>
  <c r="G877" i="8"/>
  <c r="N877" i="8" s="1"/>
  <c r="H1163" i="1"/>
  <c r="D1163" i="1"/>
  <c r="J1162" i="1"/>
  <c r="J878" i="8" l="1"/>
  <c r="H878" i="8"/>
  <c r="K1163" i="1"/>
  <c r="C1163" i="1" s="1"/>
  <c r="D878" i="8" l="1"/>
  <c r="M878" i="8"/>
  <c r="G1163" i="1"/>
  <c r="F1163" i="1"/>
  <c r="E1164" i="1" s="1"/>
  <c r="K878" i="8" l="1"/>
  <c r="C878" i="8"/>
  <c r="F878" i="8" s="1"/>
  <c r="D1164" i="1"/>
  <c r="H1164" i="1"/>
  <c r="J1163" i="1"/>
  <c r="E879" i="8" l="1"/>
  <c r="I879" i="8" s="1"/>
  <c r="G878" i="8"/>
  <c r="N878" i="8" s="1"/>
  <c r="K1164" i="1"/>
  <c r="C1164" i="1" s="1"/>
  <c r="H879" i="8" l="1"/>
  <c r="J879" i="8"/>
  <c r="G1164" i="1"/>
  <c r="F1164" i="1"/>
  <c r="E1165" i="1" s="1"/>
  <c r="M879" i="8" l="1"/>
  <c r="D879" i="8"/>
  <c r="J1164" i="1"/>
  <c r="D1165" i="1"/>
  <c r="H1165" i="1"/>
  <c r="C879" i="8" l="1"/>
  <c r="F879" i="8" s="1"/>
  <c r="K879" i="8"/>
  <c r="K1165" i="1"/>
  <c r="C1165" i="1" s="1"/>
  <c r="E880" i="8" l="1"/>
  <c r="I880" i="8" s="1"/>
  <c r="G879" i="8"/>
  <c r="N879" i="8" s="1"/>
  <c r="G1165" i="1"/>
  <c r="F1165" i="1"/>
  <c r="E1166" i="1" s="1"/>
  <c r="J880" i="8" l="1"/>
  <c r="H880" i="8"/>
  <c r="D1166" i="1"/>
  <c r="H1166" i="1"/>
  <c r="J1165" i="1"/>
  <c r="D880" i="8" l="1"/>
  <c r="M880" i="8"/>
  <c r="K1166" i="1"/>
  <c r="C1166" i="1" s="1"/>
  <c r="C880" i="8" l="1"/>
  <c r="F880" i="8" s="1"/>
  <c r="K880" i="8"/>
  <c r="G1166" i="1"/>
  <c r="F1166" i="1"/>
  <c r="E1167" i="1" s="1"/>
  <c r="E881" i="8" l="1"/>
  <c r="I881" i="8" s="1"/>
  <c r="G880" i="8"/>
  <c r="N880" i="8" s="1"/>
  <c r="H1167" i="1"/>
  <c r="D1167" i="1"/>
  <c r="J1166" i="1"/>
  <c r="H881" i="8" l="1"/>
  <c r="J881" i="8"/>
  <c r="K1167" i="1"/>
  <c r="C1167" i="1" s="1"/>
  <c r="D881" i="8" l="1"/>
  <c r="M881" i="8"/>
  <c r="G1167" i="1"/>
  <c r="F1167" i="1"/>
  <c r="E1168" i="1" s="1"/>
  <c r="K881" i="8" l="1"/>
  <c r="C881" i="8"/>
  <c r="F881" i="8" s="1"/>
  <c r="H1168" i="1"/>
  <c r="D1168" i="1"/>
  <c r="J1167" i="1"/>
  <c r="E882" i="8" l="1"/>
  <c r="I882" i="8" s="1"/>
  <c r="G881" i="8"/>
  <c r="N881" i="8" s="1"/>
  <c r="K1168" i="1"/>
  <c r="C1168" i="1" s="1"/>
  <c r="J882" i="8" l="1"/>
  <c r="H882" i="8"/>
  <c r="G1168" i="1"/>
  <c r="F1168" i="1"/>
  <c r="E1169" i="1" s="1"/>
  <c r="D882" i="8" l="1"/>
  <c r="M882" i="8"/>
  <c r="D1169" i="1"/>
  <c r="H1169" i="1"/>
  <c r="J1168" i="1"/>
  <c r="K882" i="8" l="1"/>
  <c r="C882" i="8"/>
  <c r="F882" i="8" s="1"/>
  <c r="K1169" i="1"/>
  <c r="C1169" i="1" s="1"/>
  <c r="G882" i="8" l="1"/>
  <c r="N882" i="8" s="1"/>
  <c r="E883" i="8"/>
  <c r="I883" i="8" s="1"/>
  <c r="G1169" i="1"/>
  <c r="F1169" i="1"/>
  <c r="E1170" i="1" s="1"/>
  <c r="H883" i="8" l="1"/>
  <c r="J883" i="8"/>
  <c r="J1169" i="1"/>
  <c r="D1170" i="1"/>
  <c r="H1170" i="1"/>
  <c r="D883" i="8" l="1"/>
  <c r="M883" i="8"/>
  <c r="K1170" i="1"/>
  <c r="C1170" i="1" s="1"/>
  <c r="K883" i="8" l="1"/>
  <c r="C883" i="8"/>
  <c r="F883" i="8" s="1"/>
  <c r="G1170" i="1"/>
  <c r="F1170" i="1"/>
  <c r="E1171" i="1" s="1"/>
  <c r="E884" i="8" l="1"/>
  <c r="I884" i="8" s="1"/>
  <c r="G883" i="8"/>
  <c r="N883" i="8" s="1"/>
  <c r="D1171" i="1"/>
  <c r="H1171" i="1"/>
  <c r="J1170" i="1"/>
  <c r="J884" i="8" l="1"/>
  <c r="H884" i="8"/>
  <c r="K1171" i="1"/>
  <c r="C1171" i="1" s="1"/>
  <c r="M884" i="8" l="1"/>
  <c r="D884" i="8"/>
  <c r="G1171" i="1"/>
  <c r="F1171" i="1"/>
  <c r="E1172" i="1" s="1"/>
  <c r="K884" i="8" l="1"/>
  <c r="C884" i="8"/>
  <c r="F884" i="8" s="1"/>
  <c r="H1172" i="1"/>
  <c r="D1172" i="1"/>
  <c r="J1171" i="1"/>
  <c r="E885" i="8" l="1"/>
  <c r="I885" i="8" s="1"/>
  <c r="G884" i="8"/>
  <c r="N884" i="8" s="1"/>
  <c r="K1172" i="1"/>
  <c r="C1172" i="1" s="1"/>
  <c r="H885" i="8" l="1"/>
  <c r="J885" i="8"/>
  <c r="G1172" i="1"/>
  <c r="F1172" i="1"/>
  <c r="E1173" i="1" s="1"/>
  <c r="D885" i="8" l="1"/>
  <c r="M885" i="8"/>
  <c r="J1172" i="1"/>
  <c r="H1173" i="1"/>
  <c r="D1173" i="1"/>
  <c r="K885" i="8" l="1"/>
  <c r="C885" i="8"/>
  <c r="F885" i="8" s="1"/>
  <c r="K1173" i="1"/>
  <c r="C1173" i="1" s="1"/>
  <c r="G885" i="8" l="1"/>
  <c r="N885" i="8" s="1"/>
  <c r="E886" i="8"/>
  <c r="I886" i="8" s="1"/>
  <c r="G1173" i="1"/>
  <c r="F1173" i="1"/>
  <c r="E1174" i="1" s="1"/>
  <c r="J886" i="8" l="1"/>
  <c r="H886" i="8"/>
  <c r="D1174" i="1"/>
  <c r="H1174" i="1"/>
  <c r="J1173" i="1"/>
  <c r="D886" i="8" l="1"/>
  <c r="M886" i="8"/>
  <c r="K1174" i="1"/>
  <c r="C1174" i="1" s="1"/>
  <c r="C886" i="8" l="1"/>
  <c r="F886" i="8" s="1"/>
  <c r="K886" i="8"/>
  <c r="G1174" i="1"/>
  <c r="F1174" i="1"/>
  <c r="E1175" i="1" s="1"/>
  <c r="G886" i="8" l="1"/>
  <c r="N886" i="8" s="1"/>
  <c r="E887" i="8"/>
  <c r="I887" i="8" s="1"/>
  <c r="H1175" i="1"/>
  <c r="D1175" i="1"/>
  <c r="J1174" i="1"/>
  <c r="H887" i="8" l="1"/>
  <c r="J887" i="8"/>
  <c r="K1175" i="1"/>
  <c r="C1175" i="1" s="1"/>
  <c r="D887" i="8" l="1"/>
  <c r="M887" i="8"/>
  <c r="G1175" i="1"/>
  <c r="F1175" i="1"/>
  <c r="E1176" i="1" s="1"/>
  <c r="K887" i="8" l="1"/>
  <c r="C887" i="8"/>
  <c r="F887" i="8" s="1"/>
  <c r="H1176" i="1"/>
  <c r="D1176" i="1"/>
  <c r="J1175" i="1"/>
  <c r="E888" i="8" l="1"/>
  <c r="I888" i="8" s="1"/>
  <c r="G887" i="8"/>
  <c r="N887" i="8" s="1"/>
  <c r="K1176" i="1"/>
  <c r="C1176" i="1" s="1"/>
  <c r="H888" i="8" l="1"/>
  <c r="J888" i="8"/>
  <c r="G1176" i="1"/>
  <c r="F1176" i="1"/>
  <c r="E1177" i="1" s="1"/>
  <c r="M888" i="8" l="1"/>
  <c r="D888" i="8"/>
  <c r="H1177" i="1"/>
  <c r="D1177" i="1"/>
  <c r="J1176" i="1"/>
  <c r="C888" i="8" l="1"/>
  <c r="F888" i="8" s="1"/>
  <c r="K888" i="8"/>
  <c r="K1177" i="1"/>
  <c r="C1177" i="1" s="1"/>
  <c r="E889" i="8" l="1"/>
  <c r="I889" i="8" s="1"/>
  <c r="G888" i="8"/>
  <c r="N888" i="8" s="1"/>
  <c r="G1177" i="1"/>
  <c r="F1177" i="1"/>
  <c r="E1178" i="1" s="1"/>
  <c r="J889" i="8" l="1"/>
  <c r="H889" i="8"/>
  <c r="H1178" i="1"/>
  <c r="D1178" i="1"/>
  <c r="J1177" i="1"/>
  <c r="M889" i="8" l="1"/>
  <c r="D889" i="8"/>
  <c r="K1178" i="1"/>
  <c r="C1178" i="1" s="1"/>
  <c r="C889" i="8" l="1"/>
  <c r="F889" i="8" s="1"/>
  <c r="K889" i="8"/>
  <c r="G1178" i="1"/>
  <c r="F1178" i="1"/>
  <c r="E1179" i="1" s="1"/>
  <c r="G889" i="8" l="1"/>
  <c r="N889" i="8" s="1"/>
  <c r="E890" i="8"/>
  <c r="I890" i="8" s="1"/>
  <c r="H1179" i="1"/>
  <c r="D1179" i="1"/>
  <c r="J1178" i="1"/>
  <c r="J890" i="8" l="1"/>
  <c r="H890" i="8"/>
  <c r="K1179" i="1"/>
  <c r="C1179" i="1" s="1"/>
  <c r="M890" i="8" l="1"/>
  <c r="D890" i="8"/>
  <c r="G1179" i="1"/>
  <c r="F1179" i="1"/>
  <c r="E1180" i="1" s="1"/>
  <c r="K890" i="8" l="1"/>
  <c r="C890" i="8"/>
  <c r="F890" i="8" s="1"/>
  <c r="D1180" i="1"/>
  <c r="H1180" i="1"/>
  <c r="J1179" i="1"/>
  <c r="E891" i="8" l="1"/>
  <c r="I891" i="8" s="1"/>
  <c r="G890" i="8"/>
  <c r="N890" i="8" s="1"/>
  <c r="K1180" i="1"/>
  <c r="C1180" i="1" s="1"/>
  <c r="J891" i="8" l="1"/>
  <c r="H891" i="8"/>
  <c r="G1180" i="1"/>
  <c r="F1180" i="1"/>
  <c r="E1181" i="1" s="1"/>
  <c r="M891" i="8" l="1"/>
  <c r="D891" i="8"/>
  <c r="J1180" i="1"/>
  <c r="H1181" i="1"/>
  <c r="D1181" i="1"/>
  <c r="K891" i="8" l="1"/>
  <c r="C891" i="8"/>
  <c r="F891" i="8" s="1"/>
  <c r="K1181" i="1"/>
  <c r="C1181" i="1" s="1"/>
  <c r="G891" i="8" l="1"/>
  <c r="N891" i="8" s="1"/>
  <c r="E892" i="8"/>
  <c r="I892" i="8" s="1"/>
  <c r="G1181" i="1"/>
  <c r="F1181" i="1"/>
  <c r="E1182" i="1" s="1"/>
  <c r="H892" i="8" l="1"/>
  <c r="J892" i="8"/>
  <c r="H1182" i="1"/>
  <c r="D1182" i="1"/>
  <c r="J1181" i="1"/>
  <c r="D892" i="8" l="1"/>
  <c r="M892" i="8"/>
  <c r="K1182" i="1"/>
  <c r="C1182" i="1" s="1"/>
  <c r="K892" i="8" l="1"/>
  <c r="C892" i="8"/>
  <c r="F892" i="8" s="1"/>
  <c r="G1182" i="1"/>
  <c r="F1182" i="1"/>
  <c r="E1183" i="1" s="1"/>
  <c r="G892" i="8" l="1"/>
  <c r="N892" i="8" s="1"/>
  <c r="E893" i="8"/>
  <c r="I893" i="8" s="1"/>
  <c r="D1183" i="1"/>
  <c r="H1183" i="1"/>
  <c r="J1182" i="1"/>
  <c r="J893" i="8" l="1"/>
  <c r="H893" i="8"/>
  <c r="K1183" i="1"/>
  <c r="C1183" i="1" s="1"/>
  <c r="D893" i="8" l="1"/>
  <c r="M893" i="8"/>
  <c r="G1183" i="1"/>
  <c r="F1183" i="1"/>
  <c r="E1184" i="1" s="1"/>
  <c r="K893" i="8" l="1"/>
  <c r="C893" i="8"/>
  <c r="F893" i="8" s="1"/>
  <c r="H1184" i="1"/>
  <c r="D1184" i="1"/>
  <c r="J1183" i="1"/>
  <c r="E894" i="8" l="1"/>
  <c r="I894" i="8" s="1"/>
  <c r="G893" i="8"/>
  <c r="N893" i="8" s="1"/>
  <c r="K1184" i="1"/>
  <c r="C1184" i="1" s="1"/>
  <c r="J894" i="8" l="1"/>
  <c r="H894" i="8"/>
  <c r="G1184" i="1"/>
  <c r="F1184" i="1"/>
  <c r="E1185" i="1" s="1"/>
  <c r="D894" i="8" l="1"/>
  <c r="M894" i="8"/>
  <c r="H1185" i="1"/>
  <c r="D1185" i="1"/>
  <c r="J1184" i="1"/>
  <c r="K894" i="8" l="1"/>
  <c r="C894" i="8"/>
  <c r="F894" i="8" s="1"/>
  <c r="K1185" i="1"/>
  <c r="C1185" i="1" s="1"/>
  <c r="E895" i="8" l="1"/>
  <c r="I895" i="8" s="1"/>
  <c r="G894" i="8"/>
  <c r="N894" i="8" s="1"/>
  <c r="G1185" i="1"/>
  <c r="F1185" i="1"/>
  <c r="E1186" i="1" s="1"/>
  <c r="J895" i="8" l="1"/>
  <c r="H895" i="8"/>
  <c r="H1186" i="1"/>
  <c r="D1186" i="1"/>
  <c r="J1185" i="1"/>
  <c r="M895" i="8" l="1"/>
  <c r="D895" i="8"/>
  <c r="K1186" i="1"/>
  <c r="C1186" i="1" s="1"/>
  <c r="K895" i="8" l="1"/>
  <c r="C895" i="8"/>
  <c r="F895" i="8" s="1"/>
  <c r="G1186" i="1"/>
  <c r="F1186" i="1"/>
  <c r="E1187" i="1" s="1"/>
  <c r="G895" i="8" l="1"/>
  <c r="N895" i="8" s="1"/>
  <c r="E896" i="8"/>
  <c r="I896" i="8" s="1"/>
  <c r="H1187" i="1"/>
  <c r="D1187" i="1"/>
  <c r="J1186" i="1"/>
  <c r="H896" i="8" l="1"/>
  <c r="J896" i="8"/>
  <c r="K1187" i="1"/>
  <c r="C1187" i="1" s="1"/>
  <c r="D896" i="8" l="1"/>
  <c r="M896" i="8"/>
  <c r="G1187" i="1"/>
  <c r="F1187" i="1"/>
  <c r="E1188" i="1" s="1"/>
  <c r="K896" i="8" l="1"/>
  <c r="C896" i="8"/>
  <c r="F896" i="8" s="1"/>
  <c r="H1188" i="1"/>
  <c r="D1188" i="1"/>
  <c r="J1187" i="1"/>
  <c r="E897" i="8" l="1"/>
  <c r="I897" i="8" s="1"/>
  <c r="G896" i="8"/>
  <c r="N896" i="8" s="1"/>
  <c r="K1188" i="1"/>
  <c r="C1188" i="1" s="1"/>
  <c r="J897" i="8" l="1"/>
  <c r="H897" i="8"/>
  <c r="G1188" i="1"/>
  <c r="F1188" i="1"/>
  <c r="E1189" i="1" s="1"/>
  <c r="D897" i="8" l="1"/>
  <c r="M897" i="8"/>
  <c r="H1189" i="1"/>
  <c r="D1189" i="1"/>
  <c r="J1188" i="1"/>
  <c r="K897" i="8" l="1"/>
  <c r="C897" i="8"/>
  <c r="F897" i="8" s="1"/>
  <c r="K1189" i="1"/>
  <c r="C1189" i="1" s="1"/>
  <c r="E898" i="8" l="1"/>
  <c r="I898" i="8" s="1"/>
  <c r="G897" i="8"/>
  <c r="N897" i="8" s="1"/>
  <c r="G1189" i="1"/>
  <c r="F1189" i="1"/>
  <c r="E1190" i="1" s="1"/>
  <c r="H898" i="8" l="1"/>
  <c r="J898" i="8"/>
  <c r="D1190" i="1"/>
  <c r="H1190" i="1"/>
  <c r="J1189" i="1"/>
  <c r="M898" i="8" l="1"/>
  <c r="D898" i="8"/>
  <c r="K1190" i="1"/>
  <c r="C1190" i="1" s="1"/>
  <c r="K898" i="8" l="1"/>
  <c r="C898" i="8"/>
  <c r="F898" i="8" s="1"/>
  <c r="G1190" i="1"/>
  <c r="F1190" i="1"/>
  <c r="E1191" i="1" s="1"/>
  <c r="E899" i="8" l="1"/>
  <c r="I899" i="8" s="1"/>
  <c r="G898" i="8"/>
  <c r="N898" i="8" s="1"/>
  <c r="H1191" i="1"/>
  <c r="D1191" i="1"/>
  <c r="J1190" i="1"/>
  <c r="H899" i="8" l="1"/>
  <c r="J899" i="8"/>
  <c r="K1191" i="1"/>
  <c r="C1191" i="1" s="1"/>
  <c r="D899" i="8" l="1"/>
  <c r="M899" i="8"/>
  <c r="G1191" i="1"/>
  <c r="F1191" i="1"/>
  <c r="E1192" i="1" s="1"/>
  <c r="C899" i="8" l="1"/>
  <c r="F899" i="8" s="1"/>
  <c r="K899" i="8"/>
  <c r="H1192" i="1"/>
  <c r="D1192" i="1"/>
  <c r="J1191" i="1"/>
  <c r="E900" i="8" l="1"/>
  <c r="I900" i="8" s="1"/>
  <c r="G899" i="8"/>
  <c r="N899" i="8" s="1"/>
  <c r="K1192" i="1"/>
  <c r="C1192" i="1" s="1"/>
  <c r="J900" i="8" l="1"/>
  <c r="H900" i="8"/>
  <c r="G1192" i="1"/>
  <c r="F1192" i="1"/>
  <c r="E1193" i="1" s="1"/>
  <c r="D900" i="8" l="1"/>
  <c r="M900" i="8"/>
  <c r="H1193" i="1"/>
  <c r="D1193" i="1"/>
  <c r="J1192" i="1"/>
  <c r="K900" i="8" l="1"/>
  <c r="C900" i="8"/>
  <c r="F900" i="8" s="1"/>
  <c r="K1193" i="1"/>
  <c r="C1193" i="1" s="1"/>
  <c r="G900" i="8" l="1"/>
  <c r="N900" i="8" s="1"/>
  <c r="E901" i="8"/>
  <c r="I901" i="8" s="1"/>
  <c r="G1193" i="1"/>
  <c r="F1193" i="1"/>
  <c r="E1194" i="1" s="1"/>
  <c r="H901" i="8" l="1"/>
  <c r="J901" i="8"/>
  <c r="D1194" i="1"/>
  <c r="H1194" i="1"/>
  <c r="J1193" i="1"/>
  <c r="D901" i="8" l="1"/>
  <c r="M901" i="8"/>
  <c r="K1194" i="1"/>
  <c r="C1194" i="1" s="1"/>
  <c r="C901" i="8" l="1"/>
  <c r="F901" i="8" s="1"/>
  <c r="K901" i="8"/>
  <c r="G1194" i="1"/>
  <c r="F1194" i="1"/>
  <c r="E1195" i="1" s="1"/>
  <c r="G901" i="8" l="1"/>
  <c r="N901" i="8" s="1"/>
  <c r="E902" i="8"/>
  <c r="I902" i="8" s="1"/>
  <c r="H1195" i="1"/>
  <c r="D1195" i="1"/>
  <c r="J1194" i="1"/>
  <c r="J902" i="8" l="1"/>
  <c r="H902" i="8"/>
  <c r="K1195" i="1"/>
  <c r="C1195" i="1" s="1"/>
  <c r="M902" i="8" l="1"/>
  <c r="D902" i="8"/>
  <c r="G1195" i="1"/>
  <c r="F1195" i="1"/>
  <c r="E1196" i="1" s="1"/>
  <c r="K902" i="8" l="1"/>
  <c r="C902" i="8"/>
  <c r="F902" i="8" s="1"/>
  <c r="D1196" i="1"/>
  <c r="H1196" i="1"/>
  <c r="J1195" i="1"/>
  <c r="G902" i="8" l="1"/>
  <c r="N902" i="8" s="1"/>
  <c r="E903" i="8"/>
  <c r="I903" i="8" s="1"/>
  <c r="K1196" i="1"/>
  <c r="C1196" i="1" s="1"/>
  <c r="H903" i="8" l="1"/>
  <c r="J903" i="8"/>
  <c r="G1196" i="1"/>
  <c r="F1196" i="1"/>
  <c r="E1197" i="1" s="1"/>
  <c r="D903" i="8" l="1"/>
  <c r="M903" i="8"/>
  <c r="D1197" i="1"/>
  <c r="H1197" i="1"/>
  <c r="J1196" i="1"/>
  <c r="C903" i="8" l="1"/>
  <c r="F903" i="8" s="1"/>
  <c r="K903" i="8"/>
  <c r="K1197" i="1"/>
  <c r="C1197" i="1" s="1"/>
  <c r="G903" i="8" l="1"/>
  <c r="N903" i="8" s="1"/>
  <c r="E904" i="8"/>
  <c r="I904" i="8" s="1"/>
  <c r="G1197" i="1"/>
  <c r="F1197" i="1"/>
  <c r="E1198" i="1" s="1"/>
  <c r="H904" i="8" l="1"/>
  <c r="J904" i="8"/>
  <c r="H1198" i="1"/>
  <c r="D1198" i="1"/>
  <c r="J1197" i="1"/>
  <c r="M904" i="8" l="1"/>
  <c r="D904" i="8"/>
  <c r="K1198" i="1"/>
  <c r="C1198" i="1" s="1"/>
  <c r="C904" i="8" l="1"/>
  <c r="F904" i="8" s="1"/>
  <c r="K904" i="8"/>
  <c r="G1198" i="1"/>
  <c r="F1198" i="1"/>
  <c r="E1199" i="1" s="1"/>
  <c r="G904" i="8" l="1"/>
  <c r="N904" i="8" s="1"/>
  <c r="E905" i="8"/>
  <c r="I905" i="8" s="1"/>
  <c r="H1199" i="1"/>
  <c r="D1199" i="1"/>
  <c r="J1198" i="1"/>
  <c r="J905" i="8" l="1"/>
  <c r="H905" i="8"/>
  <c r="K1199" i="1"/>
  <c r="C1199" i="1" s="1"/>
  <c r="D905" i="8" l="1"/>
  <c r="M905" i="8"/>
  <c r="G1199" i="1"/>
  <c r="F1199" i="1"/>
  <c r="E1200" i="1" s="1"/>
  <c r="K905" i="8" l="1"/>
  <c r="C905" i="8"/>
  <c r="F905" i="8" s="1"/>
  <c r="J1199" i="1"/>
  <c r="H1200" i="1"/>
  <c r="D1200" i="1"/>
  <c r="E906" i="8" l="1"/>
  <c r="I906" i="8" s="1"/>
  <c r="G905" i="8"/>
  <c r="N905" i="8" s="1"/>
  <c r="K1200" i="1"/>
  <c r="C1200" i="1" s="1"/>
  <c r="H906" i="8" l="1"/>
  <c r="J906" i="8"/>
  <c r="G1200" i="1"/>
  <c r="F1200" i="1"/>
  <c r="E1201" i="1" s="1"/>
  <c r="D906" i="8" l="1"/>
  <c r="M906" i="8"/>
  <c r="D1201" i="1"/>
  <c r="H1201" i="1"/>
  <c r="J1200" i="1"/>
  <c r="C906" i="8" l="1"/>
  <c r="F906" i="8" s="1"/>
  <c r="K906" i="8"/>
  <c r="K1201" i="1"/>
  <c r="C1201" i="1" s="1"/>
  <c r="E907" i="8" l="1"/>
  <c r="I907" i="8" s="1"/>
  <c r="G906" i="8"/>
  <c r="N906" i="8" s="1"/>
  <c r="G1201" i="1"/>
  <c r="F1201" i="1"/>
  <c r="E1202" i="1" s="1"/>
  <c r="J907" i="8" l="1"/>
  <c r="H907" i="8"/>
  <c r="D1202" i="1"/>
  <c r="H1202" i="1"/>
  <c r="J1201" i="1"/>
  <c r="D907" i="8" l="1"/>
  <c r="M907" i="8"/>
  <c r="K1202" i="1"/>
  <c r="C1202" i="1" s="1"/>
  <c r="K907" i="8" l="1"/>
  <c r="C907" i="8"/>
  <c r="F907" i="8" s="1"/>
  <c r="G1202" i="1"/>
  <c r="F1202" i="1"/>
  <c r="E1203" i="1" s="1"/>
  <c r="E908" i="8" l="1"/>
  <c r="I908" i="8" s="1"/>
  <c r="G907" i="8"/>
  <c r="N907" i="8" s="1"/>
  <c r="D1203" i="1"/>
  <c r="H1203" i="1"/>
  <c r="J1202" i="1"/>
  <c r="H908" i="8" l="1"/>
  <c r="J908" i="8"/>
  <c r="K1203" i="1"/>
  <c r="C1203" i="1" s="1"/>
  <c r="D908" i="8" l="1"/>
  <c r="M908" i="8"/>
  <c r="G1203" i="1"/>
  <c r="F1203" i="1"/>
  <c r="E1204" i="1" s="1"/>
  <c r="C908" i="8" l="1"/>
  <c r="F908" i="8" s="1"/>
  <c r="K908" i="8"/>
  <c r="H1204" i="1"/>
  <c r="D1204" i="1"/>
  <c r="J1203" i="1"/>
  <c r="E909" i="8" l="1"/>
  <c r="I909" i="8" s="1"/>
  <c r="G908" i="8"/>
  <c r="N908" i="8" s="1"/>
  <c r="K1204" i="1"/>
  <c r="C1204" i="1" s="1"/>
  <c r="H909" i="8" l="1"/>
  <c r="J909" i="8"/>
  <c r="G1204" i="1"/>
  <c r="F1204" i="1"/>
  <c r="E1205" i="1" s="1"/>
  <c r="M909" i="8" l="1"/>
  <c r="D909" i="8"/>
  <c r="J1204" i="1"/>
  <c r="D1205" i="1"/>
  <c r="H1205" i="1"/>
  <c r="K909" i="8" l="1"/>
  <c r="C909" i="8"/>
  <c r="F909" i="8" s="1"/>
  <c r="K1205" i="1"/>
  <c r="C1205" i="1" s="1"/>
  <c r="E910" i="8" l="1"/>
  <c r="I910" i="8" s="1"/>
  <c r="G909" i="8"/>
  <c r="N909" i="8" s="1"/>
  <c r="G1205" i="1"/>
  <c r="F1205" i="1"/>
  <c r="E1206" i="1" s="1"/>
  <c r="J910" i="8" l="1"/>
  <c r="H910" i="8"/>
  <c r="H1206" i="1"/>
  <c r="D1206" i="1"/>
  <c r="J1205" i="1"/>
  <c r="M910" i="8" l="1"/>
  <c r="D910" i="8"/>
  <c r="K1206" i="1"/>
  <c r="C1206" i="1" s="1"/>
  <c r="C910" i="8" l="1"/>
  <c r="F910" i="8" s="1"/>
  <c r="K910" i="8"/>
  <c r="G1206" i="1"/>
  <c r="F1206" i="1"/>
  <c r="E1207" i="1" s="1"/>
  <c r="G910" i="8" l="1"/>
  <c r="N910" i="8" s="1"/>
  <c r="E911" i="8"/>
  <c r="I911" i="8" s="1"/>
  <c r="H1207" i="1"/>
  <c r="D1207" i="1"/>
  <c r="J1206" i="1"/>
  <c r="J911" i="8" l="1"/>
  <c r="H911" i="8"/>
  <c r="K1207" i="1"/>
  <c r="C1207" i="1" s="1"/>
  <c r="M911" i="8" l="1"/>
  <c r="D911" i="8"/>
  <c r="G1207" i="1"/>
  <c r="F1207" i="1"/>
  <c r="E1208" i="1" s="1"/>
  <c r="C911" i="8" l="1"/>
  <c r="F911" i="8" s="1"/>
  <c r="K911" i="8"/>
  <c r="D1208" i="1"/>
  <c r="H1208" i="1"/>
  <c r="J1207" i="1"/>
  <c r="E912" i="8" l="1"/>
  <c r="I912" i="8" s="1"/>
  <c r="G911" i="8"/>
  <c r="N911" i="8" s="1"/>
  <c r="K1208" i="1"/>
  <c r="C1208" i="1" s="1"/>
  <c r="J912" i="8" l="1"/>
  <c r="H912" i="8"/>
  <c r="G1208" i="1"/>
  <c r="F1208" i="1"/>
  <c r="E1209" i="1" s="1"/>
  <c r="M912" i="8" l="1"/>
  <c r="D912" i="8"/>
  <c r="D1209" i="1"/>
  <c r="H1209" i="1"/>
  <c r="J1208" i="1"/>
  <c r="C912" i="8" l="1"/>
  <c r="F912" i="8" s="1"/>
  <c r="K912" i="8"/>
  <c r="K1209" i="1"/>
  <c r="C1209" i="1" s="1"/>
  <c r="G912" i="8" l="1"/>
  <c r="N912" i="8" s="1"/>
  <c r="E913" i="8"/>
  <c r="I913" i="8" s="1"/>
  <c r="G1209" i="1"/>
  <c r="F1209" i="1"/>
  <c r="E1210" i="1" s="1"/>
  <c r="H913" i="8" l="1"/>
  <c r="J913" i="8"/>
  <c r="H1210" i="1"/>
  <c r="D1210" i="1"/>
  <c r="J1209" i="1"/>
  <c r="D913" i="8" l="1"/>
  <c r="M913" i="8"/>
  <c r="K1210" i="1"/>
  <c r="C1210" i="1" s="1"/>
  <c r="C913" i="8" l="1"/>
  <c r="F913" i="8" s="1"/>
  <c r="K913" i="8"/>
  <c r="G1210" i="1"/>
  <c r="F1210" i="1"/>
  <c r="E1211" i="1" s="1"/>
  <c r="G913" i="8" l="1"/>
  <c r="N913" i="8" s="1"/>
  <c r="E914" i="8"/>
  <c r="I914" i="8" s="1"/>
  <c r="H1211" i="1"/>
  <c r="D1211" i="1"/>
  <c r="J1210" i="1"/>
  <c r="J914" i="8" l="1"/>
  <c r="H914" i="8"/>
  <c r="K1211" i="1"/>
  <c r="C1211" i="1" s="1"/>
  <c r="M914" i="8" l="1"/>
  <c r="D914" i="8"/>
  <c r="G1211" i="1"/>
  <c r="F1211" i="1"/>
  <c r="E1212" i="1" s="1"/>
  <c r="K914" i="8" l="1"/>
  <c r="C914" i="8"/>
  <c r="F914" i="8" s="1"/>
  <c r="H1212" i="1"/>
  <c r="D1212" i="1"/>
  <c r="J1211" i="1"/>
  <c r="G914" i="8" l="1"/>
  <c r="N914" i="8" s="1"/>
  <c r="E915" i="8"/>
  <c r="I915" i="8" s="1"/>
  <c r="K1212" i="1"/>
  <c r="C1212" i="1" s="1"/>
  <c r="J915" i="8" l="1"/>
  <c r="H915" i="8"/>
  <c r="G1212" i="1"/>
  <c r="F1212" i="1"/>
  <c r="E1213" i="1" s="1"/>
  <c r="M915" i="8" l="1"/>
  <c r="D915" i="8"/>
  <c r="H1213" i="1"/>
  <c r="D1213" i="1"/>
  <c r="J1212" i="1"/>
  <c r="C915" i="8" l="1"/>
  <c r="F915" i="8" s="1"/>
  <c r="K915" i="8"/>
  <c r="K1213" i="1"/>
  <c r="C1213" i="1" s="1"/>
  <c r="E916" i="8" l="1"/>
  <c r="I916" i="8" s="1"/>
  <c r="G915" i="8"/>
  <c r="N915" i="8" s="1"/>
  <c r="G1213" i="1"/>
  <c r="J1213" i="1" s="1"/>
  <c r="F1213" i="1"/>
  <c r="E1214" i="1" s="1"/>
  <c r="J916" i="8" l="1"/>
  <c r="H916" i="8"/>
  <c r="H1214" i="1"/>
  <c r="D1214" i="1"/>
  <c r="D916" i="8" l="1"/>
  <c r="M916" i="8"/>
  <c r="K1214" i="1"/>
  <c r="C1214" i="1" s="1"/>
  <c r="C916" i="8" l="1"/>
  <c r="F916" i="8" s="1"/>
  <c r="K916" i="8"/>
  <c r="G1214" i="1"/>
  <c r="F1214" i="1"/>
  <c r="E1215" i="1" s="1"/>
  <c r="E917" i="8" l="1"/>
  <c r="I917" i="8" s="1"/>
  <c r="G916" i="8"/>
  <c r="N916" i="8" s="1"/>
  <c r="J1214" i="1"/>
  <c r="D1215" i="1"/>
  <c r="H1215" i="1"/>
  <c r="J917" i="8" l="1"/>
  <c r="H917" i="8"/>
  <c r="D917" i="8" l="1"/>
  <c r="M917" i="8"/>
  <c r="K917" i="8" l="1"/>
  <c r="C917" i="8"/>
  <c r="F917" i="8" s="1"/>
  <c r="G917" i="8" l="1"/>
  <c r="N917" i="8" s="1"/>
  <c r="E918" i="8"/>
  <c r="I918" i="8" s="1"/>
  <c r="H918" i="8" l="1"/>
  <c r="J918" i="8"/>
  <c r="D918" i="8" l="1"/>
  <c r="M918" i="8"/>
  <c r="K918" i="8" l="1"/>
  <c r="C918" i="8"/>
  <c r="F918" i="8" s="1"/>
  <c r="G918" i="8" l="1"/>
  <c r="N918" i="8" s="1"/>
  <c r="E919" i="8"/>
  <c r="I919" i="8" s="1"/>
  <c r="J919" i="8" l="1"/>
  <c r="H919" i="8"/>
  <c r="M919" i="8" l="1"/>
  <c r="D919" i="8"/>
  <c r="K919" i="8" l="1"/>
  <c r="C919" i="8"/>
  <c r="F919" i="8" s="1"/>
  <c r="G919" i="8" l="1"/>
  <c r="N919" i="8" s="1"/>
  <c r="E920" i="8"/>
  <c r="I920" i="8" s="1"/>
  <c r="J920" i="8" l="1"/>
  <c r="H920" i="8"/>
  <c r="D920" i="8" l="1"/>
  <c r="M920" i="8"/>
  <c r="C920" i="8" l="1"/>
  <c r="F920" i="8" s="1"/>
  <c r="K920" i="8"/>
  <c r="E921" i="8" l="1"/>
  <c r="I921" i="8" s="1"/>
  <c r="G920" i="8"/>
  <c r="N920" i="8" s="1"/>
  <c r="J921" i="8" l="1"/>
  <c r="H921" i="8"/>
  <c r="M921" i="8" l="1"/>
  <c r="D921" i="8"/>
  <c r="C921" i="8" l="1"/>
  <c r="F921" i="8" s="1"/>
  <c r="K921" i="8"/>
  <c r="E922" i="8" l="1"/>
  <c r="I922" i="8" s="1"/>
  <c r="G921" i="8"/>
  <c r="N921" i="8" s="1"/>
  <c r="J922" i="8" l="1"/>
  <c r="H922" i="8"/>
  <c r="D922" i="8" l="1"/>
  <c r="M922" i="8"/>
  <c r="C922" i="8" l="1"/>
  <c r="F922" i="8" s="1"/>
  <c r="K922" i="8"/>
  <c r="E923" i="8" l="1"/>
  <c r="I923" i="8" s="1"/>
  <c r="G922" i="8"/>
  <c r="N922" i="8" s="1"/>
  <c r="J923" i="8" l="1"/>
  <c r="H923" i="8"/>
  <c r="M923" i="8" l="1"/>
  <c r="D923" i="8"/>
  <c r="K923" i="8" l="1"/>
  <c r="C923" i="8"/>
  <c r="F923" i="8" s="1"/>
  <c r="E924" i="8" l="1"/>
  <c r="I924" i="8" s="1"/>
  <c r="G923" i="8"/>
  <c r="N923" i="8" s="1"/>
  <c r="H924" i="8" l="1"/>
  <c r="J924" i="8"/>
  <c r="M924" i="8" l="1"/>
  <c r="D924" i="8"/>
  <c r="K924" i="8" l="1"/>
  <c r="C924" i="8"/>
  <c r="F924" i="8" s="1"/>
  <c r="G924" i="8" l="1"/>
  <c r="N924" i="8" s="1"/>
  <c r="E925" i="8"/>
  <c r="I925" i="8" s="1"/>
  <c r="J925" i="8" l="1"/>
  <c r="H925" i="8"/>
  <c r="M925" i="8" l="1"/>
  <c r="D925" i="8"/>
  <c r="K925" i="8" l="1"/>
  <c r="C925" i="8"/>
  <c r="F925" i="8" s="1"/>
  <c r="E926" i="8" l="1"/>
  <c r="I926" i="8" s="1"/>
  <c r="G925" i="8"/>
  <c r="N925" i="8" s="1"/>
  <c r="J926" i="8" l="1"/>
  <c r="H926" i="8"/>
  <c r="D926" i="8" l="1"/>
  <c r="M926" i="8"/>
  <c r="K926" i="8" l="1"/>
  <c r="C926" i="8"/>
  <c r="F926" i="8" s="1"/>
  <c r="E927" i="8" l="1"/>
  <c r="I927" i="8" s="1"/>
  <c r="G926" i="8"/>
  <c r="N926" i="8" s="1"/>
  <c r="J927" i="8" l="1"/>
  <c r="H927" i="8"/>
  <c r="D927" i="8" l="1"/>
  <c r="M927" i="8"/>
  <c r="K927" i="8" l="1"/>
  <c r="C927" i="8"/>
  <c r="F927" i="8" s="1"/>
  <c r="G927" i="8" l="1"/>
  <c r="N927" i="8" s="1"/>
  <c r="E928" i="8"/>
  <c r="I928" i="8" s="1"/>
  <c r="J928" i="8" l="1"/>
  <c r="H928" i="8"/>
  <c r="D928" i="8" l="1"/>
  <c r="M928" i="8"/>
  <c r="C928" i="8" l="1"/>
  <c r="F928" i="8" s="1"/>
  <c r="K928" i="8"/>
  <c r="E929" i="8" l="1"/>
  <c r="I929" i="8" s="1"/>
  <c r="G928" i="8"/>
  <c r="N928" i="8" s="1"/>
  <c r="H929" i="8" l="1"/>
  <c r="J929" i="8"/>
  <c r="D929" i="8" l="1"/>
  <c r="M929" i="8"/>
  <c r="C929" i="8" l="1"/>
  <c r="F929" i="8" s="1"/>
  <c r="K929" i="8"/>
  <c r="G929" i="8" l="1"/>
  <c r="N929" i="8" s="1"/>
  <c r="E930" i="8"/>
  <c r="I930" i="8" s="1"/>
  <c r="J930" i="8" l="1"/>
  <c r="H930" i="8"/>
  <c r="D930" i="8" l="1"/>
  <c r="M930" i="8"/>
  <c r="K930" i="8" l="1"/>
  <c r="C930" i="8"/>
  <c r="F930" i="8" s="1"/>
  <c r="G930" i="8" l="1"/>
  <c r="N930" i="8" s="1"/>
  <c r="E931" i="8"/>
  <c r="I931" i="8" s="1"/>
  <c r="H931" i="8" l="1"/>
  <c r="J931" i="8"/>
  <c r="D931" i="8" l="1"/>
  <c r="M931" i="8"/>
  <c r="K931" i="8" l="1"/>
  <c r="C931" i="8"/>
  <c r="F931" i="8" s="1"/>
  <c r="G931" i="8" l="1"/>
  <c r="N931" i="8" s="1"/>
  <c r="E932" i="8"/>
  <c r="I932" i="8" s="1"/>
  <c r="J932" i="8" l="1"/>
  <c r="H932" i="8"/>
  <c r="D932" i="8" l="1"/>
  <c r="M932" i="8"/>
  <c r="K932" i="8" l="1"/>
  <c r="C932" i="8"/>
  <c r="F932" i="8" s="1"/>
  <c r="E933" i="8" l="1"/>
  <c r="I933" i="8" s="1"/>
  <c r="G932" i="8"/>
  <c r="N932" i="8" s="1"/>
  <c r="H933" i="8" l="1"/>
  <c r="J933" i="8"/>
  <c r="D933" i="8" l="1"/>
  <c r="M933" i="8"/>
  <c r="K933" i="8" l="1"/>
  <c r="C933" i="8"/>
  <c r="F933" i="8" s="1"/>
  <c r="E934" i="8" l="1"/>
  <c r="I934" i="8" s="1"/>
  <c r="G933" i="8"/>
  <c r="N933" i="8" s="1"/>
  <c r="H934" i="8" l="1"/>
  <c r="J934" i="8"/>
  <c r="M934" i="8" l="1"/>
  <c r="D934" i="8"/>
  <c r="K934" i="8" l="1"/>
  <c r="C934" i="8"/>
  <c r="F934" i="8" s="1"/>
  <c r="E935" i="8" l="1"/>
  <c r="I935" i="8" s="1"/>
  <c r="G934" i="8"/>
  <c r="N934" i="8" s="1"/>
  <c r="H935" i="8" l="1"/>
  <c r="J935" i="8"/>
  <c r="D935" i="8" l="1"/>
  <c r="M935" i="8"/>
  <c r="C935" i="8" l="1"/>
  <c r="F935" i="8" s="1"/>
  <c r="K935" i="8"/>
  <c r="G935" i="8" l="1"/>
  <c r="N935" i="8" s="1"/>
  <c r="E936" i="8"/>
  <c r="I936" i="8" s="1"/>
  <c r="H936" i="8" l="1"/>
  <c r="J936" i="8"/>
  <c r="D936" i="8" l="1"/>
  <c r="M936" i="8"/>
  <c r="K936" i="8" l="1"/>
  <c r="C936" i="8"/>
  <c r="F936" i="8" s="1"/>
  <c r="E937" i="8" l="1"/>
  <c r="I937" i="8" s="1"/>
  <c r="G936" i="8"/>
  <c r="N936" i="8" s="1"/>
  <c r="J937" i="8" l="1"/>
  <c r="H937" i="8"/>
  <c r="D937" i="8" l="1"/>
  <c r="M937" i="8"/>
  <c r="K937" i="8" l="1"/>
  <c r="C937" i="8"/>
  <c r="F937" i="8" s="1"/>
  <c r="G937" i="8" l="1"/>
  <c r="N937" i="8" s="1"/>
  <c r="E938" i="8"/>
  <c r="I938" i="8" s="1"/>
  <c r="J938" i="8" l="1"/>
  <c r="H938" i="8"/>
  <c r="M938" i="8" l="1"/>
  <c r="D938" i="8"/>
  <c r="K938" i="8" l="1"/>
  <c r="C938" i="8"/>
  <c r="F938" i="8" s="1"/>
  <c r="E939" i="8" l="1"/>
  <c r="I939" i="8" s="1"/>
  <c r="G938" i="8"/>
  <c r="N938" i="8" s="1"/>
  <c r="J939" i="8" l="1"/>
  <c r="H939" i="8"/>
  <c r="M939" i="8" l="1"/>
  <c r="D939" i="8"/>
  <c r="C939" i="8" l="1"/>
  <c r="F939" i="8" s="1"/>
  <c r="K939" i="8"/>
  <c r="E940" i="8" l="1"/>
  <c r="I940" i="8" s="1"/>
  <c r="G939" i="8"/>
  <c r="N939" i="8" s="1"/>
  <c r="J940" i="8" l="1"/>
  <c r="H940" i="8"/>
  <c r="D940" i="8" l="1"/>
  <c r="M940" i="8"/>
  <c r="C940" i="8" l="1"/>
  <c r="F940" i="8" s="1"/>
  <c r="K940" i="8"/>
  <c r="G940" i="8" l="1"/>
  <c r="N940" i="8" s="1"/>
  <c r="E941" i="8"/>
  <c r="I941" i="8" s="1"/>
  <c r="H941" i="8" l="1"/>
  <c r="J941" i="8"/>
  <c r="D941" i="8" l="1"/>
  <c r="M941" i="8"/>
  <c r="K941" i="8" l="1"/>
  <c r="C941" i="8"/>
  <c r="F941" i="8" s="1"/>
  <c r="E942" i="8" l="1"/>
  <c r="I942" i="8" s="1"/>
  <c r="G941" i="8"/>
  <c r="N941" i="8" s="1"/>
  <c r="J942" i="8" l="1"/>
  <c r="H942" i="8"/>
  <c r="D942" i="8" l="1"/>
  <c r="M942" i="8"/>
  <c r="K942" i="8" l="1"/>
  <c r="C942" i="8"/>
  <c r="F942" i="8" s="1"/>
  <c r="E943" i="8" l="1"/>
  <c r="I943" i="8" s="1"/>
  <c r="G942" i="8"/>
  <c r="N942" i="8" s="1"/>
  <c r="J943" i="8" l="1"/>
  <c r="H943" i="8"/>
  <c r="M943" i="8" l="1"/>
  <c r="D943" i="8"/>
  <c r="C943" i="8" l="1"/>
  <c r="F943" i="8" s="1"/>
  <c r="K943" i="8"/>
  <c r="G943" i="8" l="1"/>
  <c r="N943" i="8" s="1"/>
  <c r="E944" i="8"/>
  <c r="I944" i="8" s="1"/>
  <c r="J944" i="8" l="1"/>
  <c r="H944" i="8"/>
  <c r="M944" i="8" l="1"/>
  <c r="D944" i="8"/>
  <c r="K944" i="8" l="1"/>
  <c r="C944" i="8"/>
  <c r="F944" i="8" s="1"/>
  <c r="G944" i="8" l="1"/>
  <c r="N944" i="8" s="1"/>
  <c r="E945" i="8"/>
  <c r="I945" i="8" s="1"/>
  <c r="H945" i="8" l="1"/>
  <c r="J945" i="8"/>
  <c r="D945" i="8" l="1"/>
  <c r="M945" i="8"/>
  <c r="K945" i="8" l="1"/>
  <c r="C945" i="8"/>
  <c r="F945" i="8" s="1"/>
  <c r="E946" i="8" l="1"/>
  <c r="I946" i="8" s="1"/>
  <c r="G945" i="8"/>
  <c r="N945" i="8" s="1"/>
  <c r="J946" i="8" l="1"/>
  <c r="H946" i="8"/>
  <c r="D946" i="8" l="1"/>
  <c r="M946" i="8"/>
  <c r="C946" i="8" l="1"/>
  <c r="F946" i="8" s="1"/>
  <c r="K946" i="8"/>
  <c r="E947" i="8" l="1"/>
  <c r="I947" i="8" s="1"/>
  <c r="G946" i="8"/>
  <c r="N946" i="8" s="1"/>
  <c r="H947" i="8" l="1"/>
  <c r="J947" i="8"/>
  <c r="M947" i="8" l="1"/>
  <c r="D947" i="8"/>
  <c r="K947" i="8" l="1"/>
  <c r="C947" i="8"/>
  <c r="F947" i="8" s="1"/>
  <c r="E948" i="8" l="1"/>
  <c r="I948" i="8" s="1"/>
  <c r="G947" i="8"/>
  <c r="N947" i="8" s="1"/>
  <c r="J948" i="8" l="1"/>
  <c r="H948" i="8"/>
  <c r="D948" i="8" l="1"/>
  <c r="M948" i="8"/>
  <c r="K948" i="8" l="1"/>
  <c r="C948" i="8"/>
  <c r="F948" i="8" s="1"/>
  <c r="G948" i="8" l="1"/>
  <c r="N948" i="8" s="1"/>
  <c r="E949" i="8"/>
  <c r="I949" i="8" s="1"/>
  <c r="H949" i="8" l="1"/>
  <c r="J949" i="8"/>
  <c r="D949" i="8" l="1"/>
  <c r="M949" i="8"/>
  <c r="K949" i="8" l="1"/>
  <c r="C949" i="8"/>
  <c r="F949" i="8" s="1"/>
  <c r="E950" i="8" l="1"/>
  <c r="I950" i="8" s="1"/>
  <c r="G949" i="8"/>
  <c r="N949" i="8" s="1"/>
  <c r="J950" i="8" l="1"/>
  <c r="H950" i="8"/>
  <c r="D950" i="8" l="1"/>
  <c r="M950" i="8"/>
  <c r="C950" i="8" l="1"/>
  <c r="F950" i="8" s="1"/>
  <c r="K950" i="8"/>
  <c r="G950" i="8" l="1"/>
  <c r="N950" i="8" s="1"/>
  <c r="E951" i="8"/>
  <c r="I951" i="8" s="1"/>
  <c r="J951" i="8" l="1"/>
  <c r="H951" i="8"/>
  <c r="D951" i="8" l="1"/>
  <c r="M951" i="8"/>
  <c r="K951" i="8" l="1"/>
  <c r="C951" i="8"/>
  <c r="F951" i="8" s="1"/>
  <c r="G951" i="8" l="1"/>
  <c r="N951" i="8" s="1"/>
  <c r="E952" i="8"/>
  <c r="I952" i="8" s="1"/>
  <c r="J952" i="8" l="1"/>
  <c r="H952" i="8"/>
  <c r="D952" i="8" l="1"/>
  <c r="M952" i="8"/>
  <c r="K952" i="8" l="1"/>
  <c r="C952" i="8"/>
  <c r="F952" i="8" s="1"/>
  <c r="G952" i="8" l="1"/>
  <c r="N952" i="8" s="1"/>
  <c r="E953" i="8"/>
  <c r="I953" i="8" s="1"/>
  <c r="J953" i="8" l="1"/>
  <c r="H953" i="8"/>
  <c r="M953" i="8" l="1"/>
  <c r="D953" i="8"/>
  <c r="C953" i="8" l="1"/>
  <c r="F953" i="8" s="1"/>
  <c r="K953" i="8"/>
  <c r="E954" i="8" l="1"/>
  <c r="I954" i="8" s="1"/>
  <c r="G953" i="8"/>
  <c r="N953" i="8" s="1"/>
  <c r="J954" i="8" l="1"/>
  <c r="H954" i="8"/>
  <c r="D954" i="8" l="1"/>
  <c r="M954" i="8"/>
  <c r="C954" i="8" l="1"/>
  <c r="F954" i="8" s="1"/>
  <c r="K954" i="8"/>
  <c r="E955" i="8" l="1"/>
  <c r="I955" i="8" s="1"/>
  <c r="G954" i="8"/>
  <c r="N954" i="8" s="1"/>
  <c r="J955" i="8" l="1"/>
  <c r="H955" i="8"/>
  <c r="M955" i="8" l="1"/>
  <c r="D955" i="8"/>
  <c r="C955" i="8" l="1"/>
  <c r="F955" i="8" s="1"/>
  <c r="K955" i="8"/>
  <c r="G955" i="8" l="1"/>
  <c r="N955" i="8" s="1"/>
  <c r="E956" i="8"/>
  <c r="I956" i="8" s="1"/>
  <c r="H956" i="8" l="1"/>
  <c r="J956" i="8"/>
  <c r="D956" i="8" l="1"/>
  <c r="M956" i="8"/>
  <c r="C956" i="8" l="1"/>
  <c r="F956" i="8" s="1"/>
  <c r="K956" i="8"/>
  <c r="E957" i="8" l="1"/>
  <c r="I957" i="8" s="1"/>
  <c r="G956" i="8"/>
  <c r="N956" i="8" s="1"/>
  <c r="J957" i="8" l="1"/>
  <c r="H957" i="8"/>
  <c r="M957" i="8" l="1"/>
  <c r="D957" i="8"/>
  <c r="K957" i="8" l="1"/>
  <c r="C957" i="8"/>
  <c r="F957" i="8" s="1"/>
  <c r="E958" i="8" l="1"/>
  <c r="I958" i="8" s="1"/>
  <c r="G957" i="8"/>
  <c r="N957" i="8" s="1"/>
  <c r="H958" i="8" l="1"/>
  <c r="J958" i="8"/>
  <c r="M958" i="8" l="1"/>
  <c r="D958" i="8"/>
  <c r="K958" i="8" l="1"/>
  <c r="C958" i="8"/>
  <c r="F958" i="8" s="1"/>
  <c r="E959" i="8" l="1"/>
  <c r="I959" i="8" s="1"/>
  <c r="G958" i="8"/>
  <c r="N958" i="8" s="1"/>
  <c r="J959" i="8" l="1"/>
  <c r="H959" i="8"/>
  <c r="M959" i="8" l="1"/>
  <c r="D959" i="8"/>
  <c r="C959" i="8" l="1"/>
  <c r="F959" i="8" s="1"/>
  <c r="K959" i="8"/>
  <c r="E960" i="8" l="1"/>
  <c r="I960" i="8" s="1"/>
  <c r="G959" i="8"/>
  <c r="N959" i="8" s="1"/>
  <c r="J960" i="8" l="1"/>
  <c r="H960" i="8"/>
  <c r="M960" i="8" l="1"/>
  <c r="D960" i="8"/>
  <c r="K960" i="8" l="1"/>
  <c r="C960" i="8"/>
  <c r="F960" i="8" s="1"/>
  <c r="E961" i="8" l="1"/>
  <c r="I961" i="8" s="1"/>
  <c r="G960" i="8"/>
  <c r="N960" i="8" s="1"/>
  <c r="J961" i="8" l="1"/>
  <c r="H961" i="8"/>
  <c r="D961" i="8" l="1"/>
  <c r="M961" i="8"/>
  <c r="C961" i="8" l="1"/>
  <c r="F961" i="8" s="1"/>
  <c r="K961" i="8"/>
  <c r="E962" i="8" l="1"/>
  <c r="I962" i="8" s="1"/>
  <c r="G961" i="8"/>
  <c r="N961" i="8" s="1"/>
  <c r="J962" i="8" l="1"/>
  <c r="H962" i="8"/>
  <c r="D962" i="8" l="1"/>
  <c r="M962" i="8"/>
  <c r="K962" i="8" l="1"/>
  <c r="C962" i="8"/>
  <c r="F962" i="8" s="1"/>
  <c r="G962" i="8" l="1"/>
  <c r="N962" i="8" s="1"/>
  <c r="E963" i="8"/>
  <c r="I963" i="8" s="1"/>
  <c r="J963" i="8" l="1"/>
  <c r="H963" i="8"/>
  <c r="M963" i="8" l="1"/>
  <c r="D963" i="8"/>
  <c r="K963" i="8" l="1"/>
  <c r="C963" i="8"/>
  <c r="F963" i="8" s="1"/>
  <c r="E964" i="8" l="1"/>
  <c r="I964" i="8" s="1"/>
  <c r="G963" i="8"/>
  <c r="N963" i="8" s="1"/>
  <c r="J964" i="8" l="1"/>
  <c r="H964" i="8"/>
  <c r="D964" i="8" l="1"/>
  <c r="M964" i="8"/>
  <c r="K964" i="8" l="1"/>
  <c r="C964" i="8"/>
  <c r="F964" i="8" s="1"/>
  <c r="G964" i="8" l="1"/>
  <c r="N964" i="8" s="1"/>
  <c r="E965" i="8"/>
  <c r="I965" i="8" s="1"/>
  <c r="J965" i="8" l="1"/>
  <c r="H965" i="8"/>
  <c r="D965" i="8" l="1"/>
  <c r="M965" i="8"/>
  <c r="K965" i="8" l="1"/>
  <c r="C965" i="8"/>
  <c r="F965" i="8" s="1"/>
  <c r="E966" i="8" l="1"/>
  <c r="I966" i="8" s="1"/>
  <c r="G965" i="8"/>
  <c r="N965" i="8" s="1"/>
  <c r="H966" i="8" l="1"/>
  <c r="J966" i="8"/>
  <c r="D966" i="8" l="1"/>
  <c r="M966" i="8"/>
  <c r="K966" i="8" l="1"/>
  <c r="C966" i="8"/>
  <c r="F966" i="8" s="1"/>
  <c r="G966" i="8" l="1"/>
  <c r="N966" i="8" s="1"/>
  <c r="E967" i="8"/>
  <c r="I967" i="8" s="1"/>
  <c r="H967" i="8" l="1"/>
  <c r="J967" i="8"/>
  <c r="M967" i="8" l="1"/>
  <c r="D967" i="8"/>
  <c r="K967" i="8" l="1"/>
  <c r="C967" i="8"/>
  <c r="F967" i="8" s="1"/>
  <c r="G967" i="8" l="1"/>
  <c r="N967" i="8" s="1"/>
  <c r="E968" i="8"/>
  <c r="I968" i="8" s="1"/>
  <c r="H968" i="8" l="1"/>
  <c r="J968" i="8"/>
  <c r="D968" i="8" l="1"/>
  <c r="M968" i="8"/>
  <c r="C968" i="8" l="1"/>
  <c r="F968" i="8" s="1"/>
  <c r="K968" i="8"/>
  <c r="E969" i="8" l="1"/>
  <c r="I969" i="8" s="1"/>
  <c r="G968" i="8"/>
  <c r="N968" i="8" s="1"/>
  <c r="J969" i="8" l="1"/>
  <c r="H969" i="8"/>
  <c r="D969" i="8" l="1"/>
  <c r="M969" i="8"/>
  <c r="C969" i="8" l="1"/>
  <c r="F969" i="8" s="1"/>
  <c r="K969" i="8"/>
  <c r="E970" i="8" l="1"/>
  <c r="I970" i="8" s="1"/>
  <c r="G969" i="8"/>
  <c r="N969" i="8" s="1"/>
  <c r="H970" i="8" l="1"/>
  <c r="J970" i="8"/>
  <c r="M970" i="8" l="1"/>
  <c r="D970" i="8"/>
  <c r="K970" i="8" l="1"/>
  <c r="C970" i="8"/>
  <c r="F970" i="8" s="1"/>
  <c r="E971" i="8" l="1"/>
  <c r="I971" i="8" s="1"/>
  <c r="G970" i="8"/>
  <c r="N970" i="8" s="1"/>
  <c r="J971" i="8" l="1"/>
  <c r="H971" i="8"/>
  <c r="D971" i="8" l="1"/>
  <c r="M971" i="8"/>
  <c r="C971" i="8" l="1"/>
  <c r="F971" i="8" s="1"/>
  <c r="K971" i="8"/>
  <c r="E972" i="8" l="1"/>
  <c r="I972" i="8" s="1"/>
  <c r="G971" i="8"/>
  <c r="N971" i="8" s="1"/>
  <c r="H972" i="8" l="1"/>
  <c r="J972" i="8"/>
  <c r="M972" i="8" l="1"/>
  <c r="D972" i="8"/>
  <c r="K972" i="8" l="1"/>
  <c r="C972" i="8"/>
  <c r="F972" i="8" s="1"/>
  <c r="G972" i="8" l="1"/>
  <c r="N972" i="8" s="1"/>
  <c r="E973" i="8"/>
  <c r="I973" i="8" s="1"/>
  <c r="H973" i="8" l="1"/>
  <c r="J973" i="8"/>
  <c r="D973" i="8" l="1"/>
  <c r="M973" i="8"/>
  <c r="K973" i="8" l="1"/>
  <c r="C973" i="8"/>
  <c r="F973" i="8" s="1"/>
  <c r="E974" i="8" l="1"/>
  <c r="I974" i="8" s="1"/>
  <c r="G973" i="8"/>
  <c r="N973" i="8" s="1"/>
  <c r="J974" i="8" l="1"/>
  <c r="H974" i="8"/>
  <c r="D974" i="8" l="1"/>
  <c r="M974" i="8"/>
  <c r="K974" i="8" l="1"/>
  <c r="C974" i="8"/>
  <c r="F974" i="8" s="1"/>
  <c r="E975" i="8" l="1"/>
  <c r="I975" i="8" s="1"/>
  <c r="G974" i="8"/>
  <c r="N974" i="8" s="1"/>
  <c r="H975" i="8" l="1"/>
  <c r="J975" i="8"/>
  <c r="M975" i="8" l="1"/>
  <c r="D975" i="8"/>
  <c r="C975" i="8" l="1"/>
  <c r="F975" i="8" s="1"/>
  <c r="K975" i="8"/>
  <c r="E976" i="8" l="1"/>
  <c r="I976" i="8" s="1"/>
  <c r="G975" i="8"/>
  <c r="N975" i="8" s="1"/>
  <c r="J976" i="8" l="1"/>
  <c r="H976" i="8"/>
  <c r="D976" i="8" l="1"/>
  <c r="M976" i="8"/>
  <c r="C976" i="8" l="1"/>
  <c r="F976" i="8" s="1"/>
  <c r="K976" i="8"/>
  <c r="G976" i="8" l="1"/>
  <c r="N976" i="8" s="1"/>
  <c r="E977" i="8"/>
  <c r="I977" i="8" s="1"/>
  <c r="H977" i="8" l="1"/>
  <c r="J977" i="8"/>
  <c r="D977" i="8" l="1"/>
  <c r="M977" i="8"/>
  <c r="K977" i="8" l="1"/>
  <c r="C977" i="8"/>
  <c r="F977" i="8" s="1"/>
  <c r="E978" i="8" l="1"/>
  <c r="I978" i="8" s="1"/>
  <c r="G977" i="8"/>
  <c r="N977" i="8" s="1"/>
  <c r="J978" i="8" l="1"/>
  <c r="H978" i="8"/>
  <c r="D978" i="8" l="1"/>
  <c r="M978" i="8"/>
  <c r="K978" i="8" l="1"/>
  <c r="C978" i="8"/>
  <c r="F978" i="8" s="1"/>
  <c r="G978" i="8" l="1"/>
  <c r="N978" i="8" s="1"/>
  <c r="E979" i="8"/>
  <c r="I979" i="8" s="1"/>
  <c r="J979" i="8" l="1"/>
  <c r="H979" i="8"/>
  <c r="D979" i="8" l="1"/>
  <c r="M979" i="8"/>
  <c r="C979" i="8" l="1"/>
  <c r="F979" i="8" s="1"/>
  <c r="K979" i="8"/>
  <c r="G979" i="8" l="1"/>
  <c r="N979" i="8" s="1"/>
  <c r="E980" i="8"/>
  <c r="I980" i="8" s="1"/>
  <c r="J980" i="8" l="1"/>
  <c r="H980" i="8"/>
  <c r="D980" i="8" l="1"/>
  <c r="M980" i="8"/>
  <c r="K980" i="8" l="1"/>
  <c r="C980" i="8"/>
  <c r="F980" i="8" s="1"/>
  <c r="E981" i="8" l="1"/>
  <c r="I981" i="8" s="1"/>
  <c r="G980" i="8"/>
  <c r="N980" i="8" s="1"/>
  <c r="H981" i="8" l="1"/>
  <c r="J981" i="8"/>
  <c r="M981" i="8" l="1"/>
  <c r="D981" i="8"/>
  <c r="K981" i="8" l="1"/>
  <c r="C981" i="8"/>
  <c r="F981" i="8" s="1"/>
  <c r="E982" i="8" l="1"/>
  <c r="I982" i="8" s="1"/>
  <c r="G981" i="8"/>
  <c r="N981" i="8" s="1"/>
  <c r="H982" i="8" l="1"/>
  <c r="J982" i="8"/>
  <c r="M982" i="8" l="1"/>
  <c r="D982" i="8"/>
  <c r="K982" i="8" l="1"/>
  <c r="C982" i="8"/>
  <c r="F982" i="8" s="1"/>
  <c r="E983" i="8" l="1"/>
  <c r="I983" i="8" s="1"/>
  <c r="G982" i="8"/>
  <c r="N982" i="8" s="1"/>
  <c r="H983" i="8" l="1"/>
  <c r="J983" i="8"/>
  <c r="M983" i="8" l="1"/>
  <c r="D983" i="8"/>
  <c r="C983" i="8" l="1"/>
  <c r="F983" i="8" s="1"/>
  <c r="K983" i="8"/>
  <c r="G983" i="8" l="1"/>
  <c r="N983" i="8" s="1"/>
  <c r="E984" i="8"/>
  <c r="I984" i="8" s="1"/>
  <c r="J984" i="8" l="1"/>
  <c r="H984" i="8"/>
  <c r="D984" i="8" l="1"/>
  <c r="M984" i="8"/>
  <c r="C984" i="8" l="1"/>
  <c r="F984" i="8" s="1"/>
  <c r="K984" i="8"/>
  <c r="E985" i="8" l="1"/>
  <c r="I985" i="8" s="1"/>
  <c r="G984" i="8"/>
  <c r="N984" i="8" s="1"/>
  <c r="H985" i="8" l="1"/>
  <c r="J985" i="8"/>
  <c r="M985" i="8" l="1"/>
  <c r="D985" i="8"/>
  <c r="K985" i="8" l="1"/>
  <c r="C985" i="8"/>
  <c r="F985" i="8" s="1"/>
  <c r="G985" i="8" l="1"/>
  <c r="N985" i="8" s="1"/>
  <c r="E986" i="8"/>
  <c r="I986" i="8" s="1"/>
  <c r="H986" i="8" l="1"/>
  <c r="J986" i="8"/>
  <c r="D986" i="8" l="1"/>
  <c r="M986" i="8"/>
  <c r="C986" i="8" l="1"/>
  <c r="F986" i="8" s="1"/>
  <c r="K986" i="8"/>
  <c r="G986" i="8" l="1"/>
  <c r="N986" i="8" s="1"/>
  <c r="E987" i="8"/>
  <c r="I987" i="8" s="1"/>
  <c r="J987" i="8" l="1"/>
  <c r="H987" i="8"/>
  <c r="D987" i="8" l="1"/>
  <c r="M987" i="8"/>
  <c r="K987" i="8" l="1"/>
  <c r="C987" i="8"/>
  <c r="F987" i="8" s="1"/>
  <c r="G987" i="8" l="1"/>
  <c r="N987" i="8" s="1"/>
  <c r="E988" i="8"/>
  <c r="I988" i="8" s="1"/>
  <c r="J988" i="8" l="1"/>
  <c r="H988" i="8"/>
  <c r="D988" i="8" l="1"/>
  <c r="M988" i="8"/>
  <c r="K988" i="8" l="1"/>
  <c r="C988" i="8"/>
  <c r="F988" i="8" s="1"/>
  <c r="E989" i="8" l="1"/>
  <c r="I989" i="8" s="1"/>
  <c r="G988" i="8"/>
  <c r="N988" i="8" s="1"/>
  <c r="H989" i="8" l="1"/>
  <c r="J989" i="8"/>
  <c r="M989" i="8" l="1"/>
  <c r="D989" i="8"/>
  <c r="K989" i="8" l="1"/>
  <c r="C989" i="8"/>
  <c r="F989" i="8" s="1"/>
  <c r="G989" i="8" l="1"/>
  <c r="N989" i="8" s="1"/>
  <c r="E990" i="8"/>
  <c r="I990" i="8" s="1"/>
  <c r="H990" i="8" l="1"/>
  <c r="J990" i="8"/>
  <c r="D990" i="8" l="1"/>
  <c r="M990" i="8"/>
  <c r="K990" i="8" l="1"/>
  <c r="C990" i="8"/>
  <c r="F990" i="8" s="1"/>
  <c r="G990" i="8" l="1"/>
  <c r="N990" i="8" s="1"/>
  <c r="E991" i="8"/>
  <c r="I991" i="8" s="1"/>
  <c r="J991" i="8" l="1"/>
  <c r="H991" i="8"/>
  <c r="M991" i="8" l="1"/>
  <c r="D991" i="8"/>
  <c r="C991" i="8" l="1"/>
  <c r="F991" i="8" s="1"/>
  <c r="K991" i="8"/>
  <c r="G991" i="8" l="1"/>
  <c r="N991" i="8" s="1"/>
  <c r="E992" i="8"/>
  <c r="I992" i="8" s="1"/>
  <c r="J992" i="8" l="1"/>
  <c r="H992" i="8"/>
  <c r="D992" i="8" l="1"/>
  <c r="M992" i="8"/>
  <c r="K992" i="8" l="1"/>
  <c r="C992" i="8"/>
  <c r="F992" i="8" s="1"/>
  <c r="G992" i="8" l="1"/>
  <c r="N992" i="8" s="1"/>
  <c r="E993" i="8"/>
  <c r="I993" i="8" s="1"/>
  <c r="J993" i="8" l="1"/>
  <c r="H993" i="8"/>
  <c r="M993" i="8" l="1"/>
  <c r="D993" i="8"/>
  <c r="C993" i="8" l="1"/>
  <c r="F993" i="8" s="1"/>
  <c r="K993" i="8"/>
  <c r="E994" i="8" l="1"/>
  <c r="I994" i="8" s="1"/>
  <c r="G993" i="8"/>
  <c r="N993" i="8" s="1"/>
  <c r="J994" i="8" l="1"/>
  <c r="H994" i="8"/>
  <c r="M994" i="8" l="1"/>
  <c r="D994" i="8"/>
  <c r="K994" i="8" l="1"/>
  <c r="C994" i="8"/>
  <c r="F994" i="8" s="1"/>
  <c r="G994" i="8" l="1"/>
  <c r="N994" i="8" s="1"/>
  <c r="E995" i="8"/>
  <c r="I995" i="8" s="1"/>
  <c r="H995" i="8" l="1"/>
  <c r="J995" i="8"/>
  <c r="D995" i="8" l="1"/>
  <c r="M995" i="8"/>
  <c r="K995" i="8" l="1"/>
  <c r="C995" i="8"/>
  <c r="F995" i="8" s="1"/>
  <c r="G995" i="8" l="1"/>
  <c r="N995" i="8" s="1"/>
  <c r="E996" i="8"/>
  <c r="I996" i="8" s="1"/>
  <c r="J996" i="8" l="1"/>
  <c r="H996" i="8"/>
  <c r="D996" i="8" l="1"/>
  <c r="M996" i="8"/>
  <c r="C996" i="8" l="1"/>
  <c r="F996" i="8" s="1"/>
  <c r="K996" i="8"/>
  <c r="E997" i="8" l="1"/>
  <c r="I997" i="8" s="1"/>
  <c r="G996" i="8"/>
  <c r="N996" i="8" s="1"/>
  <c r="H997" i="8" l="1"/>
  <c r="J997" i="8"/>
  <c r="D997" i="8" l="1"/>
  <c r="M997" i="8"/>
  <c r="C997" i="8" l="1"/>
  <c r="F997" i="8" s="1"/>
  <c r="K997" i="8"/>
  <c r="E998" i="8" l="1"/>
  <c r="I998" i="8" s="1"/>
  <c r="G997" i="8"/>
  <c r="N997" i="8" s="1"/>
  <c r="J998" i="8" l="1"/>
  <c r="H998" i="8"/>
  <c r="D998" i="8" l="1"/>
  <c r="M998" i="8"/>
  <c r="C998" i="8" l="1"/>
  <c r="F998" i="8" s="1"/>
  <c r="K998" i="8"/>
  <c r="E999" i="8" l="1"/>
  <c r="I999" i="8" s="1"/>
  <c r="G998" i="8"/>
  <c r="N998" i="8" s="1"/>
  <c r="J999" i="8" l="1"/>
  <c r="H999" i="8"/>
  <c r="M999" i="8" l="1"/>
  <c r="D999" i="8"/>
  <c r="C999" i="8" l="1"/>
  <c r="F999" i="8" s="1"/>
  <c r="K999" i="8"/>
  <c r="G999" i="8" l="1"/>
  <c r="N999" i="8" s="1"/>
  <c r="E1000" i="8"/>
  <c r="I1000" i="8" s="1"/>
  <c r="H1000" i="8" l="1"/>
  <c r="J1000" i="8"/>
  <c r="M1000" i="8" l="1"/>
  <c r="D1000" i="8"/>
  <c r="C1000" i="8" l="1"/>
  <c r="F1000" i="8" s="1"/>
  <c r="K1000" i="8"/>
  <c r="E1001" i="8" l="1"/>
  <c r="I1001" i="8" s="1"/>
  <c r="G1000" i="8"/>
  <c r="N1000" i="8" s="1"/>
  <c r="H1001" i="8" l="1"/>
  <c r="J1001" i="8"/>
  <c r="D1001" i="8" l="1"/>
  <c r="M1001" i="8"/>
  <c r="K1001" i="8" l="1"/>
  <c r="C1001" i="8"/>
  <c r="F1001" i="8" s="1"/>
  <c r="E1002" i="8" l="1"/>
  <c r="I1002" i="8" s="1"/>
  <c r="G1001" i="8"/>
  <c r="N1001" i="8" s="1"/>
  <c r="J1002" i="8" l="1"/>
  <c r="H1002" i="8"/>
  <c r="D1002" i="8" l="1"/>
  <c r="M1002" i="8"/>
  <c r="K1002" i="8" l="1"/>
  <c r="C1002" i="8"/>
  <c r="F1002" i="8" s="1"/>
  <c r="E1003" i="8" l="1"/>
  <c r="I1003" i="8" s="1"/>
  <c r="G1002" i="8"/>
  <c r="N1002" i="8" s="1"/>
  <c r="J1003" i="8" l="1"/>
  <c r="H1003" i="8"/>
  <c r="D1003" i="8" l="1"/>
  <c r="M1003" i="8"/>
  <c r="C1003" i="8" l="1"/>
  <c r="F1003" i="8" s="1"/>
  <c r="K1003" i="8"/>
  <c r="G1003" i="8" l="1"/>
  <c r="N1003" i="8" s="1"/>
  <c r="E1004" i="8"/>
  <c r="I1004" i="8" s="1"/>
  <c r="J1004" i="8" l="1"/>
  <c r="H1004" i="8"/>
  <c r="M1004" i="8" l="1"/>
  <c r="D1004" i="8"/>
  <c r="C1004" i="8" l="1"/>
  <c r="F1004" i="8" s="1"/>
  <c r="K1004" i="8"/>
  <c r="E1005" i="8" l="1"/>
  <c r="I1005" i="8" s="1"/>
  <c r="G1004" i="8"/>
  <c r="N1004" i="8" s="1"/>
  <c r="J1005" i="8" l="1"/>
  <c r="H1005" i="8"/>
  <c r="D1005" i="8" l="1"/>
  <c r="M1005" i="8"/>
  <c r="K1005" i="8" l="1"/>
  <c r="C1005" i="8"/>
  <c r="F1005" i="8" s="1"/>
  <c r="G1005" i="8" l="1"/>
  <c r="N1005" i="8" s="1"/>
  <c r="E1006" i="8"/>
  <c r="I1006" i="8" s="1"/>
  <c r="J1006" i="8" l="1"/>
  <c r="H1006" i="8"/>
  <c r="D1006" i="8" l="1"/>
  <c r="M1006" i="8"/>
  <c r="C1006" i="8" l="1"/>
  <c r="F1006" i="8" s="1"/>
  <c r="K1006" i="8"/>
  <c r="E1007" i="8" l="1"/>
  <c r="I1007" i="8" s="1"/>
  <c r="G1006" i="8"/>
  <c r="N1006" i="8" s="1"/>
  <c r="J1007" i="8" l="1"/>
  <c r="H1007" i="8"/>
  <c r="M1007" i="8" l="1"/>
  <c r="D1007" i="8"/>
  <c r="K1007" i="8" l="1"/>
  <c r="C1007" i="8"/>
  <c r="F1007" i="8" s="1"/>
  <c r="E1008" i="8" l="1"/>
  <c r="I1008" i="8" s="1"/>
  <c r="G1007" i="8"/>
  <c r="N1007" i="8" s="1"/>
  <c r="J1008" i="8" l="1"/>
  <c r="H1008" i="8"/>
  <c r="D1008" i="8" l="1"/>
  <c r="M1008" i="8"/>
  <c r="C1008" i="8" l="1"/>
  <c r="F1008" i="8" s="1"/>
  <c r="K1008" i="8"/>
  <c r="G1008" i="8" l="1"/>
  <c r="N1008" i="8" s="1"/>
  <c r="E1009" i="8"/>
  <c r="I1009" i="8" s="1"/>
  <c r="J1009" i="8" l="1"/>
  <c r="H1009" i="8"/>
  <c r="M1009" i="8" l="1"/>
  <c r="D1009" i="8"/>
  <c r="C1009" i="8" l="1"/>
  <c r="F1009" i="8" s="1"/>
  <c r="K1009" i="8"/>
  <c r="E1010" i="8" l="1"/>
  <c r="I1010" i="8" s="1"/>
  <c r="G1009" i="8"/>
  <c r="N1009" i="8" s="1"/>
  <c r="H1010" i="8" l="1"/>
  <c r="J1010" i="8"/>
  <c r="M1010" i="8" l="1"/>
  <c r="D1010" i="8"/>
  <c r="C1010" i="8" l="1"/>
  <c r="F1010" i="8" s="1"/>
  <c r="K1010" i="8"/>
  <c r="G1010" i="8" l="1"/>
  <c r="N1010" i="8" s="1"/>
  <c r="E1011" i="8"/>
  <c r="I1011" i="8" s="1"/>
  <c r="J1011" i="8" l="1"/>
  <c r="H1011" i="8"/>
  <c r="M1011" i="8" l="1"/>
  <c r="D1011" i="8"/>
  <c r="K1011" i="8" l="1"/>
  <c r="C1011" i="8"/>
  <c r="F1011" i="8" s="1"/>
  <c r="G1011" i="8" l="1"/>
  <c r="N1011" i="8" s="1"/>
  <c r="E1012" i="8"/>
  <c r="I1012" i="8" s="1"/>
  <c r="J1012" i="8" l="1"/>
  <c r="H1012" i="8"/>
  <c r="M1012" i="8" l="1"/>
  <c r="D1012" i="8"/>
  <c r="K1012" i="8" l="1"/>
  <c r="C1012" i="8"/>
  <c r="F1012" i="8" s="1"/>
  <c r="E1013" i="8" l="1"/>
  <c r="I1013" i="8" s="1"/>
  <c r="G1012" i="8"/>
  <c r="N1012" i="8" s="1"/>
  <c r="J1013" i="8" l="1"/>
  <c r="H1013" i="8"/>
  <c r="D1013" i="8" l="1"/>
  <c r="M1013" i="8"/>
  <c r="K1013" i="8" l="1"/>
  <c r="C1013" i="8"/>
  <c r="F1013" i="8" s="1"/>
  <c r="G1013" i="8" l="1"/>
  <c r="N1013" i="8" s="1"/>
  <c r="E1014" i="8"/>
  <c r="I1014" i="8" s="1"/>
  <c r="J1014" i="8" l="1"/>
  <c r="H1014" i="8"/>
  <c r="D1014" i="8" l="1"/>
  <c r="M1014" i="8"/>
  <c r="K1014" i="8" l="1"/>
  <c r="C1014" i="8"/>
  <c r="F1014" i="8" s="1"/>
  <c r="E1015" i="8" l="1"/>
  <c r="I1015" i="8" s="1"/>
  <c r="G1014" i="8"/>
  <c r="N1014" i="8" s="1"/>
  <c r="H1015" i="8" l="1"/>
  <c r="J1015" i="8"/>
  <c r="M1015" i="8" l="1"/>
  <c r="D1015" i="8"/>
  <c r="K1015" i="8" l="1"/>
  <c r="C1015" i="8"/>
  <c r="F1015" i="8" s="1"/>
  <c r="E1016" i="8" l="1"/>
  <c r="I1016" i="8" s="1"/>
  <c r="G1015" i="8"/>
  <c r="N1015" i="8" s="1"/>
  <c r="J1016" i="8" l="1"/>
  <c r="H1016" i="8"/>
  <c r="D1016" i="8" l="1"/>
  <c r="M1016" i="8"/>
  <c r="K1016" i="8" l="1"/>
  <c r="C1016" i="8"/>
  <c r="F1016" i="8" s="1"/>
  <c r="E1017" i="8" l="1"/>
  <c r="I1017" i="8" s="1"/>
  <c r="G1016" i="8"/>
  <c r="N1016" i="8" s="1"/>
  <c r="J1017" i="8" l="1"/>
  <c r="H1017" i="8"/>
  <c r="D1017" i="8" l="1"/>
  <c r="M1017" i="8"/>
  <c r="K1017" i="8" l="1"/>
  <c r="C1017" i="8"/>
  <c r="F1017" i="8" s="1"/>
  <c r="E1018" i="8" l="1"/>
  <c r="I1018" i="8" s="1"/>
  <c r="G1017" i="8"/>
  <c r="N1017" i="8" s="1"/>
  <c r="H1018" i="8" l="1"/>
  <c r="J1018" i="8"/>
  <c r="M1018" i="8" l="1"/>
  <c r="D1018" i="8"/>
  <c r="K1018" i="8" l="1"/>
  <c r="C1018" i="8"/>
  <c r="F1018" i="8" s="1"/>
  <c r="E1019" i="8" l="1"/>
  <c r="I1019" i="8" s="1"/>
  <c r="G1018" i="8"/>
  <c r="N1018" i="8" s="1"/>
  <c r="J1019" i="8" l="1"/>
  <c r="H1019" i="8"/>
  <c r="D1019" i="8" l="1"/>
  <c r="M1019" i="8"/>
  <c r="K1019" i="8" l="1"/>
  <c r="C1019" i="8"/>
  <c r="F1019" i="8" s="1"/>
  <c r="G1019" i="8" l="1"/>
  <c r="N1019" i="8" s="1"/>
  <c r="E1020" i="8"/>
  <c r="I1020" i="8" s="1"/>
  <c r="J1020" i="8" l="1"/>
  <c r="H1020" i="8"/>
  <c r="D1020" i="8" l="1"/>
  <c r="M1020" i="8"/>
  <c r="K1020" i="8" l="1"/>
  <c r="C1020" i="8"/>
  <c r="F1020" i="8" s="1"/>
  <c r="G1020" i="8" l="1"/>
  <c r="N1020" i="8" s="1"/>
  <c r="E1021" i="8"/>
  <c r="I1021" i="8" s="1"/>
  <c r="H1021" i="8" l="1"/>
  <c r="J1021" i="8"/>
  <c r="M1021" i="8" l="1"/>
  <c r="D1021" i="8"/>
  <c r="C1021" i="8" l="1"/>
  <c r="F1021" i="8" s="1"/>
  <c r="K1021" i="8"/>
  <c r="G1021" i="8" l="1"/>
  <c r="N1021" i="8" s="1"/>
  <c r="E1022" i="8"/>
  <c r="I1022" i="8" s="1"/>
  <c r="H1022" i="8" l="1"/>
  <c r="J1022" i="8"/>
  <c r="M1022" i="8" l="1"/>
  <c r="D1022" i="8"/>
  <c r="K1022" i="8" l="1"/>
  <c r="C1022" i="8"/>
  <c r="F1022" i="8" s="1"/>
  <c r="G1022" i="8" l="1"/>
  <c r="N1022" i="8" s="1"/>
  <c r="E1023" i="8"/>
  <c r="I1023" i="8" s="1"/>
  <c r="J1023" i="8" l="1"/>
  <c r="H1023" i="8"/>
  <c r="M1023" i="8" l="1"/>
  <c r="D1023" i="8"/>
  <c r="C1023" i="8" l="1"/>
  <c r="F1023" i="8" s="1"/>
  <c r="K1023" i="8"/>
  <c r="G1023" i="8" l="1"/>
  <c r="N1023" i="8" s="1"/>
  <c r="E1024" i="8"/>
  <c r="I1024" i="8" s="1"/>
  <c r="H1024" i="8" l="1"/>
  <c r="J1024" i="8"/>
  <c r="D1024" i="8" l="1"/>
  <c r="M1024" i="8"/>
  <c r="K1024" i="8" l="1"/>
  <c r="C1024" i="8"/>
  <c r="F1024" i="8" s="1"/>
  <c r="E1025" i="8" l="1"/>
  <c r="I1025" i="8" s="1"/>
  <c r="G1024" i="8"/>
  <c r="N1024" i="8" s="1"/>
  <c r="J1025" i="8" l="1"/>
  <c r="H1025" i="8"/>
  <c r="M1025" i="8" l="1"/>
  <c r="D1025" i="8"/>
  <c r="K1025" i="8" l="1"/>
  <c r="C1025" i="8"/>
  <c r="F1025" i="8" s="1"/>
  <c r="E1026" i="8" l="1"/>
  <c r="I1026" i="8" s="1"/>
  <c r="G1025" i="8"/>
  <c r="N1025" i="8" s="1"/>
  <c r="H1026" i="8" l="1"/>
  <c r="J1026" i="8"/>
  <c r="D1026" i="8" l="1"/>
  <c r="M1026" i="8"/>
  <c r="C1026" i="8" l="1"/>
  <c r="F1026" i="8" s="1"/>
  <c r="K1026" i="8"/>
  <c r="E1027" i="8" l="1"/>
  <c r="I1027" i="8" s="1"/>
  <c r="G1026" i="8"/>
  <c r="N1026" i="8" s="1"/>
  <c r="J1027" i="8" l="1"/>
  <c r="H1027" i="8"/>
  <c r="D1027" i="8" l="1"/>
  <c r="M1027" i="8"/>
  <c r="C1027" i="8" l="1"/>
  <c r="F1027" i="8" s="1"/>
  <c r="K1027" i="8"/>
  <c r="G1027" i="8" l="1"/>
  <c r="N1027" i="8" s="1"/>
  <c r="E1028" i="8"/>
  <c r="I1028" i="8" s="1"/>
  <c r="J1028" i="8" l="1"/>
  <c r="H1028" i="8"/>
  <c r="M1028" i="8" l="1"/>
  <c r="D1028" i="8"/>
  <c r="K1028" i="8" l="1"/>
  <c r="C1028" i="8"/>
  <c r="F1028" i="8" s="1"/>
  <c r="E1029" i="8" l="1"/>
  <c r="I1029" i="8" s="1"/>
  <c r="G1028" i="8"/>
  <c r="N1028" i="8" s="1"/>
  <c r="J1029" i="8" l="1"/>
  <c r="H1029" i="8"/>
  <c r="D1029" i="8" l="1"/>
  <c r="M1029" i="8"/>
  <c r="K1029" i="8" l="1"/>
  <c r="C1029" i="8"/>
  <c r="F1029" i="8" s="1"/>
  <c r="G1029" i="8" l="1"/>
  <c r="N1029" i="8" s="1"/>
  <c r="E1030" i="8"/>
  <c r="I1030" i="8" s="1"/>
  <c r="J1030" i="8" l="1"/>
  <c r="H1030" i="8"/>
  <c r="D1030" i="8" l="1"/>
  <c r="M1030" i="8"/>
  <c r="K1030" i="8" l="1"/>
  <c r="C1030" i="8"/>
  <c r="F1030" i="8" s="1"/>
  <c r="E1031" i="8" l="1"/>
  <c r="I1031" i="8" s="1"/>
  <c r="G1030" i="8"/>
  <c r="N1030" i="8" s="1"/>
  <c r="H1031" i="8" l="1"/>
  <c r="J1031" i="8"/>
  <c r="M1031" i="8" l="1"/>
  <c r="D1031" i="8"/>
  <c r="K1031" i="8" l="1"/>
  <c r="C1031" i="8"/>
  <c r="F1031" i="8" s="1"/>
  <c r="G1031" i="8" l="1"/>
  <c r="N1031" i="8" s="1"/>
  <c r="E1032" i="8"/>
  <c r="I1032" i="8" s="1"/>
  <c r="H1032" i="8" l="1"/>
  <c r="J1032" i="8"/>
  <c r="M1032" i="8" l="1"/>
  <c r="D1032" i="8"/>
  <c r="K1032" i="8" l="1"/>
  <c r="C1032" i="8"/>
  <c r="F1032" i="8" s="1"/>
  <c r="E1033" i="8" l="1"/>
  <c r="I1033" i="8" s="1"/>
  <c r="G1032" i="8"/>
  <c r="N1032" i="8" s="1"/>
  <c r="J1033" i="8" l="1"/>
  <c r="H1033" i="8"/>
  <c r="M1033" i="8" l="1"/>
  <c r="D1033" i="8"/>
  <c r="K1033" i="8" l="1"/>
  <c r="C1033" i="8"/>
  <c r="F1033" i="8" s="1"/>
  <c r="E1034" i="8" l="1"/>
  <c r="I1034" i="8" s="1"/>
  <c r="G1033" i="8"/>
  <c r="N1033" i="8" s="1"/>
  <c r="J1034" i="8" l="1"/>
  <c r="H1034" i="8"/>
  <c r="M1034" i="8" l="1"/>
  <c r="D1034" i="8"/>
  <c r="K1034" i="8" l="1"/>
  <c r="C1034" i="8"/>
  <c r="F1034" i="8" s="1"/>
  <c r="G1034" i="8" l="1"/>
  <c r="N1034" i="8" s="1"/>
  <c r="E1035" i="8"/>
  <c r="I1035" i="8" s="1"/>
  <c r="J1035" i="8" l="1"/>
  <c r="H1035" i="8"/>
  <c r="M1035" i="8" l="1"/>
  <c r="D1035" i="8"/>
  <c r="C1035" i="8" l="1"/>
  <c r="F1035" i="8" s="1"/>
  <c r="K1035" i="8"/>
  <c r="E1036" i="8" l="1"/>
  <c r="I1036" i="8" s="1"/>
  <c r="G1035" i="8"/>
  <c r="N1035" i="8" s="1"/>
  <c r="H1036" i="8" l="1"/>
  <c r="J1036" i="8"/>
  <c r="D1036" i="8" l="1"/>
  <c r="M1036" i="8"/>
  <c r="C1036" i="8" l="1"/>
  <c r="F1036" i="8" s="1"/>
  <c r="K1036" i="8"/>
  <c r="G1036" i="8" l="1"/>
  <c r="N1036" i="8" s="1"/>
  <c r="E1037" i="8"/>
  <c r="I1037" i="8" s="1"/>
  <c r="H1037" i="8" l="1"/>
  <c r="J1037" i="8"/>
  <c r="M1037" i="8" l="1"/>
  <c r="D1037" i="8"/>
  <c r="K1037" i="8" l="1"/>
  <c r="C1037" i="8"/>
  <c r="F1037" i="8" s="1"/>
  <c r="G1037" i="8" l="1"/>
  <c r="N1037" i="8" s="1"/>
  <c r="E1038" i="8"/>
  <c r="I1038" i="8" s="1"/>
  <c r="J1038" i="8" l="1"/>
  <c r="H1038" i="8"/>
  <c r="D1038" i="8" l="1"/>
  <c r="M1038" i="8"/>
  <c r="K1038" i="8" l="1"/>
  <c r="C1038" i="8"/>
  <c r="F1038" i="8" s="1"/>
  <c r="G1038" i="8" l="1"/>
  <c r="N1038" i="8" s="1"/>
  <c r="E1039" i="8"/>
  <c r="I1039" i="8" s="1"/>
  <c r="J1039" i="8" l="1"/>
  <c r="H1039" i="8"/>
  <c r="D1039" i="8" l="1"/>
  <c r="M1039" i="8"/>
  <c r="K1039" i="8" l="1"/>
  <c r="C1039" i="8"/>
  <c r="F1039" i="8" s="1"/>
  <c r="G1039" i="8" l="1"/>
  <c r="N1039" i="8" s="1"/>
  <c r="E1040" i="8"/>
  <c r="I1040" i="8" s="1"/>
  <c r="J1040" i="8" l="1"/>
  <c r="H1040" i="8"/>
  <c r="D1040" i="8" l="1"/>
  <c r="M1040" i="8"/>
  <c r="C1040" i="8" l="1"/>
  <c r="F1040" i="8" s="1"/>
  <c r="K1040" i="8"/>
  <c r="E1041" i="8" l="1"/>
  <c r="I1041" i="8" s="1"/>
  <c r="G1040" i="8"/>
  <c r="N1040" i="8" s="1"/>
  <c r="J1041" i="8" l="1"/>
  <c r="H1041" i="8"/>
  <c r="D1041" i="8" l="1"/>
  <c r="M1041" i="8"/>
  <c r="K1041" i="8" l="1"/>
  <c r="C1041" i="8"/>
  <c r="F1041" i="8" s="1"/>
  <c r="E1042" i="8" l="1"/>
  <c r="I1042" i="8" s="1"/>
  <c r="G1041" i="8"/>
  <c r="N1041" i="8" s="1"/>
  <c r="J1042" i="8" l="1"/>
  <c r="H1042" i="8"/>
  <c r="M1042" i="8" l="1"/>
  <c r="D1042" i="8"/>
  <c r="K1042" i="8" l="1"/>
  <c r="C1042" i="8"/>
  <c r="F1042" i="8" s="1"/>
  <c r="E1043" i="8" l="1"/>
  <c r="I1043" i="8" s="1"/>
  <c r="G1042" i="8"/>
  <c r="N1042" i="8" s="1"/>
  <c r="J1043" i="8" l="1"/>
  <c r="H1043" i="8"/>
  <c r="D1043" i="8" l="1"/>
  <c r="M1043" i="8"/>
  <c r="K1043" i="8" l="1"/>
  <c r="C1043" i="8"/>
  <c r="F1043" i="8" s="1"/>
  <c r="E1044" i="8" l="1"/>
  <c r="I1044" i="8" s="1"/>
  <c r="G1043" i="8"/>
  <c r="N1043" i="8" s="1"/>
  <c r="H1044" i="8" l="1"/>
  <c r="J1044" i="8"/>
  <c r="D1044" i="8" l="1"/>
  <c r="M1044" i="8"/>
  <c r="K1044" i="8" l="1"/>
  <c r="C1044" i="8"/>
  <c r="F1044" i="8" s="1"/>
  <c r="E1045" i="8" l="1"/>
  <c r="I1045" i="8" s="1"/>
  <c r="G1044" i="8"/>
  <c r="N1044" i="8" s="1"/>
  <c r="J1045" i="8" l="1"/>
  <c r="H1045" i="8"/>
  <c r="D1045" i="8" l="1"/>
  <c r="M1045" i="8"/>
  <c r="K1045" i="8" l="1"/>
  <c r="C1045" i="8"/>
  <c r="F1045" i="8" s="1"/>
  <c r="G1045" i="8" l="1"/>
  <c r="N1045" i="8" s="1"/>
  <c r="E1046" i="8"/>
  <c r="I1046" i="8" s="1"/>
  <c r="J1046" i="8" l="1"/>
  <c r="H1046" i="8"/>
  <c r="M1046" i="8" l="1"/>
  <c r="D1046" i="8"/>
  <c r="K1046" i="8" l="1"/>
  <c r="C1046" i="8"/>
  <c r="F1046" i="8" s="1"/>
  <c r="G1046" i="8" l="1"/>
  <c r="N1046" i="8" s="1"/>
  <c r="E1047" i="8"/>
  <c r="I1047" i="8" s="1"/>
  <c r="J1047" i="8" l="1"/>
  <c r="H1047" i="8"/>
  <c r="D1047" i="8" l="1"/>
  <c r="M1047" i="8"/>
  <c r="C1047" i="8" l="1"/>
  <c r="F1047" i="8" s="1"/>
  <c r="K1047" i="8"/>
  <c r="G1047" i="8" l="1"/>
  <c r="N1047" i="8" s="1"/>
  <c r="E1048" i="8"/>
  <c r="I1048" i="8" s="1"/>
  <c r="J1048" i="8" l="1"/>
  <c r="H1048" i="8"/>
  <c r="M1048" i="8" l="1"/>
  <c r="D1048" i="8"/>
  <c r="C1048" i="8" l="1"/>
  <c r="F1048" i="8" s="1"/>
  <c r="K1048" i="8"/>
  <c r="E1049" i="8" l="1"/>
  <c r="I1049" i="8" s="1"/>
  <c r="G1048" i="8"/>
  <c r="N1048" i="8" s="1"/>
  <c r="J1049" i="8" l="1"/>
  <c r="H1049" i="8"/>
  <c r="D1049" i="8" l="1"/>
  <c r="M1049" i="8"/>
  <c r="K1049" i="8" l="1"/>
  <c r="C1049" i="8"/>
  <c r="F1049" i="8" s="1"/>
  <c r="E1050" i="8" l="1"/>
  <c r="I1050" i="8" s="1"/>
  <c r="G1049" i="8"/>
  <c r="N1049" i="8" s="1"/>
  <c r="H1050" i="8" l="1"/>
  <c r="J1050" i="8"/>
  <c r="D1050" i="8" l="1"/>
  <c r="M1050" i="8"/>
  <c r="K1050" i="8" l="1"/>
  <c r="C1050" i="8"/>
  <c r="F1050" i="8" s="1"/>
  <c r="E1051" i="8" l="1"/>
  <c r="I1051" i="8" s="1"/>
  <c r="G1050" i="8"/>
  <c r="N1050" i="8" s="1"/>
  <c r="J1051" i="8" l="1"/>
  <c r="H1051" i="8"/>
  <c r="M1051" i="8" l="1"/>
  <c r="D1051" i="8"/>
  <c r="K1051" i="8" l="1"/>
  <c r="C1051" i="8"/>
  <c r="F1051" i="8" s="1"/>
  <c r="G1051" i="8" l="1"/>
  <c r="N1051" i="8" s="1"/>
  <c r="E1052" i="8"/>
  <c r="I1052" i="8" s="1"/>
  <c r="J1052" i="8" l="1"/>
  <c r="H1052" i="8"/>
  <c r="D1052" i="8" l="1"/>
  <c r="M1052" i="8"/>
  <c r="C1052" i="8" l="1"/>
  <c r="F1052" i="8" s="1"/>
  <c r="K1052" i="8"/>
  <c r="G1052" i="8" l="1"/>
  <c r="N1052" i="8" s="1"/>
  <c r="E1053" i="8"/>
  <c r="I1053" i="8" s="1"/>
  <c r="J1053" i="8" l="1"/>
  <c r="H1053" i="8"/>
  <c r="M1053" i="8" l="1"/>
  <c r="D1053" i="8"/>
  <c r="K1053" i="8" l="1"/>
  <c r="C1053" i="8"/>
  <c r="F1053" i="8" s="1"/>
  <c r="E1054" i="8" l="1"/>
  <c r="I1054" i="8" s="1"/>
  <c r="G1053" i="8"/>
  <c r="N1053" i="8" s="1"/>
  <c r="R70" i="8" s="1"/>
  <c r="J1054" i="8" l="1"/>
  <c r="H1054" i="8"/>
  <c r="D1054" i="8" l="1"/>
  <c r="M1054" i="8"/>
  <c r="K1054" i="8" l="1"/>
  <c r="C1054" i="8"/>
  <c r="F1054" i="8" s="1"/>
  <c r="E1055" i="8" l="1"/>
  <c r="I1055" i="8" s="1"/>
  <c r="G1054" i="8"/>
  <c r="N1054" i="8" s="1"/>
  <c r="H1055" i="8" l="1"/>
  <c r="J1055" i="8"/>
  <c r="D1055" i="8" l="1"/>
  <c r="M1055" i="8"/>
  <c r="K1055" i="8" l="1"/>
  <c r="C1055" i="8"/>
  <c r="F1055" i="8" s="1"/>
  <c r="E1056" i="8" l="1"/>
  <c r="I1056" i="8" s="1"/>
  <c r="G1055" i="8"/>
  <c r="N1055" i="8" s="1"/>
  <c r="J1056" i="8" l="1"/>
  <c r="H1056" i="8"/>
  <c r="D1056" i="8" l="1"/>
  <c r="M1056" i="8"/>
  <c r="K1056" i="8" l="1"/>
  <c r="C1056" i="8"/>
  <c r="F1056" i="8" s="1"/>
  <c r="E1057" i="8" l="1"/>
  <c r="I1057" i="8" s="1"/>
  <c r="G1056" i="8"/>
  <c r="N1056" i="8" s="1"/>
  <c r="H1057" i="8" l="1"/>
  <c r="J1057" i="8"/>
  <c r="D1057" i="8" l="1"/>
  <c r="M1057" i="8"/>
  <c r="K1057" i="8" l="1"/>
  <c r="C1057" i="8"/>
  <c r="F1057" i="8" s="1"/>
  <c r="E1058" i="8" l="1"/>
  <c r="I1058" i="8" s="1"/>
  <c r="G1057" i="8"/>
  <c r="N1057" i="8" s="1"/>
  <c r="H1058" i="8" l="1"/>
  <c r="J1058" i="8"/>
  <c r="D1058" i="8" l="1"/>
  <c r="M1058" i="8"/>
  <c r="K1058" i="8" l="1"/>
  <c r="C1058" i="8"/>
  <c r="F1058" i="8" s="1"/>
  <c r="E1059" i="8" l="1"/>
  <c r="I1059" i="8" s="1"/>
  <c r="G1058" i="8"/>
  <c r="N1058" i="8" s="1"/>
  <c r="J1059" i="8" l="1"/>
  <c r="H1059" i="8"/>
  <c r="D1059" i="8" l="1"/>
  <c r="M1059" i="8"/>
  <c r="K1059" i="8" l="1"/>
  <c r="C1059" i="8"/>
  <c r="F1059" i="8" s="1"/>
  <c r="E1060" i="8" l="1"/>
  <c r="I1060" i="8" s="1"/>
  <c r="G1059" i="8"/>
  <c r="N1059" i="8" s="1"/>
  <c r="J1060" i="8" l="1"/>
  <c r="H1060" i="8"/>
  <c r="M1060" i="8" l="1"/>
  <c r="D1060" i="8"/>
  <c r="K1060" i="8" l="1"/>
  <c r="C1060" i="8"/>
  <c r="F1060" i="8" s="1"/>
  <c r="E1061" i="8" l="1"/>
  <c r="I1061" i="8" s="1"/>
  <c r="G1060" i="8"/>
  <c r="N1060" i="8" s="1"/>
  <c r="J1061" i="8" l="1"/>
  <c r="H1061" i="8"/>
  <c r="M1061" i="8" l="1"/>
  <c r="D1061" i="8"/>
  <c r="K1061" i="8" l="1"/>
  <c r="C1061" i="8"/>
  <c r="F1061" i="8" s="1"/>
  <c r="E1062" i="8" l="1"/>
  <c r="I1062" i="8" s="1"/>
  <c r="G1061" i="8"/>
  <c r="N1061" i="8" s="1"/>
  <c r="H1062" i="8" l="1"/>
  <c r="J1062" i="8"/>
  <c r="D1062" i="8" l="1"/>
  <c r="M1062" i="8"/>
  <c r="C1062" i="8" l="1"/>
  <c r="F1062" i="8" s="1"/>
  <c r="K1062" i="8"/>
  <c r="G1062" i="8" l="1"/>
  <c r="N1062" i="8" s="1"/>
  <c r="E1063" i="8"/>
  <c r="I1063" i="8" s="1"/>
  <c r="J1063" i="8" l="1"/>
  <c r="H1063" i="8"/>
  <c r="M1063" i="8" l="1"/>
  <c r="D1063" i="8"/>
  <c r="K1063" i="8" l="1"/>
  <c r="C1063" i="8"/>
  <c r="F1063" i="8" s="1"/>
  <c r="E1064" i="8" l="1"/>
  <c r="I1064" i="8" s="1"/>
  <c r="G1063" i="8"/>
  <c r="N1063" i="8" s="1"/>
  <c r="J1064" i="8" l="1"/>
  <c r="H1064" i="8"/>
  <c r="M1064" i="8" l="1"/>
  <c r="D1064" i="8"/>
  <c r="K1064" i="8" l="1"/>
  <c r="C1064" i="8"/>
  <c r="F1064" i="8" s="1"/>
  <c r="E1065" i="8" l="1"/>
  <c r="I1065" i="8" s="1"/>
  <c r="G1064" i="8"/>
  <c r="N1064" i="8" s="1"/>
  <c r="J1065" i="8" l="1"/>
  <c r="H1065" i="8"/>
  <c r="M1065" i="8" l="1"/>
  <c r="D1065" i="8"/>
  <c r="K1065" i="8" l="1"/>
  <c r="C1065" i="8"/>
  <c r="F1065" i="8" s="1"/>
  <c r="G1065" i="8" l="1"/>
  <c r="N1065" i="8" s="1"/>
  <c r="E1066" i="8"/>
  <c r="I1066" i="8" s="1"/>
  <c r="J1066" i="8" l="1"/>
  <c r="H1066" i="8"/>
  <c r="D1066" i="8" l="1"/>
  <c r="M1066" i="8"/>
  <c r="K1066" i="8" l="1"/>
  <c r="C1066" i="8"/>
  <c r="F1066" i="8" s="1"/>
  <c r="E1067" i="8" l="1"/>
  <c r="I1067" i="8" s="1"/>
  <c r="G1066" i="8"/>
  <c r="N1066" i="8" s="1"/>
  <c r="J1067" i="8" l="1"/>
  <c r="H1067" i="8"/>
  <c r="M1067" i="8" l="1"/>
  <c r="D1067" i="8"/>
  <c r="K1067" i="8" l="1"/>
  <c r="C1067" i="8"/>
  <c r="F1067" i="8" s="1"/>
  <c r="E1068" i="8" l="1"/>
  <c r="I1068" i="8" s="1"/>
  <c r="G1067" i="8"/>
  <c r="N1067" i="8" s="1"/>
  <c r="J1068" i="8" l="1"/>
  <c r="H1068" i="8"/>
  <c r="D1068" i="8" l="1"/>
  <c r="M1068" i="8"/>
  <c r="K1068" i="8" l="1"/>
  <c r="C1068" i="8"/>
  <c r="F1068" i="8" s="1"/>
  <c r="G1068" i="8" l="1"/>
  <c r="N1068" i="8" s="1"/>
  <c r="E1069" i="8"/>
  <c r="I1069" i="8" s="1"/>
  <c r="J1069" i="8" l="1"/>
  <c r="H1069" i="8"/>
  <c r="M1069" i="8" l="1"/>
  <c r="D1069" i="8"/>
  <c r="K1069" i="8" l="1"/>
  <c r="C1069" i="8"/>
  <c r="F1069" i="8" s="1"/>
  <c r="E1070" i="8" l="1"/>
  <c r="I1070" i="8" s="1"/>
  <c r="G1069" i="8"/>
  <c r="N1069" i="8" s="1"/>
  <c r="H1070" i="8" l="1"/>
  <c r="J1070" i="8"/>
  <c r="D1070" i="8" l="1"/>
  <c r="M1070" i="8"/>
  <c r="K1070" i="8" l="1"/>
  <c r="C1070" i="8"/>
  <c r="F1070" i="8" s="1"/>
  <c r="G1070" i="8" l="1"/>
  <c r="N1070" i="8" s="1"/>
  <c r="E1071" i="8"/>
  <c r="I1071" i="8" s="1"/>
  <c r="J1071" i="8" l="1"/>
  <c r="H1071" i="8"/>
  <c r="M1071" i="8" l="1"/>
  <c r="D1071" i="8"/>
  <c r="K1071" i="8" l="1"/>
  <c r="C1071" i="8"/>
  <c r="F1071" i="8" s="1"/>
  <c r="E1072" i="8" l="1"/>
  <c r="I1072" i="8" s="1"/>
  <c r="G1071" i="8"/>
  <c r="N1071" i="8" s="1"/>
  <c r="J1072" i="8" l="1"/>
  <c r="H1072" i="8"/>
  <c r="D1072" i="8" l="1"/>
  <c r="M1072" i="8"/>
  <c r="C1072" i="8" l="1"/>
  <c r="F1072" i="8" s="1"/>
  <c r="K1072" i="8"/>
  <c r="E1073" i="8" l="1"/>
  <c r="I1073" i="8" s="1"/>
  <c r="G1072" i="8"/>
  <c r="N1072" i="8" s="1"/>
  <c r="J1073" i="8" l="1"/>
  <c r="H1073" i="8"/>
  <c r="M1073" i="8" l="1"/>
  <c r="D1073" i="8"/>
  <c r="C1073" i="8" l="1"/>
  <c r="F1073" i="8" s="1"/>
  <c r="K1073" i="8"/>
  <c r="G1073" i="8" l="1"/>
  <c r="N1073" i="8" s="1"/>
  <c r="E1074" i="8"/>
  <c r="I1074" i="8" s="1"/>
  <c r="H1074" i="8" l="1"/>
  <c r="J1074" i="8"/>
  <c r="D1074" i="8" l="1"/>
  <c r="M1074" i="8"/>
  <c r="C1074" i="8" l="1"/>
  <c r="F1074" i="8" s="1"/>
  <c r="K1074" i="8"/>
  <c r="G1074" i="8" l="1"/>
  <c r="N1074" i="8" s="1"/>
  <c r="E1075" i="8"/>
  <c r="I1075" i="8" s="1"/>
  <c r="J1075" i="8" l="1"/>
  <c r="H1075" i="8"/>
  <c r="M1075" i="8" l="1"/>
  <c r="D1075" i="8"/>
  <c r="C1075" i="8" l="1"/>
  <c r="F1075" i="8" s="1"/>
  <c r="K1075" i="8"/>
  <c r="G1075" i="8" l="1"/>
  <c r="N1075" i="8" s="1"/>
  <c r="E1076" i="8"/>
  <c r="I1076" i="8" s="1"/>
  <c r="J1076" i="8" l="1"/>
  <c r="H1076" i="8"/>
  <c r="M1076" i="8" l="1"/>
  <c r="D1076" i="8"/>
  <c r="K1076" i="8" l="1"/>
  <c r="C1076" i="8"/>
  <c r="F1076" i="8" s="1"/>
  <c r="G1076" i="8" l="1"/>
  <c r="N1076" i="8" s="1"/>
  <c r="E1077" i="8"/>
  <c r="I1077" i="8" s="1"/>
  <c r="H1077" i="8" l="1"/>
  <c r="J1077" i="8"/>
  <c r="D1077" i="8" l="1"/>
  <c r="M1077" i="8"/>
  <c r="C1077" i="8" l="1"/>
  <c r="F1077" i="8" s="1"/>
  <c r="K1077" i="8"/>
  <c r="E1078" i="8" l="1"/>
  <c r="I1078" i="8" s="1"/>
  <c r="G1077" i="8"/>
  <c r="N1077" i="8" s="1"/>
  <c r="H1078" i="8" l="1"/>
  <c r="J1078" i="8"/>
  <c r="D1078" i="8" l="1"/>
  <c r="M1078" i="8"/>
  <c r="C1078" i="8" l="1"/>
  <c r="F1078" i="8" s="1"/>
  <c r="K1078" i="8"/>
  <c r="G1078" i="8" l="1"/>
  <c r="N1078" i="8" s="1"/>
  <c r="E1079" i="8"/>
  <c r="I1079" i="8" s="1"/>
  <c r="H1079" i="8" l="1"/>
  <c r="J1079" i="8"/>
  <c r="D1079" i="8" l="1"/>
  <c r="M1079" i="8"/>
  <c r="K1079" i="8" l="1"/>
  <c r="C1079" i="8"/>
  <c r="F1079" i="8" s="1"/>
  <c r="E1080" i="8" l="1"/>
  <c r="I1080" i="8" s="1"/>
  <c r="G1079" i="8"/>
  <c r="N1079" i="8" s="1"/>
  <c r="H1080" i="8" l="1"/>
  <c r="J1080" i="8"/>
  <c r="M1080" i="8" l="1"/>
  <c r="D1080" i="8"/>
  <c r="K1080" i="8" l="1"/>
  <c r="C1080" i="8"/>
  <c r="F1080" i="8" s="1"/>
  <c r="E1081" i="8" l="1"/>
  <c r="I1081" i="8" s="1"/>
  <c r="G1080" i="8"/>
  <c r="N1080" i="8" s="1"/>
  <c r="H1081" i="8" l="1"/>
  <c r="J1081" i="8"/>
  <c r="D1081" i="8" l="1"/>
  <c r="M1081" i="8"/>
  <c r="K1081" i="8" l="1"/>
  <c r="C1081" i="8"/>
  <c r="F1081" i="8" s="1"/>
  <c r="G1081" i="8" l="1"/>
  <c r="N1081" i="8" s="1"/>
  <c r="E1082" i="8"/>
  <c r="I1082" i="8" s="1"/>
  <c r="H1082" i="8" l="1"/>
  <c r="J1082" i="8"/>
  <c r="D1082" i="8" l="1"/>
  <c r="M1082" i="8"/>
  <c r="K1082" i="8" l="1"/>
  <c r="C1082" i="8"/>
  <c r="F1082" i="8" s="1"/>
  <c r="E1083" i="8" l="1"/>
  <c r="I1083" i="8" s="1"/>
  <c r="G1082" i="8"/>
  <c r="N1082" i="8" s="1"/>
  <c r="H1083" i="8" l="1"/>
  <c r="J1083" i="8"/>
  <c r="M1083" i="8" l="1"/>
  <c r="D1083" i="8"/>
  <c r="C1083" i="8" l="1"/>
  <c r="F1083" i="8" s="1"/>
  <c r="K1083" i="8"/>
  <c r="G1083" i="8" l="1"/>
  <c r="N1083" i="8" s="1"/>
  <c r="E1084" i="8"/>
  <c r="I1084" i="8" s="1"/>
  <c r="J1084" i="8" l="1"/>
  <c r="H1084" i="8"/>
  <c r="D1084" i="8" l="1"/>
  <c r="M1084" i="8"/>
  <c r="K1084" i="8" l="1"/>
  <c r="C1084" i="8"/>
  <c r="F1084" i="8" s="1"/>
  <c r="G1084" i="8" l="1"/>
  <c r="N1084" i="8" s="1"/>
  <c r="E1085" i="8"/>
  <c r="I1085" i="8" s="1"/>
  <c r="J1085" i="8" l="1"/>
  <c r="H1085" i="8"/>
  <c r="M1085" i="8" l="1"/>
  <c r="D1085" i="8"/>
  <c r="K1085" i="8" l="1"/>
  <c r="C1085" i="8"/>
  <c r="F1085" i="8" s="1"/>
  <c r="E1086" i="8" l="1"/>
  <c r="I1086" i="8" s="1"/>
  <c r="G1085" i="8"/>
  <c r="N1085" i="8" s="1"/>
  <c r="J1086" i="8" l="1"/>
  <c r="H1086" i="8"/>
  <c r="M1086" i="8" l="1"/>
  <c r="D1086" i="8"/>
  <c r="K1086" i="8" l="1"/>
  <c r="C1086" i="8"/>
  <c r="F1086" i="8" s="1"/>
  <c r="E1087" i="8" l="1"/>
  <c r="I1087" i="8" s="1"/>
  <c r="G1086" i="8"/>
  <c r="N1086" i="8" s="1"/>
  <c r="J1087" i="8" l="1"/>
  <c r="H1087" i="8"/>
  <c r="M1087" i="8" l="1"/>
  <c r="D1087" i="8"/>
  <c r="C1087" i="8" l="1"/>
  <c r="F1087" i="8" s="1"/>
  <c r="K1087" i="8"/>
  <c r="E1088" i="8" l="1"/>
  <c r="I1088" i="8" s="1"/>
  <c r="G1087" i="8"/>
  <c r="N1087" i="8" s="1"/>
  <c r="H1088" i="8" l="1"/>
  <c r="J1088" i="8"/>
  <c r="D1088" i="8" l="1"/>
  <c r="M1088" i="8"/>
  <c r="C1088" i="8" l="1"/>
  <c r="F1088" i="8" s="1"/>
  <c r="K1088" i="8"/>
  <c r="E1089" i="8" l="1"/>
  <c r="I1089" i="8" s="1"/>
  <c r="G1088" i="8"/>
  <c r="N1088" i="8" s="1"/>
  <c r="J1089" i="8" l="1"/>
  <c r="H1089" i="8"/>
  <c r="D1089" i="8" l="1"/>
  <c r="M1089" i="8"/>
  <c r="C1089" i="8" l="1"/>
  <c r="F1089" i="8" s="1"/>
  <c r="K1089" i="8"/>
  <c r="E1090" i="8" l="1"/>
  <c r="I1090" i="8" s="1"/>
  <c r="G1089" i="8"/>
  <c r="N1089" i="8" s="1"/>
  <c r="J1090" i="8" l="1"/>
  <c r="H1090" i="8"/>
  <c r="M1090" i="8" l="1"/>
  <c r="D1090" i="8"/>
  <c r="C1090" i="8" l="1"/>
  <c r="F1090" i="8" s="1"/>
  <c r="K1090" i="8"/>
  <c r="G1090" i="8" l="1"/>
  <c r="N1090" i="8" s="1"/>
  <c r="E1091" i="8"/>
  <c r="I1091" i="8" s="1"/>
  <c r="H1091" i="8" l="1"/>
  <c r="J1091" i="8"/>
  <c r="M1091" i="8" l="1"/>
  <c r="D1091" i="8"/>
  <c r="K1091" i="8" l="1"/>
  <c r="C1091" i="8"/>
  <c r="F1091" i="8" s="1"/>
  <c r="G1091" i="8" l="1"/>
  <c r="N1091" i="8" s="1"/>
  <c r="E1092" i="8"/>
  <c r="I1092" i="8" s="1"/>
  <c r="J1092" i="8" l="1"/>
  <c r="H1092" i="8"/>
  <c r="M1092" i="8" l="1"/>
  <c r="D1092" i="8"/>
  <c r="C1092" i="8" l="1"/>
  <c r="F1092" i="8" s="1"/>
  <c r="K1092" i="8"/>
  <c r="E1093" i="8" l="1"/>
  <c r="I1093" i="8" s="1"/>
  <c r="G1092" i="8"/>
  <c r="N1092" i="8" s="1"/>
  <c r="J1093" i="8" l="1"/>
  <c r="H1093" i="8"/>
  <c r="D1093" i="8" l="1"/>
  <c r="M1093" i="8"/>
  <c r="C1093" i="8" l="1"/>
  <c r="F1093" i="8" s="1"/>
  <c r="K1093" i="8"/>
  <c r="E1094" i="8" l="1"/>
  <c r="I1094" i="8" s="1"/>
  <c r="G1093" i="8"/>
  <c r="N1093" i="8" s="1"/>
  <c r="H1094" i="8" l="1"/>
  <c r="J1094" i="8"/>
  <c r="D1094" i="8" l="1"/>
  <c r="M1094" i="8"/>
  <c r="K1094" i="8" l="1"/>
  <c r="C1094" i="8"/>
  <c r="F1094" i="8" s="1"/>
  <c r="G1094" i="8" l="1"/>
  <c r="N1094" i="8" s="1"/>
  <c r="E1095" i="8"/>
  <c r="I1095" i="8" s="1"/>
  <c r="H1095" i="8" l="1"/>
  <c r="J1095" i="8"/>
  <c r="D1095" i="8" l="1"/>
  <c r="M1095" i="8"/>
  <c r="K1095" i="8" l="1"/>
  <c r="C1095" i="8"/>
  <c r="F1095" i="8" s="1"/>
  <c r="E1096" i="8" l="1"/>
  <c r="I1096" i="8" s="1"/>
  <c r="G1095" i="8"/>
  <c r="N1095" i="8" s="1"/>
  <c r="J1096" i="8" l="1"/>
  <c r="H1096" i="8"/>
  <c r="M1096" i="8" l="1"/>
  <c r="D1096" i="8"/>
  <c r="K1096" i="8" l="1"/>
  <c r="C1096" i="8"/>
  <c r="F1096" i="8" s="1"/>
  <c r="E1097" i="8" l="1"/>
  <c r="I1097" i="8" s="1"/>
  <c r="G1096" i="8"/>
  <c r="N1096" i="8" s="1"/>
  <c r="J1097" i="8" l="1"/>
  <c r="H1097" i="8"/>
  <c r="M1097" i="8" l="1"/>
  <c r="D1097" i="8"/>
  <c r="C1097" i="8" l="1"/>
  <c r="F1097" i="8" s="1"/>
  <c r="K1097" i="8"/>
  <c r="G1097" i="8" l="1"/>
  <c r="N1097" i="8" s="1"/>
  <c r="E1098" i="8"/>
  <c r="I1098" i="8" s="1"/>
  <c r="J1098" i="8" l="1"/>
  <c r="H1098" i="8"/>
  <c r="M1098" i="8" l="1"/>
  <c r="D1098" i="8"/>
  <c r="K1098" i="8" l="1"/>
  <c r="C1098" i="8"/>
  <c r="F1098" i="8" s="1"/>
  <c r="G1098" i="8" l="1"/>
  <c r="N1098" i="8" s="1"/>
  <c r="E1099" i="8"/>
  <c r="I1099" i="8" s="1"/>
  <c r="J1099" i="8" l="1"/>
  <c r="H1099" i="8"/>
  <c r="D1099" i="8" l="1"/>
  <c r="M1099" i="8"/>
  <c r="K1099" i="8" l="1"/>
  <c r="C1099" i="8"/>
  <c r="F1099" i="8" s="1"/>
  <c r="E1100" i="8" l="1"/>
  <c r="I1100" i="8" s="1"/>
  <c r="G1099" i="8"/>
  <c r="N1099" i="8" s="1"/>
  <c r="H1100" i="8" l="1"/>
  <c r="J1100" i="8"/>
  <c r="M1100" i="8" l="1"/>
  <c r="D1100" i="8"/>
  <c r="K1100" i="8" l="1"/>
  <c r="C1100" i="8"/>
  <c r="F1100" i="8" s="1"/>
  <c r="G1100" i="8" l="1"/>
  <c r="N1100" i="8" s="1"/>
  <c r="E1101" i="8"/>
  <c r="I1101" i="8" s="1"/>
  <c r="H1101" i="8" l="1"/>
  <c r="J1101" i="8"/>
  <c r="M1101" i="8" l="1"/>
  <c r="D1101" i="8"/>
  <c r="K1101" i="8" l="1"/>
  <c r="C1101" i="8"/>
  <c r="F1101" i="8" s="1"/>
  <c r="G1101" i="8" l="1"/>
  <c r="N1101" i="8" s="1"/>
  <c r="E1102" i="8"/>
  <c r="I1102" i="8" s="1"/>
  <c r="H1102" i="8" l="1"/>
  <c r="J1102" i="8"/>
  <c r="D1102" i="8" l="1"/>
  <c r="M1102" i="8"/>
  <c r="K1102" i="8" l="1"/>
  <c r="C1102" i="8"/>
  <c r="F1102" i="8" s="1"/>
  <c r="E1103" i="8" l="1"/>
  <c r="I1103" i="8" s="1"/>
  <c r="G1102" i="8"/>
  <c r="N1102" i="8" s="1"/>
  <c r="H1103" i="8" l="1"/>
  <c r="J1103" i="8"/>
  <c r="D1103" i="8" l="1"/>
  <c r="M1103" i="8"/>
  <c r="C1103" i="8" l="1"/>
  <c r="F1103" i="8" s="1"/>
  <c r="K1103" i="8"/>
  <c r="G1103" i="8" l="1"/>
  <c r="N1103" i="8" s="1"/>
  <c r="E1104" i="8"/>
  <c r="I1104" i="8" s="1"/>
  <c r="J1104" i="8" l="1"/>
  <c r="H1104" i="8"/>
  <c r="D1104" i="8" l="1"/>
  <c r="M1104" i="8"/>
  <c r="K1104" i="8" l="1"/>
  <c r="C1104" i="8"/>
  <c r="F1104" i="8" s="1"/>
  <c r="G1104" i="8" l="1"/>
  <c r="N1104" i="8" s="1"/>
  <c r="E1105" i="8"/>
  <c r="I1105" i="8" s="1"/>
  <c r="H1105" i="8" l="1"/>
  <c r="J1105" i="8"/>
  <c r="M1105" i="8" l="1"/>
  <c r="D1105" i="8"/>
  <c r="C1105" i="8" l="1"/>
  <c r="F1105" i="8" s="1"/>
  <c r="K1105" i="8"/>
  <c r="E1106" i="8" l="1"/>
  <c r="I1106" i="8" s="1"/>
  <c r="G1105" i="8"/>
  <c r="N1105" i="8" s="1"/>
  <c r="J1106" i="8" l="1"/>
  <c r="H1106" i="8"/>
  <c r="D1106" i="8" l="1"/>
  <c r="M1106" i="8"/>
  <c r="C1106" i="8" l="1"/>
  <c r="F1106" i="8" s="1"/>
  <c r="K1106" i="8"/>
  <c r="G1106" i="8" l="1"/>
  <c r="N1106" i="8" s="1"/>
  <c r="E1107" i="8"/>
  <c r="I1107" i="8" s="1"/>
  <c r="H1107" i="8" l="1"/>
  <c r="J1107" i="8"/>
  <c r="D1107" i="8" l="1"/>
  <c r="M1107" i="8"/>
  <c r="C1107" i="8" l="1"/>
  <c r="F1107" i="8" s="1"/>
  <c r="K1107" i="8"/>
  <c r="E1108" i="8" l="1"/>
  <c r="I1108" i="8" s="1"/>
  <c r="G1107" i="8"/>
  <c r="N1107" i="8" s="1"/>
  <c r="J1108" i="8" l="1"/>
  <c r="H1108" i="8"/>
  <c r="D1108" i="8" l="1"/>
  <c r="M1108" i="8"/>
  <c r="C1108" i="8" l="1"/>
  <c r="F1108" i="8" s="1"/>
  <c r="K1108" i="8"/>
  <c r="E1109" i="8" l="1"/>
  <c r="I1109" i="8" s="1"/>
  <c r="G1108" i="8"/>
  <c r="N1108" i="8" s="1"/>
  <c r="J1109" i="8" l="1"/>
  <c r="H1109" i="8"/>
  <c r="D1109" i="8" l="1"/>
  <c r="M1109" i="8"/>
  <c r="K1109" i="8" l="1"/>
  <c r="C1109" i="8"/>
  <c r="F1109" i="8" s="1"/>
  <c r="E1110" i="8" l="1"/>
  <c r="I1110" i="8" s="1"/>
  <c r="G1109" i="8"/>
  <c r="N1109" i="8" s="1"/>
  <c r="J1110" i="8" l="1"/>
  <c r="H1110" i="8"/>
  <c r="M1110" i="8" l="1"/>
  <c r="D1110" i="8"/>
  <c r="K1110" i="8" l="1"/>
  <c r="C1110" i="8"/>
  <c r="F1110" i="8" s="1"/>
  <c r="E1111" i="8" l="1"/>
  <c r="I1111" i="8" s="1"/>
  <c r="G1110" i="8"/>
  <c r="N1110" i="8" s="1"/>
  <c r="J1111" i="8" l="1"/>
  <c r="H1111" i="8"/>
  <c r="D1111" i="8" l="1"/>
  <c r="M1111" i="8"/>
  <c r="K1111" i="8" l="1"/>
  <c r="C1111" i="8"/>
  <c r="F1111" i="8" s="1"/>
  <c r="G1111" i="8" l="1"/>
  <c r="N1111" i="8" s="1"/>
  <c r="E1112" i="8"/>
  <c r="I1112" i="8" s="1"/>
  <c r="J1112" i="8" l="1"/>
  <c r="H1112" i="8"/>
  <c r="M1112" i="8" l="1"/>
  <c r="D1112" i="8"/>
  <c r="C1112" i="8" l="1"/>
  <c r="F1112" i="8" s="1"/>
  <c r="K1112" i="8"/>
  <c r="E1113" i="8" l="1"/>
  <c r="I1113" i="8" s="1"/>
  <c r="G1112" i="8"/>
  <c r="N1112" i="8" s="1"/>
  <c r="J1113" i="8" l="1"/>
  <c r="H1113" i="8"/>
  <c r="D1113" i="8" l="1"/>
  <c r="M1113" i="8"/>
  <c r="K1113" i="8" l="1"/>
  <c r="C1113" i="8"/>
  <c r="F1113" i="8" s="1"/>
  <c r="G1113" i="8" l="1"/>
  <c r="N1113" i="8" s="1"/>
  <c r="E1114" i="8"/>
  <c r="I1114" i="8" s="1"/>
  <c r="J1114" i="8" l="1"/>
  <c r="H1114" i="8"/>
  <c r="D1114" i="8" l="1"/>
  <c r="M1114" i="8"/>
  <c r="K1114" i="8" l="1"/>
  <c r="C1114" i="8"/>
  <c r="F1114" i="8" s="1"/>
  <c r="E1115" i="8" l="1"/>
  <c r="I1115" i="8" s="1"/>
  <c r="G1114" i="8"/>
  <c r="N1114" i="8" s="1"/>
  <c r="J1115" i="8" l="1"/>
  <c r="H1115" i="8"/>
  <c r="M1115" i="8" l="1"/>
  <c r="D1115" i="8"/>
  <c r="C1115" i="8" l="1"/>
  <c r="F1115" i="8" s="1"/>
  <c r="K1115" i="8"/>
  <c r="E1116" i="8" l="1"/>
  <c r="I1116" i="8" s="1"/>
  <c r="G1115" i="8"/>
  <c r="N1115" i="8" s="1"/>
  <c r="J1116" i="8" l="1"/>
  <c r="H1116" i="8"/>
  <c r="M1116" i="8" l="1"/>
  <c r="D1116" i="8"/>
  <c r="K1116" i="8" l="1"/>
  <c r="C1116" i="8"/>
  <c r="F1116" i="8" s="1"/>
  <c r="G1116" i="8" l="1"/>
  <c r="N1116" i="8" s="1"/>
  <c r="E1117" i="8"/>
  <c r="I1117" i="8" s="1"/>
  <c r="J1117" i="8" l="1"/>
  <c r="H1117" i="8"/>
  <c r="M1117" i="8" l="1"/>
  <c r="D1117" i="8"/>
  <c r="C1117" i="8" l="1"/>
  <c r="F1117" i="8" s="1"/>
  <c r="K1117" i="8"/>
  <c r="E1118" i="8" l="1"/>
  <c r="I1118" i="8" s="1"/>
  <c r="G1117" i="8"/>
  <c r="N1117" i="8" s="1"/>
  <c r="J1118" i="8" l="1"/>
  <c r="H1118" i="8"/>
  <c r="D1118" i="8" l="1"/>
  <c r="M1118" i="8"/>
  <c r="K1118" i="8" l="1"/>
  <c r="C1118" i="8"/>
  <c r="F1118" i="8" s="1"/>
  <c r="E1119" i="8" l="1"/>
  <c r="I1119" i="8" s="1"/>
  <c r="G1118" i="8"/>
  <c r="N1118" i="8" s="1"/>
  <c r="H1119" i="8" l="1"/>
  <c r="J1119" i="8"/>
  <c r="M1119" i="8" l="1"/>
  <c r="D1119" i="8"/>
  <c r="K1119" i="8" l="1"/>
  <c r="C1119" i="8"/>
  <c r="F1119" i="8" s="1"/>
  <c r="G1119" i="8" l="1"/>
  <c r="N1119" i="8" s="1"/>
  <c r="E1120" i="8"/>
  <c r="I1120" i="8" s="1"/>
  <c r="J1120" i="8" l="1"/>
  <c r="H1120" i="8"/>
  <c r="D1120" i="8" l="1"/>
  <c r="M1120" i="8"/>
  <c r="C1120" i="8" l="1"/>
  <c r="F1120" i="8" s="1"/>
  <c r="K1120" i="8"/>
  <c r="G1120" i="8" l="1"/>
  <c r="N1120" i="8" s="1"/>
  <c r="E1121" i="8"/>
  <c r="I1121" i="8" s="1"/>
  <c r="J1121" i="8" l="1"/>
  <c r="H1121" i="8"/>
  <c r="D1121" i="8" l="1"/>
  <c r="M1121" i="8"/>
  <c r="K1121" i="8" l="1"/>
  <c r="C1121" i="8"/>
  <c r="F1121" i="8" s="1"/>
  <c r="E1122" i="8" l="1"/>
  <c r="I1122" i="8" s="1"/>
  <c r="G1121" i="8"/>
  <c r="N1121" i="8" s="1"/>
  <c r="J1122" i="8" l="1"/>
  <c r="H1122" i="8"/>
  <c r="D1122" i="8" l="1"/>
  <c r="M1122" i="8"/>
  <c r="K1122" i="8" l="1"/>
  <c r="C1122" i="8"/>
  <c r="F1122" i="8" s="1"/>
  <c r="G1122" i="8" l="1"/>
  <c r="N1122" i="8" s="1"/>
  <c r="E1123" i="8"/>
  <c r="I1123" i="8" s="1"/>
  <c r="J1123" i="8" l="1"/>
  <c r="H1123" i="8"/>
  <c r="M1123" i="8" l="1"/>
  <c r="D1123" i="8"/>
  <c r="K1123" i="8" l="1"/>
  <c r="C1123" i="8"/>
  <c r="F1123" i="8" s="1"/>
  <c r="G1123" i="8" l="1"/>
  <c r="N1123" i="8" s="1"/>
  <c r="E1124" i="8"/>
  <c r="I1124" i="8" s="1"/>
  <c r="H1124" i="8" l="1"/>
  <c r="J1124" i="8"/>
  <c r="D1124" i="8" l="1"/>
  <c r="M1124" i="8"/>
  <c r="K1124" i="8" l="1"/>
  <c r="C1124" i="8"/>
  <c r="F1124" i="8" s="1"/>
  <c r="E1125" i="8" l="1"/>
  <c r="I1125" i="8" s="1"/>
  <c r="G1124" i="8"/>
  <c r="N1124" i="8" s="1"/>
  <c r="H1125" i="8" l="1"/>
  <c r="J1125" i="8"/>
  <c r="M1125" i="8" l="1"/>
  <c r="D1125" i="8"/>
  <c r="K1125" i="8" l="1"/>
  <c r="C1125" i="8"/>
  <c r="F1125" i="8" s="1"/>
  <c r="G1125" i="8" l="1"/>
  <c r="N1125" i="8" s="1"/>
  <c r="E1126" i="8"/>
  <c r="I1126" i="8" s="1"/>
  <c r="J1126" i="8" l="1"/>
  <c r="H1126" i="8"/>
  <c r="D1126" i="8" l="1"/>
  <c r="M1126" i="8"/>
  <c r="C1126" i="8" l="1"/>
  <c r="F1126" i="8" s="1"/>
  <c r="K1126" i="8"/>
  <c r="G1126" i="8" l="1"/>
  <c r="N1126" i="8" s="1"/>
  <c r="E1127" i="8"/>
  <c r="I1127" i="8" s="1"/>
  <c r="J1127" i="8" l="1"/>
  <c r="H1127" i="8"/>
  <c r="M1127" i="8" l="1"/>
  <c r="D1127" i="8"/>
  <c r="C1127" i="8" l="1"/>
  <c r="F1127" i="8" s="1"/>
  <c r="K1127" i="8"/>
  <c r="E1128" i="8" l="1"/>
  <c r="I1128" i="8" s="1"/>
  <c r="G1127" i="8"/>
  <c r="N1127" i="8" s="1"/>
  <c r="H1128" i="8" l="1"/>
  <c r="J1128" i="8"/>
  <c r="D1128" i="8" l="1"/>
  <c r="M1128" i="8"/>
  <c r="K1128" i="8" l="1"/>
  <c r="C1128" i="8"/>
  <c r="F1128" i="8" s="1"/>
  <c r="G1128" i="8" l="1"/>
  <c r="N1128" i="8" s="1"/>
  <c r="E1129" i="8"/>
  <c r="I1129" i="8" s="1"/>
  <c r="H1129" i="8" l="1"/>
  <c r="J1129" i="8"/>
  <c r="D1129" i="8" l="1"/>
  <c r="M1129" i="8"/>
  <c r="C1129" i="8" l="1"/>
  <c r="F1129" i="8" s="1"/>
  <c r="K1129" i="8"/>
  <c r="G1129" i="8" l="1"/>
  <c r="N1129" i="8" s="1"/>
  <c r="E1130" i="8"/>
  <c r="I1130" i="8" s="1"/>
  <c r="H1130" i="8" l="1"/>
  <c r="J1130" i="8"/>
  <c r="D1130" i="8" l="1"/>
  <c r="M1130" i="8"/>
  <c r="K1130" i="8" l="1"/>
  <c r="C1130" i="8"/>
  <c r="F1130" i="8" s="1"/>
  <c r="E1131" i="8" l="1"/>
  <c r="I1131" i="8" s="1"/>
  <c r="G1130" i="8"/>
  <c r="N1130" i="8" s="1"/>
  <c r="H1131" i="8" l="1"/>
  <c r="J1131" i="8"/>
  <c r="D1131" i="8" l="1"/>
  <c r="M1131" i="8"/>
  <c r="C1131" i="8" l="1"/>
  <c r="F1131" i="8" s="1"/>
  <c r="K1131" i="8"/>
  <c r="E1132" i="8" l="1"/>
  <c r="I1132" i="8" s="1"/>
  <c r="G1131" i="8"/>
  <c r="N1131" i="8" s="1"/>
  <c r="J1132" i="8" l="1"/>
  <c r="H1132" i="8"/>
  <c r="D1132" i="8" l="1"/>
  <c r="M1132" i="8"/>
  <c r="K1132" i="8" l="1"/>
  <c r="C1132" i="8"/>
  <c r="F1132" i="8" s="1"/>
  <c r="G1132" i="8" l="1"/>
  <c r="N1132" i="8" s="1"/>
  <c r="E1133" i="8"/>
  <c r="I1133" i="8" s="1"/>
  <c r="J1133" i="8" l="1"/>
  <c r="H1133" i="8"/>
  <c r="D1133" i="8" l="1"/>
  <c r="M1133" i="8"/>
  <c r="C1133" i="8" l="1"/>
  <c r="F1133" i="8" s="1"/>
  <c r="K1133" i="8"/>
  <c r="G1133" i="8" l="1"/>
  <c r="N1133" i="8" s="1"/>
  <c r="E1134" i="8"/>
  <c r="I1134" i="8" s="1"/>
  <c r="H1134" i="8" l="1"/>
  <c r="J1134" i="8"/>
  <c r="D1134" i="8" l="1"/>
  <c r="M1134" i="8"/>
  <c r="C1134" i="8" l="1"/>
  <c r="F1134" i="8" s="1"/>
  <c r="K1134" i="8"/>
  <c r="G1134" i="8" l="1"/>
  <c r="N1134" i="8" s="1"/>
  <c r="E1135" i="8"/>
  <c r="I1135" i="8" s="1"/>
  <c r="J1135" i="8" l="1"/>
  <c r="H1135" i="8"/>
  <c r="D1135" i="8" l="1"/>
  <c r="M1135" i="8"/>
  <c r="C1135" i="8" l="1"/>
  <c r="F1135" i="8" s="1"/>
  <c r="K1135" i="8"/>
  <c r="E1136" i="8" l="1"/>
  <c r="I1136" i="8" s="1"/>
  <c r="G1135" i="8"/>
  <c r="N1135" i="8" s="1"/>
  <c r="J1136" i="8" l="1"/>
  <c r="H1136" i="8"/>
  <c r="D1136" i="8" l="1"/>
  <c r="M1136" i="8"/>
  <c r="K1136" i="8" l="1"/>
  <c r="C1136" i="8"/>
  <c r="F1136" i="8" s="1"/>
  <c r="G1136" i="8" l="1"/>
  <c r="N1136" i="8" s="1"/>
  <c r="E1137" i="8"/>
  <c r="I1137" i="8" s="1"/>
  <c r="H1137" i="8" l="1"/>
  <c r="J1137" i="8"/>
  <c r="D1137" i="8" l="1"/>
  <c r="M1137" i="8"/>
  <c r="K1137" i="8" l="1"/>
  <c r="C1137" i="8"/>
  <c r="F1137" i="8" s="1"/>
  <c r="E1138" i="8" l="1"/>
  <c r="I1138" i="8" s="1"/>
  <c r="G1137" i="8"/>
  <c r="N1137" i="8" s="1"/>
  <c r="J1138" i="8" l="1"/>
  <c r="H1138" i="8"/>
  <c r="D1138" i="8" l="1"/>
  <c r="M1138" i="8"/>
  <c r="K1138" i="8" l="1"/>
  <c r="C1138" i="8"/>
  <c r="F1138" i="8" s="1"/>
  <c r="E1139" i="8" l="1"/>
  <c r="I1139" i="8" s="1"/>
  <c r="G1138" i="8"/>
  <c r="N1138" i="8" s="1"/>
  <c r="J1139" i="8" l="1"/>
  <c r="H1139" i="8"/>
  <c r="D1139" i="8" l="1"/>
  <c r="M1139" i="8"/>
  <c r="K1139" i="8" l="1"/>
  <c r="C1139" i="8"/>
  <c r="F1139" i="8" s="1"/>
  <c r="E1140" i="8" l="1"/>
  <c r="I1140" i="8" s="1"/>
  <c r="G1139" i="8"/>
  <c r="N1139" i="8" s="1"/>
  <c r="H1140" i="8" l="1"/>
  <c r="J1140" i="8"/>
  <c r="D1140" i="8" l="1"/>
  <c r="M1140" i="8"/>
  <c r="C1140" i="8" l="1"/>
  <c r="F1140" i="8" s="1"/>
  <c r="K1140" i="8"/>
  <c r="E1141" i="8" l="1"/>
  <c r="I1141" i="8" s="1"/>
  <c r="G1140" i="8"/>
  <c r="N1140" i="8" s="1"/>
  <c r="J1141" i="8" l="1"/>
  <c r="H1141" i="8"/>
  <c r="D1141" i="8" l="1"/>
  <c r="M1141" i="8"/>
  <c r="C1141" i="8" l="1"/>
  <c r="F1141" i="8" s="1"/>
  <c r="K1141" i="8"/>
  <c r="G1141" i="8" l="1"/>
  <c r="N1141" i="8" s="1"/>
  <c r="E1142" i="8"/>
  <c r="I1142" i="8" s="1"/>
  <c r="H1142" i="8" l="1"/>
  <c r="J1142" i="8"/>
  <c r="M1142" i="8" l="1"/>
  <c r="D1142" i="8"/>
  <c r="C1142" i="8" l="1"/>
  <c r="F1142" i="8" s="1"/>
  <c r="K1142" i="8"/>
  <c r="G1142" i="8" l="1"/>
  <c r="N1142" i="8" s="1"/>
  <c r="E1143" i="8"/>
  <c r="I1143" i="8" s="1"/>
  <c r="J1143" i="8" l="1"/>
  <c r="H1143" i="8"/>
  <c r="M1143" i="8" l="1"/>
  <c r="D1143" i="8"/>
  <c r="K1143" i="8" l="1"/>
  <c r="C1143" i="8"/>
  <c r="F1143" i="8" s="1"/>
  <c r="G1143" i="8" l="1"/>
  <c r="N1143" i="8" s="1"/>
  <c r="E1144" i="8"/>
  <c r="I1144" i="8" s="1"/>
  <c r="J1144" i="8" l="1"/>
  <c r="H1144" i="8"/>
  <c r="D1144" i="8" l="1"/>
  <c r="M1144" i="8"/>
  <c r="C1144" i="8" l="1"/>
  <c r="F1144" i="8" s="1"/>
  <c r="K1144" i="8"/>
  <c r="E1145" i="8" l="1"/>
  <c r="I1145" i="8" s="1"/>
  <c r="G1144" i="8"/>
  <c r="N1144" i="8" s="1"/>
  <c r="J1145" i="8" l="1"/>
  <c r="H1145" i="8"/>
  <c r="M1145" i="8" l="1"/>
  <c r="D1145" i="8"/>
  <c r="C1145" i="8" l="1"/>
  <c r="F1145" i="8" s="1"/>
  <c r="K1145" i="8"/>
  <c r="E1146" i="8" l="1"/>
  <c r="I1146" i="8" s="1"/>
  <c r="G1145" i="8"/>
  <c r="N1145" i="8" s="1"/>
  <c r="H1146" i="8" l="1"/>
  <c r="J1146" i="8"/>
  <c r="D1146" i="8" l="1"/>
  <c r="M1146" i="8"/>
  <c r="K1146" i="8" l="1"/>
  <c r="C1146" i="8"/>
  <c r="F1146" i="8" s="1"/>
  <c r="E1147" i="8" l="1"/>
  <c r="I1147" i="8" s="1"/>
  <c r="G1146" i="8"/>
  <c r="N1146" i="8" s="1"/>
  <c r="H1147" i="8" l="1"/>
  <c r="J1147" i="8"/>
  <c r="D1147" i="8" l="1"/>
  <c r="M1147" i="8"/>
  <c r="C1147" i="8" l="1"/>
  <c r="F1147" i="8" s="1"/>
  <c r="K1147" i="8"/>
  <c r="G1147" i="8" l="1"/>
  <c r="N1147" i="8" s="1"/>
  <c r="E1148" i="8"/>
  <c r="I1148" i="8" s="1"/>
  <c r="J1148" i="8" l="1"/>
  <c r="H1148" i="8"/>
  <c r="D1148" i="8" l="1"/>
  <c r="M1148" i="8"/>
  <c r="C1148" i="8" l="1"/>
  <c r="F1148" i="8" s="1"/>
  <c r="K1148" i="8"/>
  <c r="G1148" i="8" l="1"/>
  <c r="N1148" i="8" s="1"/>
  <c r="E1149" i="8"/>
  <c r="I1149" i="8" s="1"/>
  <c r="H1149" i="8" l="1"/>
  <c r="J1149" i="8"/>
  <c r="D1149" i="8" l="1"/>
  <c r="M1149" i="8"/>
  <c r="C1149" i="8" l="1"/>
  <c r="F1149" i="8" s="1"/>
  <c r="K1149" i="8"/>
  <c r="E1150" i="8" l="1"/>
  <c r="I1150" i="8" s="1"/>
  <c r="G1149" i="8"/>
  <c r="N1149" i="8" s="1"/>
  <c r="J1150" i="8" l="1"/>
  <c r="H1150" i="8"/>
  <c r="D1150" i="8" l="1"/>
  <c r="M1150" i="8"/>
  <c r="K1150" i="8" l="1"/>
  <c r="C1150" i="8"/>
  <c r="F1150" i="8" s="1"/>
  <c r="E1151" i="8" l="1"/>
  <c r="I1151" i="8" s="1"/>
  <c r="G1150" i="8"/>
  <c r="N1150" i="8" s="1"/>
  <c r="H1151" i="8" l="1"/>
  <c r="J1151" i="8"/>
  <c r="D1151" i="8" l="1"/>
  <c r="M1151" i="8"/>
  <c r="C1151" i="8" l="1"/>
  <c r="F1151" i="8" s="1"/>
  <c r="K1151" i="8"/>
  <c r="E1152" i="8" l="1"/>
  <c r="I1152" i="8" s="1"/>
  <c r="G1151" i="8"/>
  <c r="N1151" i="8" s="1"/>
  <c r="H1152" i="8" l="1"/>
  <c r="J1152" i="8"/>
  <c r="D1152" i="8" l="1"/>
  <c r="M1152" i="8"/>
  <c r="K1152" i="8" l="1"/>
  <c r="C1152" i="8"/>
  <c r="F1152" i="8" s="1"/>
  <c r="E1153" i="8" l="1"/>
  <c r="I1153" i="8" s="1"/>
  <c r="G1152" i="8"/>
  <c r="N1152" i="8" s="1"/>
  <c r="J1153" i="8" l="1"/>
  <c r="H1153" i="8"/>
  <c r="D1153" i="8" l="1"/>
  <c r="M1153" i="8"/>
  <c r="C1153" i="8" l="1"/>
  <c r="F1153" i="8" s="1"/>
  <c r="K1153" i="8"/>
  <c r="E1154" i="8" l="1"/>
  <c r="I1154" i="8" s="1"/>
  <c r="G1153" i="8"/>
  <c r="N1153" i="8" s="1"/>
  <c r="J1154" i="8" l="1"/>
  <c r="H1154" i="8"/>
  <c r="M1154" i="8" l="1"/>
  <c r="D1154" i="8"/>
  <c r="K1154" i="8" l="1"/>
  <c r="C1154" i="8"/>
  <c r="F1154" i="8" s="1"/>
  <c r="E1155" i="8" l="1"/>
  <c r="I1155" i="8" s="1"/>
  <c r="G1154" i="8"/>
  <c r="N1154" i="8" s="1"/>
  <c r="J1155" i="8" l="1"/>
  <c r="H1155" i="8"/>
  <c r="D1155" i="8" l="1"/>
  <c r="M1155" i="8"/>
  <c r="C1155" i="8" l="1"/>
  <c r="F1155" i="8" s="1"/>
  <c r="K1155" i="8"/>
  <c r="G1155" i="8" l="1"/>
  <c r="N1155" i="8" s="1"/>
  <c r="E1156" i="8"/>
  <c r="I1156" i="8" s="1"/>
  <c r="J1156" i="8" l="1"/>
  <c r="H1156" i="8"/>
  <c r="D1156" i="8" l="1"/>
  <c r="M1156" i="8"/>
  <c r="C1156" i="8" l="1"/>
  <c r="F1156" i="8" s="1"/>
  <c r="K1156" i="8"/>
  <c r="G1156" i="8" l="1"/>
  <c r="N1156" i="8" s="1"/>
  <c r="E1157" i="8"/>
  <c r="I1157" i="8" s="1"/>
  <c r="J1157" i="8" l="1"/>
  <c r="H1157" i="8"/>
  <c r="M1157" i="8" l="1"/>
  <c r="D1157" i="8"/>
  <c r="C1157" i="8" l="1"/>
  <c r="F1157" i="8" s="1"/>
  <c r="K1157" i="8"/>
  <c r="G1157" i="8" l="1"/>
  <c r="N1157" i="8" s="1"/>
  <c r="E1158" i="8"/>
  <c r="I1158" i="8" s="1"/>
  <c r="J1158" i="8" l="1"/>
  <c r="H1158" i="8"/>
  <c r="D1158" i="8" l="1"/>
  <c r="M1158" i="8"/>
  <c r="C1158" i="8" l="1"/>
  <c r="F1158" i="8" s="1"/>
  <c r="K1158" i="8"/>
  <c r="G1158" i="8" l="1"/>
  <c r="N1158" i="8" s="1"/>
  <c r="E1159" i="8"/>
  <c r="I1159" i="8" s="1"/>
  <c r="J1159" i="8" l="1"/>
  <c r="H1159" i="8"/>
  <c r="D1159" i="8" l="1"/>
  <c r="M1159" i="8"/>
  <c r="K1159" i="8" l="1"/>
  <c r="C1159" i="8"/>
  <c r="F1159" i="8" s="1"/>
  <c r="G1159" i="8" l="1"/>
  <c r="N1159" i="8" s="1"/>
  <c r="E1160" i="8"/>
  <c r="I1160" i="8" s="1"/>
  <c r="H1160" i="8" l="1"/>
  <c r="J1160" i="8"/>
  <c r="M1160" i="8" l="1"/>
  <c r="D1160" i="8"/>
  <c r="K1160" i="8" l="1"/>
  <c r="C1160" i="8"/>
  <c r="F1160" i="8" s="1"/>
  <c r="E1161" i="8" l="1"/>
  <c r="I1161" i="8" s="1"/>
  <c r="G1160" i="8"/>
  <c r="N1160" i="8" s="1"/>
  <c r="H1161" i="8" l="1"/>
  <c r="J1161" i="8"/>
  <c r="M1161" i="8" l="1"/>
  <c r="D1161" i="8"/>
  <c r="K1161" i="8" l="1"/>
  <c r="C1161" i="8"/>
  <c r="F1161" i="8" s="1"/>
  <c r="G1161" i="8" l="1"/>
  <c r="N1161" i="8" s="1"/>
  <c r="E1162" i="8"/>
  <c r="I1162" i="8" s="1"/>
  <c r="J1162" i="8" l="1"/>
  <c r="H1162" i="8"/>
  <c r="D1162" i="8" l="1"/>
  <c r="M1162" i="8"/>
  <c r="K1162" i="8" l="1"/>
  <c r="C1162" i="8"/>
  <c r="F1162" i="8" s="1"/>
  <c r="G1162" i="8" l="1"/>
  <c r="N1162" i="8" s="1"/>
  <c r="E1163" i="8"/>
  <c r="I1163" i="8" s="1"/>
  <c r="J1163" i="8" l="1"/>
  <c r="H1163" i="8"/>
  <c r="M1163" i="8" l="1"/>
  <c r="D1163" i="8"/>
  <c r="K1163" i="8" l="1"/>
  <c r="C1163" i="8"/>
  <c r="F1163" i="8" s="1"/>
  <c r="G1163" i="8" l="1"/>
  <c r="N1163" i="8" s="1"/>
  <c r="E1164" i="8"/>
  <c r="I1164" i="8" s="1"/>
  <c r="H1164" i="8" l="1"/>
  <c r="J1164" i="8"/>
  <c r="D1164" i="8" l="1"/>
  <c r="M1164" i="8"/>
  <c r="K1164" i="8" l="1"/>
  <c r="C1164" i="8"/>
  <c r="F1164" i="8" s="1"/>
  <c r="G1164" i="8" l="1"/>
  <c r="N1164" i="8" s="1"/>
  <c r="E1165" i="8"/>
  <c r="I1165" i="8" s="1"/>
  <c r="J1165" i="8" l="1"/>
  <c r="H1165" i="8"/>
  <c r="M1165" i="8" l="1"/>
  <c r="D1165" i="8"/>
  <c r="C1165" i="8" l="1"/>
  <c r="F1165" i="8" s="1"/>
  <c r="K1165" i="8"/>
  <c r="G1165" i="8" l="1"/>
  <c r="N1165" i="8" s="1"/>
  <c r="E1166" i="8"/>
  <c r="I1166" i="8" s="1"/>
  <c r="J1166" i="8" l="1"/>
  <c r="H1166" i="8"/>
  <c r="D1166" i="8" l="1"/>
  <c r="M1166" i="8"/>
  <c r="K1166" i="8" l="1"/>
  <c r="C1166" i="8"/>
  <c r="F1166" i="8" s="1"/>
  <c r="E1167" i="8" l="1"/>
  <c r="I1167" i="8" s="1"/>
  <c r="G1166" i="8"/>
  <c r="N1166" i="8" s="1"/>
  <c r="J1167" i="8" l="1"/>
  <c r="H1167" i="8"/>
  <c r="M1167" i="8" l="1"/>
  <c r="D1167" i="8"/>
  <c r="K1167" i="8" l="1"/>
  <c r="C1167" i="8"/>
  <c r="F1167" i="8" s="1"/>
  <c r="E1168" i="8" l="1"/>
  <c r="I1168" i="8" s="1"/>
  <c r="G1167" i="8"/>
  <c r="N1167" i="8" s="1"/>
  <c r="J1168" i="8" l="1"/>
  <c r="H1168" i="8"/>
  <c r="D1168" i="8" l="1"/>
  <c r="M1168" i="8"/>
  <c r="C1168" i="8" l="1"/>
  <c r="F1168" i="8" s="1"/>
  <c r="K1168" i="8"/>
  <c r="E1169" i="8" l="1"/>
  <c r="I1169" i="8" s="1"/>
  <c r="G1168" i="8"/>
  <c r="N1168" i="8" s="1"/>
  <c r="H1169" i="8" l="1"/>
  <c r="J1169" i="8"/>
  <c r="M1169" i="8" l="1"/>
  <c r="D1169" i="8"/>
  <c r="K1169" i="8" l="1"/>
  <c r="C1169" i="8"/>
  <c r="F1169" i="8" s="1"/>
  <c r="E1170" i="8" l="1"/>
  <c r="I1170" i="8" s="1"/>
  <c r="G1169" i="8"/>
  <c r="N1169" i="8" s="1"/>
  <c r="J1170" i="8" l="1"/>
  <c r="H1170" i="8"/>
  <c r="D1170" i="8" l="1"/>
  <c r="M1170" i="8"/>
  <c r="C1170" i="8" l="1"/>
  <c r="F1170" i="8" s="1"/>
  <c r="K1170" i="8"/>
  <c r="G1170" i="8" l="1"/>
  <c r="N1170" i="8" s="1"/>
  <c r="E1171" i="8"/>
  <c r="I1171" i="8" s="1"/>
  <c r="J1171" i="8" l="1"/>
  <c r="H1171" i="8"/>
  <c r="M1171" i="8" l="1"/>
  <c r="D1171" i="8"/>
  <c r="K1171" i="8" l="1"/>
  <c r="C1171" i="8"/>
  <c r="F1171" i="8" s="1"/>
  <c r="E1172" i="8" l="1"/>
  <c r="I1172" i="8" s="1"/>
  <c r="G1171" i="8"/>
  <c r="N1171" i="8" s="1"/>
  <c r="J1172" i="8" l="1"/>
  <c r="H1172" i="8"/>
  <c r="M1172" i="8" l="1"/>
  <c r="D1172" i="8"/>
  <c r="C1172" i="8" l="1"/>
  <c r="F1172" i="8" s="1"/>
  <c r="K1172" i="8"/>
  <c r="G1172" i="8" l="1"/>
  <c r="N1172" i="8" s="1"/>
  <c r="E1173" i="8"/>
  <c r="I1173" i="8" s="1"/>
  <c r="H1173" i="8" l="1"/>
  <c r="J1173" i="8"/>
  <c r="M1173" i="8" l="1"/>
  <c r="D1173" i="8"/>
  <c r="K1173" i="8" l="1"/>
  <c r="C1173" i="8"/>
  <c r="F1173" i="8" s="1"/>
  <c r="E1174" i="8" l="1"/>
  <c r="I1174" i="8" s="1"/>
  <c r="G1173" i="8"/>
  <c r="N1173" i="8" s="1"/>
  <c r="H1174" i="8" l="1"/>
  <c r="J1174" i="8"/>
  <c r="M1174" i="8" l="1"/>
  <c r="D1174" i="8"/>
  <c r="K1174" i="8" l="1"/>
  <c r="C1174" i="8"/>
  <c r="F1174" i="8" s="1"/>
  <c r="E1175" i="8" l="1"/>
  <c r="I1175" i="8" s="1"/>
  <c r="G1174" i="8"/>
  <c r="N1174" i="8" s="1"/>
  <c r="H1175" i="8" l="1"/>
  <c r="J1175" i="8"/>
  <c r="M1175" i="8" l="1"/>
  <c r="D1175" i="8"/>
  <c r="K1175" i="8" l="1"/>
  <c r="C1175" i="8"/>
  <c r="F1175" i="8" s="1"/>
  <c r="E1176" i="8" l="1"/>
  <c r="I1176" i="8" s="1"/>
  <c r="G1175" i="8"/>
  <c r="N1175" i="8" s="1"/>
  <c r="H1176" i="8" l="1"/>
  <c r="J1176" i="8"/>
  <c r="D1176" i="8" l="1"/>
  <c r="M1176" i="8"/>
  <c r="K1176" i="8" l="1"/>
  <c r="C1176" i="8"/>
  <c r="F1176" i="8" s="1"/>
  <c r="E1177" i="8" l="1"/>
  <c r="I1177" i="8" s="1"/>
  <c r="G1176" i="8"/>
  <c r="N1176" i="8" s="1"/>
  <c r="J1177" i="8" l="1"/>
  <c r="H1177" i="8"/>
  <c r="D1177" i="8" l="1"/>
  <c r="M1177" i="8"/>
  <c r="C1177" i="8" l="1"/>
  <c r="F1177" i="8" s="1"/>
  <c r="K1177" i="8"/>
  <c r="G1177" i="8" l="1"/>
  <c r="N1177" i="8" s="1"/>
  <c r="E1178" i="8"/>
  <c r="I1178" i="8" s="1"/>
  <c r="J1178" i="8" l="1"/>
  <c r="H1178" i="8"/>
  <c r="D1178" i="8" l="1"/>
  <c r="M1178" i="8"/>
  <c r="K1178" i="8" l="1"/>
  <c r="C1178" i="8"/>
  <c r="F1178" i="8" s="1"/>
  <c r="E1179" i="8" l="1"/>
  <c r="I1179" i="8" s="1"/>
  <c r="G1178" i="8"/>
  <c r="N1178" i="8" s="1"/>
  <c r="J1179" i="8" l="1"/>
  <c r="H1179" i="8"/>
  <c r="D1179" i="8" l="1"/>
  <c r="M1179" i="8"/>
  <c r="C1179" i="8" l="1"/>
  <c r="F1179" i="8" s="1"/>
  <c r="K1179" i="8"/>
  <c r="E1180" i="8" l="1"/>
  <c r="I1180" i="8" s="1"/>
  <c r="G1179" i="8"/>
  <c r="N1179" i="8" s="1"/>
  <c r="H1180" i="8" l="1"/>
  <c r="J1180" i="8"/>
  <c r="D1180" i="8" l="1"/>
  <c r="M1180" i="8"/>
  <c r="C1180" i="8" l="1"/>
  <c r="F1180" i="8" s="1"/>
  <c r="K1180" i="8"/>
  <c r="G1180" i="8" l="1"/>
  <c r="N1180" i="8" s="1"/>
  <c r="E1181" i="8"/>
  <c r="I1181" i="8" s="1"/>
  <c r="J1181" i="8" l="1"/>
  <c r="H1181" i="8"/>
  <c r="D1181" i="8" l="1"/>
  <c r="M1181" i="8"/>
  <c r="K1181" i="8" l="1"/>
  <c r="C1181" i="8"/>
  <c r="F1181" i="8" s="1"/>
  <c r="E1182" i="8" l="1"/>
  <c r="I1182" i="8" s="1"/>
  <c r="G1181" i="8"/>
  <c r="N1181" i="8" s="1"/>
  <c r="J1182" i="8" l="1"/>
  <c r="H1182" i="8"/>
  <c r="D1182" i="8" l="1"/>
  <c r="M1182" i="8"/>
  <c r="C1182" i="8" l="1"/>
  <c r="F1182" i="8" s="1"/>
  <c r="K1182" i="8"/>
  <c r="E1183" i="8" l="1"/>
  <c r="I1183" i="8" s="1"/>
  <c r="G1182" i="8"/>
  <c r="N1182" i="8" s="1"/>
  <c r="H1183" i="8" l="1"/>
  <c r="J1183" i="8"/>
  <c r="D1183" i="8" l="1"/>
  <c r="M1183" i="8"/>
  <c r="C1183" i="8" l="1"/>
  <c r="F1183" i="8" s="1"/>
  <c r="K1183" i="8"/>
  <c r="E1184" i="8" l="1"/>
  <c r="I1184" i="8" s="1"/>
  <c r="G1183" i="8"/>
  <c r="N1183" i="8" s="1"/>
  <c r="J1184" i="8" l="1"/>
  <c r="H1184" i="8"/>
  <c r="D1184" i="8" l="1"/>
  <c r="M1184" i="8"/>
  <c r="K1184" i="8" l="1"/>
  <c r="C1184" i="8"/>
  <c r="F1184" i="8" s="1"/>
  <c r="E1185" i="8" l="1"/>
  <c r="I1185" i="8" s="1"/>
  <c r="G1184" i="8"/>
  <c r="N1184" i="8" s="1"/>
  <c r="H1185" i="8" l="1"/>
  <c r="J1185" i="8"/>
  <c r="D1185" i="8" l="1"/>
  <c r="M1185" i="8"/>
  <c r="K1185" i="8" l="1"/>
  <c r="C1185" i="8"/>
  <c r="F1185" i="8" s="1"/>
  <c r="G1185" i="8" l="1"/>
  <c r="N1185" i="8" s="1"/>
  <c r="E1186" i="8"/>
  <c r="I1186" i="8" s="1"/>
  <c r="H1186" i="8" l="1"/>
  <c r="J1186" i="8"/>
  <c r="D1186" i="8" l="1"/>
  <c r="M1186" i="8"/>
  <c r="K1186" i="8" l="1"/>
  <c r="C1186" i="8"/>
  <c r="F1186" i="8" s="1"/>
  <c r="E1187" i="8" l="1"/>
  <c r="I1187" i="8" s="1"/>
  <c r="G1186" i="8"/>
  <c r="N1186" i="8" s="1"/>
  <c r="J1187" i="8" l="1"/>
  <c r="H1187" i="8"/>
  <c r="D1187" i="8" l="1"/>
  <c r="M1187" i="8"/>
  <c r="K1187" i="8" l="1"/>
  <c r="C1187" i="8"/>
  <c r="F1187" i="8" s="1"/>
  <c r="E1188" i="8" l="1"/>
  <c r="I1188" i="8" s="1"/>
  <c r="G1187" i="8"/>
  <c r="N1187" i="8" s="1"/>
  <c r="J1188" i="8" l="1"/>
  <c r="H1188" i="8"/>
  <c r="D1188" i="8" l="1"/>
  <c r="M1188" i="8"/>
  <c r="K1188" i="8" l="1"/>
  <c r="C1188" i="8"/>
  <c r="F1188" i="8" s="1"/>
  <c r="G1188" i="8" l="1"/>
  <c r="N1188" i="8" s="1"/>
  <c r="E1189" i="8"/>
  <c r="I1189" i="8" s="1"/>
  <c r="J1189" i="8" l="1"/>
  <c r="H1189" i="8"/>
  <c r="D1189" i="8" l="1"/>
  <c r="M1189" i="8"/>
  <c r="C1189" i="8" l="1"/>
  <c r="F1189" i="8" s="1"/>
  <c r="K1189" i="8"/>
  <c r="G1189" i="8" l="1"/>
  <c r="N1189" i="8" s="1"/>
  <c r="E1190" i="8"/>
  <c r="I1190" i="8" s="1"/>
  <c r="H1190" i="8" l="1"/>
  <c r="J1190" i="8"/>
  <c r="D1190" i="8" l="1"/>
  <c r="M1190" i="8"/>
  <c r="C1190" i="8" l="1"/>
  <c r="F1190" i="8" s="1"/>
  <c r="K1190" i="8"/>
  <c r="E1191" i="8" l="1"/>
  <c r="I1191" i="8" s="1"/>
  <c r="G1190" i="8"/>
  <c r="N1190" i="8" s="1"/>
  <c r="H1191" i="8" l="1"/>
  <c r="J1191" i="8"/>
  <c r="D1191" i="8" l="1"/>
  <c r="M1191" i="8"/>
  <c r="K1191" i="8" l="1"/>
  <c r="C1191" i="8"/>
  <c r="F1191" i="8" s="1"/>
  <c r="E1192" i="8" l="1"/>
  <c r="I1192" i="8" s="1"/>
  <c r="G1191" i="8"/>
  <c r="N1191" i="8" s="1"/>
  <c r="H1192" i="8" l="1"/>
  <c r="J1192" i="8"/>
  <c r="D1192" i="8" l="1"/>
  <c r="M1192" i="8"/>
  <c r="K1192" i="8" l="1"/>
  <c r="C1192" i="8"/>
  <c r="F1192" i="8" s="1"/>
  <c r="G1192" i="8" l="1"/>
  <c r="N1192" i="8" s="1"/>
  <c r="E1193" i="8"/>
  <c r="I1193" i="8" s="1"/>
  <c r="J1193" i="8" l="1"/>
  <c r="H1193" i="8"/>
  <c r="D1193" i="8" l="1"/>
  <c r="M1193" i="8"/>
  <c r="C1193" i="8" l="1"/>
  <c r="F1193" i="8" s="1"/>
  <c r="K1193" i="8"/>
  <c r="E1194" i="8" l="1"/>
  <c r="I1194" i="8" s="1"/>
  <c r="G1193" i="8"/>
  <c r="N1193" i="8" s="1"/>
  <c r="J1194" i="8" l="1"/>
  <c r="H1194" i="8"/>
  <c r="M1194" i="8" l="1"/>
  <c r="D1194" i="8"/>
  <c r="K1194" i="8" l="1"/>
  <c r="C1194" i="8"/>
  <c r="F1194" i="8" s="1"/>
  <c r="E1195" i="8" l="1"/>
  <c r="I1195" i="8" s="1"/>
  <c r="G1194" i="8"/>
  <c r="N1194" i="8" s="1"/>
  <c r="J1195" i="8" l="1"/>
  <c r="H1195" i="8"/>
  <c r="M1195" i="8" l="1"/>
  <c r="D1195" i="8"/>
  <c r="K1195" i="8" l="1"/>
  <c r="C1195" i="8"/>
  <c r="F1195" i="8" s="1"/>
  <c r="E1196" i="8" l="1"/>
  <c r="I1196" i="8" s="1"/>
  <c r="G1195" i="8"/>
  <c r="N1195" i="8" s="1"/>
  <c r="J1196" i="8" l="1"/>
  <c r="H1196" i="8"/>
  <c r="M1196" i="8" l="1"/>
  <c r="D1196" i="8"/>
  <c r="K1196" i="8" l="1"/>
  <c r="C1196" i="8"/>
  <c r="F1196" i="8" s="1"/>
  <c r="G1196" i="8" l="1"/>
  <c r="N1196" i="8" s="1"/>
  <c r="E1197" i="8"/>
  <c r="I1197" i="8" s="1"/>
  <c r="H1197" i="8" l="1"/>
  <c r="J1197" i="8"/>
  <c r="D1197" i="8" l="1"/>
  <c r="M1197" i="8"/>
  <c r="C1197" i="8" l="1"/>
  <c r="F1197" i="8" s="1"/>
  <c r="K1197" i="8"/>
  <c r="E1198" i="8" l="1"/>
  <c r="I1198" i="8" s="1"/>
  <c r="G1197" i="8"/>
  <c r="N1197" i="8" s="1"/>
  <c r="J1198" i="8" l="1"/>
  <c r="H1198" i="8"/>
  <c r="M1198" i="8" l="1"/>
  <c r="D1198" i="8"/>
  <c r="K1198" i="8" l="1"/>
  <c r="C1198" i="8"/>
  <c r="F1198" i="8" s="1"/>
  <c r="E1199" i="8" l="1"/>
  <c r="I1199" i="8" s="1"/>
  <c r="G1198" i="8"/>
  <c r="N1198" i="8" s="1"/>
  <c r="J1199" i="8" l="1"/>
  <c r="H1199" i="8"/>
  <c r="D1199" i="8" l="1"/>
  <c r="M1199" i="8"/>
  <c r="K1199" i="8" l="1"/>
  <c r="C1199" i="8"/>
  <c r="F1199" i="8" s="1"/>
  <c r="E1200" i="8" l="1"/>
  <c r="I1200" i="8" s="1"/>
  <c r="G1199" i="8"/>
  <c r="N1199" i="8" s="1"/>
  <c r="J1200" i="8" l="1"/>
  <c r="H1200" i="8"/>
  <c r="D1200" i="8" l="1"/>
  <c r="M1200" i="8"/>
  <c r="C1200" i="8" l="1"/>
  <c r="F1200" i="8" s="1"/>
  <c r="K1200" i="8"/>
  <c r="G1200" i="8" l="1"/>
  <c r="N1200" i="8" s="1"/>
  <c r="E1201" i="8"/>
  <c r="I1201" i="8" s="1"/>
  <c r="H1201" i="8" l="1"/>
  <c r="J1201" i="8"/>
  <c r="M1201" i="8" l="1"/>
  <c r="D1201" i="8"/>
  <c r="K1201" i="8" l="1"/>
  <c r="C1201" i="8"/>
  <c r="F1201" i="8" s="1"/>
  <c r="G1201" i="8" l="1"/>
  <c r="N1201" i="8" s="1"/>
  <c r="E1202" i="8"/>
  <c r="I1202" i="8" s="1"/>
  <c r="J1202" i="8" l="1"/>
  <c r="H1202" i="8"/>
  <c r="D1202" i="8" l="1"/>
  <c r="M1202" i="8"/>
  <c r="C1202" i="8" l="1"/>
  <c r="F1202" i="8" s="1"/>
  <c r="K1202" i="8"/>
  <c r="G1202" i="8" l="1"/>
  <c r="N1202" i="8" s="1"/>
  <c r="E1203" i="8"/>
  <c r="I1203" i="8" s="1"/>
  <c r="J1203" i="8" l="1"/>
  <c r="H1203" i="8"/>
  <c r="M1203" i="8" l="1"/>
  <c r="D1203" i="8"/>
  <c r="K1203" i="8" l="1"/>
  <c r="C1203" i="8"/>
  <c r="F1203" i="8" s="1"/>
  <c r="E1204" i="8" l="1"/>
  <c r="I1204" i="8" s="1"/>
  <c r="G1203" i="8"/>
  <c r="N1203" i="8" s="1"/>
  <c r="H1204" i="8" l="1"/>
  <c r="J1204" i="8"/>
  <c r="M1204" i="8" l="1"/>
  <c r="D1204" i="8"/>
  <c r="C1204" i="8" l="1"/>
  <c r="F1204" i="8" s="1"/>
  <c r="K1204" i="8"/>
  <c r="E1205" i="8" l="1"/>
  <c r="I1205" i="8" s="1"/>
  <c r="G1204" i="8"/>
  <c r="N1204" i="8" s="1"/>
  <c r="H1205" i="8" l="1"/>
  <c r="J1205" i="8"/>
  <c r="M1205" i="8" l="1"/>
  <c r="D1205" i="8"/>
  <c r="K1205" i="8" l="1"/>
  <c r="C1205" i="8"/>
  <c r="F1205" i="8" s="1"/>
  <c r="E1206" i="8" l="1"/>
  <c r="I1206" i="8" s="1"/>
  <c r="G1205" i="8"/>
  <c r="N1205" i="8" s="1"/>
  <c r="J1206" i="8" l="1"/>
  <c r="H1206" i="8"/>
  <c r="M1206" i="8" l="1"/>
  <c r="D1206" i="8"/>
  <c r="K1206" i="8" l="1"/>
  <c r="C1206" i="8"/>
  <c r="F1206" i="8" s="1"/>
  <c r="E1207" i="8" l="1"/>
  <c r="I1207" i="8" s="1"/>
  <c r="G1206" i="8"/>
  <c r="N1206" i="8" s="1"/>
  <c r="H1207" i="8" l="1"/>
  <c r="J1207" i="8"/>
  <c r="D1207" i="8" l="1"/>
  <c r="M1207" i="8"/>
  <c r="K1207" i="8" l="1"/>
  <c r="C1207" i="8"/>
  <c r="F1207" i="8" s="1"/>
  <c r="E1208" i="8" l="1"/>
  <c r="I1208" i="8" s="1"/>
  <c r="G1207" i="8"/>
  <c r="N1207" i="8" s="1"/>
  <c r="J1208" i="8" l="1"/>
  <c r="H1208" i="8"/>
  <c r="D1208" i="8" l="1"/>
  <c r="M1208" i="8"/>
  <c r="C1208" i="8" l="1"/>
  <c r="F1208" i="8" s="1"/>
  <c r="K1208" i="8"/>
  <c r="E1209" i="8" l="1"/>
  <c r="I1209" i="8" s="1"/>
  <c r="G1208" i="8"/>
  <c r="N1208" i="8" s="1"/>
  <c r="J1209" i="8" l="1"/>
  <c r="H1209" i="8"/>
  <c r="D1209" i="8" l="1"/>
  <c r="M1209" i="8"/>
  <c r="K1209" i="8" l="1"/>
  <c r="C1209" i="8"/>
  <c r="F1209" i="8" s="1"/>
  <c r="G1209" i="8" l="1"/>
  <c r="N1209" i="8" s="1"/>
  <c r="E1210" i="8"/>
  <c r="I1210" i="8" s="1"/>
  <c r="H1210" i="8" l="1"/>
  <c r="J1210" i="8"/>
  <c r="D1210" i="8" l="1"/>
  <c r="M1210" i="8"/>
  <c r="K1210" i="8" l="1"/>
  <c r="C1210" i="8"/>
  <c r="F1210" i="8" s="1"/>
  <c r="G1210" i="8" l="1"/>
  <c r="N1210" i="8" s="1"/>
  <c r="E1211" i="8"/>
  <c r="I1211" i="8" s="1"/>
  <c r="H1211" i="8" l="1"/>
  <c r="J1211" i="8"/>
  <c r="M1211" i="8" l="1"/>
  <c r="D1211" i="8"/>
  <c r="C1211" i="8" l="1"/>
  <c r="F1211" i="8" s="1"/>
  <c r="K1211" i="8"/>
  <c r="E1212" i="8" l="1"/>
  <c r="I1212" i="8" s="1"/>
  <c r="G1211" i="8"/>
  <c r="N1211" i="8" s="1"/>
  <c r="H1212" i="8" l="1"/>
  <c r="J1212" i="8"/>
  <c r="D1212" i="8" l="1"/>
  <c r="M1212" i="8"/>
  <c r="K1212" i="8" l="1"/>
  <c r="C1212" i="8"/>
  <c r="F1212" i="8" s="1"/>
  <c r="E1213" i="8" l="1"/>
  <c r="I1213" i="8" s="1"/>
  <c r="G1212" i="8"/>
  <c r="N1212" i="8" s="1"/>
  <c r="J1213" i="8" l="1"/>
  <c r="H1213" i="8"/>
  <c r="M1213" i="8" l="1"/>
  <c r="D1213" i="8"/>
  <c r="C1213" i="8" l="1"/>
  <c r="F1213" i="8" s="1"/>
  <c r="K1213" i="8"/>
  <c r="E1214" i="8" l="1"/>
  <c r="I1214" i="8" s="1"/>
  <c r="G1213" i="8"/>
  <c r="N1213" i="8" s="1"/>
  <c r="J1214" i="8" l="1"/>
  <c r="H1214" i="8"/>
  <c r="D1214" i="8" l="1"/>
  <c r="M1214" i="8"/>
  <c r="C1214" i="8" l="1"/>
  <c r="F1214" i="8" s="1"/>
  <c r="K1214" i="8"/>
  <c r="G1214" i="8" l="1"/>
  <c r="N1214" i="8" s="1"/>
  <c r="E1215" i="8"/>
  <c r="I1215" i="8" s="1"/>
  <c r="J1215" i="8" l="1"/>
  <c r="H1215" i="8"/>
  <c r="M1215" i="8" l="1"/>
  <c r="D1215" i="8"/>
  <c r="K1215" i="8" l="1"/>
  <c r="C1215" i="8"/>
  <c r="F1215" i="8" s="1"/>
  <c r="E1216" i="8" l="1"/>
  <c r="I1216" i="8" s="1"/>
  <c r="G1215" i="8"/>
  <c r="N1215" i="8" s="1"/>
  <c r="J1216" i="8" l="1"/>
  <c r="H1216" i="8"/>
  <c r="D1216" i="8" l="1"/>
  <c r="M1216" i="8"/>
  <c r="C1216" i="8" l="1"/>
  <c r="F1216" i="8" s="1"/>
  <c r="K1216" i="8"/>
  <c r="E1217" i="8" l="1"/>
  <c r="I1217" i="8" s="1"/>
  <c r="G1216" i="8"/>
  <c r="N1216" i="8" s="1"/>
  <c r="H1217" i="8" l="1"/>
  <c r="J1217" i="8"/>
  <c r="D1217" i="8" l="1"/>
  <c r="M1217" i="8"/>
  <c r="K1217" i="8" l="1"/>
  <c r="C1217" i="8"/>
  <c r="F1217" i="8" s="1"/>
  <c r="E1218" i="8" l="1"/>
  <c r="I1218" i="8" s="1"/>
  <c r="G1217" i="8"/>
  <c r="N1217" i="8" s="1"/>
  <c r="J1218" i="8" l="1"/>
  <c r="H1218" i="8"/>
  <c r="M1218" i="8" l="1"/>
  <c r="D1218" i="8"/>
  <c r="C1218" i="8" l="1"/>
  <c r="F1218" i="8" s="1"/>
  <c r="K1218" i="8"/>
  <c r="E1219" i="8" l="1"/>
  <c r="I1219" i="8" s="1"/>
  <c r="G1218" i="8"/>
  <c r="N1218" i="8" s="1"/>
  <c r="J1219" i="8" l="1"/>
  <c r="H1219" i="8"/>
  <c r="D1219" i="8" l="1"/>
  <c r="M1219" i="8"/>
  <c r="K1219" i="8" l="1"/>
  <c r="C1219" i="8"/>
  <c r="F1219" i="8" s="1"/>
  <c r="E1220" i="8" l="1"/>
  <c r="I1220" i="8" s="1"/>
  <c r="G1219" i="8"/>
  <c r="N1219" i="8" s="1"/>
  <c r="J1220" i="8" l="1"/>
  <c r="H1220" i="8"/>
  <c r="D1220" i="8" l="1"/>
  <c r="M1220" i="8"/>
  <c r="C1220" i="8" l="1"/>
  <c r="F1220" i="8" s="1"/>
  <c r="K1220" i="8"/>
  <c r="E1221" i="8" l="1"/>
  <c r="I1221" i="8" s="1"/>
  <c r="G1220" i="8"/>
  <c r="N1220" i="8" s="1"/>
  <c r="J1221" i="8" l="1"/>
  <c r="H1221" i="8"/>
  <c r="D1221" i="8" l="1"/>
  <c r="M1221" i="8"/>
  <c r="C1221" i="8" l="1"/>
  <c r="F1221" i="8" s="1"/>
  <c r="K1221" i="8"/>
  <c r="E1222" i="8" l="1"/>
  <c r="I1222" i="8" s="1"/>
  <c r="G1221" i="8"/>
  <c r="N1221" i="8" s="1"/>
  <c r="J1222" i="8" l="1"/>
  <c r="H1222" i="8"/>
  <c r="M1222" i="8" l="1"/>
  <c r="D1222" i="8"/>
  <c r="K1222" i="8" l="1"/>
  <c r="C1222" i="8"/>
  <c r="F1222" i="8" s="1"/>
  <c r="G1222" i="8" l="1"/>
  <c r="N1222" i="8" s="1"/>
  <c r="E1223" i="8"/>
  <c r="I1223" i="8" s="1"/>
  <c r="J1223" i="8" l="1"/>
  <c r="H1223" i="8"/>
  <c r="D1223" i="8" l="1"/>
  <c r="M1223" i="8"/>
  <c r="C1223" i="8" l="1"/>
  <c r="F1223" i="8" s="1"/>
  <c r="K1223" i="8"/>
  <c r="G1223" i="8" l="1"/>
  <c r="N1223" i="8" s="1"/>
  <c r="E1224" i="8"/>
  <c r="I1224" i="8" s="1"/>
  <c r="J1224" i="8" l="1"/>
  <c r="H1224" i="8"/>
  <c r="M1224" i="8" l="1"/>
  <c r="D1224" i="8"/>
  <c r="K1224" i="8" l="1"/>
  <c r="C1224" i="8"/>
  <c r="F1224" i="8" s="1"/>
  <c r="E1225" i="8" l="1"/>
  <c r="I1225" i="8" s="1"/>
  <c r="G1224" i="8"/>
  <c r="N1224" i="8" s="1"/>
  <c r="H1225" i="8" l="1"/>
  <c r="J1225" i="8"/>
  <c r="M1225" i="8" l="1"/>
  <c r="D1225" i="8"/>
  <c r="C1225" i="8" l="1"/>
  <c r="F1225" i="8" s="1"/>
  <c r="K1225" i="8"/>
  <c r="G1225" i="8" l="1"/>
  <c r="N1225" i="8" s="1"/>
  <c r="E1226" i="8"/>
  <c r="I1226" i="8" s="1"/>
  <c r="J1226" i="8" l="1"/>
  <c r="H1226" i="8"/>
  <c r="M1226" i="8" l="1"/>
  <c r="D1226" i="8"/>
  <c r="C1226" i="8" l="1"/>
  <c r="F1226" i="8" s="1"/>
  <c r="K1226" i="8"/>
  <c r="E1227" i="8" l="1"/>
  <c r="I1227" i="8" s="1"/>
  <c r="G1226" i="8"/>
  <c r="N1226" i="8" s="1"/>
  <c r="H1227" i="8" l="1"/>
  <c r="J1227" i="8"/>
  <c r="M1227" i="8" l="1"/>
  <c r="D1227" i="8"/>
  <c r="K1227" i="8" l="1"/>
  <c r="C1227" i="8"/>
  <c r="F1227" i="8" s="1"/>
  <c r="G1227" i="8" l="1"/>
  <c r="N1227" i="8" s="1"/>
  <c r="E1228" i="8"/>
  <c r="I1228" i="8" s="1"/>
  <c r="J1228" i="8" l="1"/>
  <c r="H1228" i="8"/>
  <c r="M1228" i="8" l="1"/>
  <c r="D1228" i="8"/>
  <c r="K1228" i="8" l="1"/>
  <c r="C1228" i="8"/>
  <c r="F1228" i="8" s="1"/>
  <c r="E1229" i="8" l="1"/>
  <c r="I1229" i="8" s="1"/>
  <c r="G1228" i="8"/>
  <c r="N1228" i="8" s="1"/>
  <c r="H1229" i="8" l="1"/>
  <c r="J1229" i="8"/>
  <c r="M1229" i="8" l="1"/>
  <c r="D1229" i="8"/>
  <c r="K1229" i="8" l="1"/>
  <c r="C1229" i="8"/>
  <c r="F1229" i="8" s="1"/>
  <c r="G1229" i="8" l="1"/>
  <c r="N1229" i="8" s="1"/>
  <c r="E1230" i="8"/>
  <c r="I1230" i="8" s="1"/>
  <c r="H1230" i="8" l="1"/>
  <c r="J1230" i="8"/>
  <c r="D1230" i="8" l="1"/>
  <c r="M1230" i="8"/>
  <c r="K1230" i="8" l="1"/>
  <c r="C1230" i="8"/>
  <c r="F1230" i="8" s="1"/>
  <c r="E1231" i="8" l="1"/>
  <c r="I1231" i="8" s="1"/>
  <c r="G1230" i="8"/>
  <c r="N1230" i="8" s="1"/>
  <c r="J1231" i="8" l="1"/>
  <c r="H1231" i="8"/>
  <c r="D1231" i="8" l="1"/>
  <c r="M1231" i="8"/>
  <c r="K1231" i="8" l="1"/>
  <c r="C1231" i="8"/>
  <c r="F1231" i="8" s="1"/>
  <c r="E1232" i="8" l="1"/>
  <c r="I1232" i="8" s="1"/>
  <c r="G1231" i="8"/>
  <c r="N1231" i="8" s="1"/>
  <c r="J1232" i="8" l="1"/>
  <c r="H1232" i="8"/>
  <c r="M1232" i="8" l="1"/>
  <c r="D1232" i="8"/>
  <c r="C1232" i="8" l="1"/>
  <c r="F1232" i="8" s="1"/>
  <c r="K1232" i="8"/>
  <c r="E1233" i="8" l="1"/>
  <c r="I1233" i="8" s="1"/>
  <c r="G1232" i="8"/>
  <c r="N1232" i="8" s="1"/>
  <c r="J1233" i="8" l="1"/>
  <c r="H1233" i="8"/>
  <c r="M1233" i="8" l="1"/>
  <c r="D1233" i="8"/>
  <c r="C1233" i="8" l="1"/>
  <c r="F1233" i="8" s="1"/>
  <c r="K1233" i="8"/>
  <c r="G1233" i="8" l="1"/>
  <c r="N1233" i="8" s="1"/>
  <c r="E1234" i="8"/>
  <c r="I1234" i="8" s="1"/>
  <c r="J1234" i="8" l="1"/>
  <c r="H1234" i="8"/>
  <c r="M1234" i="8" l="1"/>
  <c r="D1234" i="8"/>
  <c r="K1234" i="8" l="1"/>
  <c r="C1234" i="8"/>
  <c r="F1234" i="8" s="1"/>
  <c r="E1235" i="8" l="1"/>
  <c r="I1235" i="8" s="1"/>
  <c r="G1234" i="8"/>
  <c r="N1234" i="8" s="1"/>
  <c r="J1235" i="8" l="1"/>
  <c r="H1235" i="8"/>
  <c r="M1235" i="8" l="1"/>
  <c r="D1235" i="8"/>
  <c r="C1235" i="8" l="1"/>
  <c r="F1235" i="8" s="1"/>
  <c r="K1235" i="8"/>
  <c r="G1235" i="8" l="1"/>
  <c r="N1235" i="8" s="1"/>
  <c r="E1236" i="8"/>
  <c r="I1236" i="8" s="1"/>
  <c r="J1236" i="8" l="1"/>
  <c r="H1236" i="8"/>
  <c r="M1236" i="8" l="1"/>
  <c r="D1236" i="8"/>
  <c r="C1236" i="8" l="1"/>
  <c r="F1236" i="8" s="1"/>
  <c r="K1236" i="8"/>
  <c r="E1237" i="8" l="1"/>
  <c r="I1237" i="8" s="1"/>
  <c r="G1236" i="8"/>
  <c r="N1236" i="8" s="1"/>
  <c r="J1237" i="8" l="1"/>
  <c r="H1237" i="8"/>
  <c r="M1237" i="8" l="1"/>
  <c r="D1237" i="8"/>
  <c r="C1237" i="8" l="1"/>
  <c r="F1237" i="8" s="1"/>
  <c r="K1237" i="8"/>
  <c r="G1237" i="8" l="1"/>
  <c r="N1237" i="8" s="1"/>
  <c r="E1238" i="8"/>
  <c r="I1238" i="8" s="1"/>
  <c r="H1238" i="8" l="1"/>
  <c r="J1238" i="8"/>
  <c r="M1238" i="8" l="1"/>
  <c r="D1238" i="8"/>
  <c r="K1238" i="8" l="1"/>
  <c r="C1238" i="8"/>
  <c r="F1238" i="8" s="1"/>
  <c r="G1238" i="8" l="1"/>
  <c r="N1238" i="8" s="1"/>
  <c r="E1239" i="8"/>
  <c r="I1239" i="8" s="1"/>
  <c r="J1239" i="8" l="1"/>
  <c r="H1239" i="8"/>
  <c r="M1239" i="8" l="1"/>
  <c r="D1239" i="8"/>
  <c r="K1239" i="8" l="1"/>
  <c r="C1239" i="8"/>
  <c r="F1239" i="8" s="1"/>
  <c r="E1240" i="8" l="1"/>
  <c r="I1240" i="8" s="1"/>
  <c r="G1239" i="8"/>
  <c r="N1239" i="8" s="1"/>
  <c r="J1240" i="8" l="1"/>
  <c r="H1240" i="8"/>
  <c r="M1240" i="8" l="1"/>
  <c r="D1240" i="8"/>
  <c r="K1240" i="8" l="1"/>
  <c r="C1240" i="8"/>
  <c r="F1240" i="8" s="1"/>
  <c r="E1241" i="8" l="1"/>
  <c r="I1241" i="8" s="1"/>
  <c r="G1240" i="8"/>
  <c r="N1240" i="8" s="1"/>
  <c r="J1241" i="8" l="1"/>
  <c r="H1241" i="8"/>
  <c r="D1241" i="8" l="1"/>
  <c r="M1241" i="8"/>
  <c r="C1241" i="8" l="1"/>
  <c r="F1241" i="8" s="1"/>
  <c r="K1241" i="8"/>
  <c r="G1241" i="8" l="1"/>
  <c r="N1241" i="8" s="1"/>
  <c r="E1242" i="8"/>
  <c r="I1242" i="8" s="1"/>
  <c r="J1242" i="8" l="1"/>
  <c r="H1242" i="8"/>
  <c r="D1242" i="8" l="1"/>
  <c r="M1242" i="8"/>
  <c r="C1242" i="8" l="1"/>
  <c r="F1242" i="8" s="1"/>
  <c r="K1242" i="8"/>
  <c r="G1242" i="8" l="1"/>
  <c r="N1242" i="8" s="1"/>
  <c r="E1243" i="8"/>
  <c r="I1243" i="8" s="1"/>
  <c r="H1243" i="8" l="1"/>
  <c r="J1243" i="8"/>
  <c r="D1243" i="8" l="1"/>
  <c r="M1243" i="8"/>
  <c r="K1243" i="8" l="1"/>
  <c r="C1243" i="8"/>
  <c r="F1243" i="8" s="1"/>
  <c r="E1244" i="8" l="1"/>
  <c r="I1244" i="8" s="1"/>
  <c r="G1243" i="8"/>
  <c r="N1243" i="8" s="1"/>
  <c r="H1244" i="8" l="1"/>
  <c r="J1244" i="8"/>
  <c r="M1244" i="8" l="1"/>
  <c r="D1244" i="8"/>
  <c r="C1244" i="8" l="1"/>
  <c r="F1244" i="8" s="1"/>
  <c r="K1244" i="8"/>
  <c r="E1245" i="8" l="1"/>
  <c r="I1245" i="8" s="1"/>
  <c r="G1244" i="8"/>
  <c r="N1244" i="8" s="1"/>
  <c r="J1245" i="8" l="1"/>
  <c r="H1245" i="8"/>
  <c r="D1245" i="8" l="1"/>
  <c r="M1245" i="8"/>
  <c r="K1245" i="8" l="1"/>
  <c r="C1245" i="8"/>
  <c r="F1245" i="8" s="1"/>
  <c r="E1246" i="8" l="1"/>
  <c r="I1246" i="8" s="1"/>
  <c r="G1245" i="8"/>
  <c r="N1245" i="8" s="1"/>
  <c r="J1246" i="8" l="1"/>
  <c r="H1246" i="8"/>
  <c r="D1246" i="8" l="1"/>
  <c r="M1246" i="8"/>
  <c r="K1246" i="8" l="1"/>
  <c r="C1246" i="8"/>
  <c r="F1246" i="8" s="1"/>
  <c r="E1247" i="8" l="1"/>
  <c r="I1247" i="8" s="1"/>
  <c r="G1246" i="8"/>
  <c r="N1246" i="8" s="1"/>
  <c r="J1247" i="8" l="1"/>
  <c r="H1247" i="8"/>
  <c r="D1247" i="8" l="1"/>
  <c r="M1247" i="8"/>
  <c r="K1247" i="8" l="1"/>
  <c r="C1247" i="8"/>
  <c r="F1247" i="8" s="1"/>
  <c r="G1247" i="8" l="1"/>
  <c r="N1247" i="8" s="1"/>
  <c r="E1248" i="8"/>
  <c r="I1248" i="8" s="1"/>
  <c r="J1248" i="8" l="1"/>
  <c r="H1248" i="8"/>
  <c r="M1248" i="8" l="1"/>
  <c r="D1248" i="8"/>
  <c r="K1248" i="8" l="1"/>
  <c r="C1248" i="8"/>
  <c r="F1248" i="8" s="1"/>
  <c r="G1248" i="8" l="1"/>
  <c r="N1248" i="8" s="1"/>
  <c r="E1249" i="8"/>
  <c r="I1249" i="8" s="1"/>
  <c r="H1249" i="8" l="1"/>
  <c r="J1249" i="8"/>
  <c r="D1249" i="8" l="1"/>
  <c r="M1249" i="8"/>
  <c r="C1249" i="8" l="1"/>
  <c r="F1249" i="8" s="1"/>
  <c r="K1249" i="8"/>
  <c r="E1250" i="8" l="1"/>
  <c r="I1250" i="8" s="1"/>
  <c r="G1249" i="8"/>
  <c r="N1249" i="8" s="1"/>
  <c r="J1250" i="8" l="1"/>
  <c r="H1250" i="8"/>
  <c r="D1250" i="8" l="1"/>
  <c r="M1250" i="8"/>
  <c r="K1250" i="8" l="1"/>
  <c r="C1250" i="8"/>
  <c r="F1250" i="8" s="1"/>
  <c r="E1251" i="8" l="1"/>
  <c r="I1251" i="8" s="1"/>
  <c r="G1250" i="8"/>
  <c r="N1250" i="8" s="1"/>
  <c r="J1251" i="8" l="1"/>
  <c r="H1251" i="8"/>
  <c r="D1251" i="8" l="1"/>
  <c r="M1251" i="8"/>
  <c r="K1251" i="8" l="1"/>
  <c r="C1251" i="8"/>
  <c r="F1251" i="8" s="1"/>
  <c r="E1252" i="8" l="1"/>
  <c r="I1252" i="8" s="1"/>
  <c r="G1251" i="8"/>
  <c r="N1251" i="8" s="1"/>
  <c r="J1252" i="8" l="1"/>
  <c r="H1252" i="8"/>
  <c r="M1252" i="8" l="1"/>
  <c r="D1252" i="8"/>
  <c r="K1252" i="8" l="1"/>
  <c r="C1252" i="8"/>
  <c r="F1252" i="8" s="1"/>
  <c r="E1253" i="8" l="1"/>
  <c r="I1253" i="8" s="1"/>
  <c r="G1252" i="8"/>
  <c r="N1252" i="8" s="1"/>
  <c r="J1253" i="8" l="1"/>
  <c r="H1253" i="8"/>
  <c r="M1253" i="8" l="1"/>
  <c r="D1253" i="8"/>
  <c r="C1253" i="8" l="1"/>
  <c r="F1253" i="8" s="1"/>
  <c r="K1253" i="8"/>
  <c r="G1253" i="8" l="1"/>
  <c r="N1253" i="8" s="1"/>
  <c r="E1254" i="8"/>
  <c r="I1254" i="8" s="1"/>
  <c r="J1254" i="8" l="1"/>
  <c r="H1254" i="8"/>
  <c r="M1254" i="8" l="1"/>
  <c r="D1254" i="8"/>
  <c r="C1254" i="8" l="1"/>
  <c r="F1254" i="8" s="1"/>
  <c r="K1254" i="8"/>
  <c r="G1254" i="8" l="1"/>
  <c r="N1254" i="8" s="1"/>
  <c r="E1255" i="8"/>
  <c r="I1255" i="8" s="1"/>
  <c r="H1255" i="8" l="1"/>
  <c r="J1255" i="8"/>
  <c r="M1255" i="8" l="1"/>
  <c r="D1255" i="8"/>
  <c r="K1255" i="8" l="1"/>
  <c r="C1255" i="8"/>
  <c r="F1255" i="8" s="1"/>
  <c r="G1255" i="8" l="1"/>
  <c r="N1255" i="8" s="1"/>
  <c r="E1256" i="8"/>
  <c r="I1256" i="8" s="1"/>
  <c r="H1256" i="8" l="1"/>
  <c r="J1256" i="8"/>
  <c r="D1256" i="8" l="1"/>
  <c r="M1256" i="8"/>
  <c r="K1256" i="8" l="1"/>
  <c r="C1256" i="8"/>
  <c r="F1256" i="8" s="1"/>
  <c r="G1256" i="8" l="1"/>
  <c r="N1256" i="8" s="1"/>
  <c r="E1257" i="8"/>
  <c r="I1257" i="8" s="1"/>
  <c r="H1257" i="8" l="1"/>
  <c r="J1257" i="8"/>
  <c r="D1257" i="8" l="1"/>
  <c r="M1257" i="8"/>
  <c r="K1257" i="8" l="1"/>
  <c r="C1257" i="8"/>
  <c r="F1257" i="8" s="1"/>
  <c r="G1257" i="8" l="1"/>
  <c r="N1257" i="8" s="1"/>
  <c r="E1258" i="8"/>
  <c r="I1258" i="8" s="1"/>
  <c r="H1258" i="8" l="1"/>
  <c r="J1258" i="8"/>
  <c r="D1258" i="8" l="1"/>
  <c r="M1258" i="8"/>
  <c r="K1258" i="8" l="1"/>
  <c r="C1258" i="8"/>
  <c r="F1258" i="8" s="1"/>
  <c r="E1259" i="8" l="1"/>
  <c r="I1259" i="8" s="1"/>
  <c r="G1258" i="8"/>
  <c r="N1258" i="8" s="1"/>
  <c r="J1259" i="8" l="1"/>
  <c r="H1259" i="8"/>
  <c r="D1259" i="8" l="1"/>
  <c r="M1259" i="8"/>
  <c r="K1259" i="8" l="1"/>
  <c r="C1259" i="8"/>
  <c r="F1259" i="8" s="1"/>
  <c r="E1260" i="8" l="1"/>
  <c r="I1260" i="8" s="1"/>
  <c r="G1259" i="8"/>
  <c r="N1259" i="8" s="1"/>
  <c r="J1260" i="8" l="1"/>
  <c r="H1260" i="8"/>
  <c r="M1260" i="8" l="1"/>
  <c r="D1260" i="8"/>
  <c r="C1260" i="8" l="1"/>
  <c r="F1260" i="8" s="1"/>
  <c r="K1260" i="8"/>
  <c r="G1260" i="8" l="1"/>
  <c r="N1260" i="8" s="1"/>
  <c r="E1261" i="8"/>
  <c r="I1261" i="8" s="1"/>
  <c r="J1261" i="8" l="1"/>
  <c r="H1261" i="8"/>
  <c r="D1261" i="8" l="1"/>
  <c r="M1261" i="8"/>
  <c r="C1261" i="8" l="1"/>
  <c r="F1261" i="8" s="1"/>
  <c r="K1261" i="8"/>
  <c r="E1262" i="8" l="1"/>
  <c r="I1262" i="8" s="1"/>
  <c r="G1261" i="8"/>
  <c r="N1261" i="8" s="1"/>
  <c r="J1262" i="8" l="1"/>
  <c r="H1262" i="8"/>
  <c r="D1262" i="8" l="1"/>
  <c r="M1262" i="8"/>
  <c r="C1262" i="8" l="1"/>
  <c r="F1262" i="8" s="1"/>
  <c r="K1262" i="8"/>
  <c r="E1263" i="8" l="1"/>
  <c r="I1263" i="8" s="1"/>
  <c r="G1262" i="8"/>
  <c r="N1262" i="8" s="1"/>
  <c r="H1263" i="8" l="1"/>
  <c r="J1263" i="8"/>
  <c r="D1263" i="8" l="1"/>
  <c r="M1263" i="8"/>
  <c r="K1263" i="8" l="1"/>
  <c r="C1263" i="8"/>
  <c r="F1263" i="8" s="1"/>
  <c r="E1264" i="8" l="1"/>
  <c r="I1264" i="8" s="1"/>
  <c r="G1263" i="8"/>
  <c r="N1263" i="8" s="1"/>
  <c r="J1264" i="8" l="1"/>
  <c r="H1264" i="8"/>
  <c r="D1264" i="8" l="1"/>
  <c r="M1264" i="8"/>
  <c r="C1264" i="8" l="1"/>
  <c r="F1264" i="8" s="1"/>
  <c r="K1264" i="8"/>
  <c r="E1265" i="8" l="1"/>
  <c r="I1265" i="8" s="1"/>
  <c r="G1264" i="8"/>
  <c r="N1264" i="8" s="1"/>
  <c r="J1265" i="8" l="1"/>
  <c r="H1265" i="8"/>
  <c r="M1265" i="8" l="1"/>
  <c r="D1265" i="8"/>
  <c r="K1265" i="8" l="1"/>
  <c r="C1265" i="8"/>
  <c r="F1265" i="8" s="1"/>
  <c r="E1266" i="8" l="1"/>
  <c r="I1266" i="8" s="1"/>
  <c r="G1265" i="8"/>
  <c r="N1265" i="8" s="1"/>
  <c r="J1266" i="8" l="1"/>
  <c r="H1266" i="8"/>
  <c r="D1266" i="8" l="1"/>
  <c r="M1266" i="8"/>
  <c r="C1266" i="8" l="1"/>
  <c r="F1266" i="8" s="1"/>
  <c r="K1266" i="8"/>
  <c r="E1267" i="8" l="1"/>
  <c r="I1267" i="8" s="1"/>
  <c r="G1266" i="8"/>
  <c r="N1266" i="8" s="1"/>
  <c r="J1267" i="8" l="1"/>
  <c r="H1267" i="8"/>
  <c r="D1267" i="8" l="1"/>
  <c r="M1267" i="8"/>
  <c r="K1267" i="8" l="1"/>
  <c r="C1267" i="8"/>
  <c r="F1267" i="8" s="1"/>
  <c r="G1267" i="8" l="1"/>
  <c r="N1267" i="8" s="1"/>
  <c r="E1268" i="8"/>
  <c r="I1268" i="8" s="1"/>
  <c r="J1268" i="8" l="1"/>
  <c r="H1268" i="8"/>
  <c r="D1268" i="8" l="1"/>
  <c r="M1268" i="8"/>
  <c r="C1268" i="8" l="1"/>
  <c r="F1268" i="8" s="1"/>
  <c r="K1268" i="8"/>
  <c r="G1268" i="8" l="1"/>
  <c r="N1268" i="8" s="1"/>
  <c r="E1269" i="8"/>
  <c r="I1269" i="8" s="1"/>
  <c r="J1269" i="8" l="1"/>
  <c r="H1269" i="8"/>
  <c r="D1269" i="8" l="1"/>
  <c r="M1269" i="8"/>
  <c r="K1269" i="8" l="1"/>
  <c r="C1269" i="8"/>
  <c r="F1269" i="8" s="1"/>
  <c r="E1270" i="8" l="1"/>
  <c r="I1270" i="8" s="1"/>
  <c r="G1269" i="8"/>
  <c r="N1269" i="8" s="1"/>
  <c r="H1270" i="8" l="1"/>
  <c r="J1270" i="8"/>
  <c r="D1270" i="8" l="1"/>
  <c r="M1270" i="8"/>
  <c r="K1270" i="8" l="1"/>
  <c r="C1270" i="8"/>
  <c r="F1270" i="8" s="1"/>
  <c r="E1271" i="8" l="1"/>
  <c r="I1271" i="8" s="1"/>
  <c r="G1270" i="8"/>
  <c r="N1270" i="8" s="1"/>
  <c r="J1271" i="8" l="1"/>
  <c r="H1271" i="8"/>
  <c r="M1271" i="8" l="1"/>
  <c r="D1271" i="8"/>
  <c r="C1271" i="8" l="1"/>
  <c r="F1271" i="8" s="1"/>
  <c r="K1271" i="8"/>
  <c r="E1272" i="8" l="1"/>
  <c r="I1272" i="8" s="1"/>
  <c r="G1271" i="8"/>
  <c r="N1271" i="8" s="1"/>
  <c r="H1272" i="8" l="1"/>
  <c r="J1272" i="8"/>
  <c r="D1272" i="8" l="1"/>
  <c r="M1272" i="8"/>
  <c r="K1272" i="8" l="1"/>
  <c r="C1272" i="8"/>
  <c r="F1272" i="8" s="1"/>
  <c r="G1272" i="8" l="1"/>
  <c r="N1272" i="8" s="1"/>
  <c r="E1273" i="8"/>
  <c r="I1273" i="8" s="1"/>
  <c r="J1273" i="8" l="1"/>
  <c r="H1273" i="8"/>
  <c r="D1273" i="8" l="1"/>
  <c r="M1273" i="8"/>
  <c r="C1273" i="8" l="1"/>
  <c r="F1273" i="8" s="1"/>
  <c r="K1273" i="8"/>
  <c r="G1273" i="8" l="1"/>
  <c r="N1273" i="8" s="1"/>
  <c r="E1274" i="8"/>
  <c r="I1274" i="8" s="1"/>
  <c r="H1274" i="8" l="1"/>
  <c r="J1274" i="8"/>
  <c r="D1274" i="8" l="1"/>
  <c r="M1274" i="8"/>
  <c r="C1274" i="8" l="1"/>
  <c r="F1274" i="8" s="1"/>
  <c r="K1274" i="8"/>
  <c r="G1274" i="8" l="1"/>
  <c r="N1274" i="8" s="1"/>
  <c r="E1275" i="8"/>
  <c r="I1275" i="8" s="1"/>
  <c r="H1275" i="8" l="1"/>
  <c r="J1275" i="8"/>
  <c r="D1275" i="8" l="1"/>
  <c r="M1275" i="8"/>
  <c r="K1275" i="8" l="1"/>
  <c r="C1275" i="8"/>
  <c r="F1275" i="8" s="1"/>
  <c r="E1276" i="8" l="1"/>
  <c r="I1276" i="8" s="1"/>
  <c r="G1275" i="8"/>
  <c r="N1275" i="8" s="1"/>
  <c r="J1276" i="8" l="1"/>
  <c r="H1276" i="8"/>
  <c r="D1276" i="8" l="1"/>
  <c r="M1276" i="8"/>
  <c r="K1276" i="8" l="1"/>
  <c r="C1276" i="8"/>
  <c r="F1276" i="8" s="1"/>
  <c r="E1277" i="8" l="1"/>
  <c r="I1277" i="8" s="1"/>
  <c r="G1276" i="8"/>
  <c r="N1276" i="8" s="1"/>
  <c r="H1277" i="8" l="1"/>
  <c r="J1277" i="8"/>
  <c r="M1277" i="8" l="1"/>
  <c r="D1277" i="8"/>
  <c r="C1277" i="8" l="1"/>
  <c r="F1277" i="8" s="1"/>
  <c r="K1277" i="8"/>
  <c r="E1278" i="8" l="1"/>
  <c r="I1278" i="8" s="1"/>
  <c r="G1277" i="8"/>
  <c r="N1277" i="8" s="1"/>
  <c r="J1278" i="8" l="1"/>
  <c r="H1278" i="8"/>
  <c r="M1278" i="8" l="1"/>
  <c r="D1278" i="8"/>
  <c r="K1278" i="8" l="1"/>
  <c r="C1278" i="8"/>
  <c r="F1278" i="8" s="1"/>
  <c r="G1278" i="8" l="1"/>
  <c r="N1278" i="8" s="1"/>
  <c r="E1279" i="8"/>
  <c r="I1279" i="8" s="1"/>
  <c r="H1279" i="8" l="1"/>
  <c r="J1279" i="8"/>
  <c r="M1279" i="8" l="1"/>
  <c r="D1279" i="8"/>
  <c r="K1279" i="8" l="1"/>
  <c r="C1279" i="8"/>
  <c r="F1279" i="8" s="1"/>
  <c r="E1280" i="8" l="1"/>
  <c r="I1280" i="8" s="1"/>
  <c r="G1279" i="8"/>
  <c r="N1279" i="8" s="1"/>
  <c r="J1280" i="8" l="1"/>
  <c r="H1280" i="8"/>
  <c r="D1280" i="8" l="1"/>
  <c r="M1280" i="8"/>
  <c r="K1280" i="8" l="1"/>
  <c r="C1280" i="8"/>
  <c r="F1280" i="8" s="1"/>
  <c r="E1281" i="8" l="1"/>
  <c r="I1281" i="8" s="1"/>
  <c r="G1280" i="8"/>
  <c r="N1280" i="8" s="1"/>
  <c r="H1281" i="8" l="1"/>
  <c r="J1281" i="8"/>
  <c r="D1281" i="8" l="1"/>
  <c r="M1281" i="8"/>
  <c r="K1281" i="8" l="1"/>
  <c r="C1281" i="8"/>
  <c r="F1281" i="8" s="1"/>
  <c r="G1281" i="8" l="1"/>
  <c r="N1281" i="8" s="1"/>
  <c r="E1282" i="8"/>
  <c r="I1282" i="8" s="1"/>
  <c r="J1282" i="8" l="1"/>
  <c r="H1282" i="8"/>
  <c r="D1282" i="8" l="1"/>
  <c r="M1282" i="8"/>
  <c r="C1282" i="8" l="1"/>
  <c r="F1282" i="8" s="1"/>
  <c r="K1282" i="8"/>
  <c r="E1283" i="8" l="1"/>
  <c r="I1283" i="8" s="1"/>
  <c r="G1282" i="8"/>
  <c r="N1282" i="8" s="1"/>
  <c r="J1283" i="8" l="1"/>
  <c r="H1283" i="8"/>
  <c r="M1283" i="8" l="1"/>
  <c r="D1283" i="8"/>
  <c r="K1283" i="8" l="1"/>
  <c r="C1283" i="8"/>
  <c r="F1283" i="8" s="1"/>
  <c r="G1283" i="8" l="1"/>
  <c r="N1283" i="8" s="1"/>
  <c r="E1284" i="8"/>
  <c r="I1284" i="8" s="1"/>
  <c r="H1284" i="8" l="1"/>
  <c r="J1284" i="8"/>
  <c r="M1284" i="8" l="1"/>
  <c r="D1284" i="8"/>
  <c r="K1284" i="8" l="1"/>
  <c r="C1284" i="8"/>
  <c r="F1284" i="8" s="1"/>
  <c r="G1284" i="8" l="1"/>
  <c r="N1284" i="8" s="1"/>
  <c r="E1285" i="8"/>
  <c r="I1285" i="8" s="1"/>
  <c r="H1285" i="8" l="1"/>
  <c r="J1285" i="8"/>
  <c r="D1285" i="8" l="1"/>
  <c r="M1285" i="8"/>
  <c r="C1285" i="8" l="1"/>
  <c r="F1285" i="8" s="1"/>
  <c r="K1285" i="8"/>
  <c r="E1286" i="8" l="1"/>
  <c r="I1286" i="8" s="1"/>
  <c r="G1285" i="8"/>
  <c r="N1285" i="8" s="1"/>
  <c r="J1286" i="8" l="1"/>
  <c r="H1286" i="8"/>
  <c r="D1286" i="8" l="1"/>
  <c r="M1286" i="8"/>
  <c r="K1286" i="8" l="1"/>
  <c r="C1286" i="8"/>
  <c r="F1286" i="8" s="1"/>
  <c r="G1286" i="8" l="1"/>
  <c r="N1286" i="8" s="1"/>
  <c r="E1287" i="8"/>
  <c r="I1287" i="8" s="1"/>
  <c r="J1287" i="8" l="1"/>
  <c r="H1287" i="8"/>
  <c r="D1287" i="8" l="1"/>
  <c r="M1287" i="8"/>
  <c r="K1287" i="8" l="1"/>
  <c r="C1287" i="8"/>
  <c r="F1287" i="8" s="1"/>
  <c r="G1287" i="8" l="1"/>
  <c r="N1287" i="8" s="1"/>
  <c r="E1288" i="8"/>
  <c r="I1288" i="8" s="1"/>
  <c r="H1288" i="8" l="1"/>
  <c r="J1288" i="8"/>
  <c r="D1288" i="8" l="1"/>
  <c r="M1288" i="8"/>
  <c r="K1288" i="8" l="1"/>
  <c r="C1288" i="8"/>
  <c r="F1288" i="8" s="1"/>
  <c r="E1289" i="8" l="1"/>
  <c r="I1289" i="8" s="1"/>
  <c r="G1288" i="8"/>
  <c r="N1288" i="8" s="1"/>
  <c r="J1289" i="8" l="1"/>
  <c r="H1289" i="8"/>
  <c r="D1289" i="8" l="1"/>
  <c r="M1289" i="8"/>
  <c r="C1289" i="8" l="1"/>
  <c r="F1289" i="8" s="1"/>
  <c r="K1289" i="8"/>
  <c r="E1290" i="8" l="1"/>
  <c r="I1290" i="8" s="1"/>
  <c r="G1289" i="8"/>
  <c r="N1289" i="8" s="1"/>
  <c r="H1290" i="8" l="1"/>
  <c r="J1290" i="8"/>
  <c r="M1290" i="8" l="1"/>
  <c r="D1290" i="8"/>
  <c r="C1290" i="8" l="1"/>
  <c r="F1290" i="8" s="1"/>
  <c r="K1290" i="8"/>
  <c r="E1291" i="8" l="1"/>
  <c r="I1291" i="8" s="1"/>
  <c r="G1290" i="8"/>
  <c r="N1290" i="8" s="1"/>
  <c r="J1291" i="8" l="1"/>
  <c r="H1291" i="8"/>
  <c r="M1291" i="8" l="1"/>
  <c r="D1291" i="8"/>
  <c r="C1291" i="8" l="1"/>
  <c r="F1291" i="8" s="1"/>
  <c r="K1291" i="8"/>
  <c r="E1292" i="8" l="1"/>
  <c r="I1292" i="8" s="1"/>
  <c r="G1291" i="8"/>
  <c r="N1291" i="8" s="1"/>
  <c r="H1292" i="8" l="1"/>
  <c r="J1292" i="8"/>
  <c r="D1292" i="8" l="1"/>
  <c r="M1292" i="8"/>
  <c r="K1292" i="8" l="1"/>
  <c r="C1292" i="8"/>
  <c r="F1292" i="8" s="1"/>
  <c r="E1293" i="8" l="1"/>
  <c r="I1293" i="8" s="1"/>
  <c r="G1292" i="8"/>
  <c r="N1292" i="8" s="1"/>
  <c r="J1293" i="8" l="1"/>
  <c r="H1293" i="8"/>
  <c r="D1293" i="8" l="1"/>
  <c r="M1293" i="8"/>
  <c r="K1293" i="8" l="1"/>
  <c r="C1293" i="8"/>
  <c r="F1293" i="8" s="1"/>
  <c r="E1294" i="8" l="1"/>
  <c r="I1294" i="8" s="1"/>
  <c r="G1293" i="8"/>
  <c r="N1293" i="8" s="1"/>
  <c r="J1294" i="8" l="1"/>
  <c r="H1294" i="8"/>
  <c r="M1294" i="8" l="1"/>
  <c r="D1294" i="8"/>
  <c r="K1294" i="8" l="1"/>
  <c r="C1294" i="8"/>
  <c r="F1294" i="8" s="1"/>
  <c r="E1295" i="8" l="1"/>
  <c r="I1295" i="8" s="1"/>
  <c r="G1294" i="8"/>
  <c r="N1294" i="8" s="1"/>
  <c r="J1295" i="8" l="1"/>
  <c r="H1295" i="8"/>
  <c r="D1295" i="8" l="1"/>
  <c r="M1295" i="8"/>
  <c r="K1295" i="8" l="1"/>
  <c r="C1295" i="8"/>
  <c r="F1295" i="8" s="1"/>
  <c r="G1295" i="8" l="1"/>
  <c r="N1295" i="8" s="1"/>
  <c r="E1296" i="8"/>
  <c r="I1296" i="8" s="1"/>
  <c r="J1296" i="8" l="1"/>
  <c r="H1296" i="8"/>
  <c r="D1296" i="8" l="1"/>
  <c r="M1296" i="8"/>
  <c r="K1296" i="8" l="1"/>
  <c r="C1296" i="8"/>
  <c r="F1296" i="8" s="1"/>
  <c r="G1296" i="8" l="1"/>
  <c r="N1296" i="8" s="1"/>
  <c r="E1297" i="8"/>
  <c r="I1297" i="8" s="1"/>
  <c r="J1297" i="8" l="1"/>
  <c r="H1297" i="8"/>
  <c r="M1297" i="8" l="1"/>
  <c r="D1297" i="8"/>
  <c r="K1297" i="8" l="1"/>
  <c r="C1297" i="8"/>
  <c r="F1297" i="8" s="1"/>
  <c r="E1298" i="8" l="1"/>
  <c r="I1298" i="8" s="1"/>
  <c r="G1297" i="8"/>
  <c r="N1297" i="8" s="1"/>
  <c r="H1298" i="8" l="1"/>
  <c r="J1298" i="8"/>
  <c r="M1298" i="8" l="1"/>
  <c r="D1298" i="8"/>
  <c r="K1298" i="8" l="1"/>
  <c r="C1298" i="8"/>
  <c r="F1298" i="8" s="1"/>
  <c r="E1299" i="8" l="1"/>
  <c r="I1299" i="8" s="1"/>
  <c r="G1298" i="8"/>
  <c r="N1298" i="8" s="1"/>
  <c r="J1299" i="8" l="1"/>
  <c r="H1299" i="8"/>
  <c r="M1299" i="8" l="1"/>
  <c r="D1299" i="8"/>
  <c r="K1299" i="8" l="1"/>
  <c r="C1299" i="8"/>
  <c r="F1299" i="8" s="1"/>
  <c r="E1300" i="8" l="1"/>
  <c r="I1300" i="8" s="1"/>
  <c r="G1299" i="8"/>
  <c r="N1299" i="8" s="1"/>
  <c r="J1300" i="8" l="1"/>
  <c r="H1300" i="8"/>
  <c r="M1300" i="8" l="1"/>
  <c r="D1300" i="8"/>
  <c r="C1300" i="8" l="1"/>
  <c r="F1300" i="8" s="1"/>
  <c r="K1300" i="8"/>
  <c r="G1300" i="8" l="1"/>
  <c r="N1300" i="8" s="1"/>
  <c r="E1301" i="8"/>
  <c r="I1301" i="8" s="1"/>
  <c r="H1301" i="8" l="1"/>
  <c r="J1301" i="8"/>
  <c r="D1301" i="8" l="1"/>
  <c r="M1301" i="8"/>
  <c r="C1301" i="8" l="1"/>
  <c r="F1301" i="8" s="1"/>
  <c r="K1301" i="8"/>
  <c r="E1302" i="8" l="1"/>
  <c r="I1302" i="8" s="1"/>
  <c r="G1301" i="8"/>
  <c r="N1301" i="8" s="1"/>
  <c r="J1302" i="8" l="1"/>
  <c r="H1302" i="8"/>
  <c r="D1302" i="8" l="1"/>
  <c r="M1302" i="8"/>
  <c r="C1302" i="8" l="1"/>
  <c r="F1302" i="8" s="1"/>
  <c r="K1302" i="8"/>
  <c r="E1303" i="8" l="1"/>
  <c r="I1303" i="8" s="1"/>
  <c r="G1302" i="8"/>
  <c r="N1302" i="8" s="1"/>
  <c r="H1303" i="8" l="1"/>
  <c r="J1303" i="8"/>
  <c r="D1303" i="8" l="1"/>
  <c r="M1303" i="8"/>
  <c r="K1303" i="8" l="1"/>
  <c r="C1303" i="8"/>
  <c r="F1303" i="8" s="1"/>
  <c r="G1303" i="8" l="1"/>
  <c r="N1303" i="8" s="1"/>
  <c r="E1304" i="8"/>
  <c r="I1304" i="8" s="1"/>
  <c r="H1304" i="8" l="1"/>
  <c r="J1304" i="8"/>
  <c r="D1304" i="8" l="1"/>
  <c r="M1304" i="8"/>
  <c r="C1304" i="8" l="1"/>
  <c r="F1304" i="8" s="1"/>
  <c r="K1304" i="8"/>
  <c r="G1304" i="8" l="1"/>
  <c r="N1304" i="8" s="1"/>
  <c r="E1305" i="8"/>
  <c r="I1305" i="8" s="1"/>
  <c r="J1305" i="8" l="1"/>
  <c r="H1305" i="8"/>
  <c r="M1305" i="8" l="1"/>
  <c r="D1305" i="8"/>
  <c r="K1305" i="8" l="1"/>
  <c r="C1305" i="8"/>
  <c r="F1305" i="8" s="1"/>
  <c r="E1306" i="8" l="1"/>
  <c r="I1306" i="8" s="1"/>
  <c r="G1305" i="8"/>
  <c r="N1305" i="8" s="1"/>
  <c r="J1306" i="8" l="1"/>
  <c r="H1306" i="8"/>
  <c r="D1306" i="8" l="1"/>
  <c r="M1306" i="8"/>
  <c r="K1306" i="8" l="1"/>
  <c r="C1306" i="8"/>
  <c r="F1306" i="8" s="1"/>
  <c r="G1306" i="8" l="1"/>
  <c r="N1306" i="8" s="1"/>
  <c r="E1307" i="8"/>
  <c r="I1307" i="8" s="1"/>
  <c r="J1307" i="8" l="1"/>
  <c r="H1307" i="8"/>
  <c r="D1307" i="8" l="1"/>
  <c r="M1307" i="8"/>
  <c r="K1307" i="8" l="1"/>
  <c r="C1307" i="8"/>
  <c r="F1307" i="8" s="1"/>
  <c r="G1307" i="8" l="1"/>
  <c r="N1307" i="8" s="1"/>
  <c r="E1308" i="8"/>
  <c r="I1308" i="8" s="1"/>
  <c r="J1308" i="8" l="1"/>
  <c r="H1308" i="8"/>
  <c r="M1308" i="8" l="1"/>
  <c r="D1308" i="8"/>
  <c r="C1308" i="8" l="1"/>
  <c r="F1308" i="8" s="1"/>
  <c r="K1308" i="8"/>
  <c r="E1309" i="8" l="1"/>
  <c r="I1309" i="8" s="1"/>
  <c r="G1308" i="8"/>
  <c r="N1308" i="8" s="1"/>
  <c r="J1309" i="8" l="1"/>
  <c r="H1309" i="8"/>
  <c r="D1309" i="8" l="1"/>
  <c r="M1309" i="8"/>
  <c r="K1309" i="8" l="1"/>
  <c r="C1309" i="8"/>
  <c r="F1309" i="8" s="1"/>
  <c r="E1310" i="8" l="1"/>
  <c r="I1310" i="8" s="1"/>
  <c r="G1309" i="8"/>
  <c r="N1309" i="8" s="1"/>
  <c r="J1310" i="8" l="1"/>
  <c r="H1310" i="8"/>
  <c r="M1310" i="8" l="1"/>
  <c r="D1310" i="8"/>
  <c r="C1310" i="8" l="1"/>
  <c r="F1310" i="8" s="1"/>
  <c r="K1310" i="8"/>
  <c r="E1311" i="8" l="1"/>
  <c r="I1311" i="8" s="1"/>
  <c r="G1310" i="8"/>
  <c r="N1310" i="8" s="1"/>
  <c r="J1311" i="8" l="1"/>
  <c r="H1311" i="8"/>
  <c r="D1311" i="8" l="1"/>
  <c r="M1311" i="8"/>
  <c r="K1311" i="8" l="1"/>
  <c r="C1311" i="8"/>
  <c r="F1311" i="8" s="1"/>
  <c r="G1311" i="8" l="1"/>
  <c r="N1311" i="8" s="1"/>
  <c r="E1312" i="8"/>
  <c r="I1312" i="8" s="1"/>
  <c r="J1312" i="8" l="1"/>
  <c r="H1312" i="8"/>
  <c r="D1312" i="8" l="1"/>
  <c r="M1312" i="8"/>
  <c r="C1312" i="8" l="1"/>
  <c r="F1312" i="8" s="1"/>
  <c r="K1312" i="8"/>
  <c r="E1313" i="8" l="1"/>
  <c r="I1313" i="8" s="1"/>
  <c r="G1312" i="8"/>
  <c r="N1312" i="8" s="1"/>
  <c r="H1313" i="8" l="1"/>
  <c r="J1313" i="8"/>
  <c r="D1313" i="8" l="1"/>
  <c r="M1313" i="8"/>
  <c r="K1313" i="8" l="1"/>
  <c r="C1313" i="8"/>
  <c r="F1313" i="8" s="1"/>
  <c r="E1314" i="8" l="1"/>
  <c r="I1314" i="8" s="1"/>
  <c r="G1313" i="8"/>
  <c r="N1313" i="8" s="1"/>
  <c r="H1314" i="8" l="1"/>
  <c r="J1314" i="8"/>
  <c r="D1314" i="8" l="1"/>
  <c r="M1314" i="8"/>
  <c r="C1314" i="8" l="1"/>
  <c r="F1314" i="8" s="1"/>
  <c r="K1314" i="8"/>
  <c r="E1315" i="8" l="1"/>
  <c r="I1315" i="8" s="1"/>
  <c r="G1314" i="8"/>
  <c r="N1314" i="8" s="1"/>
  <c r="H1315" i="8" l="1"/>
  <c r="J1315" i="8"/>
  <c r="D1315" i="8" l="1"/>
  <c r="M1315" i="8"/>
  <c r="K1315" i="8" l="1"/>
  <c r="C1315" i="8"/>
  <c r="F1315" i="8" s="1"/>
  <c r="E1316" i="8" l="1"/>
  <c r="I1316" i="8" s="1"/>
  <c r="G1315" i="8"/>
  <c r="N1315" i="8" s="1"/>
  <c r="J1316" i="8" l="1"/>
  <c r="H1316" i="8"/>
  <c r="D1316" i="8" l="1"/>
  <c r="M1316" i="8"/>
  <c r="K1316" i="8" l="1"/>
  <c r="C1316" i="8"/>
  <c r="F1316" i="8" s="1"/>
  <c r="G1316" i="8" l="1"/>
  <c r="N1316" i="8" s="1"/>
  <c r="E1317" i="8"/>
  <c r="I1317" i="8" s="1"/>
  <c r="J1317" i="8" l="1"/>
  <c r="H1317" i="8"/>
  <c r="M1317" i="8" l="1"/>
  <c r="D1317" i="8"/>
  <c r="K1317" i="8" l="1"/>
  <c r="C1317" i="8"/>
  <c r="F1317" i="8" s="1"/>
  <c r="G1317" i="8" l="1"/>
  <c r="N1317" i="8" s="1"/>
  <c r="E1318" i="8"/>
  <c r="I1318" i="8" s="1"/>
  <c r="H1318" i="8" l="1"/>
  <c r="J1318" i="8"/>
  <c r="M1318" i="8" l="1"/>
  <c r="D1318" i="8"/>
  <c r="K1318" i="8" l="1"/>
  <c r="C1318" i="8"/>
  <c r="F1318" i="8" s="1"/>
  <c r="G1318" i="8" l="1"/>
  <c r="N1318" i="8" s="1"/>
  <c r="E1319" i="8"/>
  <c r="I1319" i="8" s="1"/>
  <c r="J1319" i="8" l="1"/>
  <c r="H1319" i="8"/>
  <c r="D1319" i="8" l="1"/>
  <c r="M1319" i="8"/>
  <c r="K1319" i="8" l="1"/>
  <c r="C1319" i="8"/>
  <c r="F1319" i="8" s="1"/>
  <c r="G1319" i="8" l="1"/>
  <c r="N1319" i="8" s="1"/>
  <c r="E1320" i="8"/>
  <c r="I1320" i="8" s="1"/>
  <c r="H1320" i="8" l="1"/>
  <c r="J1320" i="8"/>
  <c r="D1320" i="8" l="1"/>
  <c r="M1320" i="8"/>
  <c r="C1320" i="8" l="1"/>
  <c r="F1320" i="8" s="1"/>
  <c r="K1320" i="8"/>
  <c r="E1321" i="8" l="1"/>
  <c r="I1321" i="8" s="1"/>
  <c r="G1320" i="8"/>
  <c r="N1320" i="8" s="1"/>
  <c r="H1321" i="8" l="1"/>
  <c r="J1321" i="8"/>
  <c r="D1321" i="8" l="1"/>
  <c r="M1321" i="8"/>
  <c r="K1321" i="8" l="1"/>
  <c r="C1321" i="8"/>
  <c r="F1321" i="8" s="1"/>
  <c r="G1321" i="8" l="1"/>
  <c r="N1321" i="8" s="1"/>
  <c r="E1322" i="8"/>
  <c r="I1322" i="8" s="1"/>
  <c r="J1322" i="8" l="1"/>
  <c r="H1322" i="8"/>
  <c r="D1322" i="8" l="1"/>
  <c r="M1322" i="8"/>
  <c r="K1322" i="8" l="1"/>
  <c r="C1322" i="8"/>
  <c r="F1322" i="8" s="1"/>
  <c r="E1323" i="8" l="1"/>
  <c r="I1323" i="8" s="1"/>
  <c r="G1322" i="8"/>
  <c r="N1322" i="8" s="1"/>
  <c r="H1323" i="8" l="1"/>
  <c r="J1323" i="8"/>
  <c r="D1323" i="8" l="1"/>
  <c r="M1323" i="8"/>
  <c r="K1323" i="8" l="1"/>
  <c r="C1323" i="8"/>
  <c r="F1323" i="8" s="1"/>
  <c r="E1324" i="8" l="1"/>
  <c r="I1324" i="8" s="1"/>
  <c r="G1323" i="8"/>
  <c r="N1323" i="8" s="1"/>
  <c r="J1324" i="8" l="1"/>
  <c r="H1324" i="8"/>
  <c r="D1324" i="8" l="1"/>
  <c r="M1324" i="8"/>
  <c r="C1324" i="8" l="1"/>
  <c r="F1324" i="8" s="1"/>
  <c r="K1324" i="8"/>
  <c r="E1325" i="8" l="1"/>
  <c r="I1325" i="8" s="1"/>
  <c r="G1324" i="8"/>
  <c r="N1324" i="8" s="1"/>
  <c r="H1325" i="8" l="1"/>
  <c r="J1325" i="8"/>
  <c r="D1325" i="8" l="1"/>
  <c r="M1325" i="8"/>
  <c r="K1325" i="8" l="1"/>
  <c r="C1325" i="8"/>
  <c r="F1325" i="8" s="1"/>
  <c r="G1325" i="8" l="1"/>
  <c r="N1325" i="8" s="1"/>
  <c r="E1326" i="8"/>
  <c r="I1326" i="8" s="1"/>
  <c r="J1326" i="8" l="1"/>
  <c r="H1326" i="8"/>
  <c r="D1326" i="8" l="1"/>
  <c r="M1326" i="8"/>
  <c r="K1326" i="8" l="1"/>
  <c r="C1326" i="8"/>
  <c r="F1326" i="8" s="1"/>
  <c r="E1327" i="8" l="1"/>
  <c r="I1327" i="8" s="1"/>
  <c r="G1326" i="8"/>
  <c r="N1326" i="8" s="1"/>
  <c r="J1327" i="8" l="1"/>
  <c r="H1327" i="8"/>
  <c r="D1327" i="8" l="1"/>
  <c r="M1327" i="8"/>
  <c r="K1327" i="8" l="1"/>
  <c r="C1327" i="8"/>
  <c r="F1327" i="8" s="1"/>
  <c r="E1328" i="8" l="1"/>
  <c r="I1328" i="8" s="1"/>
  <c r="G1327" i="8"/>
  <c r="N1327" i="8" s="1"/>
  <c r="J1328" i="8" l="1"/>
  <c r="H1328" i="8"/>
  <c r="D1328" i="8" l="1"/>
  <c r="M1328" i="8"/>
  <c r="K1328" i="8" l="1"/>
  <c r="C1328" i="8"/>
  <c r="F1328" i="8" s="1"/>
  <c r="G1328" i="8" l="1"/>
  <c r="N1328" i="8" s="1"/>
  <c r="E1329" i="8"/>
  <c r="I1329" i="8" s="1"/>
  <c r="H1329" i="8" l="1"/>
  <c r="J1329" i="8"/>
  <c r="D1329" i="8" l="1"/>
  <c r="M1329" i="8"/>
  <c r="C1329" i="8" l="1"/>
  <c r="F1329" i="8" s="1"/>
  <c r="K1329" i="8"/>
  <c r="G1329" i="8" l="1"/>
  <c r="N1329" i="8" s="1"/>
  <c r="E1330" i="8"/>
  <c r="I1330" i="8" s="1"/>
  <c r="J1330" i="8" l="1"/>
  <c r="H1330" i="8"/>
  <c r="D1330" i="8" l="1"/>
  <c r="M1330" i="8"/>
  <c r="K1330" i="8" l="1"/>
  <c r="C1330" i="8"/>
  <c r="F1330" i="8" s="1"/>
  <c r="G1330" i="8" l="1"/>
  <c r="N1330" i="8" s="1"/>
  <c r="E1331" i="8"/>
  <c r="I1331" i="8" s="1"/>
  <c r="J1331" i="8" l="1"/>
  <c r="H1331" i="8"/>
  <c r="D1331" i="8" l="1"/>
  <c r="M1331" i="8"/>
  <c r="C1331" i="8" l="1"/>
  <c r="F1331" i="8" s="1"/>
  <c r="K1331" i="8"/>
  <c r="E1332" i="8" l="1"/>
  <c r="I1332" i="8" s="1"/>
  <c r="G1331" i="8"/>
  <c r="N1331" i="8" s="1"/>
  <c r="J1332" i="8" l="1"/>
  <c r="H1332" i="8"/>
  <c r="D1332" i="8" l="1"/>
  <c r="M1332" i="8"/>
  <c r="K1332" i="8" l="1"/>
  <c r="C1332" i="8"/>
  <c r="F1332" i="8" s="1"/>
  <c r="E1333" i="8" l="1"/>
  <c r="I1333" i="8" s="1"/>
  <c r="G1332" i="8"/>
  <c r="N1332" i="8" s="1"/>
  <c r="J1333" i="8" l="1"/>
  <c r="H1333" i="8"/>
  <c r="M1333" i="8" l="1"/>
  <c r="D1333" i="8"/>
  <c r="K1333" i="8" l="1"/>
  <c r="C1333" i="8"/>
  <c r="F1333" i="8" s="1"/>
  <c r="G1333" i="8" l="1"/>
  <c r="N1333" i="8" s="1"/>
  <c r="E1334" i="8"/>
  <c r="I1334" i="8" s="1"/>
  <c r="J1334" i="8" l="1"/>
  <c r="H1334" i="8"/>
  <c r="D1334" i="8" l="1"/>
  <c r="M1334" i="8"/>
  <c r="C1334" i="8" l="1"/>
  <c r="F1334" i="8" s="1"/>
  <c r="K1334" i="8"/>
  <c r="E1335" i="8" l="1"/>
  <c r="I1335" i="8" s="1"/>
  <c r="G1334" i="8"/>
  <c r="N1334" i="8" s="1"/>
  <c r="J1335" i="8" l="1"/>
  <c r="H1335" i="8"/>
  <c r="D1335" i="8" l="1"/>
  <c r="M1335" i="8"/>
  <c r="C1335" i="8" l="1"/>
  <c r="F1335" i="8" s="1"/>
  <c r="K1335" i="8"/>
  <c r="G1335" i="8" l="1"/>
  <c r="N1335" i="8" s="1"/>
  <c r="E1336" i="8"/>
  <c r="I1336" i="8" s="1"/>
  <c r="H1336" i="8" l="1"/>
  <c r="J1336" i="8"/>
  <c r="D1336" i="8" l="1"/>
  <c r="M1336" i="8"/>
  <c r="K1336" i="8" l="1"/>
  <c r="C1336" i="8"/>
  <c r="F1336" i="8" s="1"/>
  <c r="E1337" i="8" l="1"/>
  <c r="I1337" i="8" s="1"/>
  <c r="G1336" i="8"/>
  <c r="N1336" i="8" s="1"/>
  <c r="J1337" i="8" l="1"/>
  <c r="H1337" i="8"/>
  <c r="D1337" i="8" l="1"/>
  <c r="M1337" i="8"/>
  <c r="K1337" i="8" l="1"/>
  <c r="C1337" i="8"/>
  <c r="F1337" i="8" s="1"/>
  <c r="G1337" i="8" l="1"/>
  <c r="N1337" i="8" s="1"/>
  <c r="E1338" i="8"/>
  <c r="I1338" i="8" s="1"/>
  <c r="H1338" i="8" l="1"/>
  <c r="J1338" i="8"/>
  <c r="D1338" i="8" l="1"/>
  <c r="M1338" i="8"/>
  <c r="K1338" i="8" l="1"/>
  <c r="C1338" i="8"/>
  <c r="F1338" i="8" s="1"/>
  <c r="G1338" i="8" l="1"/>
  <c r="N1338" i="8" s="1"/>
  <c r="E1339" i="8"/>
  <c r="I1339" i="8" s="1"/>
  <c r="J1339" i="8" l="1"/>
  <c r="H1339" i="8"/>
  <c r="D1339" i="8" l="1"/>
  <c r="M1339" i="8"/>
  <c r="K1339" i="8" l="1"/>
  <c r="C1339" i="8"/>
  <c r="F1339" i="8" s="1"/>
  <c r="G1339" i="8" l="1"/>
  <c r="N1339" i="8" s="1"/>
  <c r="E1340" i="8"/>
  <c r="I1340" i="8" s="1"/>
  <c r="J1340" i="8" l="1"/>
  <c r="H1340" i="8"/>
  <c r="M1340" i="8" l="1"/>
  <c r="D1340" i="8"/>
  <c r="C1340" i="8" l="1"/>
  <c r="F1340" i="8" s="1"/>
  <c r="K1340" i="8"/>
  <c r="E1341" i="8" l="1"/>
  <c r="I1341" i="8" s="1"/>
  <c r="G1340" i="8"/>
  <c r="N1340" i="8" s="1"/>
  <c r="H1341" i="8" l="1"/>
  <c r="J1341" i="8"/>
  <c r="D1341" i="8" l="1"/>
  <c r="M1341" i="8"/>
  <c r="K1341" i="8" l="1"/>
  <c r="C1341" i="8"/>
  <c r="F1341" i="8" s="1"/>
  <c r="E1342" i="8" l="1"/>
  <c r="I1342" i="8" s="1"/>
  <c r="G1341" i="8"/>
  <c r="N1341" i="8" s="1"/>
  <c r="J1342" i="8" l="1"/>
  <c r="H1342" i="8"/>
  <c r="D1342" i="8" l="1"/>
  <c r="M1342" i="8"/>
  <c r="C1342" i="8" l="1"/>
  <c r="F1342" i="8" s="1"/>
  <c r="K1342" i="8"/>
  <c r="E1343" i="8" l="1"/>
  <c r="I1343" i="8" s="1"/>
  <c r="G1342" i="8"/>
  <c r="N1342" i="8" s="1"/>
  <c r="J1343" i="8" l="1"/>
  <c r="H1343" i="8"/>
  <c r="D1343" i="8" l="1"/>
  <c r="M1343" i="8"/>
  <c r="K1343" i="8" l="1"/>
  <c r="C1343" i="8"/>
  <c r="F1343" i="8" s="1"/>
  <c r="G1343" i="8" l="1"/>
  <c r="N1343" i="8" s="1"/>
  <c r="E1344" i="8"/>
  <c r="I1344" i="8" s="1"/>
  <c r="H1344" i="8" l="1"/>
  <c r="J1344" i="8"/>
  <c r="D1344" i="8" l="1"/>
  <c r="M1344" i="8"/>
  <c r="C1344" i="8" l="1"/>
  <c r="F1344" i="8" s="1"/>
  <c r="K1344" i="8"/>
  <c r="E1345" i="8" l="1"/>
  <c r="I1345" i="8" s="1"/>
  <c r="G1344" i="8"/>
  <c r="N1344" i="8" s="1"/>
  <c r="J1345" i="8" l="1"/>
  <c r="H1345" i="8"/>
  <c r="D1345" i="8" l="1"/>
  <c r="M1345" i="8"/>
  <c r="C1345" i="8" l="1"/>
  <c r="F1345" i="8" s="1"/>
  <c r="K1345" i="8"/>
  <c r="E1346" i="8" l="1"/>
  <c r="I1346" i="8" s="1"/>
  <c r="G1345" i="8"/>
  <c r="N1345" i="8" s="1"/>
  <c r="J1346" i="8" l="1"/>
  <c r="H1346" i="8"/>
  <c r="D1346" i="8" l="1"/>
  <c r="M1346" i="8"/>
  <c r="K1346" i="8" l="1"/>
  <c r="C1346" i="8"/>
  <c r="F1346" i="8" s="1"/>
  <c r="E1347" i="8" l="1"/>
  <c r="I1347" i="8" s="1"/>
  <c r="G1346" i="8"/>
  <c r="N1346" i="8" s="1"/>
  <c r="J1347" i="8" l="1"/>
  <c r="H1347" i="8"/>
  <c r="M1347" i="8" l="1"/>
  <c r="D1347" i="8"/>
  <c r="K1347" i="8" l="1"/>
  <c r="C1347" i="8"/>
  <c r="F1347" i="8" s="1"/>
  <c r="G1347" i="8" l="1"/>
  <c r="N1347" i="8" s="1"/>
  <c r="P87" i="8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G1330" i="1"/>
  <c r="F1330" i="1"/>
  <c r="I1330" i="1"/>
  <c r="C1330" i="1"/>
  <c r="F1226" i="1"/>
  <c r="G1226" i="1"/>
  <c r="I1273" i="1"/>
  <c r="G1338" i="1"/>
  <c r="F1338" i="1"/>
  <c r="F1276" i="1"/>
  <c r="G1276" i="1"/>
  <c r="I1305" i="1"/>
  <c r="G1293" i="1"/>
  <c r="F1293" i="1"/>
  <c r="G1280" i="1"/>
  <c r="F1280" i="1"/>
  <c r="G1343" i="1"/>
  <c r="F1343" i="1"/>
  <c r="F1310" i="1"/>
  <c r="G1310" i="1"/>
  <c r="G1218" i="1"/>
  <c r="F1218" i="1"/>
  <c r="I1271" i="1"/>
  <c r="F1273" i="1"/>
  <c r="C1273" i="1"/>
  <c r="G1273" i="1"/>
  <c r="G1285" i="1"/>
  <c r="F1285" i="1"/>
  <c r="F1231" i="1"/>
  <c r="G1231" i="1"/>
  <c r="I1286" i="1"/>
  <c r="I1283" i="1"/>
  <c r="G1299" i="1"/>
  <c r="F1299" i="1"/>
  <c r="I1325" i="1"/>
  <c r="G1272" i="1"/>
  <c r="F1272" i="1"/>
  <c r="G1237" i="1"/>
  <c r="F1237" i="1"/>
  <c r="C1272" i="1"/>
  <c r="I1272" i="1"/>
  <c r="F1221" i="1"/>
  <c r="G1221" i="1"/>
  <c r="G1271" i="1"/>
  <c r="C1271" i="1"/>
  <c r="F1271" i="1"/>
  <c r="C1276" i="1"/>
  <c r="I1276" i="1"/>
  <c r="G1251" i="1"/>
  <c r="F1251" i="1"/>
  <c r="I1225" i="1"/>
  <c r="G1327" i="1"/>
  <c r="F1327" i="1"/>
  <c r="I1340" i="1"/>
  <c r="G1240" i="1"/>
  <c r="F1240" i="1"/>
  <c r="I1343" i="1"/>
  <c r="C1343" i="1"/>
  <c r="F1263" i="1"/>
  <c r="G1263" i="1"/>
  <c r="I1269" i="1"/>
  <c r="H1249" i="1"/>
  <c r="G1247" i="1"/>
  <c r="F1247" i="1"/>
  <c r="G1332" i="1"/>
  <c r="F1332" i="1"/>
  <c r="F1235" i="1"/>
  <c r="G1235" i="1"/>
  <c r="G1274" i="1"/>
  <c r="F1274" i="1"/>
  <c r="H1259" i="1"/>
  <c r="I1345" i="1"/>
  <c r="G1283" i="1"/>
  <c r="C1283" i="1"/>
  <c r="F1283" i="1"/>
  <c r="H1223" i="1"/>
  <c r="G1334" i="1"/>
  <c r="F1334" i="1"/>
  <c r="G1287" i="1"/>
  <c r="F1287" i="1"/>
  <c r="F1277" i="1"/>
  <c r="G1277" i="1"/>
  <c r="G1294" i="1"/>
  <c r="F1294" i="1"/>
  <c r="I1279" i="1"/>
  <c r="I1233" i="1"/>
  <c r="F1228" i="1"/>
  <c r="G1228" i="1"/>
  <c r="I1311" i="1"/>
  <c r="I1298" i="1"/>
  <c r="H1293" i="1"/>
  <c r="H1228" i="1"/>
  <c r="F1216" i="1"/>
  <c r="G1216" i="1"/>
  <c r="F1298" i="1"/>
  <c r="C1298" i="1"/>
  <c r="G1298" i="1"/>
  <c r="I1285" i="1"/>
  <c r="C1285" i="1"/>
  <c r="H1340" i="1"/>
  <c r="C1310" i="1"/>
  <c r="I1310" i="1"/>
  <c r="H1227" i="1"/>
  <c r="F1347" i="1"/>
  <c r="G1347" i="1"/>
  <c r="I1231" i="1"/>
  <c r="C1231" i="1"/>
  <c r="H1246" i="1"/>
  <c r="I1333" i="1"/>
  <c r="F1313" i="1"/>
  <c r="G1313" i="1"/>
  <c r="G1331" i="1"/>
  <c r="F1331" i="1"/>
  <c r="F1243" i="1"/>
  <c r="G1243" i="1"/>
  <c r="F1319" i="1"/>
  <c r="G1319" i="1"/>
  <c r="F1288" i="1"/>
  <c r="G1288" i="1"/>
  <c r="I1259" i="1"/>
  <c r="G1309" i="1"/>
  <c r="F1309" i="1"/>
  <c r="C1280" i="1"/>
  <c r="I1280" i="1"/>
  <c r="C1327" i="1"/>
  <c r="I1327" i="1"/>
  <c r="G1252" i="1"/>
  <c r="F1252" i="1"/>
  <c r="G1246" i="1"/>
  <c r="F1246" i="1"/>
  <c r="C1334" i="1"/>
  <c r="I1334" i="1"/>
  <c r="G1296" i="1"/>
  <c r="F1296" i="1"/>
  <c r="I1252" i="1"/>
  <c r="C1252" i="1"/>
  <c r="G1302" i="1"/>
  <c r="F1302" i="1"/>
  <c r="G1260" i="1"/>
  <c r="F1260" i="1"/>
  <c r="I1242" i="1"/>
  <c r="C1302" i="1"/>
  <c r="I1302" i="1"/>
  <c r="I1253" i="1"/>
  <c r="I1247" i="1"/>
  <c r="C1247" i="1"/>
  <c r="F1284" i="1"/>
  <c r="G1284" i="1"/>
  <c r="G1224" i="1"/>
  <c r="F1224" i="1"/>
  <c r="I1281" i="1"/>
  <c r="G1227" i="1"/>
  <c r="F1227" i="1"/>
  <c r="I1237" i="1"/>
  <c r="C1237" i="1"/>
  <c r="F1345" i="1"/>
  <c r="C1345" i="1"/>
  <c r="G1345" i="1"/>
  <c r="F1314" i="1"/>
  <c r="G1314" i="1"/>
  <c r="G1281" i="1"/>
  <c r="C1281" i="1"/>
  <c r="F1281" i="1"/>
  <c r="F1217" i="1"/>
  <c r="G1217" i="1"/>
  <c r="F1315" i="1"/>
  <c r="G1315" i="1"/>
  <c r="F1261" i="1"/>
  <c r="G1261" i="1"/>
  <c r="H1237" i="1"/>
  <c r="D1237" i="1"/>
  <c r="G1257" i="1"/>
  <c r="F1257" i="1"/>
  <c r="H1281" i="1"/>
  <c r="D1281" i="1"/>
  <c r="G1223" i="1"/>
  <c r="F1223" i="1"/>
  <c r="F1336" i="1"/>
  <c r="G1336" i="1"/>
  <c r="I1300" i="1"/>
  <c r="F1305" i="1"/>
  <c r="C1305" i="1"/>
  <c r="G1305" i="1"/>
  <c r="G1316" i="1"/>
  <c r="F1316" i="1"/>
  <c r="G1279" i="1"/>
  <c r="C1279" i="1"/>
  <c r="F1279" i="1"/>
  <c r="D1272" i="1"/>
  <c r="H1272" i="1"/>
  <c r="F1242" i="1"/>
  <c r="C1242" i="1"/>
  <c r="G1242" i="1"/>
  <c r="I1228" i="1"/>
  <c r="D1228" i="1"/>
  <c r="C1228" i="1"/>
  <c r="D1276" i="1"/>
  <c r="H1276" i="1"/>
  <c r="I1249" i="1"/>
  <c r="F1300" i="1"/>
  <c r="C1300" i="1"/>
  <c r="G1300" i="1"/>
  <c r="D1285" i="1"/>
  <c r="H1285" i="1"/>
  <c r="F1346" i="1"/>
  <c r="G1346" i="1"/>
  <c r="F1322" i="1"/>
  <c r="G1322" i="1"/>
  <c r="I1227" i="1"/>
  <c r="D1227" i="1"/>
  <c r="C1227" i="1"/>
  <c r="G1222" i="1"/>
  <c r="F1222" i="1"/>
  <c r="F1333" i="1"/>
  <c r="C1333" i="1"/>
  <c r="G1333" i="1"/>
  <c r="F1307" i="1"/>
  <c r="G1307" i="1"/>
  <c r="G1225" i="1"/>
  <c r="C1225" i="1"/>
  <c r="F1225" i="1"/>
  <c r="I1277" i="1"/>
  <c r="C1277" i="1"/>
  <c r="I1347" i="1"/>
  <c r="C1347" i="1"/>
  <c r="F1254" i="1"/>
  <c r="G1254" i="1"/>
  <c r="G1233" i="1"/>
  <c r="C1233" i="1"/>
  <c r="F1233" i="1"/>
  <c r="G1269" i="1"/>
  <c r="C1269" i="1"/>
  <c r="F1269" i="1"/>
  <c r="G1340" i="1"/>
  <c r="D1340" i="1"/>
  <c r="C1340" i="1"/>
  <c r="F1340" i="1"/>
  <c r="G1320" i="1"/>
  <c r="F1320" i="1"/>
  <c r="F1323" i="1"/>
  <c r="G1323" i="1"/>
  <c r="F1229" i="1"/>
  <c r="G1229" i="1"/>
  <c r="C1323" i="1"/>
  <c r="I1323" i="1"/>
  <c r="G1325" i="1"/>
  <c r="C1325" i="1"/>
  <c r="F1325" i="1"/>
  <c r="F1311" i="1"/>
  <c r="C1311" i="1"/>
  <c r="G1311" i="1"/>
  <c r="G1321" i="1"/>
  <c r="F1321" i="1"/>
  <c r="F1286" i="1"/>
  <c r="C1286" i="1"/>
  <c r="G1286" i="1"/>
  <c r="C1320" i="1"/>
  <c r="I1320" i="1"/>
  <c r="D1325" i="1"/>
  <c r="H1325" i="1"/>
  <c r="I1293" i="1"/>
  <c r="D1293" i="1"/>
  <c r="C1293" i="1"/>
  <c r="G1249" i="1"/>
  <c r="D1249" i="1"/>
  <c r="C1249" i="1"/>
  <c r="F1249" i="1"/>
  <c r="F1259" i="1"/>
  <c r="D1259" i="1"/>
  <c r="C1259" i="1"/>
  <c r="G1259" i="1"/>
  <c r="G1278" i="1"/>
  <c r="F1278" i="1"/>
  <c r="F1239" i="1"/>
  <c r="G1239" i="1"/>
  <c r="G1219" i="1"/>
  <c r="F1219" i="1"/>
  <c r="G1241" i="1"/>
  <c r="F1241" i="1"/>
  <c r="C1229" i="1"/>
  <c r="I1229" i="1"/>
  <c r="G1306" i="1"/>
  <c r="F1306" i="1"/>
  <c r="G1318" i="1"/>
  <c r="F1318" i="1"/>
  <c r="C1223" i="1"/>
  <c r="D1223" i="1"/>
  <c r="I1223" i="1"/>
  <c r="G1245" i="1"/>
  <c r="F1245" i="1"/>
  <c r="I1332" i="1"/>
  <c r="C1332" i="1"/>
  <c r="H1258" i="1"/>
  <c r="I1336" i="1"/>
  <c r="C1336" i="1"/>
  <c r="D1229" i="1"/>
  <c r="H1229" i="1"/>
  <c r="G1267" i="1"/>
  <c r="F1267" i="1"/>
  <c r="F1270" i="1"/>
  <c r="G1270" i="1"/>
  <c r="F1234" i="1"/>
  <c r="G1234" i="1"/>
  <c r="F1264" i="1"/>
  <c r="G1264" i="1"/>
  <c r="I1294" i="1"/>
  <c r="C1294" i="1"/>
  <c r="H1311" i="1"/>
  <c r="D1311" i="1"/>
  <c r="I1216" i="1"/>
  <c r="C1216" i="1"/>
  <c r="I1296" i="1"/>
  <c r="C1296" i="1"/>
  <c r="I1254" i="1"/>
  <c r="C1254" i="1"/>
  <c r="G1220" i="1"/>
  <c r="F1220" i="1"/>
  <c r="D1310" i="1"/>
  <c r="H1310" i="1"/>
  <c r="D1336" i="1"/>
  <c r="H1336" i="1"/>
  <c r="I1240" i="1"/>
  <c r="C1240" i="1"/>
  <c r="G1303" i="1"/>
  <c r="F1303" i="1"/>
  <c r="H1314" i="1"/>
  <c r="G1304" i="1"/>
  <c r="F1304" i="1"/>
  <c r="G1262" i="1"/>
  <c r="F1262" i="1"/>
  <c r="I1299" i="1"/>
  <c r="C1299" i="1"/>
  <c r="F1326" i="1"/>
  <c r="G1326" i="1"/>
  <c r="F1253" i="1"/>
  <c r="C1253" i="1"/>
  <c r="G1253" i="1"/>
  <c r="H1342" i="1"/>
  <c r="I1256" i="1"/>
  <c r="H1296" i="1"/>
  <c r="D1296" i="1"/>
  <c r="H1243" i="1"/>
  <c r="C1251" i="1"/>
  <c r="I1251" i="1"/>
  <c r="I1221" i="1"/>
  <c r="C1221" i="1"/>
  <c r="D1271" i="1"/>
  <c r="H1271" i="1"/>
  <c r="F1236" i="1"/>
  <c r="G1236" i="1"/>
  <c r="G1248" i="1"/>
  <c r="F1248" i="1"/>
  <c r="D1298" i="1"/>
  <c r="H1298" i="1"/>
  <c r="H1284" i="1"/>
  <c r="I1291" i="1"/>
  <c r="H1219" i="1"/>
  <c r="F1255" i="1"/>
  <c r="G1255" i="1"/>
  <c r="D1225" i="1"/>
  <c r="H1225" i="1"/>
  <c r="H1255" i="1"/>
  <c r="I1235" i="1"/>
  <c r="C1235" i="1"/>
  <c r="F1328" i="1"/>
  <c r="G1328" i="1"/>
  <c r="I1304" i="1"/>
  <c r="C1304" i="1"/>
  <c r="G1266" i="1"/>
  <c r="F1266" i="1"/>
  <c r="D1334" i="1"/>
  <c r="H1334" i="1"/>
  <c r="H1244" i="1"/>
  <c r="C1303" i="1"/>
  <c r="I1303" i="1"/>
  <c r="I1287" i="1"/>
  <c r="C1287" i="1"/>
  <c r="I1316" i="1"/>
  <c r="C1316" i="1"/>
  <c r="C1257" i="1"/>
  <c r="I1257" i="1"/>
  <c r="H1292" i="1"/>
  <c r="F1308" i="1"/>
  <c r="G1308" i="1"/>
  <c r="H1270" i="1"/>
  <c r="G1282" i="1"/>
  <c r="F1282" i="1"/>
  <c r="C1222" i="1"/>
  <c r="I1222" i="1"/>
  <c r="H1303" i="1"/>
  <c r="D1303" i="1"/>
  <c r="C1331" i="1"/>
  <c r="I1331" i="1"/>
  <c r="H1274" i="1"/>
  <c r="D1252" i="1"/>
  <c r="H1252" i="1"/>
  <c r="D1231" i="1"/>
  <c r="H1231" i="1"/>
  <c r="C1246" i="1"/>
  <c r="D1246" i="1"/>
  <c r="I1246" i="1"/>
  <c r="I1322" i="1"/>
  <c r="C1322" i="1"/>
  <c r="I1218" i="1"/>
  <c r="C1218" i="1"/>
  <c r="C1217" i="1"/>
  <c r="I1217" i="1"/>
  <c r="C1226" i="1"/>
  <c r="I1226" i="1"/>
  <c r="D1216" i="1"/>
  <c r="H1216" i="1"/>
  <c r="F1244" i="1"/>
  <c r="G1244" i="1"/>
  <c r="H1329" i="1"/>
  <c r="I1275" i="1"/>
  <c r="G1268" i="1"/>
  <c r="F1268" i="1"/>
  <c r="C1243" i="1"/>
  <c r="D1243" i="1"/>
  <c r="I1243" i="1"/>
  <c r="D1277" i="1"/>
  <c r="H1277" i="1"/>
  <c r="I1301" i="1"/>
  <c r="I1324" i="1"/>
  <c r="I1284" i="1"/>
  <c r="D1284" i="1"/>
  <c r="C1284" i="1"/>
  <c r="C1314" i="1"/>
  <c r="D1314" i="1"/>
  <c r="I1314" i="1"/>
  <c r="H1245" i="1"/>
  <c r="D1283" i="1"/>
  <c r="H1283" i="1"/>
  <c r="C1255" i="1"/>
  <c r="D1255" i="1"/>
  <c r="I1255" i="1"/>
  <c r="H1247" i="1"/>
  <c r="D1247" i="1"/>
  <c r="H1318" i="1"/>
  <c r="I1337" i="1"/>
  <c r="H1257" i="1"/>
  <c r="D1257" i="1"/>
  <c r="H1226" i="1"/>
  <c r="D1226" i="1"/>
  <c r="H1321" i="1"/>
  <c r="H1347" i="1"/>
  <c r="D1347" i="1"/>
  <c r="C1319" i="1"/>
  <c r="I1319" i="1"/>
  <c r="I1278" i="1"/>
  <c r="C1278" i="1"/>
  <c r="H1315" i="1"/>
  <c r="C1261" i="1"/>
  <c r="I1261" i="1"/>
  <c r="C1234" i="1"/>
  <c r="I1234" i="1"/>
  <c r="I1262" i="1"/>
  <c r="C1262" i="1"/>
  <c r="C1321" i="1"/>
  <c r="D1321" i="1"/>
  <c r="I1321" i="1"/>
  <c r="D1343" i="1"/>
  <c r="H1343" i="1"/>
  <c r="I1220" i="1"/>
  <c r="C1220" i="1"/>
  <c r="I1236" i="1"/>
  <c r="C1236" i="1"/>
  <c r="C1224" i="1"/>
  <c r="I1224" i="1"/>
  <c r="H1240" i="1"/>
  <c r="D1240" i="1"/>
  <c r="H1280" i="1"/>
  <c r="D1280" i="1"/>
  <c r="D1345" i="1"/>
  <c r="H1345" i="1"/>
  <c r="I1297" i="1"/>
  <c r="G1256" i="1"/>
  <c r="C1256" i="1"/>
  <c r="F1256" i="1"/>
  <c r="H1265" i="1"/>
  <c r="H1278" i="1"/>
  <c r="D1278" i="1"/>
  <c r="I1266" i="1"/>
  <c r="C1266" i="1"/>
  <c r="H1256" i="1"/>
  <c r="D1256" i="1"/>
  <c r="G1335" i="1"/>
  <c r="F1335" i="1"/>
  <c r="D1302" i="1"/>
  <c r="H1302" i="1"/>
  <c r="D1332" i="1"/>
  <c r="H1332" i="1"/>
  <c r="F1297" i="1"/>
  <c r="C1297" i="1"/>
  <c r="G1297" i="1"/>
  <c r="H1330" i="1"/>
  <c r="D1330" i="1"/>
  <c r="D1300" i="1"/>
  <c r="H1300" i="1"/>
  <c r="H1309" i="1"/>
  <c r="I1308" i="1"/>
  <c r="C1308" i="1"/>
  <c r="H1290" i="1"/>
  <c r="C1307" i="1"/>
  <c r="I1307" i="1"/>
  <c r="H1307" i="1"/>
  <c r="D1307" i="1"/>
  <c r="I1344" i="1"/>
  <c r="H1328" i="1"/>
  <c r="C1264" i="1"/>
  <c r="I1264" i="1"/>
  <c r="D1322" i="1"/>
  <c r="H1322" i="1"/>
  <c r="F1230" i="1"/>
  <c r="G1230" i="1"/>
  <c r="I1342" i="1"/>
  <c r="D1221" i="1"/>
  <c r="H1221" i="1"/>
  <c r="F1275" i="1"/>
  <c r="C1275" i="1"/>
  <c r="G1275" i="1"/>
  <c r="I1289" i="1"/>
  <c r="G1290" i="1"/>
  <c r="F1290" i="1"/>
  <c r="G1301" i="1"/>
  <c r="C1301" i="1"/>
  <c r="F1301" i="1"/>
  <c r="F1324" i="1"/>
  <c r="C1324" i="1"/>
  <c r="G1324" i="1"/>
  <c r="D1299" i="1"/>
  <c r="H1299" i="1"/>
  <c r="G1291" i="1"/>
  <c r="C1291" i="1"/>
  <c r="F1291" i="1"/>
  <c r="H1236" i="1"/>
  <c r="D1236" i="1"/>
  <c r="D1235" i="1"/>
  <c r="H1235" i="1"/>
  <c r="H1282" i="1"/>
  <c r="H1288" i="1"/>
  <c r="I1335" i="1"/>
  <c r="C1335" i="1"/>
  <c r="I1244" i="1"/>
  <c r="D1244" i="1"/>
  <c r="C1244" i="1"/>
  <c r="E1347" i="1"/>
  <c r="H1346" i="1"/>
  <c r="I1241" i="1"/>
  <c r="C1241" i="1"/>
  <c r="C1245" i="1"/>
  <c r="D1245" i="1"/>
  <c r="I1245" i="1"/>
  <c r="H1289" i="1"/>
  <c r="I1315" i="1"/>
  <c r="D1315" i="1"/>
  <c r="C1315" i="1"/>
  <c r="D1254" i="1"/>
  <c r="H1254" i="1"/>
  <c r="D1294" i="1"/>
  <c r="H1294" i="1"/>
  <c r="I1219" i="1"/>
  <c r="D1219" i="1"/>
  <c r="C1219" i="1"/>
  <c r="I1274" i="1"/>
  <c r="D1274" i="1"/>
  <c r="C1274" i="1"/>
  <c r="G1289" i="1"/>
  <c r="D1289" i="1"/>
  <c r="C1289" i="1"/>
  <c r="F1289" i="1"/>
  <c r="I1313" i="1"/>
  <c r="C1313" i="1"/>
  <c r="G1342" i="1"/>
  <c r="D1342" i="1"/>
  <c r="C1342" i="1"/>
  <c r="F1342" i="1"/>
  <c r="I1260" i="1"/>
  <c r="C1260" i="1"/>
  <c r="D1233" i="1"/>
  <c r="H1233" i="1"/>
  <c r="G1238" i="1"/>
  <c r="F1238" i="1"/>
  <c r="F1337" i="1"/>
  <c r="C1337" i="1"/>
  <c r="G1337" i="1"/>
  <c r="I1258" i="1"/>
  <c r="H1313" i="1"/>
  <c r="D1313" i="1"/>
  <c r="I1309" i="1"/>
  <c r="D1309" i="1"/>
  <c r="C1309" i="1"/>
  <c r="I1267" i="1"/>
  <c r="C1267" i="1"/>
  <c r="H1286" i="1"/>
  <c r="D1286" i="1"/>
  <c r="D1253" i="1"/>
  <c r="H1253" i="1"/>
  <c r="D1269" i="1"/>
  <c r="H1269" i="1"/>
  <c r="H1333" i="1"/>
  <c r="D1333" i="1"/>
  <c r="H1268" i="1"/>
  <c r="G1295" i="1"/>
  <c r="F1295" i="1"/>
  <c r="C1270" i="1"/>
  <c r="D1270" i="1"/>
  <c r="I1270" i="1"/>
  <c r="D1327" i="1"/>
  <c r="H1327" i="1"/>
  <c r="G1341" i="1"/>
  <c r="F1341" i="1"/>
  <c r="H1337" i="1"/>
  <c r="D1337" i="1"/>
  <c r="H1320" i="1"/>
  <c r="D1320" i="1"/>
  <c r="I1317" i="1"/>
  <c r="I1263" i="1"/>
  <c r="C1263" i="1"/>
  <c r="H1295" i="1"/>
  <c r="I1248" i="1"/>
  <c r="C1248" i="1"/>
  <c r="D1264" i="1"/>
  <c r="H1264" i="1"/>
  <c r="H1267" i="1"/>
  <c r="D1267" i="1"/>
  <c r="C1326" i="1"/>
  <c r="I1326" i="1"/>
  <c r="I1238" i="1"/>
  <c r="C1238" i="1"/>
  <c r="C1306" i="1"/>
  <c r="I1306" i="1"/>
  <c r="H1232" i="1"/>
  <c r="H1217" i="1"/>
  <c r="D1217" i="1"/>
  <c r="H1261" i="1"/>
  <c r="D1261" i="1"/>
  <c r="H1338" i="1"/>
  <c r="I1292" i="1"/>
  <c r="H1344" i="1"/>
  <c r="I1232" i="1"/>
  <c r="H1324" i="1"/>
  <c r="D1324" i="1"/>
  <c r="H1224" i="1"/>
  <c r="D1224" i="1"/>
  <c r="D1331" i="1"/>
  <c r="H1331" i="1"/>
  <c r="I1265" i="1"/>
  <c r="H1287" i="1"/>
  <c r="D1287" i="1"/>
  <c r="G1312" i="1"/>
  <c r="F1312" i="1"/>
  <c r="D1218" i="1"/>
  <c r="H1218" i="1"/>
  <c r="H1306" i="1"/>
  <c r="D1306" i="1"/>
  <c r="C1288" i="1"/>
  <c r="D1288" i="1"/>
  <c r="I1288" i="1"/>
  <c r="H1220" i="1"/>
  <c r="D1220" i="1"/>
  <c r="H1275" i="1"/>
  <c r="D1275" i="1"/>
  <c r="I1312" i="1"/>
  <c r="C1312" i="1"/>
  <c r="H1341" i="1"/>
  <c r="D1263" i="1"/>
  <c r="H1263" i="1"/>
  <c r="G1265" i="1"/>
  <c r="D1265" i="1"/>
  <c r="C1265" i="1"/>
  <c r="F1265" i="1"/>
  <c r="H1222" i="1"/>
  <c r="D1222" i="1"/>
  <c r="D1234" i="1"/>
  <c r="H1234" i="1"/>
  <c r="D1266" i="1"/>
  <c r="H1266" i="1"/>
  <c r="I1338" i="1"/>
  <c r="D1338" i="1"/>
  <c r="C1338" i="1"/>
  <c r="H1304" i="1"/>
  <c r="D1304" i="1"/>
  <c r="C1295" i="1"/>
  <c r="D1295" i="1"/>
  <c r="I1295" i="1"/>
  <c r="G1329" i="1"/>
  <c r="F1329" i="1"/>
  <c r="I1346" i="1"/>
  <c r="E1345" i="1"/>
  <c r="E1346" i="1"/>
  <c r="D1346" i="1"/>
  <c r="C1346" i="1"/>
  <c r="D1248" i="1"/>
  <c r="H1248" i="1"/>
  <c r="H1339" i="1"/>
  <c r="H1242" i="1"/>
  <c r="D1242" i="1"/>
  <c r="G1339" i="1"/>
  <c r="F1339" i="1"/>
  <c r="H1317" i="1"/>
  <c r="G1232" i="1"/>
  <c r="D1232" i="1"/>
  <c r="C1232" i="1"/>
  <c r="F1232" i="1"/>
  <c r="H1335" i="1"/>
  <c r="D1335" i="1"/>
  <c r="C1230" i="1"/>
  <c r="I1230" i="1"/>
  <c r="G1250" i="1"/>
  <c r="F1250" i="1"/>
  <c r="D1291" i="1"/>
  <c r="H1291" i="1"/>
  <c r="C1328" i="1"/>
  <c r="D1328" i="1"/>
  <c r="I1328" i="1"/>
  <c r="D1260" i="1"/>
  <c r="H1260" i="1"/>
  <c r="H1308" i="1"/>
  <c r="D1308" i="1"/>
  <c r="H1312" i="1"/>
  <c r="D1312" i="1"/>
  <c r="H1316" i="1"/>
  <c r="D1316" i="1"/>
  <c r="C1339" i="1"/>
  <c r="D1339" i="1"/>
  <c r="I1339" i="1"/>
  <c r="I1318" i="1"/>
  <c r="D1318" i="1"/>
  <c r="C1318" i="1"/>
  <c r="H1273" i="1"/>
  <c r="D1273" i="1"/>
  <c r="G1258" i="1"/>
  <c r="D1258" i="1"/>
  <c r="C1258" i="1"/>
  <c r="F1258" i="1"/>
  <c r="H1279" i="1"/>
  <c r="D1279" i="1"/>
  <c r="F1317" i="1"/>
  <c r="D1317" i="1"/>
  <c r="C1317" i="1"/>
  <c r="G1317" i="1"/>
  <c r="I1290" i="1"/>
  <c r="D1290" i="1"/>
  <c r="C1290" i="1"/>
  <c r="H1305" i="1"/>
  <c r="D1305" i="1"/>
  <c r="F1292" i="1"/>
  <c r="D1292" i="1"/>
  <c r="C1292" i="1"/>
  <c r="G1292" i="1"/>
  <c r="F1344" i="1"/>
  <c r="E1342" i="1"/>
  <c r="E1343" i="1"/>
  <c r="E1344" i="1"/>
  <c r="D1344" i="1"/>
  <c r="C1344" i="1"/>
  <c r="G1344" i="1"/>
  <c r="I1268" i="1"/>
  <c r="D1268" i="1"/>
  <c r="C1268" i="1"/>
  <c r="H1230" i="1"/>
  <c r="D1230" i="1"/>
  <c r="H1238" i="1"/>
  <c r="D1238" i="1"/>
  <c r="D1326" i="1"/>
  <c r="H1326" i="1"/>
  <c r="C1282" i="1"/>
  <c r="D1282" i="1"/>
  <c r="I1282" i="1"/>
  <c r="I1341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D1341" i="1"/>
  <c r="C1341" i="1"/>
  <c r="H1241" i="1"/>
  <c r="D1241" i="1"/>
  <c r="H1297" i="1"/>
  <c r="D1297" i="1"/>
  <c r="D1301" i="1"/>
  <c r="H1301" i="1"/>
  <c r="I1250" i="1"/>
  <c r="C1250" i="1"/>
  <c r="D1323" i="1"/>
  <c r="H1323" i="1"/>
  <c r="D1262" i="1"/>
  <c r="H1262" i="1"/>
  <c r="D1251" i="1"/>
  <c r="H1251" i="1"/>
  <c r="I1239" i="1"/>
  <c r="C1239" i="1"/>
  <c r="D1250" i="1"/>
  <c r="H1250" i="1"/>
  <c r="H1239" i="1"/>
  <c r="D1239" i="1"/>
  <c r="H1319" i="1"/>
  <c r="D1319" i="1"/>
  <c r="I1329" i="1"/>
  <c r="F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D1329" i="1"/>
  <c r="C1329" i="1"/>
  <c r="G1215" i="1"/>
  <c r="J1215" i="1"/>
  <c r="K1215" i="1"/>
  <c r="C1215" i="1"/>
</calcChain>
</file>

<file path=xl/sharedStrings.xml><?xml version="1.0" encoding="utf-8"?>
<sst xmlns="http://schemas.openxmlformats.org/spreadsheetml/2006/main" count="338" uniqueCount="126">
  <si>
    <t>c</t>
  </si>
  <si>
    <t>v</t>
  </si>
  <si>
    <t>(2*E(v)/M)^0.5</t>
  </si>
  <si>
    <t>C^2/(N*m^2)</t>
  </si>
  <si>
    <t>Ionization</t>
  </si>
  <si>
    <t>eV for water</t>
  </si>
  <si>
    <t>kg</t>
  </si>
  <si>
    <t>m/s</t>
  </si>
  <si>
    <t>MeV/cm</t>
  </si>
  <si>
    <t>electron density for water</t>
  </si>
  <si>
    <t># electrons per m^3</t>
  </si>
  <si>
    <t>z</t>
  </si>
  <si>
    <t>Z</t>
  </si>
  <si>
    <t>atomic number of water</t>
  </si>
  <si>
    <t>Na</t>
  </si>
  <si>
    <t>rho</t>
  </si>
  <si>
    <t>#atoms / mol</t>
  </si>
  <si>
    <t>A</t>
  </si>
  <si>
    <t>Mu</t>
  </si>
  <si>
    <t>e</t>
  </si>
  <si>
    <t>Helium mass</t>
  </si>
  <si>
    <t>Ac-225</t>
  </si>
  <si>
    <t>Mass (kg)</t>
  </si>
  <si>
    <t>He-4</t>
  </si>
  <si>
    <t>Joules per eV</t>
  </si>
  <si>
    <t>x</t>
  </si>
  <si>
    <t>Alpha Energy (eV)</t>
  </si>
  <si>
    <t>initial velocity (m/s)</t>
  </si>
  <si>
    <t>alpha</t>
  </si>
  <si>
    <t>Beta</t>
  </si>
  <si>
    <t>Lu-177</t>
  </si>
  <si>
    <t>Mass of electron</t>
  </si>
  <si>
    <t>J</t>
  </si>
  <si>
    <t>MeV</t>
  </si>
  <si>
    <t>mass of electron</t>
  </si>
  <si>
    <t>mass of electron*c^2</t>
  </si>
  <si>
    <t>lorentz factor</t>
  </si>
  <si>
    <t>=</t>
  </si>
  <si>
    <t>e0</t>
  </si>
  <si>
    <t>malpha</t>
  </si>
  <si>
    <t>C - electron charge</t>
  </si>
  <si>
    <t>eV/m</t>
  </si>
  <si>
    <t>v (m/s)</t>
  </si>
  <si>
    <t>eV/MeV</t>
  </si>
  <si>
    <t>charge is not 2 since picks up electron from slow speeds</t>
  </si>
  <si>
    <t>J/m</t>
  </si>
  <si>
    <t>Atomic mass of water (au)</t>
  </si>
  <si>
    <t>E(x) (J)</t>
  </si>
  <si>
    <t>Molar mass constant (g/mol)</t>
  </si>
  <si>
    <t>g/m^3 density of water</t>
  </si>
  <si>
    <t>dE/dx (J/mm)</t>
  </si>
  <si>
    <t>dx (mm)</t>
  </si>
  <si>
    <t>dE/dx (MeV/mm)</t>
  </si>
  <si>
    <t>deltaE</t>
  </si>
  <si>
    <t>E(x) MeV</t>
  </si>
  <si>
    <t>He</t>
  </si>
  <si>
    <t>Ac225</t>
  </si>
  <si>
    <t>is</t>
  </si>
  <si>
    <t>mm/m</t>
  </si>
  <si>
    <t>Gamma</t>
  </si>
  <si>
    <t>integration</t>
  </si>
  <si>
    <t>Integration</t>
  </si>
  <si>
    <t>E integration</t>
  </si>
  <si>
    <t>Ck</t>
  </si>
  <si>
    <t>1/eta</t>
  </si>
  <si>
    <t>Atomic mass of air (au)</t>
  </si>
  <si>
    <t>atomic number of air</t>
  </si>
  <si>
    <t>vel *10^9 (cm/s)</t>
  </si>
  <si>
    <t>z effective</t>
  </si>
  <si>
    <t>x-&gt; inf , y = 2</t>
  </si>
  <si>
    <t>x(0) y=0</t>
  </si>
  <si>
    <t>V</t>
  </si>
  <si>
    <t>x^3</t>
  </si>
  <si>
    <t>x^2</t>
  </si>
  <si>
    <t>int</t>
  </si>
  <si>
    <t>x^4</t>
  </si>
  <si>
    <t>x^5</t>
  </si>
  <si>
    <t>Year</t>
  </si>
  <si>
    <t>Predicted Launch</t>
  </si>
  <si>
    <t>james web telescope</t>
  </si>
  <si>
    <t>β</t>
  </si>
  <si>
    <t>z(v)</t>
  </si>
  <si>
    <t>re</t>
  </si>
  <si>
    <t>m  characteristic electron radius</t>
  </si>
  <si>
    <t>mass water</t>
  </si>
  <si>
    <t>Tau</t>
  </si>
  <si>
    <t>F</t>
  </si>
  <si>
    <t>lorentz gamma</t>
  </si>
  <si>
    <t>i(x) = I0*2^(-x/d1/2)</t>
  </si>
  <si>
    <t>attenuation coef</t>
  </si>
  <si>
    <t>0.693/(D1/2)</t>
  </si>
  <si>
    <t>D1/2</t>
  </si>
  <si>
    <t>Distribution test</t>
  </si>
  <si>
    <t xml:space="preserve">all distances are </t>
  </si>
  <si>
    <t>say it only went</t>
  </si>
  <si>
    <t>mm</t>
  </si>
  <si>
    <t>normally, E would be</t>
  </si>
  <si>
    <t>and penetrated</t>
  </si>
  <si>
    <t>to</t>
  </si>
  <si>
    <t>far</t>
  </si>
  <si>
    <t>length</t>
  </si>
  <si>
    <t>i(x)</t>
  </si>
  <si>
    <t>integration €</t>
  </si>
  <si>
    <t>Integration de/dx</t>
  </si>
  <si>
    <t>integral between that</t>
  </si>
  <si>
    <t>due to I(x)</t>
  </si>
  <si>
    <t>fraction total distance</t>
  </si>
  <si>
    <t>equivalent penet</t>
  </si>
  <si>
    <t>OK</t>
  </si>
  <si>
    <t>1)</t>
  </si>
  <si>
    <t>total distance = 0.41202</t>
  </si>
  <si>
    <t>2)</t>
  </si>
  <si>
    <t>3)</t>
  </si>
  <si>
    <t>penetration, yes no</t>
  </si>
  <si>
    <t>4)</t>
  </si>
  <si>
    <t>penetration distance</t>
  </si>
  <si>
    <t>5)</t>
  </si>
  <si>
    <t>divide prob disatnce / total dist</t>
  </si>
  <si>
    <t>6)</t>
  </si>
  <si>
    <t>divide penetration start and finish by 5)</t>
  </si>
  <si>
    <t>7)</t>
  </si>
  <si>
    <t>integrate from start to end</t>
  </si>
  <si>
    <t>Weighted distance</t>
  </si>
  <si>
    <t>Fixed Distance</t>
  </si>
  <si>
    <t>Random linear distance</t>
  </si>
  <si>
    <t>probabilistic distance from random number gen 0-x(betamax)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</si>
</sst>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color rgb="FFFFFFFF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240"/>
        <bgColor indexed="64"/>
      </patternFill>
    </fill>
    <fill>
      <patternFill patternType="solid">
        <fgColor rgb="FF4E5C68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Fill="1"/>
    <xf numFmtId="11" fontId="0" fillId="0" borderId="0" xfId="0" applyNumberFormat="1"/>
    <xf numFmtId="0" fontId="1" fillId="0" borderId="0" xfId="0" applyFont="1"/>
    <xf numFmtId="0" fontId="0" fillId="0" borderId="0" xfId="0" applyFont="1"/>
    <xf numFmtId="0" fontId="0" fillId="0" borderId="0" xfId="0" quotePrefix="1" applyFont="1"/>
    <xf numFmtId="0" fontId="2" fillId="0" borderId="0" xfId="0" applyFont="1"/>
    <xf numFmtId="0" fontId="0" fillId="3" borderId="0" xfId="0" applyFill="1"/>
    <xf numFmtId="166" fontId="0" fillId="0" borderId="0" xfId="0" applyNumberFormat="1"/>
    <xf numFmtId="0" fontId="3" fillId="5" borderId="3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'alpha water'!$B$38:$B$1347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8.0000000000000007E-5</c:v>
                </c:pt>
                <c:pt idx="2">
                  <c:v>1.6000000000000001E-4</c:v>
                </c:pt>
                <c:pt idx="3">
                  <c:v>2.4000000000000003E-4</c:v>
                </c:pt>
                <c:pt idx="4">
                  <c:v>3.2000000000000003E-4</c:v>
                </c:pt>
                <c:pt idx="5">
                  <c:v>4.0000000000000002E-4</c:v>
                </c:pt>
                <c:pt idx="6">
                  <c:v>4.8000000000000001E-4</c:v>
                </c:pt>
                <c:pt idx="7">
                  <c:v>5.6000000000000006E-4</c:v>
                </c:pt>
                <c:pt idx="8">
                  <c:v>6.4000000000000005E-4</c:v>
                </c:pt>
                <c:pt idx="9">
                  <c:v>7.2000000000000005E-4</c:v>
                </c:pt>
                <c:pt idx="10">
                  <c:v>8.0000000000000004E-4</c:v>
                </c:pt>
                <c:pt idx="11">
                  <c:v>8.8000000000000003E-4</c:v>
                </c:pt>
                <c:pt idx="12">
                  <c:v>9.6000000000000002E-4</c:v>
                </c:pt>
                <c:pt idx="13">
                  <c:v>1.0400000000000001E-3</c:v>
                </c:pt>
                <c:pt idx="14">
                  <c:v>1.1200000000000001E-3</c:v>
                </c:pt>
                <c:pt idx="15">
                  <c:v>1.2000000000000001E-3</c:v>
                </c:pt>
                <c:pt idx="16">
                  <c:v>1.2800000000000001E-3</c:v>
                </c:pt>
                <c:pt idx="17">
                  <c:v>1.3600000000000001E-3</c:v>
                </c:pt>
                <c:pt idx="18">
                  <c:v>1.4400000000000001E-3</c:v>
                </c:pt>
                <c:pt idx="19">
                  <c:v>1.5200000000000001E-3</c:v>
                </c:pt>
                <c:pt idx="20">
                  <c:v>1.6000000000000001E-3</c:v>
                </c:pt>
                <c:pt idx="21">
                  <c:v>1.6800000000000001E-3</c:v>
                </c:pt>
                <c:pt idx="22">
                  <c:v>1.7600000000000001E-3</c:v>
                </c:pt>
                <c:pt idx="23">
                  <c:v>1.8400000000000001E-3</c:v>
                </c:pt>
                <c:pt idx="24">
                  <c:v>1.92E-3</c:v>
                </c:pt>
                <c:pt idx="25">
                  <c:v>2E-3</c:v>
                </c:pt>
                <c:pt idx="26">
                  <c:v>2.0800000000000003E-3</c:v>
                </c:pt>
                <c:pt idx="27">
                  <c:v>2.1600000000000005E-3</c:v>
                </c:pt>
                <c:pt idx="28">
                  <c:v>2.2400000000000007E-3</c:v>
                </c:pt>
                <c:pt idx="29">
                  <c:v>2.3200000000000009E-3</c:v>
                </c:pt>
                <c:pt idx="30">
                  <c:v>2.4000000000000011E-3</c:v>
                </c:pt>
                <c:pt idx="31">
                  <c:v>2.4800000000000013E-3</c:v>
                </c:pt>
                <c:pt idx="32">
                  <c:v>2.5600000000000015E-3</c:v>
                </c:pt>
                <c:pt idx="33">
                  <c:v>2.6400000000000017E-3</c:v>
                </c:pt>
                <c:pt idx="34">
                  <c:v>2.7200000000000019E-3</c:v>
                </c:pt>
                <c:pt idx="35">
                  <c:v>2.8000000000000021E-3</c:v>
                </c:pt>
                <c:pt idx="36">
                  <c:v>2.8800000000000023E-3</c:v>
                </c:pt>
                <c:pt idx="37">
                  <c:v>2.9600000000000026E-3</c:v>
                </c:pt>
                <c:pt idx="38">
                  <c:v>3.0400000000000028E-3</c:v>
                </c:pt>
                <c:pt idx="39">
                  <c:v>3.120000000000003E-3</c:v>
                </c:pt>
                <c:pt idx="40">
                  <c:v>3.2000000000000032E-3</c:v>
                </c:pt>
                <c:pt idx="41">
                  <c:v>3.2800000000000034E-3</c:v>
                </c:pt>
                <c:pt idx="42">
                  <c:v>3.3600000000000036E-3</c:v>
                </c:pt>
                <c:pt idx="43">
                  <c:v>3.4400000000000038E-3</c:v>
                </c:pt>
                <c:pt idx="44">
                  <c:v>3.520000000000004E-3</c:v>
                </c:pt>
                <c:pt idx="45">
                  <c:v>3.6000000000000042E-3</c:v>
                </c:pt>
                <c:pt idx="46">
                  <c:v>3.6800000000000044E-3</c:v>
                </c:pt>
                <c:pt idx="47">
                  <c:v>3.7600000000000047E-3</c:v>
                </c:pt>
                <c:pt idx="48">
                  <c:v>3.8400000000000049E-3</c:v>
                </c:pt>
                <c:pt idx="49">
                  <c:v>3.9200000000000051E-3</c:v>
                </c:pt>
                <c:pt idx="50">
                  <c:v>4.0000000000000053E-3</c:v>
                </c:pt>
                <c:pt idx="51">
                  <c:v>4.0800000000000055E-3</c:v>
                </c:pt>
                <c:pt idx="52">
                  <c:v>4.1600000000000057E-3</c:v>
                </c:pt>
                <c:pt idx="53">
                  <c:v>4.2400000000000059E-3</c:v>
                </c:pt>
                <c:pt idx="54">
                  <c:v>4.3200000000000061E-3</c:v>
                </c:pt>
                <c:pt idx="55">
                  <c:v>4.4000000000000063E-3</c:v>
                </c:pt>
                <c:pt idx="56">
                  <c:v>4.4800000000000065E-3</c:v>
                </c:pt>
                <c:pt idx="57">
                  <c:v>4.5600000000000068E-3</c:v>
                </c:pt>
                <c:pt idx="58">
                  <c:v>4.640000000000007E-3</c:v>
                </c:pt>
                <c:pt idx="59">
                  <c:v>4.7200000000000072E-3</c:v>
                </c:pt>
                <c:pt idx="60">
                  <c:v>4.8000000000000074E-3</c:v>
                </c:pt>
                <c:pt idx="61">
                  <c:v>4.8800000000000076E-3</c:v>
                </c:pt>
                <c:pt idx="62">
                  <c:v>4.9600000000000078E-3</c:v>
                </c:pt>
                <c:pt idx="63">
                  <c:v>5.040000000000008E-3</c:v>
                </c:pt>
                <c:pt idx="64">
                  <c:v>5.1200000000000082E-3</c:v>
                </c:pt>
                <c:pt idx="65">
                  <c:v>5.2000000000000084E-3</c:v>
                </c:pt>
                <c:pt idx="66">
                  <c:v>5.2800000000000086E-3</c:v>
                </c:pt>
                <c:pt idx="67">
                  <c:v>5.3600000000000089E-3</c:v>
                </c:pt>
                <c:pt idx="68">
                  <c:v>5.4400000000000091E-3</c:v>
                </c:pt>
                <c:pt idx="69">
                  <c:v>5.5200000000000093E-3</c:v>
                </c:pt>
                <c:pt idx="70">
                  <c:v>5.6000000000000095E-3</c:v>
                </c:pt>
                <c:pt idx="71">
                  <c:v>5.6800000000000097E-3</c:v>
                </c:pt>
                <c:pt idx="72">
                  <c:v>5.7600000000000099E-3</c:v>
                </c:pt>
                <c:pt idx="73">
                  <c:v>5.8400000000000101E-3</c:v>
                </c:pt>
                <c:pt idx="74">
                  <c:v>5.9200000000000103E-3</c:v>
                </c:pt>
                <c:pt idx="75">
                  <c:v>6.0000000000000105E-3</c:v>
                </c:pt>
                <c:pt idx="76">
                  <c:v>6.0800000000000107E-3</c:v>
                </c:pt>
                <c:pt idx="77">
                  <c:v>6.160000000000011E-3</c:v>
                </c:pt>
                <c:pt idx="78">
                  <c:v>6.2400000000000112E-3</c:v>
                </c:pt>
                <c:pt idx="79">
                  <c:v>6.3200000000000114E-3</c:v>
                </c:pt>
                <c:pt idx="80">
                  <c:v>6.4000000000000116E-3</c:v>
                </c:pt>
                <c:pt idx="81">
                  <c:v>6.4800000000000118E-3</c:v>
                </c:pt>
                <c:pt idx="82">
                  <c:v>6.560000000000012E-3</c:v>
                </c:pt>
                <c:pt idx="83">
                  <c:v>6.6400000000000122E-3</c:v>
                </c:pt>
                <c:pt idx="84">
                  <c:v>6.7200000000000124E-3</c:v>
                </c:pt>
                <c:pt idx="85">
                  <c:v>6.8000000000000126E-3</c:v>
                </c:pt>
                <c:pt idx="86">
                  <c:v>6.8800000000000128E-3</c:v>
                </c:pt>
                <c:pt idx="87">
                  <c:v>6.9600000000000131E-3</c:v>
                </c:pt>
                <c:pt idx="88">
                  <c:v>7.0400000000000133E-3</c:v>
                </c:pt>
                <c:pt idx="89">
                  <c:v>7.1200000000000135E-3</c:v>
                </c:pt>
                <c:pt idx="90">
                  <c:v>7.2000000000000137E-3</c:v>
                </c:pt>
                <c:pt idx="91">
                  <c:v>7.2800000000000139E-3</c:v>
                </c:pt>
                <c:pt idx="92">
                  <c:v>7.3600000000000141E-3</c:v>
                </c:pt>
                <c:pt idx="93">
                  <c:v>7.4400000000000143E-3</c:v>
                </c:pt>
                <c:pt idx="94">
                  <c:v>7.5200000000000145E-3</c:v>
                </c:pt>
                <c:pt idx="95">
                  <c:v>7.6000000000000147E-3</c:v>
                </c:pt>
                <c:pt idx="96">
                  <c:v>7.6800000000000149E-3</c:v>
                </c:pt>
                <c:pt idx="97">
                  <c:v>7.7600000000000151E-3</c:v>
                </c:pt>
                <c:pt idx="98">
                  <c:v>7.8400000000000154E-3</c:v>
                </c:pt>
                <c:pt idx="99">
                  <c:v>7.9200000000000156E-3</c:v>
                </c:pt>
                <c:pt idx="100">
                  <c:v>8.0000000000000158E-3</c:v>
                </c:pt>
                <c:pt idx="101">
                  <c:v>8.080000000000016E-3</c:v>
                </c:pt>
                <c:pt idx="102">
                  <c:v>8.1600000000000162E-3</c:v>
                </c:pt>
                <c:pt idx="103">
                  <c:v>8.2400000000000164E-3</c:v>
                </c:pt>
                <c:pt idx="104">
                  <c:v>8.3200000000000166E-3</c:v>
                </c:pt>
                <c:pt idx="105">
                  <c:v>8.4000000000000168E-3</c:v>
                </c:pt>
                <c:pt idx="106">
                  <c:v>8.480000000000017E-3</c:v>
                </c:pt>
                <c:pt idx="107">
                  <c:v>8.5600000000000172E-3</c:v>
                </c:pt>
                <c:pt idx="108">
                  <c:v>8.6400000000000175E-3</c:v>
                </c:pt>
                <c:pt idx="109">
                  <c:v>8.7200000000000177E-3</c:v>
                </c:pt>
                <c:pt idx="110">
                  <c:v>8.8000000000000179E-3</c:v>
                </c:pt>
                <c:pt idx="111">
                  <c:v>8.8800000000000181E-3</c:v>
                </c:pt>
                <c:pt idx="112">
                  <c:v>8.9600000000000183E-3</c:v>
                </c:pt>
                <c:pt idx="113">
                  <c:v>9.0400000000000185E-3</c:v>
                </c:pt>
                <c:pt idx="114">
                  <c:v>9.1200000000000187E-3</c:v>
                </c:pt>
                <c:pt idx="115">
                  <c:v>9.2000000000000189E-3</c:v>
                </c:pt>
                <c:pt idx="116">
                  <c:v>9.2800000000000191E-3</c:v>
                </c:pt>
                <c:pt idx="117">
                  <c:v>9.3600000000000193E-3</c:v>
                </c:pt>
                <c:pt idx="118">
                  <c:v>9.4400000000000196E-3</c:v>
                </c:pt>
                <c:pt idx="119">
                  <c:v>9.5200000000000198E-3</c:v>
                </c:pt>
                <c:pt idx="120">
                  <c:v>9.60000000000002E-3</c:v>
                </c:pt>
                <c:pt idx="121">
                  <c:v>9.6800000000000202E-3</c:v>
                </c:pt>
                <c:pt idx="122">
                  <c:v>9.7600000000000204E-3</c:v>
                </c:pt>
                <c:pt idx="123">
                  <c:v>9.8400000000000206E-3</c:v>
                </c:pt>
                <c:pt idx="124">
                  <c:v>9.9200000000000208E-3</c:v>
                </c:pt>
                <c:pt idx="125">
                  <c:v>1.0000000000000021E-2</c:v>
                </c:pt>
                <c:pt idx="126">
                  <c:v>1.0080000000000021E-2</c:v>
                </c:pt>
                <c:pt idx="127">
                  <c:v>1.0160000000000021E-2</c:v>
                </c:pt>
                <c:pt idx="128">
                  <c:v>1.0240000000000022E-2</c:v>
                </c:pt>
                <c:pt idx="129">
                  <c:v>1.0320000000000022E-2</c:v>
                </c:pt>
                <c:pt idx="130">
                  <c:v>1.0400000000000022E-2</c:v>
                </c:pt>
                <c:pt idx="131">
                  <c:v>1.0480000000000022E-2</c:v>
                </c:pt>
                <c:pt idx="132">
                  <c:v>1.0560000000000022E-2</c:v>
                </c:pt>
                <c:pt idx="133">
                  <c:v>1.0640000000000023E-2</c:v>
                </c:pt>
                <c:pt idx="134">
                  <c:v>1.0720000000000023E-2</c:v>
                </c:pt>
                <c:pt idx="135">
                  <c:v>1.0800000000000023E-2</c:v>
                </c:pt>
                <c:pt idx="136">
                  <c:v>1.0880000000000023E-2</c:v>
                </c:pt>
                <c:pt idx="137">
                  <c:v>1.0960000000000024E-2</c:v>
                </c:pt>
                <c:pt idx="138">
                  <c:v>1.1040000000000024E-2</c:v>
                </c:pt>
                <c:pt idx="139">
                  <c:v>1.1120000000000024E-2</c:v>
                </c:pt>
                <c:pt idx="140">
                  <c:v>1.1200000000000024E-2</c:v>
                </c:pt>
                <c:pt idx="141">
                  <c:v>1.1280000000000024E-2</c:v>
                </c:pt>
                <c:pt idx="142">
                  <c:v>1.1360000000000025E-2</c:v>
                </c:pt>
                <c:pt idx="143">
                  <c:v>1.1440000000000025E-2</c:v>
                </c:pt>
                <c:pt idx="144">
                  <c:v>1.1520000000000025E-2</c:v>
                </c:pt>
                <c:pt idx="145">
                  <c:v>1.1600000000000025E-2</c:v>
                </c:pt>
                <c:pt idx="146">
                  <c:v>1.1680000000000025E-2</c:v>
                </c:pt>
                <c:pt idx="147">
                  <c:v>1.1760000000000026E-2</c:v>
                </c:pt>
                <c:pt idx="148">
                  <c:v>1.1840000000000026E-2</c:v>
                </c:pt>
                <c:pt idx="149">
                  <c:v>1.1920000000000026E-2</c:v>
                </c:pt>
                <c:pt idx="150">
                  <c:v>1.2000000000000026E-2</c:v>
                </c:pt>
                <c:pt idx="151">
                  <c:v>1.2080000000000026E-2</c:v>
                </c:pt>
                <c:pt idx="152">
                  <c:v>1.2160000000000027E-2</c:v>
                </c:pt>
                <c:pt idx="153">
                  <c:v>1.2240000000000027E-2</c:v>
                </c:pt>
                <c:pt idx="154">
                  <c:v>1.2320000000000027E-2</c:v>
                </c:pt>
                <c:pt idx="155">
                  <c:v>1.2400000000000027E-2</c:v>
                </c:pt>
                <c:pt idx="156">
                  <c:v>1.2480000000000028E-2</c:v>
                </c:pt>
                <c:pt idx="157">
                  <c:v>1.2560000000000028E-2</c:v>
                </c:pt>
                <c:pt idx="158">
                  <c:v>1.2640000000000028E-2</c:v>
                </c:pt>
                <c:pt idx="159">
                  <c:v>1.2720000000000028E-2</c:v>
                </c:pt>
                <c:pt idx="160">
                  <c:v>1.2800000000000028E-2</c:v>
                </c:pt>
                <c:pt idx="161">
                  <c:v>1.2880000000000029E-2</c:v>
                </c:pt>
                <c:pt idx="162">
                  <c:v>1.2960000000000029E-2</c:v>
                </c:pt>
                <c:pt idx="163">
                  <c:v>1.3040000000000029E-2</c:v>
                </c:pt>
                <c:pt idx="164">
                  <c:v>1.3120000000000029E-2</c:v>
                </c:pt>
                <c:pt idx="165">
                  <c:v>1.3200000000000029E-2</c:v>
                </c:pt>
                <c:pt idx="166">
                  <c:v>1.328000000000003E-2</c:v>
                </c:pt>
                <c:pt idx="167">
                  <c:v>1.336000000000003E-2</c:v>
                </c:pt>
                <c:pt idx="168">
                  <c:v>1.344000000000003E-2</c:v>
                </c:pt>
                <c:pt idx="169">
                  <c:v>1.352000000000003E-2</c:v>
                </c:pt>
                <c:pt idx="170">
                  <c:v>1.360000000000003E-2</c:v>
                </c:pt>
                <c:pt idx="171">
                  <c:v>1.3680000000000031E-2</c:v>
                </c:pt>
                <c:pt idx="172">
                  <c:v>1.3760000000000031E-2</c:v>
                </c:pt>
                <c:pt idx="173">
                  <c:v>1.3840000000000031E-2</c:v>
                </c:pt>
                <c:pt idx="174">
                  <c:v>1.3920000000000031E-2</c:v>
                </c:pt>
                <c:pt idx="175">
                  <c:v>1.4000000000000032E-2</c:v>
                </c:pt>
                <c:pt idx="176">
                  <c:v>1.4080000000000032E-2</c:v>
                </c:pt>
                <c:pt idx="177">
                  <c:v>1.4160000000000032E-2</c:v>
                </c:pt>
                <c:pt idx="178">
                  <c:v>1.4240000000000032E-2</c:v>
                </c:pt>
                <c:pt idx="179">
                  <c:v>1.4320000000000032E-2</c:v>
                </c:pt>
                <c:pt idx="180">
                  <c:v>1.4400000000000033E-2</c:v>
                </c:pt>
                <c:pt idx="181">
                  <c:v>1.4480000000000033E-2</c:v>
                </c:pt>
                <c:pt idx="182">
                  <c:v>1.4560000000000033E-2</c:v>
                </c:pt>
                <c:pt idx="183">
                  <c:v>1.4640000000000033E-2</c:v>
                </c:pt>
                <c:pt idx="184">
                  <c:v>1.4720000000000033E-2</c:v>
                </c:pt>
                <c:pt idx="185">
                  <c:v>1.4800000000000034E-2</c:v>
                </c:pt>
                <c:pt idx="186">
                  <c:v>1.4880000000000034E-2</c:v>
                </c:pt>
                <c:pt idx="187">
                  <c:v>1.4960000000000034E-2</c:v>
                </c:pt>
                <c:pt idx="188">
                  <c:v>1.5040000000000034E-2</c:v>
                </c:pt>
                <c:pt idx="189">
                  <c:v>1.5120000000000034E-2</c:v>
                </c:pt>
                <c:pt idx="190">
                  <c:v>1.5200000000000035E-2</c:v>
                </c:pt>
                <c:pt idx="191">
                  <c:v>1.5280000000000035E-2</c:v>
                </c:pt>
                <c:pt idx="192">
                  <c:v>1.5360000000000035E-2</c:v>
                </c:pt>
                <c:pt idx="193">
                  <c:v>1.5440000000000035E-2</c:v>
                </c:pt>
                <c:pt idx="194">
                  <c:v>1.5520000000000036E-2</c:v>
                </c:pt>
                <c:pt idx="195">
                  <c:v>1.5600000000000036E-2</c:v>
                </c:pt>
                <c:pt idx="196">
                  <c:v>1.5680000000000034E-2</c:v>
                </c:pt>
                <c:pt idx="197">
                  <c:v>1.5760000000000034E-2</c:v>
                </c:pt>
                <c:pt idx="198">
                  <c:v>1.5840000000000035E-2</c:v>
                </c:pt>
                <c:pt idx="199">
                  <c:v>1.5920000000000035E-2</c:v>
                </c:pt>
                <c:pt idx="200">
                  <c:v>1.6000000000000035E-2</c:v>
                </c:pt>
                <c:pt idx="201">
                  <c:v>1.6080000000000035E-2</c:v>
                </c:pt>
                <c:pt idx="202">
                  <c:v>1.6160000000000035E-2</c:v>
                </c:pt>
                <c:pt idx="203">
                  <c:v>1.6240000000000036E-2</c:v>
                </c:pt>
                <c:pt idx="204">
                  <c:v>1.6320000000000036E-2</c:v>
                </c:pt>
                <c:pt idx="205">
                  <c:v>1.6400000000000036E-2</c:v>
                </c:pt>
                <c:pt idx="206">
                  <c:v>1.6480000000000036E-2</c:v>
                </c:pt>
                <c:pt idx="207">
                  <c:v>1.6560000000000036E-2</c:v>
                </c:pt>
                <c:pt idx="208">
                  <c:v>1.6640000000000037E-2</c:v>
                </c:pt>
                <c:pt idx="209">
                  <c:v>1.6720000000000037E-2</c:v>
                </c:pt>
                <c:pt idx="210">
                  <c:v>1.6800000000000037E-2</c:v>
                </c:pt>
                <c:pt idx="211">
                  <c:v>1.6880000000000037E-2</c:v>
                </c:pt>
                <c:pt idx="212">
                  <c:v>1.6960000000000038E-2</c:v>
                </c:pt>
                <c:pt idx="213">
                  <c:v>1.7040000000000038E-2</c:v>
                </c:pt>
                <c:pt idx="214">
                  <c:v>1.7120000000000038E-2</c:v>
                </c:pt>
                <c:pt idx="215">
                  <c:v>1.7200000000000038E-2</c:v>
                </c:pt>
                <c:pt idx="216">
                  <c:v>1.7280000000000038E-2</c:v>
                </c:pt>
                <c:pt idx="217">
                  <c:v>1.7360000000000039E-2</c:v>
                </c:pt>
                <c:pt idx="218">
                  <c:v>1.7440000000000039E-2</c:v>
                </c:pt>
                <c:pt idx="219">
                  <c:v>1.7520000000000039E-2</c:v>
                </c:pt>
                <c:pt idx="220">
                  <c:v>1.7600000000000039E-2</c:v>
                </c:pt>
                <c:pt idx="221">
                  <c:v>1.7680000000000039E-2</c:v>
                </c:pt>
                <c:pt idx="222">
                  <c:v>1.776000000000004E-2</c:v>
                </c:pt>
                <c:pt idx="223">
                  <c:v>1.784000000000004E-2</c:v>
                </c:pt>
                <c:pt idx="224">
                  <c:v>1.792000000000004E-2</c:v>
                </c:pt>
                <c:pt idx="225">
                  <c:v>1.800000000000004E-2</c:v>
                </c:pt>
                <c:pt idx="226">
                  <c:v>1.808000000000004E-2</c:v>
                </c:pt>
                <c:pt idx="227">
                  <c:v>1.8160000000000041E-2</c:v>
                </c:pt>
                <c:pt idx="228">
                  <c:v>1.8240000000000041E-2</c:v>
                </c:pt>
                <c:pt idx="229">
                  <c:v>1.8320000000000041E-2</c:v>
                </c:pt>
                <c:pt idx="230">
                  <c:v>1.8400000000000041E-2</c:v>
                </c:pt>
                <c:pt idx="231">
                  <c:v>1.8480000000000042E-2</c:v>
                </c:pt>
                <c:pt idx="232">
                  <c:v>1.8560000000000042E-2</c:v>
                </c:pt>
                <c:pt idx="233">
                  <c:v>1.8640000000000042E-2</c:v>
                </c:pt>
                <c:pt idx="234">
                  <c:v>1.8720000000000042E-2</c:v>
                </c:pt>
                <c:pt idx="235">
                  <c:v>1.8800000000000042E-2</c:v>
                </c:pt>
                <c:pt idx="236">
                  <c:v>1.8880000000000043E-2</c:v>
                </c:pt>
                <c:pt idx="237">
                  <c:v>1.8960000000000043E-2</c:v>
                </c:pt>
                <c:pt idx="238">
                  <c:v>1.9040000000000043E-2</c:v>
                </c:pt>
                <c:pt idx="239">
                  <c:v>1.9120000000000043E-2</c:v>
                </c:pt>
                <c:pt idx="240">
                  <c:v>1.9200000000000043E-2</c:v>
                </c:pt>
                <c:pt idx="241">
                  <c:v>1.9280000000000044E-2</c:v>
                </c:pt>
                <c:pt idx="242">
                  <c:v>1.9360000000000044E-2</c:v>
                </c:pt>
                <c:pt idx="243">
                  <c:v>1.9440000000000044E-2</c:v>
                </c:pt>
                <c:pt idx="244">
                  <c:v>1.9520000000000044E-2</c:v>
                </c:pt>
                <c:pt idx="245">
                  <c:v>1.9600000000000044E-2</c:v>
                </c:pt>
                <c:pt idx="246">
                  <c:v>1.9680000000000045E-2</c:v>
                </c:pt>
                <c:pt idx="247">
                  <c:v>1.9760000000000045E-2</c:v>
                </c:pt>
                <c:pt idx="248">
                  <c:v>1.9840000000000045E-2</c:v>
                </c:pt>
                <c:pt idx="249">
                  <c:v>1.9920000000000045E-2</c:v>
                </c:pt>
                <c:pt idx="250">
                  <c:v>2.0000000000000046E-2</c:v>
                </c:pt>
                <c:pt idx="251">
                  <c:v>2.0080000000000046E-2</c:v>
                </c:pt>
                <c:pt idx="252">
                  <c:v>2.0160000000000046E-2</c:v>
                </c:pt>
                <c:pt idx="253">
                  <c:v>2.0240000000000046E-2</c:v>
                </c:pt>
                <c:pt idx="254">
                  <c:v>2.0320000000000046E-2</c:v>
                </c:pt>
                <c:pt idx="255">
                  <c:v>2.0400000000000047E-2</c:v>
                </c:pt>
                <c:pt idx="256">
                  <c:v>2.0480000000000047E-2</c:v>
                </c:pt>
                <c:pt idx="257">
                  <c:v>2.0560000000000047E-2</c:v>
                </c:pt>
                <c:pt idx="258">
                  <c:v>2.0640000000000047E-2</c:v>
                </c:pt>
                <c:pt idx="259">
                  <c:v>2.0720000000000047E-2</c:v>
                </c:pt>
                <c:pt idx="260">
                  <c:v>2.0800000000000048E-2</c:v>
                </c:pt>
                <c:pt idx="261">
                  <c:v>2.0880000000000048E-2</c:v>
                </c:pt>
                <c:pt idx="262">
                  <c:v>2.0960000000000048E-2</c:v>
                </c:pt>
                <c:pt idx="263">
                  <c:v>2.1040000000000048E-2</c:v>
                </c:pt>
                <c:pt idx="264">
                  <c:v>2.1120000000000048E-2</c:v>
                </c:pt>
                <c:pt idx="265">
                  <c:v>2.1200000000000049E-2</c:v>
                </c:pt>
                <c:pt idx="266">
                  <c:v>2.1280000000000049E-2</c:v>
                </c:pt>
                <c:pt idx="267">
                  <c:v>2.1360000000000049E-2</c:v>
                </c:pt>
                <c:pt idx="268">
                  <c:v>2.1440000000000049E-2</c:v>
                </c:pt>
                <c:pt idx="269">
                  <c:v>2.152000000000005E-2</c:v>
                </c:pt>
                <c:pt idx="270">
                  <c:v>2.160000000000005E-2</c:v>
                </c:pt>
                <c:pt idx="271">
                  <c:v>2.168000000000005E-2</c:v>
                </c:pt>
                <c:pt idx="272">
                  <c:v>2.176000000000005E-2</c:v>
                </c:pt>
                <c:pt idx="273">
                  <c:v>2.184000000000005E-2</c:v>
                </c:pt>
                <c:pt idx="274">
                  <c:v>2.1920000000000051E-2</c:v>
                </c:pt>
                <c:pt idx="275">
                  <c:v>2.2000000000000051E-2</c:v>
                </c:pt>
                <c:pt idx="276">
                  <c:v>2.2080000000000051E-2</c:v>
                </c:pt>
                <c:pt idx="277">
                  <c:v>2.2160000000000051E-2</c:v>
                </c:pt>
                <c:pt idx="278">
                  <c:v>2.2240000000000051E-2</c:v>
                </c:pt>
                <c:pt idx="279">
                  <c:v>2.2320000000000052E-2</c:v>
                </c:pt>
                <c:pt idx="280">
                  <c:v>2.2400000000000052E-2</c:v>
                </c:pt>
                <c:pt idx="281">
                  <c:v>2.2480000000000052E-2</c:v>
                </c:pt>
                <c:pt idx="282">
                  <c:v>2.2560000000000052E-2</c:v>
                </c:pt>
                <c:pt idx="283">
                  <c:v>2.2640000000000052E-2</c:v>
                </c:pt>
                <c:pt idx="284">
                  <c:v>2.2720000000000053E-2</c:v>
                </c:pt>
                <c:pt idx="285">
                  <c:v>2.2800000000000053E-2</c:v>
                </c:pt>
                <c:pt idx="286">
                  <c:v>2.2880000000000053E-2</c:v>
                </c:pt>
                <c:pt idx="287">
                  <c:v>2.2960000000000053E-2</c:v>
                </c:pt>
                <c:pt idx="288">
                  <c:v>2.3040000000000053E-2</c:v>
                </c:pt>
                <c:pt idx="289">
                  <c:v>2.3120000000000054E-2</c:v>
                </c:pt>
                <c:pt idx="290">
                  <c:v>2.3200000000000054E-2</c:v>
                </c:pt>
                <c:pt idx="291">
                  <c:v>2.3280000000000054E-2</c:v>
                </c:pt>
                <c:pt idx="292">
                  <c:v>2.3360000000000054E-2</c:v>
                </c:pt>
                <c:pt idx="293">
                  <c:v>2.3440000000000055E-2</c:v>
                </c:pt>
                <c:pt idx="294">
                  <c:v>2.3520000000000055E-2</c:v>
                </c:pt>
                <c:pt idx="295">
                  <c:v>2.3600000000000055E-2</c:v>
                </c:pt>
                <c:pt idx="296">
                  <c:v>2.3680000000000055E-2</c:v>
                </c:pt>
                <c:pt idx="297">
                  <c:v>2.3760000000000055E-2</c:v>
                </c:pt>
                <c:pt idx="298">
                  <c:v>2.3840000000000056E-2</c:v>
                </c:pt>
                <c:pt idx="299">
                  <c:v>2.3920000000000056E-2</c:v>
                </c:pt>
                <c:pt idx="300">
                  <c:v>2.4000000000000056E-2</c:v>
                </c:pt>
                <c:pt idx="301">
                  <c:v>2.4080000000000056E-2</c:v>
                </c:pt>
                <c:pt idx="302">
                  <c:v>2.4160000000000056E-2</c:v>
                </c:pt>
                <c:pt idx="303">
                  <c:v>2.4240000000000057E-2</c:v>
                </c:pt>
                <c:pt idx="304">
                  <c:v>2.4320000000000057E-2</c:v>
                </c:pt>
                <c:pt idx="305">
                  <c:v>2.4400000000000057E-2</c:v>
                </c:pt>
                <c:pt idx="306">
                  <c:v>2.4480000000000057E-2</c:v>
                </c:pt>
                <c:pt idx="307">
                  <c:v>2.4560000000000057E-2</c:v>
                </c:pt>
                <c:pt idx="308">
                  <c:v>2.4640000000000058E-2</c:v>
                </c:pt>
                <c:pt idx="309">
                  <c:v>2.4720000000000058E-2</c:v>
                </c:pt>
                <c:pt idx="310">
                  <c:v>2.4800000000000058E-2</c:v>
                </c:pt>
                <c:pt idx="311">
                  <c:v>2.4880000000000058E-2</c:v>
                </c:pt>
                <c:pt idx="312">
                  <c:v>2.4960000000000059E-2</c:v>
                </c:pt>
                <c:pt idx="313">
                  <c:v>2.5040000000000059E-2</c:v>
                </c:pt>
                <c:pt idx="314">
                  <c:v>2.5120000000000059E-2</c:v>
                </c:pt>
                <c:pt idx="315">
                  <c:v>2.5200000000000059E-2</c:v>
                </c:pt>
                <c:pt idx="316">
                  <c:v>2.5280000000000059E-2</c:v>
                </c:pt>
                <c:pt idx="317">
                  <c:v>2.536000000000006E-2</c:v>
                </c:pt>
                <c:pt idx="318">
                  <c:v>2.544000000000006E-2</c:v>
                </c:pt>
                <c:pt idx="319">
                  <c:v>2.552000000000006E-2</c:v>
                </c:pt>
                <c:pt idx="320">
                  <c:v>2.560000000000006E-2</c:v>
                </c:pt>
                <c:pt idx="321">
                  <c:v>2.568000000000006E-2</c:v>
                </c:pt>
                <c:pt idx="322">
                  <c:v>2.5760000000000061E-2</c:v>
                </c:pt>
                <c:pt idx="323">
                  <c:v>2.5840000000000061E-2</c:v>
                </c:pt>
                <c:pt idx="324">
                  <c:v>2.5920000000000061E-2</c:v>
                </c:pt>
                <c:pt idx="325">
                  <c:v>2.6000000000000061E-2</c:v>
                </c:pt>
                <c:pt idx="326">
                  <c:v>2.6080000000000061E-2</c:v>
                </c:pt>
                <c:pt idx="327">
                  <c:v>2.6160000000000062E-2</c:v>
                </c:pt>
                <c:pt idx="328">
                  <c:v>2.6240000000000062E-2</c:v>
                </c:pt>
                <c:pt idx="329">
                  <c:v>2.6320000000000062E-2</c:v>
                </c:pt>
                <c:pt idx="330">
                  <c:v>2.6400000000000062E-2</c:v>
                </c:pt>
                <c:pt idx="331">
                  <c:v>2.6480000000000063E-2</c:v>
                </c:pt>
                <c:pt idx="332">
                  <c:v>2.6560000000000063E-2</c:v>
                </c:pt>
                <c:pt idx="333">
                  <c:v>2.6640000000000063E-2</c:v>
                </c:pt>
                <c:pt idx="334">
                  <c:v>2.6720000000000063E-2</c:v>
                </c:pt>
                <c:pt idx="335">
                  <c:v>2.6800000000000063E-2</c:v>
                </c:pt>
                <c:pt idx="336">
                  <c:v>2.6880000000000064E-2</c:v>
                </c:pt>
                <c:pt idx="337">
                  <c:v>2.6960000000000064E-2</c:v>
                </c:pt>
                <c:pt idx="338">
                  <c:v>2.7040000000000064E-2</c:v>
                </c:pt>
                <c:pt idx="339">
                  <c:v>2.7120000000000064E-2</c:v>
                </c:pt>
                <c:pt idx="340">
                  <c:v>2.7200000000000064E-2</c:v>
                </c:pt>
                <c:pt idx="341">
                  <c:v>2.7280000000000065E-2</c:v>
                </c:pt>
                <c:pt idx="342">
                  <c:v>2.7360000000000065E-2</c:v>
                </c:pt>
                <c:pt idx="343">
                  <c:v>2.7440000000000065E-2</c:v>
                </c:pt>
                <c:pt idx="344">
                  <c:v>2.7520000000000065E-2</c:v>
                </c:pt>
                <c:pt idx="345">
                  <c:v>2.7600000000000065E-2</c:v>
                </c:pt>
                <c:pt idx="346">
                  <c:v>2.7680000000000066E-2</c:v>
                </c:pt>
                <c:pt idx="347">
                  <c:v>2.7760000000000066E-2</c:v>
                </c:pt>
                <c:pt idx="348">
                  <c:v>2.7840000000000066E-2</c:v>
                </c:pt>
                <c:pt idx="349">
                  <c:v>2.7920000000000066E-2</c:v>
                </c:pt>
                <c:pt idx="350">
                  <c:v>2.8000000000000067E-2</c:v>
                </c:pt>
                <c:pt idx="351">
                  <c:v>2.8080000000000067E-2</c:v>
                </c:pt>
                <c:pt idx="352">
                  <c:v>2.8160000000000067E-2</c:v>
                </c:pt>
                <c:pt idx="353">
                  <c:v>2.8240000000000067E-2</c:v>
                </c:pt>
                <c:pt idx="354">
                  <c:v>2.8320000000000067E-2</c:v>
                </c:pt>
                <c:pt idx="355">
                  <c:v>2.8400000000000068E-2</c:v>
                </c:pt>
                <c:pt idx="356">
                  <c:v>2.8480000000000068E-2</c:v>
                </c:pt>
                <c:pt idx="357">
                  <c:v>2.8560000000000068E-2</c:v>
                </c:pt>
                <c:pt idx="358">
                  <c:v>2.8640000000000068E-2</c:v>
                </c:pt>
                <c:pt idx="359">
                  <c:v>2.8720000000000068E-2</c:v>
                </c:pt>
                <c:pt idx="360">
                  <c:v>2.8800000000000069E-2</c:v>
                </c:pt>
                <c:pt idx="361">
                  <c:v>2.8880000000000069E-2</c:v>
                </c:pt>
                <c:pt idx="362">
                  <c:v>2.8960000000000069E-2</c:v>
                </c:pt>
                <c:pt idx="363">
                  <c:v>2.9040000000000069E-2</c:v>
                </c:pt>
                <c:pt idx="364">
                  <c:v>2.9120000000000069E-2</c:v>
                </c:pt>
                <c:pt idx="365">
                  <c:v>2.920000000000007E-2</c:v>
                </c:pt>
                <c:pt idx="366">
                  <c:v>2.928000000000007E-2</c:v>
                </c:pt>
                <c:pt idx="367">
                  <c:v>2.936000000000007E-2</c:v>
                </c:pt>
                <c:pt idx="368">
                  <c:v>2.944000000000007E-2</c:v>
                </c:pt>
                <c:pt idx="369">
                  <c:v>2.952000000000007E-2</c:v>
                </c:pt>
                <c:pt idx="370">
                  <c:v>2.9600000000000071E-2</c:v>
                </c:pt>
                <c:pt idx="371">
                  <c:v>2.9680000000000071E-2</c:v>
                </c:pt>
                <c:pt idx="372">
                  <c:v>2.9760000000000071E-2</c:v>
                </c:pt>
                <c:pt idx="373">
                  <c:v>2.9840000000000071E-2</c:v>
                </c:pt>
                <c:pt idx="374">
                  <c:v>2.9920000000000072E-2</c:v>
                </c:pt>
                <c:pt idx="375">
                  <c:v>3.0000000000000072E-2</c:v>
                </c:pt>
                <c:pt idx="376">
                  <c:v>3.0080000000000072E-2</c:v>
                </c:pt>
                <c:pt idx="377">
                  <c:v>3.0160000000000072E-2</c:v>
                </c:pt>
                <c:pt idx="378">
                  <c:v>3.0240000000000072E-2</c:v>
                </c:pt>
                <c:pt idx="379">
                  <c:v>3.0320000000000073E-2</c:v>
                </c:pt>
                <c:pt idx="380">
                  <c:v>3.0400000000000073E-2</c:v>
                </c:pt>
                <c:pt idx="381">
                  <c:v>3.0480000000000073E-2</c:v>
                </c:pt>
                <c:pt idx="382">
                  <c:v>3.0560000000000073E-2</c:v>
                </c:pt>
                <c:pt idx="383">
                  <c:v>3.0640000000000073E-2</c:v>
                </c:pt>
                <c:pt idx="384">
                  <c:v>3.0720000000000074E-2</c:v>
                </c:pt>
                <c:pt idx="385">
                  <c:v>3.0800000000000074E-2</c:v>
                </c:pt>
                <c:pt idx="386">
                  <c:v>3.0880000000000074E-2</c:v>
                </c:pt>
                <c:pt idx="387">
                  <c:v>3.0960000000000074E-2</c:v>
                </c:pt>
                <c:pt idx="388">
                  <c:v>3.1040000000000074E-2</c:v>
                </c:pt>
                <c:pt idx="389">
                  <c:v>3.1120000000000075E-2</c:v>
                </c:pt>
                <c:pt idx="390">
                  <c:v>3.1200000000000075E-2</c:v>
                </c:pt>
                <c:pt idx="391">
                  <c:v>3.1280000000000072E-2</c:v>
                </c:pt>
                <c:pt idx="392">
                  <c:v>3.1360000000000068E-2</c:v>
                </c:pt>
                <c:pt idx="393">
                  <c:v>3.1440000000000065E-2</c:v>
                </c:pt>
                <c:pt idx="394">
                  <c:v>3.1520000000000062E-2</c:v>
                </c:pt>
                <c:pt idx="395">
                  <c:v>3.1600000000000059E-2</c:v>
                </c:pt>
                <c:pt idx="396">
                  <c:v>3.1680000000000055E-2</c:v>
                </c:pt>
                <c:pt idx="397">
                  <c:v>3.1760000000000052E-2</c:v>
                </c:pt>
                <c:pt idx="398">
                  <c:v>3.1840000000000049E-2</c:v>
                </c:pt>
                <c:pt idx="399">
                  <c:v>3.1920000000000046E-2</c:v>
                </c:pt>
                <c:pt idx="400">
                  <c:v>3.2000000000000042E-2</c:v>
                </c:pt>
                <c:pt idx="401">
                  <c:v>3.2080000000000039E-2</c:v>
                </c:pt>
                <c:pt idx="402">
                  <c:v>3.2160000000000036E-2</c:v>
                </c:pt>
                <c:pt idx="403">
                  <c:v>3.2240000000000033E-2</c:v>
                </c:pt>
                <c:pt idx="404">
                  <c:v>3.2320000000000029E-2</c:v>
                </c:pt>
                <c:pt idx="405">
                  <c:v>3.2400000000000026E-2</c:v>
                </c:pt>
                <c:pt idx="406">
                  <c:v>3.2480000000000023E-2</c:v>
                </c:pt>
                <c:pt idx="407">
                  <c:v>3.2560000000000019E-2</c:v>
                </c:pt>
                <c:pt idx="408">
                  <c:v>3.2640000000000016E-2</c:v>
                </c:pt>
                <c:pt idx="409">
                  <c:v>3.2720000000000013E-2</c:v>
                </c:pt>
                <c:pt idx="410">
                  <c:v>3.280000000000001E-2</c:v>
                </c:pt>
                <c:pt idx="411">
                  <c:v>3.2880000000000006E-2</c:v>
                </c:pt>
                <c:pt idx="412">
                  <c:v>3.2960000000000003E-2</c:v>
                </c:pt>
                <c:pt idx="413">
                  <c:v>3.304E-2</c:v>
                </c:pt>
                <c:pt idx="414">
                  <c:v>3.3119999999999997E-2</c:v>
                </c:pt>
                <c:pt idx="415">
                  <c:v>3.3199999999999993E-2</c:v>
                </c:pt>
                <c:pt idx="416">
                  <c:v>3.327999999999999E-2</c:v>
                </c:pt>
                <c:pt idx="417">
                  <c:v>3.3359999999999987E-2</c:v>
                </c:pt>
                <c:pt idx="418">
                  <c:v>3.3439999999999984E-2</c:v>
                </c:pt>
                <c:pt idx="419">
                  <c:v>3.351999999999998E-2</c:v>
                </c:pt>
                <c:pt idx="420">
                  <c:v>3.3599999999999977E-2</c:v>
                </c:pt>
                <c:pt idx="421">
                  <c:v>3.3679999999999974E-2</c:v>
                </c:pt>
                <c:pt idx="422">
                  <c:v>3.3759999999999971E-2</c:v>
                </c:pt>
                <c:pt idx="423">
                  <c:v>3.3839999999999967E-2</c:v>
                </c:pt>
                <c:pt idx="424">
                  <c:v>3.3919999999999964E-2</c:v>
                </c:pt>
                <c:pt idx="425">
                  <c:v>3.3999999999999961E-2</c:v>
                </c:pt>
                <c:pt idx="426">
                  <c:v>3.4079999999999958E-2</c:v>
                </c:pt>
                <c:pt idx="427">
                  <c:v>3.4159999999999954E-2</c:v>
                </c:pt>
                <c:pt idx="428">
                  <c:v>3.4239999999999951E-2</c:v>
                </c:pt>
                <c:pt idx="429">
                  <c:v>3.4319999999999948E-2</c:v>
                </c:pt>
                <c:pt idx="430">
                  <c:v>3.4399999999999945E-2</c:v>
                </c:pt>
                <c:pt idx="431">
                  <c:v>3.4479999999999941E-2</c:v>
                </c:pt>
                <c:pt idx="432">
                  <c:v>3.4559999999999938E-2</c:v>
                </c:pt>
                <c:pt idx="433">
                  <c:v>3.4639999999999935E-2</c:v>
                </c:pt>
                <c:pt idx="434">
                  <c:v>3.4719999999999931E-2</c:v>
                </c:pt>
                <c:pt idx="435">
                  <c:v>3.4799999999999928E-2</c:v>
                </c:pt>
                <c:pt idx="436">
                  <c:v>3.4879999999999925E-2</c:v>
                </c:pt>
                <c:pt idx="437">
                  <c:v>3.4959999999999922E-2</c:v>
                </c:pt>
                <c:pt idx="438">
                  <c:v>3.5039999999999918E-2</c:v>
                </c:pt>
                <c:pt idx="439">
                  <c:v>3.5119999999999915E-2</c:v>
                </c:pt>
                <c:pt idx="440">
                  <c:v>3.5199999999999912E-2</c:v>
                </c:pt>
                <c:pt idx="441">
                  <c:v>3.5279999999999909E-2</c:v>
                </c:pt>
                <c:pt idx="442">
                  <c:v>3.5359999999999905E-2</c:v>
                </c:pt>
                <c:pt idx="443">
                  <c:v>3.5439999999999902E-2</c:v>
                </c:pt>
                <c:pt idx="444">
                  <c:v>3.5519999999999899E-2</c:v>
                </c:pt>
                <c:pt idx="445">
                  <c:v>3.5599999999999896E-2</c:v>
                </c:pt>
                <c:pt idx="446">
                  <c:v>3.5679999999999892E-2</c:v>
                </c:pt>
                <c:pt idx="447">
                  <c:v>3.5759999999999889E-2</c:v>
                </c:pt>
                <c:pt idx="448">
                  <c:v>3.5839999999999886E-2</c:v>
                </c:pt>
                <c:pt idx="449">
                  <c:v>3.5919999999999883E-2</c:v>
                </c:pt>
                <c:pt idx="450">
                  <c:v>3.5999999999999879E-2</c:v>
                </c:pt>
                <c:pt idx="451">
                  <c:v>3.6079999999999876E-2</c:v>
                </c:pt>
                <c:pt idx="452">
                  <c:v>3.6159999999999873E-2</c:v>
                </c:pt>
                <c:pt idx="453">
                  <c:v>3.623999999999987E-2</c:v>
                </c:pt>
                <c:pt idx="454">
                  <c:v>3.6319999999999866E-2</c:v>
                </c:pt>
                <c:pt idx="455">
                  <c:v>3.6399999999999863E-2</c:v>
                </c:pt>
                <c:pt idx="456">
                  <c:v>3.647999999999986E-2</c:v>
                </c:pt>
                <c:pt idx="457">
                  <c:v>3.6559999999999857E-2</c:v>
                </c:pt>
                <c:pt idx="458">
                  <c:v>3.6639999999999853E-2</c:v>
                </c:pt>
                <c:pt idx="459">
                  <c:v>3.671999999999985E-2</c:v>
                </c:pt>
                <c:pt idx="460">
                  <c:v>3.6799999999999847E-2</c:v>
                </c:pt>
                <c:pt idx="461">
                  <c:v>3.6879999999999843E-2</c:v>
                </c:pt>
                <c:pt idx="462">
                  <c:v>3.695999999999984E-2</c:v>
                </c:pt>
                <c:pt idx="463">
                  <c:v>3.7039999999999837E-2</c:v>
                </c:pt>
                <c:pt idx="464">
                  <c:v>3.7119999999999834E-2</c:v>
                </c:pt>
                <c:pt idx="465">
                  <c:v>3.719999999999983E-2</c:v>
                </c:pt>
                <c:pt idx="466">
                  <c:v>3.7279999999999827E-2</c:v>
                </c:pt>
                <c:pt idx="467">
                  <c:v>3.7359999999999824E-2</c:v>
                </c:pt>
                <c:pt idx="468">
                  <c:v>3.7439999999999821E-2</c:v>
                </c:pt>
                <c:pt idx="469">
                  <c:v>3.7519999999999817E-2</c:v>
                </c:pt>
                <c:pt idx="470">
                  <c:v>3.7599999999999814E-2</c:v>
                </c:pt>
                <c:pt idx="471">
                  <c:v>3.7679999999999811E-2</c:v>
                </c:pt>
                <c:pt idx="472">
                  <c:v>3.7759999999999808E-2</c:v>
                </c:pt>
                <c:pt idx="473">
                  <c:v>3.7839999999999804E-2</c:v>
                </c:pt>
                <c:pt idx="474">
                  <c:v>3.7919999999999801E-2</c:v>
                </c:pt>
                <c:pt idx="475">
                  <c:v>3.7999999999999798E-2</c:v>
                </c:pt>
                <c:pt idx="476">
                  <c:v>3.8079999999999795E-2</c:v>
                </c:pt>
                <c:pt idx="477">
                  <c:v>3.8159999999999791E-2</c:v>
                </c:pt>
                <c:pt idx="478">
                  <c:v>3.8239999999999788E-2</c:v>
                </c:pt>
                <c:pt idx="479">
                  <c:v>3.8319999999999785E-2</c:v>
                </c:pt>
                <c:pt idx="480">
                  <c:v>3.8399999999999782E-2</c:v>
                </c:pt>
                <c:pt idx="481">
                  <c:v>3.8479999999999778E-2</c:v>
                </c:pt>
                <c:pt idx="482">
                  <c:v>3.8559999999999775E-2</c:v>
                </c:pt>
                <c:pt idx="483">
                  <c:v>3.8639999999999772E-2</c:v>
                </c:pt>
                <c:pt idx="484">
                  <c:v>3.8719999999999768E-2</c:v>
                </c:pt>
                <c:pt idx="485">
                  <c:v>3.8799999999999765E-2</c:v>
                </c:pt>
                <c:pt idx="486">
                  <c:v>3.8879999999999762E-2</c:v>
                </c:pt>
                <c:pt idx="487">
                  <c:v>3.8959999999999759E-2</c:v>
                </c:pt>
                <c:pt idx="488">
                  <c:v>3.9039999999999755E-2</c:v>
                </c:pt>
                <c:pt idx="489">
                  <c:v>3.9119999999999752E-2</c:v>
                </c:pt>
                <c:pt idx="490">
                  <c:v>3.9199999999999749E-2</c:v>
                </c:pt>
                <c:pt idx="491">
                  <c:v>3.9279999999999746E-2</c:v>
                </c:pt>
                <c:pt idx="492">
                  <c:v>3.9359999999999742E-2</c:v>
                </c:pt>
                <c:pt idx="493">
                  <c:v>3.9439999999999739E-2</c:v>
                </c:pt>
                <c:pt idx="494">
                  <c:v>3.9519999999999736E-2</c:v>
                </c:pt>
                <c:pt idx="495">
                  <c:v>3.9599999999999733E-2</c:v>
                </c:pt>
                <c:pt idx="496">
                  <c:v>3.9679999999999729E-2</c:v>
                </c:pt>
                <c:pt idx="497">
                  <c:v>3.9759999999999726E-2</c:v>
                </c:pt>
                <c:pt idx="498">
                  <c:v>3.9839999999999723E-2</c:v>
                </c:pt>
                <c:pt idx="499">
                  <c:v>3.991999999999972E-2</c:v>
                </c:pt>
                <c:pt idx="500">
                  <c:v>3.9999999999999716E-2</c:v>
                </c:pt>
                <c:pt idx="501">
                  <c:v>4.0079999999999713E-2</c:v>
                </c:pt>
                <c:pt idx="502">
                  <c:v>4.015999999999971E-2</c:v>
                </c:pt>
                <c:pt idx="503">
                  <c:v>4.0239999999999707E-2</c:v>
                </c:pt>
                <c:pt idx="504">
                  <c:v>4.0319999999999703E-2</c:v>
                </c:pt>
                <c:pt idx="505">
                  <c:v>4.03999999999997E-2</c:v>
                </c:pt>
                <c:pt idx="506">
                  <c:v>4.0479999999999697E-2</c:v>
                </c:pt>
                <c:pt idx="507">
                  <c:v>4.0559999999999694E-2</c:v>
                </c:pt>
                <c:pt idx="508">
                  <c:v>4.063999999999969E-2</c:v>
                </c:pt>
                <c:pt idx="509">
                  <c:v>4.0719999999999687E-2</c:v>
                </c:pt>
                <c:pt idx="510">
                  <c:v>4.0799999999999684E-2</c:v>
                </c:pt>
                <c:pt idx="511">
                  <c:v>4.087999999999968E-2</c:v>
                </c:pt>
                <c:pt idx="512">
                  <c:v>4.0959999999999677E-2</c:v>
                </c:pt>
                <c:pt idx="513">
                  <c:v>4.1039999999999674E-2</c:v>
                </c:pt>
                <c:pt idx="514">
                  <c:v>4.1119999999999671E-2</c:v>
                </c:pt>
                <c:pt idx="515">
                  <c:v>4.1199999999999667E-2</c:v>
                </c:pt>
                <c:pt idx="516">
                  <c:v>4.1279999999999664E-2</c:v>
                </c:pt>
                <c:pt idx="517">
                  <c:v>4.1359999999999661E-2</c:v>
                </c:pt>
                <c:pt idx="518">
                  <c:v>4.1439999999999658E-2</c:v>
                </c:pt>
                <c:pt idx="519">
                  <c:v>4.1519999999999654E-2</c:v>
                </c:pt>
                <c:pt idx="520">
                  <c:v>4.1599999999999651E-2</c:v>
                </c:pt>
                <c:pt idx="521">
                  <c:v>4.1679999999999648E-2</c:v>
                </c:pt>
                <c:pt idx="522">
                  <c:v>4.1759999999999645E-2</c:v>
                </c:pt>
                <c:pt idx="523">
                  <c:v>4.1839999999999641E-2</c:v>
                </c:pt>
                <c:pt idx="524">
                  <c:v>4.1919999999999638E-2</c:v>
                </c:pt>
                <c:pt idx="525">
                  <c:v>4.1999999999999635E-2</c:v>
                </c:pt>
                <c:pt idx="526">
                  <c:v>4.2079999999999632E-2</c:v>
                </c:pt>
                <c:pt idx="527">
                  <c:v>4.2159999999999628E-2</c:v>
                </c:pt>
                <c:pt idx="528">
                  <c:v>4.2239999999999625E-2</c:v>
                </c:pt>
                <c:pt idx="529">
                  <c:v>4.2319999999999622E-2</c:v>
                </c:pt>
                <c:pt idx="530">
                  <c:v>4.2399999999999619E-2</c:v>
                </c:pt>
                <c:pt idx="531">
                  <c:v>4.2479999999999615E-2</c:v>
                </c:pt>
                <c:pt idx="532">
                  <c:v>4.2559999999999612E-2</c:v>
                </c:pt>
                <c:pt idx="533">
                  <c:v>4.2639999999999609E-2</c:v>
                </c:pt>
                <c:pt idx="534">
                  <c:v>4.2719999999999606E-2</c:v>
                </c:pt>
                <c:pt idx="535">
                  <c:v>4.2799999999999602E-2</c:v>
                </c:pt>
                <c:pt idx="536">
                  <c:v>4.2879999999999599E-2</c:v>
                </c:pt>
                <c:pt idx="537">
                  <c:v>4.2959999999999596E-2</c:v>
                </c:pt>
                <c:pt idx="538">
                  <c:v>4.3039999999999592E-2</c:v>
                </c:pt>
                <c:pt idx="539">
                  <c:v>4.3119999999999589E-2</c:v>
                </c:pt>
                <c:pt idx="540">
                  <c:v>4.3199999999999586E-2</c:v>
                </c:pt>
                <c:pt idx="541">
                  <c:v>4.3279999999999583E-2</c:v>
                </c:pt>
                <c:pt idx="542">
                  <c:v>4.3359999999999579E-2</c:v>
                </c:pt>
                <c:pt idx="543">
                  <c:v>4.3439999999999576E-2</c:v>
                </c:pt>
                <c:pt idx="544">
                  <c:v>4.3519999999999573E-2</c:v>
                </c:pt>
                <c:pt idx="545">
                  <c:v>4.359999999999957E-2</c:v>
                </c:pt>
                <c:pt idx="546">
                  <c:v>4.3679999999999566E-2</c:v>
                </c:pt>
                <c:pt idx="547">
                  <c:v>4.3759999999999563E-2</c:v>
                </c:pt>
                <c:pt idx="548">
                  <c:v>4.383999999999956E-2</c:v>
                </c:pt>
                <c:pt idx="549">
                  <c:v>4.3919999999999557E-2</c:v>
                </c:pt>
                <c:pt idx="550">
                  <c:v>4.3999999999999553E-2</c:v>
                </c:pt>
                <c:pt idx="551">
                  <c:v>4.407999999999955E-2</c:v>
                </c:pt>
                <c:pt idx="552">
                  <c:v>4.4159999999999547E-2</c:v>
                </c:pt>
                <c:pt idx="553">
                  <c:v>4.4239999999999544E-2</c:v>
                </c:pt>
                <c:pt idx="554">
                  <c:v>4.431999999999954E-2</c:v>
                </c:pt>
                <c:pt idx="555">
                  <c:v>4.4399999999999537E-2</c:v>
                </c:pt>
                <c:pt idx="556">
                  <c:v>4.4479999999999534E-2</c:v>
                </c:pt>
                <c:pt idx="557">
                  <c:v>4.4559999999999531E-2</c:v>
                </c:pt>
                <c:pt idx="558">
                  <c:v>4.4639999999999527E-2</c:v>
                </c:pt>
                <c:pt idx="559">
                  <c:v>4.4719999999999524E-2</c:v>
                </c:pt>
                <c:pt idx="560">
                  <c:v>4.4799999999999521E-2</c:v>
                </c:pt>
                <c:pt idx="561">
                  <c:v>4.4879999999999518E-2</c:v>
                </c:pt>
                <c:pt idx="562">
                  <c:v>4.4959999999999514E-2</c:v>
                </c:pt>
                <c:pt idx="563">
                  <c:v>4.5039999999999511E-2</c:v>
                </c:pt>
                <c:pt idx="564">
                  <c:v>4.5119999999999508E-2</c:v>
                </c:pt>
                <c:pt idx="565">
                  <c:v>4.5199999999999504E-2</c:v>
                </c:pt>
                <c:pt idx="566">
                  <c:v>4.5279999999999501E-2</c:v>
                </c:pt>
                <c:pt idx="567">
                  <c:v>4.5359999999999498E-2</c:v>
                </c:pt>
                <c:pt idx="568">
                  <c:v>4.5439999999999495E-2</c:v>
                </c:pt>
                <c:pt idx="569">
                  <c:v>4.5519999999999491E-2</c:v>
                </c:pt>
                <c:pt idx="570">
                  <c:v>4.5599999999999488E-2</c:v>
                </c:pt>
                <c:pt idx="571">
                  <c:v>4.5679999999999485E-2</c:v>
                </c:pt>
                <c:pt idx="572">
                  <c:v>4.5759999999999482E-2</c:v>
                </c:pt>
                <c:pt idx="573">
                  <c:v>4.5839999999999478E-2</c:v>
                </c:pt>
                <c:pt idx="574">
                  <c:v>4.5919999999999475E-2</c:v>
                </c:pt>
                <c:pt idx="575">
                  <c:v>4.5999999999999472E-2</c:v>
                </c:pt>
                <c:pt idx="576">
                  <c:v>4.6079999999999469E-2</c:v>
                </c:pt>
                <c:pt idx="577">
                  <c:v>4.6159999999999465E-2</c:v>
                </c:pt>
                <c:pt idx="578">
                  <c:v>4.6239999999999462E-2</c:v>
                </c:pt>
                <c:pt idx="579">
                  <c:v>4.6319999999999459E-2</c:v>
                </c:pt>
                <c:pt idx="580">
                  <c:v>4.6399999999999456E-2</c:v>
                </c:pt>
                <c:pt idx="581">
                  <c:v>4.6479999999999452E-2</c:v>
                </c:pt>
                <c:pt idx="582">
                  <c:v>4.6559999999999449E-2</c:v>
                </c:pt>
                <c:pt idx="583">
                  <c:v>4.6639999999999446E-2</c:v>
                </c:pt>
                <c:pt idx="584">
                  <c:v>4.6719999999999443E-2</c:v>
                </c:pt>
                <c:pt idx="585">
                  <c:v>4.6799999999999439E-2</c:v>
                </c:pt>
                <c:pt idx="586">
                  <c:v>4.6879999999999436E-2</c:v>
                </c:pt>
                <c:pt idx="587">
                  <c:v>4.6959999999999433E-2</c:v>
                </c:pt>
                <c:pt idx="588">
                  <c:v>4.7039999999999429E-2</c:v>
                </c:pt>
                <c:pt idx="589">
                  <c:v>4.7119999999999426E-2</c:v>
                </c:pt>
                <c:pt idx="590">
                  <c:v>4.7199999999999423E-2</c:v>
                </c:pt>
                <c:pt idx="591">
                  <c:v>4.727999999999942E-2</c:v>
                </c:pt>
                <c:pt idx="592">
                  <c:v>4.7359999999999416E-2</c:v>
                </c:pt>
                <c:pt idx="593">
                  <c:v>4.7439999999999413E-2</c:v>
                </c:pt>
                <c:pt idx="594">
                  <c:v>4.751999999999941E-2</c:v>
                </c:pt>
                <c:pt idx="595">
                  <c:v>4.7599999999999407E-2</c:v>
                </c:pt>
                <c:pt idx="596">
                  <c:v>4.7679999999999403E-2</c:v>
                </c:pt>
                <c:pt idx="597">
                  <c:v>4.77599999999994E-2</c:v>
                </c:pt>
                <c:pt idx="598">
                  <c:v>4.7839999999999397E-2</c:v>
                </c:pt>
                <c:pt idx="599">
                  <c:v>4.7919999999999394E-2</c:v>
                </c:pt>
                <c:pt idx="600">
                  <c:v>4.799999999999939E-2</c:v>
                </c:pt>
                <c:pt idx="601">
                  <c:v>4.8079999999999387E-2</c:v>
                </c:pt>
                <c:pt idx="602">
                  <c:v>4.8159999999999384E-2</c:v>
                </c:pt>
                <c:pt idx="603">
                  <c:v>4.8239999999999381E-2</c:v>
                </c:pt>
                <c:pt idx="604">
                  <c:v>4.8319999999999377E-2</c:v>
                </c:pt>
                <c:pt idx="605">
                  <c:v>4.8399999999999374E-2</c:v>
                </c:pt>
                <c:pt idx="606">
                  <c:v>4.8479999999999371E-2</c:v>
                </c:pt>
                <c:pt idx="607">
                  <c:v>4.8559999999999368E-2</c:v>
                </c:pt>
                <c:pt idx="608">
                  <c:v>4.8639999999999364E-2</c:v>
                </c:pt>
                <c:pt idx="609">
                  <c:v>4.8719999999999361E-2</c:v>
                </c:pt>
                <c:pt idx="610">
                  <c:v>4.8799999999999358E-2</c:v>
                </c:pt>
                <c:pt idx="611">
                  <c:v>4.8879999999999355E-2</c:v>
                </c:pt>
                <c:pt idx="612">
                  <c:v>4.8959999999999351E-2</c:v>
                </c:pt>
                <c:pt idx="613">
                  <c:v>4.9039999999999348E-2</c:v>
                </c:pt>
                <c:pt idx="614">
                  <c:v>4.9119999999999345E-2</c:v>
                </c:pt>
                <c:pt idx="615">
                  <c:v>4.9199999999999341E-2</c:v>
                </c:pt>
                <c:pt idx="616">
                  <c:v>4.9279999999999338E-2</c:v>
                </c:pt>
                <c:pt idx="617">
                  <c:v>4.9359999999999335E-2</c:v>
                </c:pt>
                <c:pt idx="618">
                  <c:v>4.9439999999999332E-2</c:v>
                </c:pt>
                <c:pt idx="619">
                  <c:v>4.9519999999999328E-2</c:v>
                </c:pt>
                <c:pt idx="620">
                  <c:v>4.9599999999999325E-2</c:v>
                </c:pt>
                <c:pt idx="621">
                  <c:v>4.9679999999999322E-2</c:v>
                </c:pt>
                <c:pt idx="622">
                  <c:v>4.9759999999999319E-2</c:v>
                </c:pt>
                <c:pt idx="623">
                  <c:v>4.9839999999999315E-2</c:v>
                </c:pt>
                <c:pt idx="624">
                  <c:v>4.9919999999999312E-2</c:v>
                </c:pt>
                <c:pt idx="625">
                  <c:v>4.9999999999999309E-2</c:v>
                </c:pt>
                <c:pt idx="626">
                  <c:v>5.0079999999999306E-2</c:v>
                </c:pt>
                <c:pt idx="627">
                  <c:v>5.0159999999999302E-2</c:v>
                </c:pt>
                <c:pt idx="628">
                  <c:v>5.0239999999999299E-2</c:v>
                </c:pt>
                <c:pt idx="629">
                  <c:v>5.0319999999999296E-2</c:v>
                </c:pt>
                <c:pt idx="630">
                  <c:v>5.0399999999999293E-2</c:v>
                </c:pt>
                <c:pt idx="631">
                  <c:v>5.0479999999999289E-2</c:v>
                </c:pt>
                <c:pt idx="632">
                  <c:v>5.0559999999999286E-2</c:v>
                </c:pt>
                <c:pt idx="633">
                  <c:v>5.0639999999999283E-2</c:v>
                </c:pt>
                <c:pt idx="634">
                  <c:v>5.071999999999928E-2</c:v>
                </c:pt>
                <c:pt idx="635">
                  <c:v>5.0799999999999276E-2</c:v>
                </c:pt>
                <c:pt idx="636">
                  <c:v>5.0879999999999273E-2</c:v>
                </c:pt>
                <c:pt idx="637">
                  <c:v>5.095999999999927E-2</c:v>
                </c:pt>
                <c:pt idx="638">
                  <c:v>5.1039999999999267E-2</c:v>
                </c:pt>
                <c:pt idx="639">
                  <c:v>5.1119999999999263E-2</c:v>
                </c:pt>
                <c:pt idx="640">
                  <c:v>5.119999999999926E-2</c:v>
                </c:pt>
                <c:pt idx="641">
                  <c:v>5.1279999999999257E-2</c:v>
                </c:pt>
                <c:pt idx="642">
                  <c:v>5.1359999999999253E-2</c:v>
                </c:pt>
                <c:pt idx="643">
                  <c:v>5.143999999999925E-2</c:v>
                </c:pt>
                <c:pt idx="644">
                  <c:v>5.1519999999999247E-2</c:v>
                </c:pt>
                <c:pt idx="645">
                  <c:v>5.1599999999999244E-2</c:v>
                </c:pt>
                <c:pt idx="646">
                  <c:v>5.167999999999924E-2</c:v>
                </c:pt>
                <c:pt idx="647">
                  <c:v>5.1759999999999237E-2</c:v>
                </c:pt>
                <c:pt idx="648">
                  <c:v>5.1839999999999234E-2</c:v>
                </c:pt>
                <c:pt idx="649">
                  <c:v>5.1919999999999231E-2</c:v>
                </c:pt>
                <c:pt idx="650">
                  <c:v>5.1999999999999227E-2</c:v>
                </c:pt>
                <c:pt idx="651">
                  <c:v>5.2079999999999224E-2</c:v>
                </c:pt>
                <c:pt idx="652">
                  <c:v>5.2159999999999221E-2</c:v>
                </c:pt>
                <c:pt idx="653">
                  <c:v>5.2239999999999218E-2</c:v>
                </c:pt>
                <c:pt idx="654">
                  <c:v>5.2319999999999214E-2</c:v>
                </c:pt>
                <c:pt idx="655">
                  <c:v>5.2399999999999211E-2</c:v>
                </c:pt>
                <c:pt idx="656">
                  <c:v>5.2479999999999208E-2</c:v>
                </c:pt>
                <c:pt idx="657">
                  <c:v>5.2559999999999205E-2</c:v>
                </c:pt>
                <c:pt idx="658">
                  <c:v>5.2639999999999201E-2</c:v>
                </c:pt>
                <c:pt idx="659">
                  <c:v>5.2719999999999198E-2</c:v>
                </c:pt>
                <c:pt idx="660">
                  <c:v>5.2799999999999195E-2</c:v>
                </c:pt>
                <c:pt idx="661">
                  <c:v>5.2879999999999192E-2</c:v>
                </c:pt>
                <c:pt idx="662">
                  <c:v>5.2959999999999188E-2</c:v>
                </c:pt>
                <c:pt idx="663">
                  <c:v>5.3039999999999185E-2</c:v>
                </c:pt>
                <c:pt idx="664">
                  <c:v>5.3119999999999182E-2</c:v>
                </c:pt>
                <c:pt idx="665">
                  <c:v>5.3199999999999179E-2</c:v>
                </c:pt>
                <c:pt idx="666">
                  <c:v>5.3279999999999175E-2</c:v>
                </c:pt>
                <c:pt idx="667">
                  <c:v>5.3359999999999172E-2</c:v>
                </c:pt>
                <c:pt idx="668">
                  <c:v>5.3439999999999169E-2</c:v>
                </c:pt>
                <c:pt idx="669">
                  <c:v>5.3519999999999165E-2</c:v>
                </c:pt>
                <c:pt idx="670">
                  <c:v>5.3599999999999162E-2</c:v>
                </c:pt>
                <c:pt idx="671">
                  <c:v>5.3679999999999159E-2</c:v>
                </c:pt>
                <c:pt idx="672">
                  <c:v>5.3759999999999156E-2</c:v>
                </c:pt>
                <c:pt idx="673">
                  <c:v>5.3839999999999152E-2</c:v>
                </c:pt>
                <c:pt idx="674">
                  <c:v>5.3919999999999149E-2</c:v>
                </c:pt>
                <c:pt idx="675">
                  <c:v>5.3999999999999146E-2</c:v>
                </c:pt>
                <c:pt idx="676">
                  <c:v>5.4079999999999143E-2</c:v>
                </c:pt>
                <c:pt idx="677">
                  <c:v>5.4159999999999139E-2</c:v>
                </c:pt>
                <c:pt idx="678">
                  <c:v>5.4239999999999136E-2</c:v>
                </c:pt>
                <c:pt idx="679">
                  <c:v>5.4319999999999133E-2</c:v>
                </c:pt>
                <c:pt idx="680">
                  <c:v>5.439999999999913E-2</c:v>
                </c:pt>
                <c:pt idx="681">
                  <c:v>5.4479999999999126E-2</c:v>
                </c:pt>
                <c:pt idx="682">
                  <c:v>5.4559999999999123E-2</c:v>
                </c:pt>
                <c:pt idx="683">
                  <c:v>5.463999999999912E-2</c:v>
                </c:pt>
                <c:pt idx="684">
                  <c:v>5.4719999999999117E-2</c:v>
                </c:pt>
                <c:pt idx="685">
                  <c:v>5.4799999999999113E-2</c:v>
                </c:pt>
                <c:pt idx="686">
                  <c:v>5.487999999999911E-2</c:v>
                </c:pt>
                <c:pt idx="687">
                  <c:v>5.4959999999999107E-2</c:v>
                </c:pt>
                <c:pt idx="688">
                  <c:v>5.5039999999999104E-2</c:v>
                </c:pt>
                <c:pt idx="689">
                  <c:v>5.51199999999991E-2</c:v>
                </c:pt>
                <c:pt idx="690">
                  <c:v>5.5199999999999097E-2</c:v>
                </c:pt>
                <c:pt idx="691">
                  <c:v>5.5279999999999094E-2</c:v>
                </c:pt>
                <c:pt idx="692">
                  <c:v>5.535999999999909E-2</c:v>
                </c:pt>
                <c:pt idx="693">
                  <c:v>5.5439999999999087E-2</c:v>
                </c:pt>
                <c:pt idx="694">
                  <c:v>5.5519999999999084E-2</c:v>
                </c:pt>
                <c:pt idx="695">
                  <c:v>5.5599999999999081E-2</c:v>
                </c:pt>
                <c:pt idx="696">
                  <c:v>5.5679999999999077E-2</c:v>
                </c:pt>
                <c:pt idx="697">
                  <c:v>5.5759999999999074E-2</c:v>
                </c:pt>
                <c:pt idx="698">
                  <c:v>5.5839999999999071E-2</c:v>
                </c:pt>
                <c:pt idx="699">
                  <c:v>5.5919999999999068E-2</c:v>
                </c:pt>
                <c:pt idx="700">
                  <c:v>5.5999999999999064E-2</c:v>
                </c:pt>
                <c:pt idx="701">
                  <c:v>5.6079999999999061E-2</c:v>
                </c:pt>
                <c:pt idx="702">
                  <c:v>5.6159999999999058E-2</c:v>
                </c:pt>
                <c:pt idx="703">
                  <c:v>5.6239999999999055E-2</c:v>
                </c:pt>
                <c:pt idx="704">
                  <c:v>5.6319999999999051E-2</c:v>
                </c:pt>
                <c:pt idx="705">
                  <c:v>5.6399999999999048E-2</c:v>
                </c:pt>
                <c:pt idx="706">
                  <c:v>5.6479999999999045E-2</c:v>
                </c:pt>
                <c:pt idx="707">
                  <c:v>5.6559999999999042E-2</c:v>
                </c:pt>
                <c:pt idx="708">
                  <c:v>5.6639999999999038E-2</c:v>
                </c:pt>
                <c:pt idx="709">
                  <c:v>5.6719999999999035E-2</c:v>
                </c:pt>
                <c:pt idx="710">
                  <c:v>5.6799999999999032E-2</c:v>
                </c:pt>
                <c:pt idx="711">
                  <c:v>5.6879999999999029E-2</c:v>
                </c:pt>
                <c:pt idx="712">
                  <c:v>5.6959999999999025E-2</c:v>
                </c:pt>
                <c:pt idx="713">
                  <c:v>5.7039999999999022E-2</c:v>
                </c:pt>
                <c:pt idx="714">
                  <c:v>5.7119999999999019E-2</c:v>
                </c:pt>
                <c:pt idx="715">
                  <c:v>5.7199999999999016E-2</c:v>
                </c:pt>
                <c:pt idx="716">
                  <c:v>5.7279999999999012E-2</c:v>
                </c:pt>
                <c:pt idx="717">
                  <c:v>5.7359999999999009E-2</c:v>
                </c:pt>
                <c:pt idx="718">
                  <c:v>5.7439999999999006E-2</c:v>
                </c:pt>
                <c:pt idx="719">
                  <c:v>5.7519999999999002E-2</c:v>
                </c:pt>
                <c:pt idx="720">
                  <c:v>5.7599999999998999E-2</c:v>
                </c:pt>
                <c:pt idx="721">
                  <c:v>5.7679999999998996E-2</c:v>
                </c:pt>
                <c:pt idx="722">
                  <c:v>5.7759999999998993E-2</c:v>
                </c:pt>
                <c:pt idx="723">
                  <c:v>5.7839999999998989E-2</c:v>
                </c:pt>
                <c:pt idx="724">
                  <c:v>5.7919999999998986E-2</c:v>
                </c:pt>
                <c:pt idx="725">
                  <c:v>5.7999999999998983E-2</c:v>
                </c:pt>
                <c:pt idx="726">
                  <c:v>5.807999999999898E-2</c:v>
                </c:pt>
                <c:pt idx="727">
                  <c:v>5.8159999999998976E-2</c:v>
                </c:pt>
                <c:pt idx="728">
                  <c:v>5.8239999999998973E-2</c:v>
                </c:pt>
                <c:pt idx="729">
                  <c:v>5.831999999999897E-2</c:v>
                </c:pt>
                <c:pt idx="730">
                  <c:v>5.8399999999998967E-2</c:v>
                </c:pt>
                <c:pt idx="731">
                  <c:v>5.8479999999998963E-2</c:v>
                </c:pt>
                <c:pt idx="732">
                  <c:v>5.855999999999896E-2</c:v>
                </c:pt>
                <c:pt idx="733">
                  <c:v>5.8639999999998957E-2</c:v>
                </c:pt>
                <c:pt idx="734">
                  <c:v>5.8719999999998954E-2</c:v>
                </c:pt>
                <c:pt idx="735">
                  <c:v>5.879999999999895E-2</c:v>
                </c:pt>
                <c:pt idx="736">
                  <c:v>5.8879999999998947E-2</c:v>
                </c:pt>
                <c:pt idx="737">
                  <c:v>5.8959999999998944E-2</c:v>
                </c:pt>
                <c:pt idx="738">
                  <c:v>5.9039999999998941E-2</c:v>
                </c:pt>
                <c:pt idx="739">
                  <c:v>5.9119999999998937E-2</c:v>
                </c:pt>
                <c:pt idx="740">
                  <c:v>5.9199999999998934E-2</c:v>
                </c:pt>
                <c:pt idx="741">
                  <c:v>5.9279999999998931E-2</c:v>
                </c:pt>
                <c:pt idx="742">
                  <c:v>5.9359999999998928E-2</c:v>
                </c:pt>
                <c:pt idx="743">
                  <c:v>5.9439999999998924E-2</c:v>
                </c:pt>
                <c:pt idx="744">
                  <c:v>5.9519999999998921E-2</c:v>
                </c:pt>
                <c:pt idx="745">
                  <c:v>5.9599999999998918E-2</c:v>
                </c:pt>
                <c:pt idx="746">
                  <c:v>5.9679999999998914E-2</c:v>
                </c:pt>
                <c:pt idx="747">
                  <c:v>5.9759999999998911E-2</c:v>
                </c:pt>
                <c:pt idx="748">
                  <c:v>5.9839999999998908E-2</c:v>
                </c:pt>
                <c:pt idx="749">
                  <c:v>5.9919999999998905E-2</c:v>
                </c:pt>
                <c:pt idx="750">
                  <c:v>5.9999999999998901E-2</c:v>
                </c:pt>
                <c:pt idx="751">
                  <c:v>6.0079999999998898E-2</c:v>
                </c:pt>
                <c:pt idx="752">
                  <c:v>6.0159999999998895E-2</c:v>
                </c:pt>
                <c:pt idx="753">
                  <c:v>6.0239999999998892E-2</c:v>
                </c:pt>
                <c:pt idx="754">
                  <c:v>6.0319999999998888E-2</c:v>
                </c:pt>
                <c:pt idx="755">
                  <c:v>6.0399999999998885E-2</c:v>
                </c:pt>
                <c:pt idx="756">
                  <c:v>6.0479999999998882E-2</c:v>
                </c:pt>
                <c:pt idx="757">
                  <c:v>6.0559999999998879E-2</c:v>
                </c:pt>
                <c:pt idx="758">
                  <c:v>6.0639999999998875E-2</c:v>
                </c:pt>
                <c:pt idx="759">
                  <c:v>6.0719999999998872E-2</c:v>
                </c:pt>
                <c:pt idx="760">
                  <c:v>6.0799999999998869E-2</c:v>
                </c:pt>
                <c:pt idx="761">
                  <c:v>6.0879999999998866E-2</c:v>
                </c:pt>
                <c:pt idx="762">
                  <c:v>6.0959999999998862E-2</c:v>
                </c:pt>
                <c:pt idx="763">
                  <c:v>6.1039999999998859E-2</c:v>
                </c:pt>
                <c:pt idx="764">
                  <c:v>6.1119999999998856E-2</c:v>
                </c:pt>
                <c:pt idx="765">
                  <c:v>6.1199999999998853E-2</c:v>
                </c:pt>
                <c:pt idx="766">
                  <c:v>6.1279999999998849E-2</c:v>
                </c:pt>
                <c:pt idx="767">
                  <c:v>6.1359999999998846E-2</c:v>
                </c:pt>
                <c:pt idx="768">
                  <c:v>6.1439999999998843E-2</c:v>
                </c:pt>
                <c:pt idx="769">
                  <c:v>6.151999999999884E-2</c:v>
                </c:pt>
                <c:pt idx="770">
                  <c:v>6.1599999999998836E-2</c:v>
                </c:pt>
                <c:pt idx="771">
                  <c:v>6.1679999999998833E-2</c:v>
                </c:pt>
                <c:pt idx="772">
                  <c:v>6.175999999999883E-2</c:v>
                </c:pt>
                <c:pt idx="773">
                  <c:v>6.1839999999998826E-2</c:v>
                </c:pt>
                <c:pt idx="774">
                  <c:v>6.1919999999998823E-2</c:v>
                </c:pt>
                <c:pt idx="775">
                  <c:v>6.199999999999882E-2</c:v>
                </c:pt>
                <c:pt idx="776">
                  <c:v>6.2079999999998817E-2</c:v>
                </c:pt>
                <c:pt idx="777">
                  <c:v>6.2159999999998813E-2</c:v>
                </c:pt>
                <c:pt idx="778">
                  <c:v>6.223999999999881E-2</c:v>
                </c:pt>
                <c:pt idx="779">
                  <c:v>6.2319999999998807E-2</c:v>
                </c:pt>
                <c:pt idx="780">
                  <c:v>6.2399999999998804E-2</c:v>
                </c:pt>
                <c:pt idx="781">
                  <c:v>6.24799999999988E-2</c:v>
                </c:pt>
                <c:pt idx="782">
                  <c:v>6.2559999999998797E-2</c:v>
                </c:pt>
                <c:pt idx="783">
                  <c:v>6.2639999999998794E-2</c:v>
                </c:pt>
                <c:pt idx="784">
                  <c:v>6.2719999999998791E-2</c:v>
                </c:pt>
                <c:pt idx="785">
                  <c:v>6.2799999999998787E-2</c:v>
                </c:pt>
                <c:pt idx="786">
                  <c:v>6.2879999999998784E-2</c:v>
                </c:pt>
                <c:pt idx="787">
                  <c:v>6.2959999999998781E-2</c:v>
                </c:pt>
                <c:pt idx="788">
                  <c:v>6.3039999999998778E-2</c:v>
                </c:pt>
                <c:pt idx="789">
                  <c:v>6.3119999999998774E-2</c:v>
                </c:pt>
                <c:pt idx="790">
                  <c:v>6.3199999999998771E-2</c:v>
                </c:pt>
                <c:pt idx="791">
                  <c:v>6.3279999999998768E-2</c:v>
                </c:pt>
                <c:pt idx="792">
                  <c:v>6.3359999999998765E-2</c:v>
                </c:pt>
                <c:pt idx="793">
                  <c:v>6.3439999999998761E-2</c:v>
                </c:pt>
                <c:pt idx="794">
                  <c:v>6.3519999999998758E-2</c:v>
                </c:pt>
                <c:pt idx="795">
                  <c:v>6.3599999999998755E-2</c:v>
                </c:pt>
                <c:pt idx="796">
                  <c:v>6.3679999999998751E-2</c:v>
                </c:pt>
                <c:pt idx="797">
                  <c:v>6.3759999999998748E-2</c:v>
                </c:pt>
                <c:pt idx="798">
                  <c:v>6.3839999999998745E-2</c:v>
                </c:pt>
                <c:pt idx="799">
                  <c:v>6.3919999999998742E-2</c:v>
                </c:pt>
                <c:pt idx="800">
                  <c:v>6.3999999999998738E-2</c:v>
                </c:pt>
                <c:pt idx="801">
                  <c:v>6.4079999999998735E-2</c:v>
                </c:pt>
                <c:pt idx="802">
                  <c:v>6.4159999999998732E-2</c:v>
                </c:pt>
                <c:pt idx="803">
                  <c:v>6.4239999999998729E-2</c:v>
                </c:pt>
                <c:pt idx="804">
                  <c:v>6.4319999999998725E-2</c:v>
                </c:pt>
                <c:pt idx="805">
                  <c:v>6.4399999999998722E-2</c:v>
                </c:pt>
                <c:pt idx="806">
                  <c:v>6.4479999999998719E-2</c:v>
                </c:pt>
                <c:pt idx="807">
                  <c:v>6.4559999999998716E-2</c:v>
                </c:pt>
                <c:pt idx="808">
                  <c:v>6.4639999999998712E-2</c:v>
                </c:pt>
                <c:pt idx="809">
                  <c:v>6.4719999999998709E-2</c:v>
                </c:pt>
                <c:pt idx="810">
                  <c:v>6.4799999999998706E-2</c:v>
                </c:pt>
                <c:pt idx="811">
                  <c:v>6.4879999999998703E-2</c:v>
                </c:pt>
                <c:pt idx="812">
                  <c:v>6.4959999999998699E-2</c:v>
                </c:pt>
                <c:pt idx="813">
                  <c:v>6.5039999999998696E-2</c:v>
                </c:pt>
                <c:pt idx="814">
                  <c:v>6.5119999999998693E-2</c:v>
                </c:pt>
                <c:pt idx="815">
                  <c:v>6.519999999999869E-2</c:v>
                </c:pt>
                <c:pt idx="816">
                  <c:v>6.5279999999998686E-2</c:v>
                </c:pt>
                <c:pt idx="817">
                  <c:v>6.5359999999998683E-2</c:v>
                </c:pt>
                <c:pt idx="818">
                  <c:v>6.543999999999868E-2</c:v>
                </c:pt>
                <c:pt idx="819">
                  <c:v>6.5519999999998677E-2</c:v>
                </c:pt>
                <c:pt idx="820">
                  <c:v>6.5599999999998673E-2</c:v>
                </c:pt>
                <c:pt idx="821">
                  <c:v>6.567999999999867E-2</c:v>
                </c:pt>
                <c:pt idx="822">
                  <c:v>6.5759999999998667E-2</c:v>
                </c:pt>
                <c:pt idx="823">
                  <c:v>6.5839999999998663E-2</c:v>
                </c:pt>
                <c:pt idx="824">
                  <c:v>6.591999999999866E-2</c:v>
                </c:pt>
                <c:pt idx="825">
                  <c:v>6.5999999999998657E-2</c:v>
                </c:pt>
                <c:pt idx="826">
                  <c:v>6.6079999999998654E-2</c:v>
                </c:pt>
                <c:pt idx="827">
                  <c:v>6.615999999999865E-2</c:v>
                </c:pt>
                <c:pt idx="828">
                  <c:v>6.6239999999998647E-2</c:v>
                </c:pt>
                <c:pt idx="829">
                  <c:v>6.6319999999998644E-2</c:v>
                </c:pt>
                <c:pt idx="830">
                  <c:v>6.6399999999998641E-2</c:v>
                </c:pt>
                <c:pt idx="831">
                  <c:v>6.6479999999998637E-2</c:v>
                </c:pt>
                <c:pt idx="832">
                  <c:v>6.6559999999998634E-2</c:v>
                </c:pt>
                <c:pt idx="833">
                  <c:v>6.6639999999998631E-2</c:v>
                </c:pt>
                <c:pt idx="834">
                  <c:v>6.6719999999998628E-2</c:v>
                </c:pt>
                <c:pt idx="835">
                  <c:v>6.6799999999998624E-2</c:v>
                </c:pt>
                <c:pt idx="836">
                  <c:v>6.6879999999998621E-2</c:v>
                </c:pt>
                <c:pt idx="837">
                  <c:v>6.6959999999998618E-2</c:v>
                </c:pt>
                <c:pt idx="838">
                  <c:v>6.7039999999998615E-2</c:v>
                </c:pt>
                <c:pt idx="839">
                  <c:v>6.7119999999998611E-2</c:v>
                </c:pt>
                <c:pt idx="840">
                  <c:v>6.7199999999998608E-2</c:v>
                </c:pt>
                <c:pt idx="841">
                  <c:v>6.7279999999998605E-2</c:v>
                </c:pt>
                <c:pt idx="842">
                  <c:v>6.7359999999998602E-2</c:v>
                </c:pt>
                <c:pt idx="843">
                  <c:v>6.7439999999998598E-2</c:v>
                </c:pt>
                <c:pt idx="844">
                  <c:v>6.7519999999998595E-2</c:v>
                </c:pt>
                <c:pt idx="845">
                  <c:v>6.7599999999998592E-2</c:v>
                </c:pt>
                <c:pt idx="846">
                  <c:v>6.7679999999998589E-2</c:v>
                </c:pt>
                <c:pt idx="847">
                  <c:v>6.7759999999998585E-2</c:v>
                </c:pt>
                <c:pt idx="848">
                  <c:v>6.7839999999998582E-2</c:v>
                </c:pt>
                <c:pt idx="849">
                  <c:v>6.7919999999998579E-2</c:v>
                </c:pt>
                <c:pt idx="850">
                  <c:v>6.7999999999998575E-2</c:v>
                </c:pt>
                <c:pt idx="851">
                  <c:v>6.8079999999998572E-2</c:v>
                </c:pt>
                <c:pt idx="852">
                  <c:v>6.8159999999998569E-2</c:v>
                </c:pt>
                <c:pt idx="853">
                  <c:v>6.8239999999998566E-2</c:v>
                </c:pt>
                <c:pt idx="854">
                  <c:v>6.8319999999998562E-2</c:v>
                </c:pt>
                <c:pt idx="855">
                  <c:v>6.8399999999998559E-2</c:v>
                </c:pt>
                <c:pt idx="856">
                  <c:v>6.8479999999998556E-2</c:v>
                </c:pt>
                <c:pt idx="857">
                  <c:v>6.8559999999998553E-2</c:v>
                </c:pt>
                <c:pt idx="858">
                  <c:v>6.8639999999998549E-2</c:v>
                </c:pt>
                <c:pt idx="859">
                  <c:v>6.8719999999998546E-2</c:v>
                </c:pt>
                <c:pt idx="860">
                  <c:v>6.8799999999998543E-2</c:v>
                </c:pt>
                <c:pt idx="861">
                  <c:v>6.887999999999854E-2</c:v>
                </c:pt>
                <c:pt idx="862">
                  <c:v>6.8959999999998536E-2</c:v>
                </c:pt>
                <c:pt idx="863">
                  <c:v>6.9039999999998533E-2</c:v>
                </c:pt>
                <c:pt idx="864">
                  <c:v>6.911999999999853E-2</c:v>
                </c:pt>
                <c:pt idx="865">
                  <c:v>6.9199999999998527E-2</c:v>
                </c:pt>
                <c:pt idx="866">
                  <c:v>6.9279999999998523E-2</c:v>
                </c:pt>
                <c:pt idx="867">
                  <c:v>6.935999999999852E-2</c:v>
                </c:pt>
                <c:pt idx="868">
                  <c:v>6.9439999999998517E-2</c:v>
                </c:pt>
                <c:pt idx="869">
                  <c:v>6.9519999999998514E-2</c:v>
                </c:pt>
                <c:pt idx="870">
                  <c:v>6.959999999999851E-2</c:v>
                </c:pt>
                <c:pt idx="871">
                  <c:v>6.9679999999998507E-2</c:v>
                </c:pt>
                <c:pt idx="872">
                  <c:v>6.9759999999998504E-2</c:v>
                </c:pt>
                <c:pt idx="873">
                  <c:v>6.9839999999998501E-2</c:v>
                </c:pt>
                <c:pt idx="874">
                  <c:v>6.9919999999998497E-2</c:v>
                </c:pt>
                <c:pt idx="875">
                  <c:v>6.9999999999998494E-2</c:v>
                </c:pt>
                <c:pt idx="876">
                  <c:v>7.0079999999998491E-2</c:v>
                </c:pt>
                <c:pt idx="877">
                  <c:v>7.0159999999998487E-2</c:v>
                </c:pt>
                <c:pt idx="878">
                  <c:v>7.0239999999998484E-2</c:v>
                </c:pt>
                <c:pt idx="879">
                  <c:v>7.0319999999998481E-2</c:v>
                </c:pt>
                <c:pt idx="880">
                  <c:v>7.0399999999998478E-2</c:v>
                </c:pt>
                <c:pt idx="881">
                  <c:v>7.0479999999998474E-2</c:v>
                </c:pt>
                <c:pt idx="882">
                  <c:v>7.0559999999998471E-2</c:v>
                </c:pt>
                <c:pt idx="883">
                  <c:v>7.0639999999998468E-2</c:v>
                </c:pt>
                <c:pt idx="884">
                  <c:v>7.0719999999998465E-2</c:v>
                </c:pt>
                <c:pt idx="885">
                  <c:v>7.0799999999998461E-2</c:v>
                </c:pt>
                <c:pt idx="886">
                  <c:v>7.0879999999998458E-2</c:v>
                </c:pt>
                <c:pt idx="887">
                  <c:v>7.0959999999998455E-2</c:v>
                </c:pt>
                <c:pt idx="888">
                  <c:v>7.1039999999998452E-2</c:v>
                </c:pt>
                <c:pt idx="889">
                  <c:v>7.1119999999998448E-2</c:v>
                </c:pt>
                <c:pt idx="890">
                  <c:v>7.1199999999998445E-2</c:v>
                </c:pt>
                <c:pt idx="891">
                  <c:v>7.1279999999998442E-2</c:v>
                </c:pt>
                <c:pt idx="892">
                  <c:v>7.1359999999998439E-2</c:v>
                </c:pt>
                <c:pt idx="893">
                  <c:v>7.1439999999998435E-2</c:v>
                </c:pt>
                <c:pt idx="894">
                  <c:v>7.1519999999998432E-2</c:v>
                </c:pt>
                <c:pt idx="895">
                  <c:v>7.1599999999998429E-2</c:v>
                </c:pt>
                <c:pt idx="896">
                  <c:v>7.1679999999998426E-2</c:v>
                </c:pt>
                <c:pt idx="897">
                  <c:v>7.1759999999998422E-2</c:v>
                </c:pt>
                <c:pt idx="898">
                  <c:v>7.1839999999998419E-2</c:v>
                </c:pt>
                <c:pt idx="899">
                  <c:v>7.1919999999998416E-2</c:v>
                </c:pt>
                <c:pt idx="900">
                  <c:v>7.1999999999998412E-2</c:v>
                </c:pt>
                <c:pt idx="901">
                  <c:v>7.2079999999998409E-2</c:v>
                </c:pt>
                <c:pt idx="902">
                  <c:v>7.2159999999998406E-2</c:v>
                </c:pt>
                <c:pt idx="903">
                  <c:v>7.2239999999998403E-2</c:v>
                </c:pt>
                <c:pt idx="904">
                  <c:v>7.2319999999998399E-2</c:v>
                </c:pt>
                <c:pt idx="905">
                  <c:v>7.2399999999998396E-2</c:v>
                </c:pt>
                <c:pt idx="906">
                  <c:v>7.2479999999998393E-2</c:v>
                </c:pt>
                <c:pt idx="907">
                  <c:v>7.255999999999839E-2</c:v>
                </c:pt>
                <c:pt idx="908">
                  <c:v>7.2639999999998386E-2</c:v>
                </c:pt>
                <c:pt idx="909">
                  <c:v>7.2719999999998383E-2</c:v>
                </c:pt>
                <c:pt idx="910">
                  <c:v>7.279999999999838E-2</c:v>
                </c:pt>
                <c:pt idx="911">
                  <c:v>7.2879999999998377E-2</c:v>
                </c:pt>
                <c:pt idx="912">
                  <c:v>7.2959999999998373E-2</c:v>
                </c:pt>
                <c:pt idx="913">
                  <c:v>7.303999999999837E-2</c:v>
                </c:pt>
                <c:pt idx="914">
                  <c:v>7.3119999999998367E-2</c:v>
                </c:pt>
                <c:pt idx="915">
                  <c:v>7.3199999999998364E-2</c:v>
                </c:pt>
                <c:pt idx="916">
                  <c:v>7.327999999999836E-2</c:v>
                </c:pt>
                <c:pt idx="917">
                  <c:v>7.3359999999998357E-2</c:v>
                </c:pt>
                <c:pt idx="918">
                  <c:v>7.3439999999998354E-2</c:v>
                </c:pt>
                <c:pt idx="919">
                  <c:v>7.3519999999998351E-2</c:v>
                </c:pt>
                <c:pt idx="920">
                  <c:v>7.3599999999998347E-2</c:v>
                </c:pt>
                <c:pt idx="921">
                  <c:v>7.3679999999998344E-2</c:v>
                </c:pt>
                <c:pt idx="922">
                  <c:v>7.3759999999998341E-2</c:v>
                </c:pt>
                <c:pt idx="923">
                  <c:v>7.3839999999998338E-2</c:v>
                </c:pt>
                <c:pt idx="924">
                  <c:v>7.3919999999998334E-2</c:v>
                </c:pt>
                <c:pt idx="925">
                  <c:v>7.3999999999998331E-2</c:v>
                </c:pt>
                <c:pt idx="926">
                  <c:v>7.4079999999998328E-2</c:v>
                </c:pt>
                <c:pt idx="927">
                  <c:v>7.4159999999998324E-2</c:v>
                </c:pt>
                <c:pt idx="928">
                  <c:v>7.4239999999998321E-2</c:v>
                </c:pt>
                <c:pt idx="929">
                  <c:v>7.4319999999998318E-2</c:v>
                </c:pt>
                <c:pt idx="930">
                  <c:v>7.4399999999998315E-2</c:v>
                </c:pt>
                <c:pt idx="931">
                  <c:v>7.4479999999998311E-2</c:v>
                </c:pt>
                <c:pt idx="932">
                  <c:v>7.4559999999998308E-2</c:v>
                </c:pt>
                <c:pt idx="933">
                  <c:v>7.4639999999998305E-2</c:v>
                </c:pt>
                <c:pt idx="934">
                  <c:v>7.4719999999998302E-2</c:v>
                </c:pt>
                <c:pt idx="935">
                  <c:v>7.4799999999998298E-2</c:v>
                </c:pt>
                <c:pt idx="936">
                  <c:v>7.4879999999998295E-2</c:v>
                </c:pt>
                <c:pt idx="937">
                  <c:v>7.4959999999998292E-2</c:v>
                </c:pt>
                <c:pt idx="938">
                  <c:v>7.5039999999998289E-2</c:v>
                </c:pt>
                <c:pt idx="939">
                  <c:v>7.5119999999998285E-2</c:v>
                </c:pt>
                <c:pt idx="940">
                  <c:v>7.5199999999998282E-2</c:v>
                </c:pt>
                <c:pt idx="941">
                  <c:v>7.5279999999998279E-2</c:v>
                </c:pt>
                <c:pt idx="942">
                  <c:v>7.5359999999998276E-2</c:v>
                </c:pt>
                <c:pt idx="943">
                  <c:v>7.5439999999998272E-2</c:v>
                </c:pt>
                <c:pt idx="944">
                  <c:v>7.5519999999998269E-2</c:v>
                </c:pt>
                <c:pt idx="945">
                  <c:v>7.5599999999998266E-2</c:v>
                </c:pt>
                <c:pt idx="946">
                  <c:v>7.5679999999998263E-2</c:v>
                </c:pt>
                <c:pt idx="947">
                  <c:v>7.5759999999998259E-2</c:v>
                </c:pt>
                <c:pt idx="948">
                  <c:v>7.5839999999998256E-2</c:v>
                </c:pt>
                <c:pt idx="949">
                  <c:v>7.5919999999998253E-2</c:v>
                </c:pt>
                <c:pt idx="950">
                  <c:v>7.599999999999825E-2</c:v>
                </c:pt>
                <c:pt idx="951">
                  <c:v>7.6079999999998246E-2</c:v>
                </c:pt>
                <c:pt idx="952">
                  <c:v>7.6159999999998243E-2</c:v>
                </c:pt>
                <c:pt idx="953">
                  <c:v>7.623999999999824E-2</c:v>
                </c:pt>
                <c:pt idx="954">
                  <c:v>7.6319999999998236E-2</c:v>
                </c:pt>
                <c:pt idx="955">
                  <c:v>7.6399999999998233E-2</c:v>
                </c:pt>
                <c:pt idx="956">
                  <c:v>7.647999999999823E-2</c:v>
                </c:pt>
                <c:pt idx="957">
                  <c:v>7.6559999999998227E-2</c:v>
                </c:pt>
                <c:pt idx="958">
                  <c:v>7.6639999999998223E-2</c:v>
                </c:pt>
                <c:pt idx="959">
                  <c:v>7.671999999999822E-2</c:v>
                </c:pt>
                <c:pt idx="960">
                  <c:v>7.6799999999998217E-2</c:v>
                </c:pt>
                <c:pt idx="961">
                  <c:v>7.6879999999998214E-2</c:v>
                </c:pt>
                <c:pt idx="962">
                  <c:v>7.695999999999821E-2</c:v>
                </c:pt>
                <c:pt idx="963">
                  <c:v>7.7039999999998207E-2</c:v>
                </c:pt>
                <c:pt idx="964">
                  <c:v>7.7119999999998204E-2</c:v>
                </c:pt>
                <c:pt idx="965">
                  <c:v>7.7199999999998201E-2</c:v>
                </c:pt>
                <c:pt idx="966">
                  <c:v>7.7279999999998197E-2</c:v>
                </c:pt>
                <c:pt idx="967">
                  <c:v>7.7359999999998194E-2</c:v>
                </c:pt>
                <c:pt idx="968">
                  <c:v>7.7439999999998191E-2</c:v>
                </c:pt>
                <c:pt idx="969">
                  <c:v>7.7519999999998188E-2</c:v>
                </c:pt>
                <c:pt idx="970">
                  <c:v>7.7599999999998184E-2</c:v>
                </c:pt>
                <c:pt idx="971">
                  <c:v>7.7679999999998181E-2</c:v>
                </c:pt>
                <c:pt idx="972">
                  <c:v>7.7759999999998178E-2</c:v>
                </c:pt>
                <c:pt idx="973">
                  <c:v>7.7839999999998175E-2</c:v>
                </c:pt>
                <c:pt idx="974">
                  <c:v>7.7919999999998171E-2</c:v>
                </c:pt>
                <c:pt idx="975">
                  <c:v>7.7999999999998168E-2</c:v>
                </c:pt>
                <c:pt idx="976">
                  <c:v>7.8079999999998165E-2</c:v>
                </c:pt>
                <c:pt idx="977">
                  <c:v>7.8159999999998162E-2</c:v>
                </c:pt>
                <c:pt idx="978">
                  <c:v>7.8239999999998158E-2</c:v>
                </c:pt>
                <c:pt idx="979">
                  <c:v>7.8319999999998155E-2</c:v>
                </c:pt>
                <c:pt idx="980">
                  <c:v>7.8399999999998152E-2</c:v>
                </c:pt>
                <c:pt idx="981">
                  <c:v>7.8479999999998148E-2</c:v>
                </c:pt>
                <c:pt idx="982">
                  <c:v>7.8559999999998145E-2</c:v>
                </c:pt>
                <c:pt idx="983">
                  <c:v>7.8639999999998142E-2</c:v>
                </c:pt>
                <c:pt idx="984">
                  <c:v>7.8719999999998139E-2</c:v>
                </c:pt>
                <c:pt idx="985">
                  <c:v>7.8799999999998135E-2</c:v>
                </c:pt>
                <c:pt idx="986">
                  <c:v>7.8879999999998132E-2</c:v>
                </c:pt>
                <c:pt idx="987">
                  <c:v>7.8959999999998129E-2</c:v>
                </c:pt>
                <c:pt idx="988">
                  <c:v>7.9039999999998126E-2</c:v>
                </c:pt>
                <c:pt idx="989">
                  <c:v>7.9119999999998122E-2</c:v>
                </c:pt>
                <c:pt idx="990">
                  <c:v>7.9199999999998119E-2</c:v>
                </c:pt>
                <c:pt idx="991">
                  <c:v>7.9279999999998116E-2</c:v>
                </c:pt>
                <c:pt idx="992">
                  <c:v>7.9359999999998113E-2</c:v>
                </c:pt>
                <c:pt idx="993">
                  <c:v>7.9439999999998109E-2</c:v>
                </c:pt>
                <c:pt idx="994">
                  <c:v>7.9519999999998106E-2</c:v>
                </c:pt>
                <c:pt idx="995">
                  <c:v>7.9599999999998103E-2</c:v>
                </c:pt>
                <c:pt idx="996">
                  <c:v>7.96799999999981E-2</c:v>
                </c:pt>
                <c:pt idx="997">
                  <c:v>7.9759999999998096E-2</c:v>
                </c:pt>
                <c:pt idx="998">
                  <c:v>7.9839999999998093E-2</c:v>
                </c:pt>
                <c:pt idx="999">
                  <c:v>7.991999999999809E-2</c:v>
                </c:pt>
                <c:pt idx="1000">
                  <c:v>7.9999999999998087E-2</c:v>
                </c:pt>
                <c:pt idx="1001">
                  <c:v>8.0079999999998083E-2</c:v>
                </c:pt>
                <c:pt idx="1002">
                  <c:v>8.015999999999808E-2</c:v>
                </c:pt>
                <c:pt idx="1003">
                  <c:v>8.0239999999998077E-2</c:v>
                </c:pt>
                <c:pt idx="1004">
                  <c:v>8.0319999999998073E-2</c:v>
                </c:pt>
                <c:pt idx="1005">
                  <c:v>8.039999999999807E-2</c:v>
                </c:pt>
                <c:pt idx="1006">
                  <c:v>8.0479999999998067E-2</c:v>
                </c:pt>
                <c:pt idx="1007">
                  <c:v>8.0559999999998064E-2</c:v>
                </c:pt>
                <c:pt idx="1008">
                  <c:v>8.063999999999806E-2</c:v>
                </c:pt>
                <c:pt idx="1009">
                  <c:v>8.0719999999998057E-2</c:v>
                </c:pt>
                <c:pt idx="1010">
                  <c:v>8.0799999999998054E-2</c:v>
                </c:pt>
                <c:pt idx="1011">
                  <c:v>8.0879999999998051E-2</c:v>
                </c:pt>
                <c:pt idx="1012">
                  <c:v>8.0959999999998047E-2</c:v>
                </c:pt>
                <c:pt idx="1013">
                  <c:v>8.1039999999998044E-2</c:v>
                </c:pt>
                <c:pt idx="1014">
                  <c:v>8.1119999999998041E-2</c:v>
                </c:pt>
                <c:pt idx="1015">
                  <c:v>8.1199999999998038E-2</c:v>
                </c:pt>
                <c:pt idx="1016">
                  <c:v>8.1279999999998034E-2</c:v>
                </c:pt>
                <c:pt idx="1017">
                  <c:v>8.1359999999998031E-2</c:v>
                </c:pt>
                <c:pt idx="1018">
                  <c:v>8.1439999999998028E-2</c:v>
                </c:pt>
                <c:pt idx="1019">
                  <c:v>8.1519999999998025E-2</c:v>
                </c:pt>
                <c:pt idx="1020">
                  <c:v>8.1599999999998021E-2</c:v>
                </c:pt>
                <c:pt idx="1021">
                  <c:v>8.1679999999998018E-2</c:v>
                </c:pt>
                <c:pt idx="1022">
                  <c:v>8.1759999999998015E-2</c:v>
                </c:pt>
                <c:pt idx="1023">
                  <c:v>8.1839999999998012E-2</c:v>
                </c:pt>
                <c:pt idx="1024">
                  <c:v>8.1919999999998008E-2</c:v>
                </c:pt>
                <c:pt idx="1025">
                  <c:v>8.1999999999998005E-2</c:v>
                </c:pt>
                <c:pt idx="1026">
                  <c:v>8.2079999999998002E-2</c:v>
                </c:pt>
                <c:pt idx="1027">
                  <c:v>8.2159999999997999E-2</c:v>
                </c:pt>
                <c:pt idx="1028">
                  <c:v>8.2239999999997995E-2</c:v>
                </c:pt>
                <c:pt idx="1029">
                  <c:v>8.2319999999997992E-2</c:v>
                </c:pt>
                <c:pt idx="1030">
                  <c:v>8.2399999999997989E-2</c:v>
                </c:pt>
                <c:pt idx="1031">
                  <c:v>8.2479999999997985E-2</c:v>
                </c:pt>
                <c:pt idx="1032">
                  <c:v>8.2559999999997982E-2</c:v>
                </c:pt>
                <c:pt idx="1033">
                  <c:v>8.2639999999997979E-2</c:v>
                </c:pt>
                <c:pt idx="1034">
                  <c:v>8.2719999999997976E-2</c:v>
                </c:pt>
                <c:pt idx="1035">
                  <c:v>8.2799999999997972E-2</c:v>
                </c:pt>
                <c:pt idx="1036">
                  <c:v>8.2879999999997969E-2</c:v>
                </c:pt>
                <c:pt idx="1037">
                  <c:v>8.2959999999997966E-2</c:v>
                </c:pt>
                <c:pt idx="1038">
                  <c:v>8.3039999999997963E-2</c:v>
                </c:pt>
                <c:pt idx="1039">
                  <c:v>8.3119999999997959E-2</c:v>
                </c:pt>
                <c:pt idx="1040">
                  <c:v>8.3199999999997956E-2</c:v>
                </c:pt>
                <c:pt idx="1041">
                  <c:v>8.3279999999997953E-2</c:v>
                </c:pt>
                <c:pt idx="1042">
                  <c:v>8.335999999999795E-2</c:v>
                </c:pt>
                <c:pt idx="1043">
                  <c:v>8.3439999999997946E-2</c:v>
                </c:pt>
                <c:pt idx="1044">
                  <c:v>8.3519999999997943E-2</c:v>
                </c:pt>
                <c:pt idx="1045">
                  <c:v>8.359999999999794E-2</c:v>
                </c:pt>
                <c:pt idx="1046">
                  <c:v>8.3679999999997937E-2</c:v>
                </c:pt>
                <c:pt idx="1047">
                  <c:v>8.3759999999997933E-2</c:v>
                </c:pt>
                <c:pt idx="1048">
                  <c:v>8.383999999999793E-2</c:v>
                </c:pt>
                <c:pt idx="1049">
                  <c:v>8.3919999999997927E-2</c:v>
                </c:pt>
                <c:pt idx="1050">
                  <c:v>8.3999999999997924E-2</c:v>
                </c:pt>
                <c:pt idx="1051">
                  <c:v>8.407999999999792E-2</c:v>
                </c:pt>
                <c:pt idx="1052">
                  <c:v>8.4159999999997917E-2</c:v>
                </c:pt>
                <c:pt idx="1053">
                  <c:v>8.4239999999997914E-2</c:v>
                </c:pt>
                <c:pt idx="1054">
                  <c:v>8.4319999999997911E-2</c:v>
                </c:pt>
                <c:pt idx="1055">
                  <c:v>8.4399999999997907E-2</c:v>
                </c:pt>
                <c:pt idx="1056">
                  <c:v>8.4479999999997904E-2</c:v>
                </c:pt>
                <c:pt idx="1057">
                  <c:v>8.4559999999997901E-2</c:v>
                </c:pt>
                <c:pt idx="1058">
                  <c:v>8.4639999999997897E-2</c:v>
                </c:pt>
                <c:pt idx="1059">
                  <c:v>8.4719999999997894E-2</c:v>
                </c:pt>
                <c:pt idx="1060">
                  <c:v>8.4799999999997891E-2</c:v>
                </c:pt>
                <c:pt idx="1061">
                  <c:v>8.4879999999997888E-2</c:v>
                </c:pt>
                <c:pt idx="1062">
                  <c:v>8.4959999999997884E-2</c:v>
                </c:pt>
                <c:pt idx="1063">
                  <c:v>8.5039999999997881E-2</c:v>
                </c:pt>
                <c:pt idx="1064">
                  <c:v>8.5119999999997878E-2</c:v>
                </c:pt>
                <c:pt idx="1065">
                  <c:v>8.5199999999997875E-2</c:v>
                </c:pt>
                <c:pt idx="1066">
                  <c:v>8.5279999999997871E-2</c:v>
                </c:pt>
                <c:pt idx="1067">
                  <c:v>8.5359999999997868E-2</c:v>
                </c:pt>
                <c:pt idx="1068">
                  <c:v>8.5439999999997865E-2</c:v>
                </c:pt>
                <c:pt idx="1069">
                  <c:v>8.5519999999997862E-2</c:v>
                </c:pt>
                <c:pt idx="1070">
                  <c:v>8.5599999999997858E-2</c:v>
                </c:pt>
                <c:pt idx="1071">
                  <c:v>8.5679999999997855E-2</c:v>
                </c:pt>
                <c:pt idx="1072">
                  <c:v>8.5759999999997852E-2</c:v>
                </c:pt>
                <c:pt idx="1073">
                  <c:v>8.5839999999997849E-2</c:v>
                </c:pt>
                <c:pt idx="1074">
                  <c:v>8.5919999999997845E-2</c:v>
                </c:pt>
                <c:pt idx="1075">
                  <c:v>8.5999999999997842E-2</c:v>
                </c:pt>
                <c:pt idx="1076">
                  <c:v>8.6079999999997839E-2</c:v>
                </c:pt>
                <c:pt idx="1077">
                  <c:v>8.6159999999997836E-2</c:v>
                </c:pt>
                <c:pt idx="1078">
                  <c:v>8.6239999999997832E-2</c:v>
                </c:pt>
                <c:pt idx="1079">
                  <c:v>8.6319999999997829E-2</c:v>
                </c:pt>
                <c:pt idx="1080">
                  <c:v>8.6399999999997826E-2</c:v>
                </c:pt>
                <c:pt idx="1081">
                  <c:v>8.6479999999997823E-2</c:v>
                </c:pt>
                <c:pt idx="1082">
                  <c:v>8.6559999999997819E-2</c:v>
                </c:pt>
                <c:pt idx="1083">
                  <c:v>8.6639999999997816E-2</c:v>
                </c:pt>
                <c:pt idx="1084">
                  <c:v>8.6719999999997813E-2</c:v>
                </c:pt>
                <c:pt idx="1085">
                  <c:v>8.6799999999997809E-2</c:v>
                </c:pt>
                <c:pt idx="1086">
                  <c:v>8.6879999999997806E-2</c:v>
                </c:pt>
                <c:pt idx="1087">
                  <c:v>8.6959999999997803E-2</c:v>
                </c:pt>
                <c:pt idx="1088">
                  <c:v>8.70399999999978E-2</c:v>
                </c:pt>
                <c:pt idx="1089">
                  <c:v>8.7119999999997796E-2</c:v>
                </c:pt>
                <c:pt idx="1090">
                  <c:v>8.7199999999997793E-2</c:v>
                </c:pt>
                <c:pt idx="1091">
                  <c:v>8.727999999999779E-2</c:v>
                </c:pt>
                <c:pt idx="1092">
                  <c:v>8.7359999999997787E-2</c:v>
                </c:pt>
                <c:pt idx="1093">
                  <c:v>8.7439999999997783E-2</c:v>
                </c:pt>
                <c:pt idx="1094">
                  <c:v>8.751999999999778E-2</c:v>
                </c:pt>
                <c:pt idx="1095">
                  <c:v>8.7599999999997777E-2</c:v>
                </c:pt>
                <c:pt idx="1096">
                  <c:v>8.7679999999997774E-2</c:v>
                </c:pt>
                <c:pt idx="1097">
                  <c:v>8.775999999999777E-2</c:v>
                </c:pt>
                <c:pt idx="1098">
                  <c:v>8.7839999999997767E-2</c:v>
                </c:pt>
                <c:pt idx="1099">
                  <c:v>8.7919999999997764E-2</c:v>
                </c:pt>
                <c:pt idx="1100">
                  <c:v>8.7999999999997761E-2</c:v>
                </c:pt>
                <c:pt idx="1101">
                  <c:v>8.8079999999997757E-2</c:v>
                </c:pt>
                <c:pt idx="1102">
                  <c:v>8.8159999999997754E-2</c:v>
                </c:pt>
                <c:pt idx="1103">
                  <c:v>8.8239999999997751E-2</c:v>
                </c:pt>
                <c:pt idx="1104">
                  <c:v>8.8319999999997748E-2</c:v>
                </c:pt>
                <c:pt idx="1105">
                  <c:v>8.8399999999997744E-2</c:v>
                </c:pt>
                <c:pt idx="1106">
                  <c:v>8.8479999999997741E-2</c:v>
                </c:pt>
                <c:pt idx="1107">
                  <c:v>8.8559999999997738E-2</c:v>
                </c:pt>
                <c:pt idx="1108">
                  <c:v>8.8639999999997734E-2</c:v>
                </c:pt>
                <c:pt idx="1109">
                  <c:v>8.8719999999997731E-2</c:v>
                </c:pt>
                <c:pt idx="1110">
                  <c:v>8.8799999999997728E-2</c:v>
                </c:pt>
                <c:pt idx="1111">
                  <c:v>8.8879999999997725E-2</c:v>
                </c:pt>
                <c:pt idx="1112">
                  <c:v>8.8959999999997721E-2</c:v>
                </c:pt>
                <c:pt idx="1113">
                  <c:v>8.9039999999997718E-2</c:v>
                </c:pt>
                <c:pt idx="1114">
                  <c:v>8.9119999999997715E-2</c:v>
                </c:pt>
                <c:pt idx="1115">
                  <c:v>8.9199999999997712E-2</c:v>
                </c:pt>
                <c:pt idx="1116">
                  <c:v>8.9279999999997708E-2</c:v>
                </c:pt>
                <c:pt idx="1117">
                  <c:v>8.9359999999997705E-2</c:v>
                </c:pt>
                <c:pt idx="1118">
                  <c:v>8.9439999999997702E-2</c:v>
                </c:pt>
                <c:pt idx="1119">
                  <c:v>8.9519999999997699E-2</c:v>
                </c:pt>
                <c:pt idx="1120">
                  <c:v>8.9599999999997695E-2</c:v>
                </c:pt>
                <c:pt idx="1121">
                  <c:v>8.9679999999997692E-2</c:v>
                </c:pt>
                <c:pt idx="1122">
                  <c:v>8.9759999999997689E-2</c:v>
                </c:pt>
                <c:pt idx="1123">
                  <c:v>8.9839999999997686E-2</c:v>
                </c:pt>
                <c:pt idx="1124">
                  <c:v>8.9919999999997682E-2</c:v>
                </c:pt>
                <c:pt idx="1125">
                  <c:v>8.9999999999997679E-2</c:v>
                </c:pt>
                <c:pt idx="1126">
                  <c:v>9.0079999999997676E-2</c:v>
                </c:pt>
                <c:pt idx="1127">
                  <c:v>9.0159999999997673E-2</c:v>
                </c:pt>
                <c:pt idx="1128">
                  <c:v>9.0239999999997669E-2</c:v>
                </c:pt>
                <c:pt idx="1129">
                  <c:v>9.0319999999997666E-2</c:v>
                </c:pt>
                <c:pt idx="1130">
                  <c:v>9.0399999999997663E-2</c:v>
                </c:pt>
                <c:pt idx="1131">
                  <c:v>9.047999999999766E-2</c:v>
                </c:pt>
                <c:pt idx="1132">
                  <c:v>9.0559999999997656E-2</c:v>
                </c:pt>
                <c:pt idx="1133">
                  <c:v>9.0639999999997653E-2</c:v>
                </c:pt>
                <c:pt idx="1134">
                  <c:v>9.071999999999765E-2</c:v>
                </c:pt>
                <c:pt idx="1135">
                  <c:v>9.0799999999997646E-2</c:v>
                </c:pt>
                <c:pt idx="1136">
                  <c:v>9.0879999999997643E-2</c:v>
                </c:pt>
                <c:pt idx="1137">
                  <c:v>9.095999999999764E-2</c:v>
                </c:pt>
                <c:pt idx="1138">
                  <c:v>9.1039999999997637E-2</c:v>
                </c:pt>
                <c:pt idx="1139">
                  <c:v>9.1119999999997633E-2</c:v>
                </c:pt>
                <c:pt idx="1140">
                  <c:v>9.119999999999763E-2</c:v>
                </c:pt>
                <c:pt idx="1141">
                  <c:v>9.1279999999997627E-2</c:v>
                </c:pt>
                <c:pt idx="1142">
                  <c:v>9.1359999999997624E-2</c:v>
                </c:pt>
                <c:pt idx="1143">
                  <c:v>9.143999999999762E-2</c:v>
                </c:pt>
                <c:pt idx="1144">
                  <c:v>9.1519999999997617E-2</c:v>
                </c:pt>
                <c:pt idx="1145">
                  <c:v>9.1599999999997614E-2</c:v>
                </c:pt>
                <c:pt idx="1146">
                  <c:v>9.1679999999997611E-2</c:v>
                </c:pt>
                <c:pt idx="1147">
                  <c:v>9.1759999999997607E-2</c:v>
                </c:pt>
                <c:pt idx="1148">
                  <c:v>9.1839999999997604E-2</c:v>
                </c:pt>
                <c:pt idx="1149">
                  <c:v>9.1919999999997601E-2</c:v>
                </c:pt>
                <c:pt idx="1150">
                  <c:v>9.1999999999997598E-2</c:v>
                </c:pt>
                <c:pt idx="1151">
                  <c:v>9.2079999999997594E-2</c:v>
                </c:pt>
                <c:pt idx="1152">
                  <c:v>9.2159999999997591E-2</c:v>
                </c:pt>
                <c:pt idx="1153">
                  <c:v>9.2239999999997588E-2</c:v>
                </c:pt>
                <c:pt idx="1154">
                  <c:v>9.2319999999997585E-2</c:v>
                </c:pt>
                <c:pt idx="1155">
                  <c:v>9.2399999999997581E-2</c:v>
                </c:pt>
                <c:pt idx="1156">
                  <c:v>9.2479999999997578E-2</c:v>
                </c:pt>
                <c:pt idx="1157">
                  <c:v>9.2559999999997575E-2</c:v>
                </c:pt>
                <c:pt idx="1158">
                  <c:v>9.2639999999997572E-2</c:v>
                </c:pt>
                <c:pt idx="1159">
                  <c:v>9.2719999999997568E-2</c:v>
                </c:pt>
                <c:pt idx="1160">
                  <c:v>9.2799999999997565E-2</c:v>
                </c:pt>
                <c:pt idx="1161">
                  <c:v>9.2879999999997562E-2</c:v>
                </c:pt>
                <c:pt idx="1162">
                  <c:v>9.2959999999997558E-2</c:v>
                </c:pt>
                <c:pt idx="1163">
                  <c:v>9.3039999999997555E-2</c:v>
                </c:pt>
                <c:pt idx="1164">
                  <c:v>9.3119999999997552E-2</c:v>
                </c:pt>
                <c:pt idx="1165">
                  <c:v>9.3199999999997549E-2</c:v>
                </c:pt>
                <c:pt idx="1166">
                  <c:v>9.3279999999997545E-2</c:v>
                </c:pt>
                <c:pt idx="1167">
                  <c:v>9.3359999999997542E-2</c:v>
                </c:pt>
                <c:pt idx="1168">
                  <c:v>9.3439999999997539E-2</c:v>
                </c:pt>
                <c:pt idx="1169">
                  <c:v>9.3519999999997536E-2</c:v>
                </c:pt>
                <c:pt idx="1170">
                  <c:v>9.3599999999997532E-2</c:v>
                </c:pt>
                <c:pt idx="1171">
                  <c:v>9.3679999999997529E-2</c:v>
                </c:pt>
                <c:pt idx="1172">
                  <c:v>9.3759999999997526E-2</c:v>
                </c:pt>
                <c:pt idx="1173">
                  <c:v>9.3839999999997523E-2</c:v>
                </c:pt>
                <c:pt idx="1174">
                  <c:v>9.3919999999997519E-2</c:v>
                </c:pt>
                <c:pt idx="1175">
                  <c:v>9.3999999999997516E-2</c:v>
                </c:pt>
                <c:pt idx="1176">
                  <c:v>9.4079999999997513E-2</c:v>
                </c:pt>
                <c:pt idx="1177">
                  <c:v>9.415999999999751E-2</c:v>
                </c:pt>
                <c:pt idx="1178">
                  <c:v>9.4239999999997506E-2</c:v>
                </c:pt>
                <c:pt idx="1179">
                  <c:v>9.4319999999997503E-2</c:v>
                </c:pt>
                <c:pt idx="1180">
                  <c:v>9.43999999999975E-2</c:v>
                </c:pt>
                <c:pt idx="1181">
                  <c:v>9.4479999999997497E-2</c:v>
                </c:pt>
                <c:pt idx="1182">
                  <c:v>9.4559999999997493E-2</c:v>
                </c:pt>
                <c:pt idx="1183">
                  <c:v>9.463999999999749E-2</c:v>
                </c:pt>
                <c:pt idx="1184">
                  <c:v>9.4719999999997487E-2</c:v>
                </c:pt>
                <c:pt idx="1185">
                  <c:v>9.4799999999997484E-2</c:v>
                </c:pt>
                <c:pt idx="1186">
                  <c:v>9.487999999999748E-2</c:v>
                </c:pt>
                <c:pt idx="1187">
                  <c:v>9.4959999999997477E-2</c:v>
                </c:pt>
                <c:pt idx="1188">
                  <c:v>9.5039999999997474E-2</c:v>
                </c:pt>
                <c:pt idx="1189">
                  <c:v>9.511999999999747E-2</c:v>
                </c:pt>
                <c:pt idx="1190">
                  <c:v>9.5199999999997467E-2</c:v>
                </c:pt>
                <c:pt idx="1191">
                  <c:v>9.5279999999997464E-2</c:v>
                </c:pt>
                <c:pt idx="1192">
                  <c:v>9.5359999999997461E-2</c:v>
                </c:pt>
                <c:pt idx="1193">
                  <c:v>9.5439999999997457E-2</c:v>
                </c:pt>
                <c:pt idx="1194">
                  <c:v>9.5519999999997454E-2</c:v>
                </c:pt>
                <c:pt idx="1195">
                  <c:v>9.5599999999997451E-2</c:v>
                </c:pt>
                <c:pt idx="1196">
                  <c:v>9.5679999999997448E-2</c:v>
                </c:pt>
                <c:pt idx="1197">
                  <c:v>9.5759999999997444E-2</c:v>
                </c:pt>
                <c:pt idx="1198">
                  <c:v>9.5839999999997441E-2</c:v>
                </c:pt>
                <c:pt idx="1199">
                  <c:v>9.5919999999997438E-2</c:v>
                </c:pt>
                <c:pt idx="1200">
                  <c:v>9.5999999999997435E-2</c:v>
                </c:pt>
                <c:pt idx="1201">
                  <c:v>9.6079999999997431E-2</c:v>
                </c:pt>
                <c:pt idx="1202">
                  <c:v>9.6159999999997428E-2</c:v>
                </c:pt>
                <c:pt idx="1203">
                  <c:v>9.6239999999997425E-2</c:v>
                </c:pt>
                <c:pt idx="1204">
                  <c:v>9.6319999999997422E-2</c:v>
                </c:pt>
                <c:pt idx="1205">
                  <c:v>9.6399999999997418E-2</c:v>
                </c:pt>
                <c:pt idx="1206">
                  <c:v>9.6479999999997415E-2</c:v>
                </c:pt>
                <c:pt idx="1207">
                  <c:v>9.6559999999997412E-2</c:v>
                </c:pt>
                <c:pt idx="1208">
                  <c:v>9.6639999999997409E-2</c:v>
                </c:pt>
                <c:pt idx="1209">
                  <c:v>9.6719999999997405E-2</c:v>
                </c:pt>
                <c:pt idx="1210">
                  <c:v>9.6799999999997402E-2</c:v>
                </c:pt>
                <c:pt idx="1211">
                  <c:v>9.6879999999997399E-2</c:v>
                </c:pt>
                <c:pt idx="1212">
                  <c:v>9.6959999999997395E-2</c:v>
                </c:pt>
                <c:pt idx="1213">
                  <c:v>9.7039999999997392E-2</c:v>
                </c:pt>
                <c:pt idx="1214">
                  <c:v>9.7119999999997389E-2</c:v>
                </c:pt>
                <c:pt idx="1215">
                  <c:v>9.7199999999997386E-2</c:v>
                </c:pt>
                <c:pt idx="1216">
                  <c:v>9.7279999999997382E-2</c:v>
                </c:pt>
                <c:pt idx="1217">
                  <c:v>9.7359999999997379E-2</c:v>
                </c:pt>
                <c:pt idx="1218">
                  <c:v>9.7439999999997376E-2</c:v>
                </c:pt>
                <c:pt idx="1219">
                  <c:v>9.7519999999997373E-2</c:v>
                </c:pt>
                <c:pt idx="1220">
                  <c:v>9.7599999999997369E-2</c:v>
                </c:pt>
                <c:pt idx="1221">
                  <c:v>9.7679999999997366E-2</c:v>
                </c:pt>
                <c:pt idx="1222">
                  <c:v>9.7759999999997363E-2</c:v>
                </c:pt>
                <c:pt idx="1223">
                  <c:v>9.783999999999736E-2</c:v>
                </c:pt>
                <c:pt idx="1224">
                  <c:v>9.7919999999997356E-2</c:v>
                </c:pt>
                <c:pt idx="1225">
                  <c:v>9.7999999999997353E-2</c:v>
                </c:pt>
                <c:pt idx="1226">
                  <c:v>9.807999999999735E-2</c:v>
                </c:pt>
                <c:pt idx="1227">
                  <c:v>9.8159999999997347E-2</c:v>
                </c:pt>
                <c:pt idx="1228">
                  <c:v>9.8239999999997343E-2</c:v>
                </c:pt>
                <c:pt idx="1229">
                  <c:v>9.831999999999734E-2</c:v>
                </c:pt>
                <c:pt idx="1230">
                  <c:v>9.8399999999997337E-2</c:v>
                </c:pt>
                <c:pt idx="1231">
                  <c:v>9.8479999999997334E-2</c:v>
                </c:pt>
                <c:pt idx="1232">
                  <c:v>9.855999999999733E-2</c:v>
                </c:pt>
                <c:pt idx="1233">
                  <c:v>9.8639999999997327E-2</c:v>
                </c:pt>
                <c:pt idx="1234">
                  <c:v>9.8719999999997324E-2</c:v>
                </c:pt>
                <c:pt idx="1235">
                  <c:v>9.8799999999997321E-2</c:v>
                </c:pt>
                <c:pt idx="1236">
                  <c:v>9.8879999999997317E-2</c:v>
                </c:pt>
                <c:pt idx="1237">
                  <c:v>9.8959999999997314E-2</c:v>
                </c:pt>
                <c:pt idx="1238">
                  <c:v>9.9039999999997311E-2</c:v>
                </c:pt>
                <c:pt idx="1239">
                  <c:v>9.9119999999997307E-2</c:v>
                </c:pt>
                <c:pt idx="1240">
                  <c:v>9.9199999999997304E-2</c:v>
                </c:pt>
                <c:pt idx="1241">
                  <c:v>9.9279999999997301E-2</c:v>
                </c:pt>
                <c:pt idx="1242">
                  <c:v>9.9359999999997298E-2</c:v>
                </c:pt>
                <c:pt idx="1243">
                  <c:v>9.9439999999997294E-2</c:v>
                </c:pt>
                <c:pt idx="1244">
                  <c:v>9.9519999999997291E-2</c:v>
                </c:pt>
                <c:pt idx="1245">
                  <c:v>9.9599999999997288E-2</c:v>
                </c:pt>
                <c:pt idx="1246">
                  <c:v>9.9679999999997285E-2</c:v>
                </c:pt>
                <c:pt idx="1247">
                  <c:v>9.9759999999997281E-2</c:v>
                </c:pt>
                <c:pt idx="1248">
                  <c:v>9.9839999999997278E-2</c:v>
                </c:pt>
                <c:pt idx="1249">
                  <c:v>9.9919999999997275E-2</c:v>
                </c:pt>
                <c:pt idx="1250">
                  <c:v>9.9999999999997272E-2</c:v>
                </c:pt>
                <c:pt idx="1251">
                  <c:v>0.10007999999999727</c:v>
                </c:pt>
                <c:pt idx="1252">
                  <c:v>0.10015999999999727</c:v>
                </c:pt>
                <c:pt idx="1253">
                  <c:v>0.10023999999999726</c:v>
                </c:pt>
                <c:pt idx="1254">
                  <c:v>0.10031999999999726</c:v>
                </c:pt>
                <c:pt idx="1255">
                  <c:v>0.10039999999999726</c:v>
                </c:pt>
                <c:pt idx="1256">
                  <c:v>0.10047999999999725</c:v>
                </c:pt>
                <c:pt idx="1257">
                  <c:v>0.10055999999999725</c:v>
                </c:pt>
                <c:pt idx="1258">
                  <c:v>0.10063999999999725</c:v>
                </c:pt>
                <c:pt idx="1259">
                  <c:v>0.10071999999999724</c:v>
                </c:pt>
                <c:pt idx="1260">
                  <c:v>0.10079999999999724</c:v>
                </c:pt>
                <c:pt idx="1261">
                  <c:v>0.10087999999999724</c:v>
                </c:pt>
                <c:pt idx="1262">
                  <c:v>0.10095999999999723</c:v>
                </c:pt>
                <c:pt idx="1263">
                  <c:v>0.10103999999999723</c:v>
                </c:pt>
                <c:pt idx="1264">
                  <c:v>0.10111999999999723</c:v>
                </c:pt>
                <c:pt idx="1265">
                  <c:v>0.10119999999999722</c:v>
                </c:pt>
                <c:pt idx="1266">
                  <c:v>0.10127999999999722</c:v>
                </c:pt>
                <c:pt idx="1267">
                  <c:v>0.10135999999999722</c:v>
                </c:pt>
                <c:pt idx="1268">
                  <c:v>0.10143999999999721</c:v>
                </c:pt>
                <c:pt idx="1269">
                  <c:v>0.10151999999999721</c:v>
                </c:pt>
                <c:pt idx="1270">
                  <c:v>0.10159999999999721</c:v>
                </c:pt>
                <c:pt idx="1271">
                  <c:v>0.1016799999999972</c:v>
                </c:pt>
                <c:pt idx="1272">
                  <c:v>0.1017599999999972</c:v>
                </c:pt>
                <c:pt idx="1273">
                  <c:v>0.1018399999999972</c:v>
                </c:pt>
                <c:pt idx="1274">
                  <c:v>0.10191999999999719</c:v>
                </c:pt>
                <c:pt idx="1275">
                  <c:v>0.10199999999999719</c:v>
                </c:pt>
                <c:pt idx="1276">
                  <c:v>0.10207999999999719</c:v>
                </c:pt>
                <c:pt idx="1277">
                  <c:v>0.10215999999999718</c:v>
                </c:pt>
                <c:pt idx="1278">
                  <c:v>0.10223999999999718</c:v>
                </c:pt>
                <c:pt idx="1279">
                  <c:v>0.10231999999999718</c:v>
                </c:pt>
                <c:pt idx="1280">
                  <c:v>0.10239999999999717</c:v>
                </c:pt>
                <c:pt idx="1281">
                  <c:v>0.10247999999999717</c:v>
                </c:pt>
                <c:pt idx="1282">
                  <c:v>0.10255999999999717</c:v>
                </c:pt>
                <c:pt idx="1283">
                  <c:v>0.10263999999999716</c:v>
                </c:pt>
                <c:pt idx="1284">
                  <c:v>0.10271999999999716</c:v>
                </c:pt>
                <c:pt idx="1285">
                  <c:v>0.10279999999999716</c:v>
                </c:pt>
                <c:pt idx="1286">
                  <c:v>0.10287999999999715</c:v>
                </c:pt>
                <c:pt idx="1287">
                  <c:v>0.10295999999999715</c:v>
                </c:pt>
                <c:pt idx="1288">
                  <c:v>0.10303999999999715</c:v>
                </c:pt>
                <c:pt idx="1289">
                  <c:v>0.10311999999999714</c:v>
                </c:pt>
                <c:pt idx="1290">
                  <c:v>0.10319999999999714</c:v>
                </c:pt>
                <c:pt idx="1291">
                  <c:v>0.10327999999999714</c:v>
                </c:pt>
                <c:pt idx="1292">
                  <c:v>0.10335999999999713</c:v>
                </c:pt>
                <c:pt idx="1293">
                  <c:v>0.10343999999999713</c:v>
                </c:pt>
                <c:pt idx="1294">
                  <c:v>0.10351999999999713</c:v>
                </c:pt>
                <c:pt idx="1295">
                  <c:v>0.10359999999999712</c:v>
                </c:pt>
                <c:pt idx="1296">
                  <c:v>0.10367999999999712</c:v>
                </c:pt>
                <c:pt idx="1297">
                  <c:v>0.10375999999999712</c:v>
                </c:pt>
                <c:pt idx="1298">
                  <c:v>0.10383999999999712</c:v>
                </c:pt>
                <c:pt idx="1299">
                  <c:v>0.10391999999999711</c:v>
                </c:pt>
                <c:pt idx="1300">
                  <c:v>0.10399999999999711</c:v>
                </c:pt>
                <c:pt idx="1301">
                  <c:v>0.10407999999999711</c:v>
                </c:pt>
                <c:pt idx="1302">
                  <c:v>0.1041599999999971</c:v>
                </c:pt>
                <c:pt idx="1303">
                  <c:v>0.1042399999999971</c:v>
                </c:pt>
                <c:pt idx="1304">
                  <c:v>0.1043199999999971</c:v>
                </c:pt>
                <c:pt idx="1305">
                  <c:v>0.10439999999999709</c:v>
                </c:pt>
                <c:pt idx="1306">
                  <c:v>0.10447999999999709</c:v>
                </c:pt>
                <c:pt idx="1307">
                  <c:v>0.10455999999999709</c:v>
                </c:pt>
                <c:pt idx="1308">
                  <c:v>0.10463999999999708</c:v>
                </c:pt>
                <c:pt idx="1309">
                  <c:v>0.10471999999999708</c:v>
                </c:pt>
              </c:numCache>
            </c:numRef>
          </c:xVal>
          <c:yVal>
            <c:numRef>
              <c:f>'alpha water'!$G$38:$G$1347</c:f>
              <c:numCache>
                <c:formatCode>General</c:formatCode>
                <c:ptCount val="1310"/>
                <c:pt idx="0">
                  <c:v>66.11218461156119</c:v>
                </c:pt>
                <c:pt idx="1">
                  <c:v>66.15635228759821</c:v>
                </c:pt>
                <c:pt idx="2">
                  <c:v>66.200601907684643</c:v>
                </c:pt>
                <c:pt idx="3">
                  <c:v>66.244948505516632</c:v>
                </c:pt>
                <c:pt idx="4">
                  <c:v>66.289392405995997</c:v>
                </c:pt>
                <c:pt idx="5">
                  <c:v>66.333933940419186</c:v>
                </c:pt>
                <c:pt idx="6">
                  <c:v>66.37857344156977</c:v>
                </c:pt>
                <c:pt idx="7">
                  <c:v>66.423311243728733</c:v>
                </c:pt>
                <c:pt idx="8">
                  <c:v>66.468147682682357</c:v>
                </c:pt>
                <c:pt idx="9">
                  <c:v>66.513083095730906</c:v>
                </c:pt>
                <c:pt idx="10">
                  <c:v>66.558117821696925</c:v>
                </c:pt>
                <c:pt idx="11">
                  <c:v>66.603252200933682</c:v>
                </c:pt>
                <c:pt idx="12">
                  <c:v>66.64848657533426</c:v>
                </c:pt>
                <c:pt idx="13">
                  <c:v>66.693821288339166</c:v>
                </c:pt>
                <c:pt idx="14">
                  <c:v>66.739256684946341</c:v>
                </c:pt>
                <c:pt idx="15">
                  <c:v>66.784793111718201</c:v>
                </c:pt>
                <c:pt idx="16">
                  <c:v>66.830430916792409</c:v>
                </c:pt>
                <c:pt idx="17">
                  <c:v>66.876170449889017</c:v>
                </c:pt>
                <c:pt idx="18">
                  <c:v>66.922012062320405</c:v>
                </c:pt>
                <c:pt idx="19">
                  <c:v>66.967956106999736</c:v>
                </c:pt>
                <c:pt idx="20">
                  <c:v>67.014002938450261</c:v>
                </c:pt>
                <c:pt idx="21">
                  <c:v>67.060152912814218</c:v>
                </c:pt>
                <c:pt idx="22">
                  <c:v>67.106406387862151</c:v>
                </c:pt>
                <c:pt idx="23">
                  <c:v>67.152763723001897</c:v>
                </c:pt>
                <c:pt idx="24">
                  <c:v>67.199225279288157</c:v>
                </c:pt>
                <c:pt idx="25">
                  <c:v>67.245791419431683</c:v>
                </c:pt>
                <c:pt idx="26">
                  <c:v>67.292462507808082</c:v>
                </c:pt>
                <c:pt idx="27">
                  <c:v>67.339238910468723</c:v>
                </c:pt>
                <c:pt idx="28">
                  <c:v>67.386120995148616</c:v>
                </c:pt>
                <c:pt idx="29">
                  <c:v>67.43310913127705</c:v>
                </c:pt>
                <c:pt idx="30">
                  <c:v>67.480203689986865</c:v>
                </c:pt>
                <c:pt idx="31">
                  <c:v>67.52740504412445</c:v>
                </c:pt>
                <c:pt idx="32">
                  <c:v>67.574713568258673</c:v>
                </c:pt>
                <c:pt idx="33">
                  <c:v>67.62212963869186</c:v>
                </c:pt>
                <c:pt idx="34">
                  <c:v>67.669653633469323</c:v>
                </c:pt>
                <c:pt idx="35">
                  <c:v>67.717285932388265</c:v>
                </c:pt>
                <c:pt idx="36">
                  <c:v>67.765026917009635</c:v>
                </c:pt>
                <c:pt idx="37">
                  <c:v>67.812876970666935</c:v>
                </c:pt>
                <c:pt idx="38">
                  <c:v>67.860836478476941</c:v>
                </c:pt>
                <c:pt idx="39">
                  <c:v>67.908905827349415</c:v>
                </c:pt>
                <c:pt idx="40">
                  <c:v>67.957085405998214</c:v>
                </c:pt>
                <c:pt idx="41">
                  <c:v>68.005375604950871</c:v>
                </c:pt>
                <c:pt idx="42">
                  <c:v>68.053776816559889</c:v>
                </c:pt>
                <c:pt idx="43">
                  <c:v>68.102289435012068</c:v>
                </c:pt>
                <c:pt idx="44">
                  <c:v>68.15091385634048</c:v>
                </c:pt>
                <c:pt idx="45">
                  <c:v>68.199650478433682</c:v>
                </c:pt>
                <c:pt idx="46">
                  <c:v>68.248499701048161</c:v>
                </c:pt>
                <c:pt idx="47">
                  <c:v>68.29746192581753</c:v>
                </c:pt>
                <c:pt idx="48">
                  <c:v>68.346537556263954</c:v>
                </c:pt>
                <c:pt idx="49">
                  <c:v>68.395726997809703</c:v>
                </c:pt>
                <c:pt idx="50">
                  <c:v>68.445030657787598</c:v>
                </c:pt>
                <c:pt idx="51">
                  <c:v>68.494448945451552</c:v>
                </c:pt>
                <c:pt idx="52">
                  <c:v>68.543982271989151</c:v>
                </c:pt>
                <c:pt idx="53">
                  <c:v>68.593631050531684</c:v>
                </c:pt>
                <c:pt idx="54">
                  <c:v>68.643395696166365</c:v>
                </c:pt>
                <c:pt idx="55">
                  <c:v>68.693276625946879</c:v>
                </c:pt>
                <c:pt idx="56">
                  <c:v>68.743274258905046</c:v>
                </c:pt>
                <c:pt idx="57">
                  <c:v>68.793389016063571</c:v>
                </c:pt>
                <c:pt idx="58">
                  <c:v>68.843621320445791</c:v>
                </c:pt>
                <c:pt idx="59">
                  <c:v>68.893971597088481</c:v>
                </c:pt>
                <c:pt idx="60">
                  <c:v>68.944440273053914</c:v>
                </c:pt>
                <c:pt idx="61">
                  <c:v>68.995027777440981</c:v>
                </c:pt>
                <c:pt idx="62">
                  <c:v>69.045734541397351</c:v>
                </c:pt>
                <c:pt idx="63">
                  <c:v>69.096560998131963</c:v>
                </c:pt>
                <c:pt idx="64">
                  <c:v>69.147507582926636</c:v>
                </c:pt>
                <c:pt idx="65">
                  <c:v>69.198574733148561</c:v>
                </c:pt>
                <c:pt idx="66">
                  <c:v>69.249762888262396</c:v>
                </c:pt>
                <c:pt idx="67">
                  <c:v>69.301072489842824</c:v>
                </c:pt>
                <c:pt idx="68">
                  <c:v>69.35250398158658</c:v>
                </c:pt>
                <c:pt idx="69">
                  <c:v>69.404057809325806</c:v>
                </c:pt>
                <c:pt idx="70">
                  <c:v>69.455734421039779</c:v>
                </c:pt>
                <c:pt idx="71">
                  <c:v>69.507534266868191</c:v>
                </c:pt>
                <c:pt idx="72">
                  <c:v>69.559457799124345</c:v>
                </c:pt>
                <c:pt idx="73">
                  <c:v>69.611505472306533</c:v>
                </c:pt>
                <c:pt idx="74">
                  <c:v>69.663677743112444</c:v>
                </c:pt>
                <c:pt idx="75">
                  <c:v>69.715975070451861</c:v>
                </c:pt>
                <c:pt idx="76">
                  <c:v>69.768397915459587</c:v>
                </c:pt>
                <c:pt idx="77">
                  <c:v>69.820946741508905</c:v>
                </c:pt>
                <c:pt idx="78">
                  <c:v>69.873622014224736</c:v>
                </c:pt>
                <c:pt idx="79">
                  <c:v>69.926424201497227</c:v>
                </c:pt>
                <c:pt idx="80">
                  <c:v>69.979353773495674</c:v>
                </c:pt>
                <c:pt idx="81">
                  <c:v>70.032411202680748</c:v>
                </c:pt>
                <c:pt idx="82">
                  <c:v>70.085596963819697</c:v>
                </c:pt>
                <c:pt idx="83">
                  <c:v>70.138911533999774</c:v>
                </c:pt>
                <c:pt idx="84">
                  <c:v>70.192355392641659</c:v>
                </c:pt>
                <c:pt idx="85">
                  <c:v>70.245929021513902</c:v>
                </c:pt>
                <c:pt idx="86">
                  <c:v>70.299632904746744</c:v>
                </c:pt>
                <c:pt idx="87">
                  <c:v>70.353467528846579</c:v>
                </c:pt>
                <c:pt idx="88">
                  <c:v>70.407433382710337</c:v>
                </c:pt>
                <c:pt idx="89">
                  <c:v>70.461530957638942</c:v>
                </c:pt>
                <c:pt idx="90">
                  <c:v>70.515760747353497</c:v>
                </c:pt>
                <c:pt idx="91">
                  <c:v>70.570123248007718</c:v>
                </c:pt>
                <c:pt idx="92">
                  <c:v>70.624618958204877</c:v>
                </c:pt>
                <c:pt idx="93">
                  <c:v>70.679248379010858</c:v>
                </c:pt>
                <c:pt idx="94">
                  <c:v>70.734012013969902</c:v>
                </c:pt>
                <c:pt idx="95">
                  <c:v>70.788910369119733</c:v>
                </c:pt>
                <c:pt idx="96">
                  <c:v>70.843943953005521</c:v>
                </c:pt>
                <c:pt idx="97">
                  <c:v>70.899113276696539</c:v>
                </c:pt>
                <c:pt idx="98">
                  <c:v>70.954418853801286</c:v>
                </c:pt>
                <c:pt idx="99">
                  <c:v>71.009861200481311</c:v>
                </c:pt>
                <c:pt idx="100">
                  <c:v>71.065440835469076</c:v>
                </c:pt>
                <c:pt idx="101">
                  <c:v>71.121158280081502</c:v>
                </c:pt>
                <c:pt idx="102">
                  <c:v>71.177014058237233</c:v>
                </c:pt>
                <c:pt idx="103">
                  <c:v>71.233008696471771</c:v>
                </c:pt>
                <c:pt idx="104">
                  <c:v>71.28914272395339</c:v>
                </c:pt>
                <c:pt idx="105">
                  <c:v>71.345416672499837</c:v>
                </c:pt>
                <c:pt idx="106">
                  <c:v>71.401831076593851</c:v>
                </c:pt>
                <c:pt idx="107">
                  <c:v>71.458386473399301</c:v>
                </c:pt>
                <c:pt idx="108">
                  <c:v>71.515083402779283</c:v>
                </c:pt>
                <c:pt idx="109">
                  <c:v>71.571922407309827</c:v>
                </c:pt>
                <c:pt idx="110">
                  <c:v>71.628904032299303</c:v>
                </c:pt>
                <c:pt idx="111">
                  <c:v>71.686028825803803</c:v>
                </c:pt>
                <c:pt idx="112">
                  <c:v>71.7432973386436</c:v>
                </c:pt>
                <c:pt idx="113">
                  <c:v>71.800710124421656</c:v>
                </c:pt>
                <c:pt idx="114">
                  <c:v>71.858267739539357</c:v>
                </c:pt>
                <c:pt idx="115">
                  <c:v>71.9159707432147</c:v>
                </c:pt>
                <c:pt idx="116">
                  <c:v>71.973819697498826</c:v>
                </c:pt>
                <c:pt idx="117">
                  <c:v>72.031815167294184</c:v>
                </c:pt>
                <c:pt idx="118">
                  <c:v>72.089957720371913</c:v>
                </c:pt>
                <c:pt idx="119">
                  <c:v>72.148247927389548</c:v>
                </c:pt>
                <c:pt idx="120">
                  <c:v>72.206686361908979</c:v>
                </c:pt>
                <c:pt idx="121">
                  <c:v>72.265273600414432</c:v>
                </c:pt>
                <c:pt idx="122">
                  <c:v>72.32401022233006</c:v>
                </c:pt>
                <c:pt idx="123">
                  <c:v>72.382896810039313</c:v>
                </c:pt>
                <c:pt idx="124">
                  <c:v>72.44193394890209</c:v>
                </c:pt>
                <c:pt idx="125">
                  <c:v>72.501122227274308</c:v>
                </c:pt>
                <c:pt idx="126">
                  <c:v>72.560462236525652</c:v>
                </c:pt>
                <c:pt idx="127">
                  <c:v>72.619954571058813</c:v>
                </c:pt>
                <c:pt idx="128">
                  <c:v>72.679599828328264</c:v>
                </c:pt>
                <c:pt idx="129">
                  <c:v>72.739398608859602</c:v>
                </c:pt>
                <c:pt idx="130">
                  <c:v>72.799351516267961</c:v>
                </c:pt>
                <c:pt idx="131">
                  <c:v>72.859459157278209</c:v>
                </c:pt>
                <c:pt idx="132">
                  <c:v>72.919722141743819</c:v>
                </c:pt>
                <c:pt idx="133">
                  <c:v>72.980141082666435</c:v>
                </c:pt>
                <c:pt idx="134">
                  <c:v>73.040716596215859</c:v>
                </c:pt>
                <c:pt idx="135">
                  <c:v>73.101449301749724</c:v>
                </c:pt>
                <c:pt idx="136">
                  <c:v>73.162339821833598</c:v>
                </c:pt>
                <c:pt idx="137">
                  <c:v>73.223388782261068</c:v>
                </c:pt>
                <c:pt idx="138">
                  <c:v>73.284596812074383</c:v>
                </c:pt>
                <c:pt idx="139">
                  <c:v>73.345964543583619</c:v>
                </c:pt>
                <c:pt idx="140">
                  <c:v>73.407492612388907</c:v>
                </c:pt>
                <c:pt idx="141">
                  <c:v>73.469181657400298</c:v>
                </c:pt>
                <c:pt idx="142">
                  <c:v>73.531032320858472</c:v>
                </c:pt>
                <c:pt idx="143">
                  <c:v>73.593045248356049</c:v>
                </c:pt>
                <c:pt idx="144">
                  <c:v>73.655221088858767</c:v>
                </c:pt>
                <c:pt idx="145">
                  <c:v>73.717560494726641</c:v>
                </c:pt>
                <c:pt idx="146">
                  <c:v>73.780064121735435</c:v>
                </c:pt>
                <c:pt idx="147">
                  <c:v>73.842732629098492</c:v>
                </c:pt>
                <c:pt idx="148">
                  <c:v>73.905566679488487</c:v>
                </c:pt>
                <c:pt idx="149">
                  <c:v>73.968566939058405</c:v>
                </c:pt>
                <c:pt idx="150">
                  <c:v>74.031734077465501</c:v>
                </c:pt>
                <c:pt idx="151">
                  <c:v>74.095068767891462</c:v>
                </c:pt>
                <c:pt idx="152">
                  <c:v>74.158571687066569</c:v>
                </c:pt>
                <c:pt idx="153">
                  <c:v>74.222243515290685</c:v>
                </c:pt>
                <c:pt idx="154">
                  <c:v>74.286084936457556</c:v>
                </c:pt>
                <c:pt idx="155">
                  <c:v>74.350096638076167</c:v>
                </c:pt>
                <c:pt idx="156">
                  <c:v>74.414279311294749</c:v>
                </c:pt>
                <c:pt idx="157">
                  <c:v>74.478633650923825</c:v>
                </c:pt>
                <c:pt idx="158">
                  <c:v>74.543160355459293</c:v>
                </c:pt>
                <c:pt idx="159">
                  <c:v>74.607860127105923</c:v>
                </c:pt>
                <c:pt idx="160">
                  <c:v>74.67273367180151</c:v>
                </c:pt>
                <c:pt idx="161">
                  <c:v>74.737781699240443</c:v>
                </c:pt>
                <c:pt idx="162">
                  <c:v>74.803004922897557</c:v>
                </c:pt>
                <c:pt idx="163">
                  <c:v>74.86840406005291</c:v>
                </c:pt>
                <c:pt idx="164">
                  <c:v>74.933979831815364</c:v>
                </c:pt>
                <c:pt idx="165">
                  <c:v>74.999732963147665</c:v>
                </c:pt>
                <c:pt idx="166">
                  <c:v>75.06566418289141</c:v>
                </c:pt>
                <c:pt idx="167">
                  <c:v>75.131774223790899</c:v>
                </c:pt>
                <c:pt idx="168">
                  <c:v>75.198063822519913</c:v>
                </c:pt>
                <c:pt idx="169">
                  <c:v>75.264533719704772</c:v>
                </c:pt>
                <c:pt idx="170">
                  <c:v>75.331184659952157</c:v>
                </c:pt>
                <c:pt idx="171">
                  <c:v>75.398017391872486</c:v>
                </c:pt>
                <c:pt idx="172">
                  <c:v>75.465032668107199</c:v>
                </c:pt>
                <c:pt idx="173">
                  <c:v>75.532231245354865</c:v>
                </c:pt>
                <c:pt idx="174">
                  <c:v>75.599613884395453</c:v>
                </c:pt>
                <c:pt idx="175">
                  <c:v>75.667181350119236</c:v>
                </c:pt>
                <c:pt idx="176">
                  <c:v>75.734934411551563</c:v>
                </c:pt>
                <c:pt idx="177">
                  <c:v>75.802873841879773</c:v>
                </c:pt>
                <c:pt idx="178">
                  <c:v>75.871000418481231</c:v>
                </c:pt>
                <c:pt idx="179">
                  <c:v>75.939314922948952</c:v>
                </c:pt>
                <c:pt idx="180">
                  <c:v>76.007818141119969</c:v>
                </c:pt>
                <c:pt idx="181">
                  <c:v>76.076510863102271</c:v>
                </c:pt>
                <c:pt idx="182">
                  <c:v>76.145393883302717</c:v>
                </c:pt>
                <c:pt idx="183">
                  <c:v>76.214468000454559</c:v>
                </c:pt>
                <c:pt idx="184">
                  <c:v>76.283734017646509</c:v>
                </c:pt>
                <c:pt idx="185">
                  <c:v>76.353192742349449</c:v>
                </c:pt>
                <c:pt idx="186">
                  <c:v>76.42284498644635</c:v>
                </c:pt>
                <c:pt idx="187">
                  <c:v>76.492691566260021</c:v>
                </c:pt>
                <c:pt idx="188">
                  <c:v>76.562733302582345</c:v>
                </c:pt>
                <c:pt idx="189">
                  <c:v>76.632971020703906</c:v>
                </c:pt>
                <c:pt idx="190">
                  <c:v>76.703405550441701</c:v>
                </c:pt>
                <c:pt idx="191">
                  <c:v>76.774037726170206</c:v>
                </c:pt>
                <c:pt idx="192">
                  <c:v>76.844868386850692</c:v>
                </c:pt>
                <c:pt idx="193">
                  <c:v>76.915898376060397</c:v>
                </c:pt>
                <c:pt idx="194">
                  <c:v>76.987128542023584</c:v>
                </c:pt>
                <c:pt idx="195">
                  <c:v>77.05855973764092</c:v>
                </c:pt>
                <c:pt idx="196">
                  <c:v>77.13019282052116</c:v>
                </c:pt>
                <c:pt idx="197">
                  <c:v>77.202028653010913</c:v>
                </c:pt>
                <c:pt idx="198">
                  <c:v>77.27406810222611</c:v>
                </c:pt>
                <c:pt idx="199">
                  <c:v>77.34631204008285</c:v>
                </c:pt>
                <c:pt idx="200">
                  <c:v>77.418761343329379</c:v>
                </c:pt>
                <c:pt idx="201">
                  <c:v>77.491416893576769</c:v>
                </c:pt>
                <c:pt idx="202">
                  <c:v>77.564279577331888</c:v>
                </c:pt>
                <c:pt idx="203">
                  <c:v>77.637350286028564</c:v>
                </c:pt>
                <c:pt idx="204">
                  <c:v>77.710629916060313</c:v>
                </c:pt>
                <c:pt idx="205">
                  <c:v>77.784119368812753</c:v>
                </c:pt>
                <c:pt idx="206">
                  <c:v>77.85781955069595</c:v>
                </c:pt>
                <c:pt idx="207">
                  <c:v>77.931731373178195</c:v>
                </c:pt>
                <c:pt idx="208">
                  <c:v>78.005855752818746</c:v>
                </c:pt>
                <c:pt idx="209">
                  <c:v>78.080193611300899</c:v>
                </c:pt>
                <c:pt idx="210">
                  <c:v>78.154745875466119</c:v>
                </c:pt>
                <c:pt idx="211">
                  <c:v>78.22951347734795</c:v>
                </c:pt>
                <c:pt idx="212">
                  <c:v>78.304497354205779</c:v>
                </c:pt>
                <c:pt idx="213">
                  <c:v>78.379698448559267</c:v>
                </c:pt>
                <c:pt idx="214">
                  <c:v>78.455117708222986</c:v>
                </c:pt>
                <c:pt idx="215">
                  <c:v>78.530756086341711</c:v>
                </c:pt>
                <c:pt idx="216">
                  <c:v>78.60661454142442</c:v>
                </c:pt>
                <c:pt idx="217">
                  <c:v>78.682694037380784</c:v>
                </c:pt>
                <c:pt idx="218">
                  <c:v>78.758995543555656</c:v>
                </c:pt>
                <c:pt idx="219">
                  <c:v>78.835520034765466</c:v>
                </c:pt>
                <c:pt idx="220">
                  <c:v>78.9122684913347</c:v>
                </c:pt>
                <c:pt idx="221">
                  <c:v>78.98924189913042</c:v>
                </c:pt>
                <c:pt idx="222">
                  <c:v>79.066441249600572</c:v>
                </c:pt>
                <c:pt idx="223">
                  <c:v>79.143867539810216</c:v>
                </c:pt>
                <c:pt idx="224">
                  <c:v>79.221521772478113</c:v>
                </c:pt>
                <c:pt idx="225">
                  <c:v>79.299404956014456</c:v>
                </c:pt>
                <c:pt idx="226">
                  <c:v>79.377518104558092</c:v>
                </c:pt>
                <c:pt idx="227">
                  <c:v>79.455862238014177</c:v>
                </c:pt>
                <c:pt idx="228">
                  <c:v>79.53443838209256</c:v>
                </c:pt>
                <c:pt idx="229">
                  <c:v>79.613247568346168</c:v>
                </c:pt>
                <c:pt idx="230">
                  <c:v>79.692290834208805</c:v>
                </c:pt>
                <c:pt idx="231">
                  <c:v>79.771569223034078</c:v>
                </c:pt>
                <c:pt idx="232">
                  <c:v>79.851083784135454</c:v>
                </c:pt>
                <c:pt idx="233">
                  <c:v>79.930835572824094</c:v>
                </c:pt>
                <c:pt idx="234">
                  <c:v>80.010825650449434</c:v>
                </c:pt>
                <c:pt idx="235">
                  <c:v>80.091055084437997</c:v>
                </c:pt>
                <c:pt idx="236">
                  <c:v>80.171524948335076</c:v>
                </c:pt>
                <c:pt idx="237">
                  <c:v>80.252236321843256</c:v>
                </c:pt>
                <c:pt idx="238">
                  <c:v>80.333190290863968</c:v>
                </c:pt>
                <c:pt idx="239">
                  <c:v>80.414387947538174</c:v>
                </c:pt>
                <c:pt idx="240">
                  <c:v>80.495830390287509</c:v>
                </c:pt>
                <c:pt idx="241">
                  <c:v>80.577518723855405</c:v>
                </c:pt>
                <c:pt idx="242">
                  <c:v>80.659454059349386</c:v>
                </c:pt>
                <c:pt idx="243">
                  <c:v>80.741637514281976</c:v>
                </c:pt>
                <c:pt idx="244">
                  <c:v>80.824070212613563</c:v>
                </c:pt>
                <c:pt idx="245">
                  <c:v>80.906753284794902</c:v>
                </c:pt>
                <c:pt idx="246">
                  <c:v>80.989687867809408</c:v>
                </c:pt>
                <c:pt idx="247">
                  <c:v>81.072875105215985</c:v>
                </c:pt>
                <c:pt idx="248">
                  <c:v>81.156316147193735</c:v>
                </c:pt>
                <c:pt idx="249">
                  <c:v>81.240012150582928</c:v>
                </c:pt>
                <c:pt idx="250">
                  <c:v>81.323964278931086</c:v>
                </c:pt>
                <c:pt idx="251">
                  <c:v>81.408173702536004</c:v>
                </c:pt>
                <c:pt idx="252">
                  <c:v>81.492641598490252</c:v>
                </c:pt>
                <c:pt idx="253">
                  <c:v>81.577369150725545</c:v>
                </c:pt>
                <c:pt idx="254">
                  <c:v>81.662357550058047</c:v>
                </c:pt>
                <c:pt idx="255">
                  <c:v>81.74760799423332</c:v>
                </c:pt>
                <c:pt idx="256">
                  <c:v>81.833121687971101</c:v>
                </c:pt>
                <c:pt idx="257">
                  <c:v>81.918899843012838</c:v>
                </c:pt>
                <c:pt idx="258">
                  <c:v>82.004943678165191</c:v>
                </c:pt>
                <c:pt idx="259">
                  <c:v>82.091254419348203</c:v>
                </c:pt>
                <c:pt idx="260">
                  <c:v>82.17783329964081</c:v>
                </c:pt>
                <c:pt idx="261">
                  <c:v>82.264681559328139</c:v>
                </c:pt>
                <c:pt idx="262">
                  <c:v>82.351800445947831</c:v>
                </c:pt>
                <c:pt idx="263">
                  <c:v>82.439191214338493</c:v>
                </c:pt>
                <c:pt idx="264">
                  <c:v>82.526855126686073</c:v>
                </c:pt>
                <c:pt idx="265">
                  <c:v>82.614793452572897</c:v>
                </c:pt>
                <c:pt idx="266">
                  <c:v>82.703007469024598</c:v>
                </c:pt>
                <c:pt idx="267">
                  <c:v>82.791498460559751</c:v>
                </c:pt>
                <c:pt idx="268">
                  <c:v>82.880267719237423</c:v>
                </c:pt>
                <c:pt idx="269">
                  <c:v>82.969316544707254</c:v>
                </c:pt>
                <c:pt idx="270">
                  <c:v>83.058646244257076</c:v>
                </c:pt>
                <c:pt idx="271">
                  <c:v>83.148258132864768</c:v>
                </c:pt>
                <c:pt idx="272">
                  <c:v>83.238153533245807</c:v>
                </c:pt>
                <c:pt idx="273">
                  <c:v>83.328333775903701</c:v>
                </c:pt>
                <c:pt idx="274">
                  <c:v>83.418800199181888</c:v>
                </c:pt>
                <c:pt idx="275">
                  <c:v>83.509554149311853</c:v>
                </c:pt>
                <c:pt idx="276">
                  <c:v>83.600596980466349</c:v>
                </c:pt>
                <c:pt idx="277">
                  <c:v>83.691930054808608</c:v>
                </c:pt>
                <c:pt idx="278">
                  <c:v>83.783554742544368</c:v>
                </c:pt>
                <c:pt idx="279">
                  <c:v>83.875472421973868</c:v>
                </c:pt>
                <c:pt idx="280">
                  <c:v>83.967684479542839</c:v>
                </c:pt>
                <c:pt idx="281">
                  <c:v>84.060192309895498</c:v>
                </c:pt>
                <c:pt idx="282">
                  <c:v>84.152997315926569</c:v>
                </c:pt>
                <c:pt idx="283">
                  <c:v>84.246100908833228</c:v>
                </c:pt>
                <c:pt idx="284">
                  <c:v>84.339504508168986</c:v>
                </c:pt>
                <c:pt idx="285">
                  <c:v>84.433209541896332</c:v>
                </c:pt>
                <c:pt idx="286">
                  <c:v>84.527217446440162</c:v>
                </c:pt>
                <c:pt idx="287">
                  <c:v>84.621529666740983</c:v>
                </c:pt>
                <c:pt idx="288">
                  <c:v>84.716147656309502</c:v>
                </c:pt>
                <c:pt idx="289">
                  <c:v>84.811072877279912</c:v>
                </c:pt>
                <c:pt idx="290">
                  <c:v>84.90630680046506</c:v>
                </c:pt>
                <c:pt idx="291">
                  <c:v>85.001850905409867</c:v>
                </c:pt>
                <c:pt idx="292">
                  <c:v>85.09770668044689</c:v>
                </c:pt>
                <c:pt idx="293">
                  <c:v>85.193875622751094</c:v>
                </c:pt>
                <c:pt idx="294">
                  <c:v>85.290359238395325</c:v>
                </c:pt>
                <c:pt idx="295">
                  <c:v>85.387159042404903</c:v>
                </c:pt>
                <c:pt idx="296">
                  <c:v>85.484276558814159</c:v>
                </c:pt>
                <c:pt idx="297">
                  <c:v>85.58171332072159</c:v>
                </c:pt>
                <c:pt idx="298">
                  <c:v>85.679470870346407</c:v>
                </c:pt>
                <c:pt idx="299">
                  <c:v>85.777550759084477</c:v>
                </c:pt>
                <c:pt idx="300">
                  <c:v>85.875954547564845</c:v>
                </c:pt>
                <c:pt idx="301">
                  <c:v>85.974683805706107</c:v>
                </c:pt>
                <c:pt idx="302">
                  <c:v>86.073740112773521</c:v>
                </c:pt>
                <c:pt idx="303">
                  <c:v>86.173125057435456</c:v>
                </c:pt>
                <c:pt idx="304">
                  <c:v>86.272840237821143</c:v>
                </c:pt>
                <c:pt idx="305">
                  <c:v>86.372887261578256</c:v>
                </c:pt>
                <c:pt idx="306">
                  <c:v>86.473267745928709</c:v>
                </c:pt>
                <c:pt idx="307">
                  <c:v>86.573983317728235</c:v>
                </c:pt>
                <c:pt idx="308">
                  <c:v>86.675035613523107</c:v>
                </c:pt>
                <c:pt idx="309">
                  <c:v>86.776426279607762</c:v>
                </c:pt>
                <c:pt idx="310">
                  <c:v>86.878156972083659</c:v>
                </c:pt>
                <c:pt idx="311">
                  <c:v>86.980229356916908</c:v>
                </c:pt>
                <c:pt idx="312">
                  <c:v>87.082645109996264</c:v>
                </c:pt>
                <c:pt idx="313">
                  <c:v>87.185405917192526</c:v>
                </c:pt>
                <c:pt idx="314">
                  <c:v>87.288513474415396</c:v>
                </c:pt>
                <c:pt idx="315">
                  <c:v>87.391969487673535</c:v>
                </c:pt>
                <c:pt idx="316">
                  <c:v>87.495775673132215</c:v>
                </c:pt>
                <c:pt idx="317">
                  <c:v>87.599933757172266</c:v>
                </c:pt>
                <c:pt idx="318">
                  <c:v>87.704445476449479</c:v>
                </c:pt>
                <c:pt idx="319">
                  <c:v>87.809312577951417</c:v>
                </c:pt>
                <c:pt idx="320">
                  <c:v>87.914536819058981</c:v>
                </c:pt>
                <c:pt idx="321">
                  <c:v>88.020119967603264</c:v>
                </c:pt>
                <c:pt idx="322">
                  <c:v>88.126063801924658</c:v>
                </c:pt>
                <c:pt idx="323">
                  <c:v>88.232370110932365</c:v>
                </c:pt>
                <c:pt idx="324">
                  <c:v>88.339040694163103</c:v>
                </c:pt>
                <c:pt idx="325">
                  <c:v>88.446077361839301</c:v>
                </c:pt>
                <c:pt idx="326">
                  <c:v>88.553481934928598</c:v>
                </c:pt>
                <c:pt idx="327">
                  <c:v>88.661256245202054</c:v>
                </c:pt>
                <c:pt idx="328">
                  <c:v>88.769402135292893</c:v>
                </c:pt>
                <c:pt idx="329">
                  <c:v>88.877921458755537</c:v>
                </c:pt>
                <c:pt idx="330">
                  <c:v>88.986816080123276</c:v>
                </c:pt>
                <c:pt idx="331">
                  <c:v>89.096087874967708</c:v>
                </c:pt>
                <c:pt idx="332">
                  <c:v>89.205738729955527</c:v>
                </c:pt>
                <c:pt idx="333">
                  <c:v>89.315770542907771</c:v>
                </c:pt>
                <c:pt idx="334">
                  <c:v>89.426185222857143</c:v>
                </c:pt>
                <c:pt idx="335">
                  <c:v>89.536984690106124</c:v>
                </c:pt>
                <c:pt idx="336">
                  <c:v>89.648170876284013</c:v>
                </c:pt>
                <c:pt idx="337">
                  <c:v>89.759745724404709</c:v>
                </c:pt>
                <c:pt idx="338">
                  <c:v>89.871711188922959</c:v>
                </c:pt>
                <c:pt idx="339">
                  <c:v>89.984069235792276</c:v>
                </c:pt>
                <c:pt idx="340">
                  <c:v>90.096821842520271</c:v>
                </c:pt>
                <c:pt idx="341">
                  <c:v>90.209970998225316</c:v>
                </c:pt>
                <c:pt idx="342">
                  <c:v>90.323518703692756</c:v>
                </c:pt>
                <c:pt idx="343">
                  <c:v>90.437466971429259</c:v>
                </c:pt>
                <c:pt idx="344">
                  <c:v>90.551817825719468</c:v>
                </c:pt>
                <c:pt idx="345">
                  <c:v>90.666573302678913</c:v>
                </c:pt>
                <c:pt idx="346">
                  <c:v>90.781735450309611</c:v>
                </c:pt>
                <c:pt idx="347">
                  <c:v>90.897306328553057</c:v>
                </c:pt>
                <c:pt idx="348">
                  <c:v>91.013288009343796</c:v>
                </c:pt>
                <c:pt idx="349">
                  <c:v>91.129682576662134</c:v>
                </c:pt>
                <c:pt idx="350">
                  <c:v>91.246492126585579</c:v>
                </c:pt>
                <c:pt idx="351">
                  <c:v>91.363718767342021</c:v>
                </c:pt>
                <c:pt idx="352">
                  <c:v>91.481364619358914</c:v>
                </c:pt>
                <c:pt idx="353">
                  <c:v>91.59943181531473</c:v>
                </c:pt>
                <c:pt idx="354">
                  <c:v>91.717922500187854</c:v>
                </c:pt>
                <c:pt idx="355">
                  <c:v>91.836838831306324</c:v>
                </c:pt>
                <c:pt idx="356">
                  <c:v>91.95618297839502</c:v>
                </c:pt>
                <c:pt idx="357">
                  <c:v>92.075957123622914</c:v>
                </c:pt>
                <c:pt idx="358">
                  <c:v>92.196163461651025</c:v>
                </c:pt>
                <c:pt idx="359">
                  <c:v>92.316804199675786</c:v>
                </c:pt>
                <c:pt idx="360">
                  <c:v>92.437881557475507</c:v>
                </c:pt>
                <c:pt idx="361">
                  <c:v>92.559397767453149</c:v>
                </c:pt>
                <c:pt idx="362">
                  <c:v>92.681355074678919</c:v>
                </c:pt>
                <c:pt idx="363">
                  <c:v>92.803755736932374</c:v>
                </c:pt>
                <c:pt idx="364">
                  <c:v>92.926602024742607</c:v>
                </c:pt>
                <c:pt idx="365">
                  <c:v>93.04989622142763</c:v>
                </c:pt>
                <c:pt idx="366">
                  <c:v>93.173640623132016</c:v>
                </c:pt>
                <c:pt idx="367">
                  <c:v>93.2978375388643</c:v>
                </c:pt>
                <c:pt idx="368">
                  <c:v>93.422489290532397</c:v>
                </c:pt>
                <c:pt idx="369">
                  <c:v>93.547598212977718</c:v>
                </c:pt>
                <c:pt idx="370">
                  <c:v>93.673166654007161</c:v>
                </c:pt>
                <c:pt idx="371">
                  <c:v>93.799196974425712</c:v>
                </c:pt>
                <c:pt idx="372">
                  <c:v>93.925691548064464</c:v>
                </c:pt>
                <c:pt idx="373">
                  <c:v>94.052652761810052</c:v>
                </c:pt>
                <c:pt idx="374">
                  <c:v>94.180083015629506</c:v>
                </c:pt>
                <c:pt idx="375">
                  <c:v>94.307984722596245</c:v>
                </c:pt>
                <c:pt idx="376">
                  <c:v>94.436360308912015</c:v>
                </c:pt>
                <c:pt idx="377">
                  <c:v>94.565212213927325</c:v>
                </c:pt>
                <c:pt idx="378">
                  <c:v>94.694542890161429</c:v>
                </c:pt>
                <c:pt idx="379">
                  <c:v>94.824354803317974</c:v>
                </c:pt>
                <c:pt idx="380">
                  <c:v>94.954650432300383</c:v>
                </c:pt>
                <c:pt idx="381">
                  <c:v>95.085432269223404</c:v>
                </c:pt>
                <c:pt idx="382">
                  <c:v>95.216702819424512</c:v>
                </c:pt>
                <c:pt idx="383">
                  <c:v>95.348464601470354</c:v>
                </c:pt>
                <c:pt idx="384">
                  <c:v>95.480720147162785</c:v>
                </c:pt>
                <c:pt idx="385">
                  <c:v>95.613472001541027</c:v>
                </c:pt>
                <c:pt idx="386">
                  <c:v>95.746722722882026</c:v>
                </c:pt>
                <c:pt idx="387">
                  <c:v>95.880474882697357</c:v>
                </c:pt>
                <c:pt idx="388">
                  <c:v>96.014731065727574</c:v>
                </c:pt>
                <c:pt idx="389">
                  <c:v>96.149493869933934</c:v>
                </c:pt>
                <c:pt idx="390">
                  <c:v>96.28476590648593</c:v>
                </c:pt>
                <c:pt idx="391">
                  <c:v>96.420549799747079</c:v>
                </c:pt>
                <c:pt idx="392">
                  <c:v>96.556848187256023</c:v>
                </c:pt>
                <c:pt idx="393">
                  <c:v>96.693663719704944</c:v>
                </c:pt>
                <c:pt idx="394">
                  <c:v>96.830999060914351</c:v>
                </c:pt>
                <c:pt idx="395">
                  <c:v>96.968856887804137</c:v>
                </c:pt>
                <c:pt idx="396">
                  <c:v>97.107239890360759</c:v>
                </c:pt>
                <c:pt idx="397">
                  <c:v>97.246150771599673</c:v>
                </c:pt>
                <c:pt idx="398">
                  <c:v>97.385592247525722</c:v>
                </c:pt>
                <c:pt idx="399">
                  <c:v>97.525567047086994</c:v>
                </c:pt>
                <c:pt idx="400">
                  <c:v>97.666077912125104</c:v>
                </c:pt>
                <c:pt idx="401">
                  <c:v>97.807127597322022</c:v>
                </c:pt>
                <c:pt idx="402">
                  <c:v>97.948718870140155</c:v>
                </c:pt>
                <c:pt idx="403">
                  <c:v>98.090854510759144</c:v>
                </c:pt>
                <c:pt idx="404">
                  <c:v>98.233537312007329</c:v>
                </c:pt>
                <c:pt idx="405">
                  <c:v>98.376770079286572</c:v>
                </c:pt>
                <c:pt idx="406">
                  <c:v>98.520555630494385</c:v>
                </c:pt>
                <c:pt idx="407">
                  <c:v>98.664896795937409</c:v>
                </c:pt>
                <c:pt idx="408">
                  <c:v>98.809796418241461</c:v>
                </c:pt>
                <c:pt idx="409">
                  <c:v>98.955257352254165</c:v>
                </c:pt>
                <c:pt idx="410">
                  <c:v>99.101282464942429</c:v>
                </c:pt>
                <c:pt idx="411">
                  <c:v>99.247874635282727</c:v>
                </c:pt>
                <c:pt idx="412">
                  <c:v>99.395036754144328</c:v>
                </c:pt>
                <c:pt idx="413">
                  <c:v>99.542771724168105</c:v>
                </c:pt>
                <c:pt idx="414">
                  <c:v>99.691082459634345</c:v>
                </c:pt>
                <c:pt idx="415">
                  <c:v>99.839971886326694</c:v>
                </c:pt>
                <c:pt idx="416">
                  <c:v>99.989442941387281</c:v>
                </c:pt>
                <c:pt idx="417">
                  <c:v>100.1394985731629</c:v>
                </c:pt>
                <c:pt idx="418">
                  <c:v>100.29014174104553</c:v>
                </c:pt>
                <c:pt idx="419">
                  <c:v>100.44137541530134</c:v>
                </c:pt>
                <c:pt idx="420">
                  <c:v>100.59320257689441</c:v>
                </c:pt>
                <c:pt idx="421">
                  <c:v>100.74562621729859</c:v>
                </c:pt>
                <c:pt idx="422">
                  <c:v>100.89864933830239</c:v>
                </c:pt>
                <c:pt idx="423">
                  <c:v>101.05227495180219</c:v>
                </c:pt>
                <c:pt idx="424">
                  <c:v>101.20650607958765</c:v>
                </c:pt>
                <c:pt idx="425">
                  <c:v>101.36134575311472</c:v>
                </c:pt>
                <c:pt idx="426">
                  <c:v>101.51679701327086</c:v>
                </c:pt>
                <c:pt idx="427">
                  <c:v>101.67286291012604</c:v>
                </c:pt>
                <c:pt idx="428">
                  <c:v>101.8295465026757</c:v>
                </c:pt>
                <c:pt idx="429">
                  <c:v>101.98685085856911</c:v>
                </c:pt>
                <c:pt idx="430">
                  <c:v>102.14477905382842</c:v>
                </c:pt>
                <c:pt idx="431">
                  <c:v>102.30333417255264</c:v>
                </c:pt>
                <c:pt idx="432">
                  <c:v>102.46251930661128</c:v>
                </c:pt>
                <c:pt idx="433">
                  <c:v>102.62233755532296</c:v>
                </c:pt>
                <c:pt idx="434">
                  <c:v>102.78279202512032</c:v>
                </c:pt>
                <c:pt idx="435">
                  <c:v>102.9438858292022</c:v>
                </c:pt>
                <c:pt idx="436">
                  <c:v>103.10562208716944</c:v>
                </c:pt>
                <c:pt idx="437">
                  <c:v>103.26800392464648</c:v>
                </c:pt>
                <c:pt idx="438">
                  <c:v>103.43103447288725</c:v>
                </c:pt>
                <c:pt idx="439">
                  <c:v>103.59471686836508</c:v>
                </c:pt>
                <c:pt idx="440">
                  <c:v>103.75905425234444</c:v>
                </c:pt>
                <c:pt idx="441">
                  <c:v>103.92404977043769</c:v>
                </c:pt>
                <c:pt idx="442">
                  <c:v>104.08970657214198</c:v>
                </c:pt>
                <c:pt idx="443">
                  <c:v>104.25602781035977</c:v>
                </c:pt>
                <c:pt idx="444">
                  <c:v>104.42301664089739</c:v>
                </c:pt>
                <c:pt idx="445">
                  <c:v>104.59067622194735</c:v>
                </c:pt>
                <c:pt idx="446">
                  <c:v>104.75900971354724</c:v>
                </c:pt>
                <c:pt idx="447">
                  <c:v>104.92802027702017</c:v>
                </c:pt>
                <c:pt idx="448">
                  <c:v>105.09771107439114</c:v>
                </c:pt>
                <c:pt idx="449">
                  <c:v>105.26808526778339</c:v>
                </c:pt>
                <c:pt idx="450">
                  <c:v>105.439146018789</c:v>
                </c:pt>
                <c:pt idx="451">
                  <c:v>105.61089648781829</c:v>
                </c:pt>
                <c:pt idx="452">
                  <c:v>105.78333983342209</c:v>
                </c:pt>
                <c:pt idx="453">
                  <c:v>105.95647921158989</c:v>
                </c:pt>
                <c:pt idx="454">
                  <c:v>106.130317775021</c:v>
                </c:pt>
                <c:pt idx="455">
                  <c:v>106.30485867236825</c:v>
                </c:pt>
                <c:pt idx="456">
                  <c:v>106.48010504745461</c:v>
                </c:pt>
                <c:pt idx="457">
                  <c:v>106.65606003845912</c:v>
                </c:pt>
                <c:pt idx="458">
                  <c:v>106.83272677707308</c:v>
                </c:pt>
                <c:pt idx="459">
                  <c:v>107.01010838762647</c:v>
                </c:pt>
                <c:pt idx="460">
                  <c:v>107.18820798618034</c:v>
                </c:pt>
                <c:pt idx="461">
                  <c:v>107.36702867958735</c:v>
                </c:pt>
                <c:pt idx="462">
                  <c:v>107.54657356451671</c:v>
                </c:pt>
                <c:pt idx="463">
                  <c:v>107.72684572644513</c:v>
                </c:pt>
                <c:pt idx="464">
                  <c:v>107.90784823860945</c:v>
                </c:pt>
                <c:pt idx="465">
                  <c:v>108.08958416092294</c:v>
                </c:pt>
                <c:pt idx="466">
                  <c:v>108.27205653885085</c:v>
                </c:pt>
                <c:pt idx="467">
                  <c:v>108.4552684022466</c:v>
                </c:pt>
                <c:pt idx="468">
                  <c:v>108.63922276414603</c:v>
                </c:pt>
                <c:pt idx="469">
                  <c:v>108.82392261951719</c:v>
                </c:pt>
                <c:pt idx="470">
                  <c:v>109.00937094396701</c:v>
                </c:pt>
                <c:pt idx="471">
                  <c:v>109.19557069240059</c:v>
                </c:pt>
                <c:pt idx="472">
                  <c:v>109.38252479763325</c:v>
                </c:pt>
                <c:pt idx="473">
                  <c:v>109.57023616895245</c:v>
                </c:pt>
                <c:pt idx="474">
                  <c:v>109.75870769062988</c:v>
                </c:pt>
                <c:pt idx="475">
                  <c:v>109.94794222037928</c:v>
                </c:pt>
                <c:pt idx="476">
                  <c:v>110.13794258776083</c:v>
                </c:pt>
                <c:pt idx="477">
                  <c:v>110.3287115925278</c:v>
                </c:pt>
                <c:pt idx="478">
                  <c:v>110.52025200291664</c:v>
                </c:pt>
                <c:pt idx="479">
                  <c:v>110.71256655387441</c:v>
                </c:pt>
                <c:pt idx="480">
                  <c:v>110.90565794522624</c:v>
                </c:pt>
                <c:pt idx="481">
                  <c:v>111.09952883977596</c:v>
                </c:pt>
                <c:pt idx="482">
                  <c:v>111.29418186134104</c:v>
                </c:pt>
                <c:pt idx="483">
                  <c:v>111.48961959271954</c:v>
                </c:pt>
                <c:pt idx="484">
                  <c:v>111.68584457358303</c:v>
                </c:pt>
                <c:pt idx="485">
                  <c:v>111.88285929829831</c:v>
                </c:pt>
                <c:pt idx="486">
                  <c:v>112.08066621367065</c:v>
                </c:pt>
                <c:pt idx="487">
                  <c:v>112.27926771661016</c:v>
                </c:pt>
                <c:pt idx="488">
                  <c:v>112.47866615171375</c:v>
                </c:pt>
                <c:pt idx="489">
                  <c:v>112.67886380876513</c:v>
                </c:pt>
                <c:pt idx="490">
                  <c:v>112.8798629201456</c:v>
                </c:pt>
                <c:pt idx="491">
                  <c:v>113.08166565815579</c:v>
                </c:pt>
                <c:pt idx="492">
                  <c:v>113.28427413224131</c:v>
                </c:pt>
                <c:pt idx="493">
                  <c:v>113.48769038612498</c:v>
                </c:pt>
                <c:pt idx="494">
                  <c:v>113.69191639483596</c:v>
                </c:pt>
                <c:pt idx="495">
                  <c:v>113.89695406163652</c:v>
                </c:pt>
                <c:pt idx="496">
                  <c:v>114.10280521484069</c:v>
                </c:pt>
                <c:pt idx="497">
                  <c:v>114.30947160452284</c:v>
                </c:pt>
                <c:pt idx="498">
                  <c:v>114.51695489911081</c:v>
                </c:pt>
                <c:pt idx="499">
                  <c:v>114.72525668185952</c:v>
                </c:pt>
                <c:pt idx="500">
                  <c:v>114.93437844720219</c:v>
                </c:pt>
                <c:pt idx="501">
                  <c:v>115.14432159697357</c:v>
                </c:pt>
                <c:pt idx="502">
                  <c:v>115.35508743650192</c:v>
                </c:pt>
                <c:pt idx="503">
                  <c:v>115.56667717056328</c:v>
                </c:pt>
                <c:pt idx="504">
                  <c:v>115.77909189919546</c:v>
                </c:pt>
                <c:pt idx="505">
                  <c:v>115.99233261336465</c:v>
                </c:pt>
                <c:pt idx="506">
                  <c:v>116.20640019048112</c:v>
                </c:pt>
                <c:pt idx="507">
                  <c:v>116.42129538975742</c:v>
                </c:pt>
                <c:pt idx="508">
                  <c:v>116.63701884740443</c:v>
                </c:pt>
                <c:pt idx="509">
                  <c:v>116.85357107165856</c:v>
                </c:pt>
                <c:pt idx="510">
                  <c:v>117.07095243763554</c:v>
                </c:pt>
                <c:pt idx="511">
                  <c:v>117.28916318200186</c:v>
                </c:pt>
                <c:pt idx="512">
                  <c:v>117.5082033974613</c:v>
                </c:pt>
                <c:pt idx="513">
                  <c:v>117.72807302704598</c:v>
                </c:pt>
                <c:pt idx="514">
                  <c:v>117.94877185820781</c:v>
                </c:pt>
                <c:pt idx="515">
                  <c:v>118.17029951670129</c:v>
                </c:pt>
                <c:pt idx="516">
                  <c:v>118.39265546025158</c:v>
                </c:pt>
                <c:pt idx="517">
                  <c:v>118.615838971998</c:v>
                </c:pt>
                <c:pt idx="518">
                  <c:v>118.83984915370802</c:v>
                </c:pt>
                <c:pt idx="519">
                  <c:v>119.06468491875073</c:v>
                </c:pt>
                <c:pt idx="520">
                  <c:v>119.29034498482125</c:v>
                </c:pt>
                <c:pt idx="521">
                  <c:v>119.5168278664092</c:v>
                </c:pt>
                <c:pt idx="522">
                  <c:v>119.74413186699842</c:v>
                </c:pt>
                <c:pt idx="523">
                  <c:v>119.97225507099321</c:v>
                </c:pt>
                <c:pt idx="524">
                  <c:v>120.20119533535363</c:v>
                </c:pt>
                <c:pt idx="525">
                  <c:v>120.43095028093803</c:v>
                </c:pt>
                <c:pt idx="526">
                  <c:v>120.66151728353387</c:v>
                </c:pt>
                <c:pt idx="527">
                  <c:v>120.89289346457225</c:v>
                </c:pt>
                <c:pt idx="528">
                  <c:v>121.12507568150816</c:v>
                </c:pt>
                <c:pt idx="529">
                  <c:v>121.35806051785961</c:v>
                </c:pt>
                <c:pt idx="530">
                  <c:v>121.59184427289028</c:v>
                </c:pt>
                <c:pt idx="531">
                  <c:v>121.82642295092101</c:v>
                </c:pt>
                <c:pt idx="532">
                  <c:v>122.06179225026095</c:v>
                </c:pt>
                <c:pt idx="533">
                  <c:v>122.29794755173901</c:v>
                </c:pt>
                <c:pt idx="534">
                  <c:v>122.53488390682465</c:v>
                </c:pt>
                <c:pt idx="535">
                  <c:v>122.77259602532037</c:v>
                </c:pt>
                <c:pt idx="536">
                  <c:v>123.01107826261094</c:v>
                </c:pt>
                <c:pt idx="537">
                  <c:v>123.25032460645222</c:v>
                </c:pt>
                <c:pt idx="538">
                  <c:v>123.49032866328318</c:v>
                </c:pt>
                <c:pt idx="539">
                  <c:v>123.73108364404074</c:v>
                </c:pt>
                <c:pt idx="540">
                  <c:v>123.97258234946273</c:v>
                </c:pt>
                <c:pt idx="541">
                  <c:v>124.21481715485564</c:v>
                </c:pt>
                <c:pt idx="542">
                  <c:v>124.45777999430925</c:v>
                </c:pt>
                <c:pt idx="543">
                  <c:v>124.70146234433587</c:v>
                </c:pt>
                <c:pt idx="544">
                  <c:v>124.94585520691446</c:v>
                </c:pt>
                <c:pt idx="545">
                  <c:v>125.19094909191286</c:v>
                </c:pt>
                <c:pt idx="546">
                  <c:v>125.43673399886968</c:v>
                </c:pt>
                <c:pt idx="547">
                  <c:v>125.68319939810725</c:v>
                </c:pt>
                <c:pt idx="548">
                  <c:v>125.93033421115143</c:v>
                </c:pt>
                <c:pt idx="549">
                  <c:v>126.17812679043266</c:v>
                </c:pt>
                <c:pt idx="550">
                  <c:v>126.42656489823884</c:v>
                </c:pt>
                <c:pt idx="551">
                  <c:v>126.67563568489282</c:v>
                </c:pt>
                <c:pt idx="552">
                  <c:v>126.9253256661236</c:v>
                </c:pt>
                <c:pt idx="553">
                  <c:v>127.17562069960107</c:v>
                </c:pt>
                <c:pt idx="554">
                  <c:v>127.42650596060002</c:v>
                </c:pt>
                <c:pt idx="555">
                  <c:v>127.67796591676347</c:v>
                </c:pt>
                <c:pt idx="556">
                  <c:v>127.92998430192512</c:v>
                </c:pt>
                <c:pt idx="557">
                  <c:v>128.1825440889599</c:v>
                </c:pt>
                <c:pt idx="558">
                  <c:v>128.43562746162056</c:v>
                </c:pt>
                <c:pt idx="559">
                  <c:v>128.68921578532294</c:v>
                </c:pt>
                <c:pt idx="560">
                  <c:v>128.94328957683857</c:v>
                </c:pt>
                <c:pt idx="561">
                  <c:v>129.19782847285151</c:v>
                </c:pt>
                <c:pt idx="562">
                  <c:v>129.45281119733522</c:v>
                </c:pt>
                <c:pt idx="563">
                  <c:v>129.70821552770389</c:v>
                </c:pt>
                <c:pt idx="564">
                  <c:v>129.96401825968917</c:v>
                </c:pt>
                <c:pt idx="565">
                  <c:v>130.22019517089282</c:v>
                </c:pt>
                <c:pt idx="566">
                  <c:v>130.47672098296229</c:v>
                </c:pt>
                <c:pt idx="567">
                  <c:v>130.73356932233833</c:v>
                </c:pt>
                <c:pt idx="568">
                  <c:v>130.99071267951356</c:v>
                </c:pt>
                <c:pt idx="569">
                  <c:v>131.24812236674697</c:v>
                </c:pt>
                <c:pt idx="570">
                  <c:v>131.50576847417227</c:v>
                </c:pt>
                <c:pt idx="571">
                  <c:v>131.76361982423663</c:v>
                </c:pt>
                <c:pt idx="572">
                  <c:v>132.02164392440395</c:v>
                </c:pt>
                <c:pt idx="573">
                  <c:v>132.27980691805493</c:v>
                </c:pt>
                <c:pt idx="574">
                  <c:v>132.53807353350987</c:v>
                </c:pt>
                <c:pt idx="575">
                  <c:v>132.7964070311059</c:v>
                </c:pt>
                <c:pt idx="576">
                  <c:v>133.05476914824271</c:v>
                </c:pt>
                <c:pt idx="577">
                  <c:v>133.31312004232672</c:v>
                </c:pt>
                <c:pt idx="578">
                  <c:v>133.5714182315219</c:v>
                </c:pt>
                <c:pt idx="579">
                  <c:v>133.82962053322561</c:v>
                </c:pt>
                <c:pt idx="580">
                  <c:v>134.08768200017809</c:v>
                </c:pt>
                <c:pt idx="581">
                  <c:v>134.34555585411135</c:v>
                </c:pt>
                <c:pt idx="582">
                  <c:v>134.60319341684183</c:v>
                </c:pt>
                <c:pt idx="583">
                  <c:v>134.86054403870412</c:v>
                </c:pt>
                <c:pt idx="584">
                  <c:v>135.11755502422352</c:v>
                </c:pt>
                <c:pt idx="585">
                  <c:v>135.37417155491559</c:v>
                </c:pt>
                <c:pt idx="586">
                  <c:v>135.63033660910176</c:v>
                </c:pt>
                <c:pt idx="587">
                  <c:v>135.88599087862514</c:v>
                </c:pt>
                <c:pt idx="588">
                  <c:v>136.14107268234034</c:v>
                </c:pt>
                <c:pt idx="589">
                  <c:v>136.39551787625663</c:v>
                </c:pt>
                <c:pt idx="590">
                  <c:v>136.64925976020064</c:v>
                </c:pt>
                <c:pt idx="591">
                  <c:v>136.9022289808633</c:v>
                </c:pt>
                <c:pt idx="592">
                  <c:v>137.15435343109303</c:v>
                </c:pt>
                <c:pt idx="593">
                  <c:v>137.40555814528619</c:v>
                </c:pt>
                <c:pt idx="594">
                  <c:v>137.6557651907286</c:v>
                </c:pt>
                <c:pt idx="595">
                  <c:v>137.90489355472917</c:v>
                </c:pt>
                <c:pt idx="596">
                  <c:v>138.15285902738748</c:v>
                </c:pt>
                <c:pt idx="597">
                  <c:v>138.39957407982766</c:v>
                </c:pt>
                <c:pt idx="598">
                  <c:v>138.64494773772782</c:v>
                </c:pt>
                <c:pt idx="599">
                  <c:v>138.88888544996698</c:v>
                </c:pt>
                <c:pt idx="600">
                  <c:v>139.13128895220981</c:v>
                </c:pt>
                <c:pt idx="601">
                  <c:v>139.37205612523718</c:v>
                </c:pt>
                <c:pt idx="602">
                  <c:v>139.61108084783379</c:v>
                </c:pt>
                <c:pt idx="603">
                  <c:v>139.84825284402959</c:v>
                </c:pt>
                <c:pt idx="604">
                  <c:v>140.08345752449438</c:v>
                </c:pt>
                <c:pt idx="605">
                  <c:v>140.31657582187378</c:v>
                </c:pt>
                <c:pt idx="606">
                  <c:v>140.54748401985393</c:v>
                </c:pt>
                <c:pt idx="607">
                  <c:v>140.77605357573393</c:v>
                </c:pt>
                <c:pt idx="608">
                  <c:v>141.00215093628177</c:v>
                </c:pt>
                <c:pt idx="609">
                  <c:v>141.2256373466482</c:v>
                </c:pt>
                <c:pt idx="610">
                  <c:v>141.44636865210208</c:v>
                </c:pt>
                <c:pt idx="611">
                  <c:v>141.66419509235459</c:v>
                </c:pt>
                <c:pt idx="612">
                  <c:v>141.87896108823094</c:v>
                </c:pt>
                <c:pt idx="613">
                  <c:v>142.09050502045113</c:v>
                </c:pt>
                <c:pt idx="614">
                  <c:v>142.29865900027443</c:v>
                </c:pt>
                <c:pt idx="615">
                  <c:v>142.50324863176513</c:v>
                </c:pt>
                <c:pt idx="616">
                  <c:v>142.70409276543751</c:v>
                </c:pt>
                <c:pt idx="617">
                  <c:v>142.90100324303549</c:v>
                </c:pt>
                <c:pt idx="618">
                  <c:v>143.09378463321141</c:v>
                </c:pt>
                <c:pt idx="619">
                  <c:v>143.28223395786623</c:v>
                </c:pt>
                <c:pt idx="620">
                  <c:v>143.46614040892467</c:v>
                </c:pt>
                <c:pt idx="621">
                  <c:v>143.64528505532238</c:v>
                </c:pt>
                <c:pt idx="622">
                  <c:v>143.81944053999717</c:v>
                </c:pt>
                <c:pt idx="623">
                  <c:v>143.98837076668383</c:v>
                </c:pt>
                <c:pt idx="624">
                  <c:v>144.15183057633126</c:v>
                </c:pt>
                <c:pt idx="625">
                  <c:v>144.30956541297846</c:v>
                </c:pt>
                <c:pt idx="626">
                  <c:v>144.46131097894593</c:v>
                </c:pt>
                <c:pt idx="627">
                  <c:v>144.60679287922949</c:v>
                </c:pt>
                <c:pt idx="628">
                  <c:v>144.74572625500875</c:v>
                </c:pt>
                <c:pt idx="629">
                  <c:v>144.87781540622407</c:v>
                </c:pt>
                <c:pt idx="630">
                  <c:v>145.00275340321008</c:v>
                </c:pt>
                <c:pt idx="631">
                  <c:v>145.12022168742772</c:v>
                </c:pt>
                <c:pt idx="632">
                  <c:v>145.22988966138797</c:v>
                </c:pt>
                <c:pt idx="633">
                  <c:v>145.33141426792045</c:v>
                </c:pt>
                <c:pt idx="634">
                  <c:v>145.42443955901351</c:v>
                </c:pt>
                <c:pt idx="635">
                  <c:v>145.50859625453282</c:v>
                </c:pt>
                <c:pt idx="636">
                  <c:v>145.58350129120839</c:v>
                </c:pt>
                <c:pt idx="637">
                  <c:v>145.64875736239381</c:v>
                </c:pt>
                <c:pt idx="638">
                  <c:v>145.70395244920329</c:v>
                </c:pt>
                <c:pt idx="639">
                  <c:v>145.74865934376723</c:v>
                </c:pt>
                <c:pt idx="640">
                  <c:v>145.78243516549068</c:v>
                </c:pt>
                <c:pt idx="641">
                  <c:v>145.80482087135508</c:v>
                </c:pt>
                <c:pt idx="642">
                  <c:v>145.81534076148836</c:v>
                </c:pt>
                <c:pt idx="643">
                  <c:v>145.81350198142124</c:v>
                </c:pt>
                <c:pt idx="644">
                  <c:v>145.79879402267613</c:v>
                </c:pt>
                <c:pt idx="645">
                  <c:v>145.77068822357307</c:v>
                </c:pt>
                <c:pt idx="646">
                  <c:v>145.72863727241639</c:v>
                </c:pt>
                <c:pt idx="647">
                  <c:v>145.67207471551967</c:v>
                </c:pt>
                <c:pt idx="648">
                  <c:v>145.60041447286474</c:v>
                </c:pt>
                <c:pt idx="649">
                  <c:v>145.51305036454926</c:v>
                </c:pt>
                <c:pt idx="650">
                  <c:v>145.40935565158574</c:v>
                </c:pt>
                <c:pt idx="651">
                  <c:v>145.28868259505063</c:v>
                </c:pt>
                <c:pt idx="652">
                  <c:v>145.15036203806781</c:v>
                </c:pt>
                <c:pt idx="653">
                  <c:v>144.99370301563778</c:v>
                </c:pt>
                <c:pt idx="654">
                  <c:v>144.81799239790016</c:v>
                </c:pt>
                <c:pt idx="655">
                  <c:v>144.62249457304247</c:v>
                </c:pt>
                <c:pt idx="656">
                  <c:v>144.40645117675027</c:v>
                </c:pt>
                <c:pt idx="657">
                  <c:v>144.1690808758288</c:v>
                </c:pt>
                <c:pt idx="658">
                  <c:v>143.90957921442086</c:v>
                </c:pt>
                <c:pt idx="659">
                  <c:v>143.62711853210473</c:v>
                </c:pt>
                <c:pt idx="660">
                  <c:v>143.32084796407173</c:v>
                </c:pt>
                <c:pt idx="661">
                  <c:v>142.9898935345646</c:v>
                </c:pt>
                <c:pt idx="662">
                  <c:v>142.63335835580688</c:v>
                </c:pt>
                <c:pt idx="663">
                  <c:v>142.25032294575635</c:v>
                </c:pt>
                <c:pt idx="664">
                  <c:v>141.83984567918887</c:v>
                </c:pt>
                <c:pt idx="665">
                  <c:v>141.40096338783974</c:v>
                </c:pt>
                <c:pt idx="666">
                  <c:v>140.93269212660769</c:v>
                </c:pt>
                <c:pt idx="667">
                  <c:v>140.43402812414539</c:v>
                </c:pt>
                <c:pt idx="668">
                  <c:v>139.90394893750735</c:v>
                </c:pt>
                <c:pt idx="669">
                  <c:v>139.34141483189754</c:v>
                </c:pt>
                <c:pt idx="670">
                  <c:v>138.7453704079241</c:v>
                </c:pt>
                <c:pt idx="671">
                  <c:v>138.11474650011377</c:v>
                </c:pt>
                <c:pt idx="672">
                  <c:v>137.44846237173289</c:v>
                </c:pt>
                <c:pt idx="673">
                  <c:v>136.74542823217132</c:v>
                </c:pt>
                <c:pt idx="674">
                  <c:v>136.00454810423327</c:v>
                </c:pt>
                <c:pt idx="675">
                  <c:v>135.22472306959384</c:v>
                </c:pt>
                <c:pt idx="676">
                  <c:v>134.40485492136614</c:v>
                </c:pt>
                <c:pt idx="677">
                  <c:v>133.54385025312496</c:v>
                </c:pt>
                <c:pt idx="678">
                  <c:v>132.64062501376105</c:v>
                </c:pt>
                <c:pt idx="679">
                  <c:v>131.69410955712306</c:v>
                </c:pt>
                <c:pt idx="680">
                  <c:v>130.70325421444312</c:v>
                </c:pt>
                <c:pt idx="681">
                  <c:v>129.66703541592818</c:v>
                </c:pt>
                <c:pt idx="682">
                  <c:v>128.58446238552344</c:v>
                </c:pt>
                <c:pt idx="683">
                  <c:v>127.45458442958738</c:v>
                </c:pt>
                <c:pt idx="684">
                  <c:v>126.27649883592382</c:v>
                </c:pt>
                <c:pt idx="685">
                  <c:v>125.04935939416548</c:v>
                </c:pt>
                <c:pt idx="686">
                  <c:v>123.77238554174079</c:v>
                </c:pt>
                <c:pt idx="687">
                  <c:v>122.44487213144936</c:v>
                </c:pt>
                <c:pt idx="688">
                  <c:v>121.06619980688588</c:v>
                </c:pt>
                <c:pt idx="689">
                  <c:v>119.6358459604596</c:v>
                </c:pt>
                <c:pt idx="690">
                  <c:v>118.15339623547176</c:v>
                </c:pt>
                <c:pt idx="691">
                  <c:v>116.61855651855599</c:v>
                </c:pt>
                <c:pt idx="692">
                  <c:v>115.03116535175006</c:v>
                </c:pt>
                <c:pt idx="693">
                  <c:v>113.39120667457578</c:v>
                </c:pt>
                <c:pt idx="694">
                  <c:v>111.69882278588075</c:v>
                </c:pt>
                <c:pt idx="695">
                  <c:v>109.9543273930277</c:v>
                </c:pt>
                <c:pt idx="696">
                  <c:v>108.15821859262304</c:v>
                </c:pt>
                <c:pt idx="697">
                  <c:v>106.31119160277328</c:v>
                </c:pt>
                <c:pt idx="698">
                  <c:v>104.41415104241229</c:v>
                </c:pt>
                <c:pt idx="699">
                  <c:v>102.46822252926573</c:v>
                </c:pt>
                <c:pt idx="700">
                  <c:v>100.47476334536641</c:v>
                </c:pt>
                <c:pt idx="701">
                  <c:v>98.435371898722281</c:v>
                </c:pt>
                <c:pt idx="702">
                  <c:v>96.351895692910745</c:v>
                </c:pt>
                <c:pt idx="703">
                  <c:v>94.226437504308421</c:v>
                </c:pt>
                <c:pt idx="704">
                  <c:v>92.061359460696977</c:v>
                </c:pt>
                <c:pt idx="705">
                  <c:v>89.859284716505641</c:v>
                </c:pt>
                <c:pt idx="706">
                  <c:v>87.623096430296499</c:v>
                </c:pt>
                <c:pt idx="707">
                  <c:v>85.355933770485095</c:v>
                </c:pt>
                <c:pt idx="708">
                  <c:v>83.061184706743049</c:v>
                </c:pt>
                <c:pt idx="709">
                  <c:v>80.742475387725321</c:v>
                </c:pt>
                <c:pt idx="710">
                  <c:v>78.403655960974731</c:v>
                </c:pt>
                <c:pt idx="711">
                  <c:v>76.048782757824128</c:v>
                </c:pt>
                <c:pt idx="712">
                  <c:v>73.682096843945345</c:v>
                </c:pt>
                <c:pt idx="713">
                  <c:v>71.307999023335526</c:v>
                </c:pt>
                <c:pt idx="714">
                  <c:v>68.931021477705556</c:v>
                </c:pt>
                <c:pt idx="715">
                  <c:v>66.555796321482276</c:v>
                </c:pt>
                <c:pt idx="716">
                  <c:v>64.187021451383444</c:v>
                </c:pt>
                <c:pt idx="717">
                  <c:v>61.829424164702836</c:v>
                </c:pt>
                <c:pt idx="718">
                  <c:v>59.487723107711574</c:v>
                </c:pt>
                <c:pt idx="719">
                  <c:v>57.166589190521279</c:v>
                </c:pt>
                <c:pt idx="720">
                  <c:v>54.870606163193187</c:v>
                </c:pt>
                <c:pt idx="721">
                  <c:v>52.6042315861406</c:v>
                </c:pt>
                <c:pt idx="722">
                  <c:v>50.371758943096125</c:v>
                </c:pt>
                <c:pt idx="723">
                  <c:v>48.177281635282768</c:v>
                </c:pt>
                <c:pt idx="724">
                  <c:v>46.024659560355829</c:v>
                </c:pt>
                <c:pt idx="725">
                  <c:v>43.917488919937867</c:v>
                </c:pt>
                <c:pt idx="726">
                  <c:v>41.859075817252801</c:v>
                </c:pt>
                <c:pt idx="727">
                  <c:v>39.852414104836718</c:v>
                </c:pt>
                <c:pt idx="728">
                  <c:v>37.900167825970577</c:v>
                </c:pt>
                <c:pt idx="729">
                  <c:v>36.004658467504328</c:v>
                </c:pt>
                <c:pt idx="730">
                  <c:v>34.167857111738577</c:v>
                </c:pt>
                <c:pt idx="731">
                  <c:v>32.391381446639336</c:v>
                </c:pt>
                <c:pt idx="732">
                  <c:v>30.676497472253057</c:v>
                </c:pt>
                <c:pt idx="733">
                  <c:v>29.024125631479215</c:v>
                </c:pt>
                <c:pt idx="734">
                  <c:v>27.434850999198911</c:v>
                </c:pt>
                <c:pt idx="735">
                  <c:v>25.908937087918932</c:v>
                </c:pt>
                <c:pt idx="736">
                  <c:v>24.446342772214532</c:v>
                </c:pt>
                <c:pt idx="737">
                  <c:v>23.046741798821898</c:v>
                </c:pt>
                <c:pt idx="738">
                  <c:v>21.709544333693763</c:v>
                </c:pt>
                <c:pt idx="739">
                  <c:v>20.433920000207532</c:v>
                </c:pt>
                <c:pt idx="740">
                  <c:v>19.21882188185047</c:v>
                </c:pt>
                <c:pt idx="741">
                  <c:v>18.0630109954202</c:v>
                </c:pt>
                <c:pt idx="742">
                  <c:v>16.965080784146959</c:v>
                </c:pt>
                <c:pt idx="743">
                  <c:v>15.9234812311526</c:v>
                </c:pt>
                <c:pt idx="744">
                  <c:v>14.936542249410531</c:v>
                </c:pt>
                <c:pt idx="745">
                  <c:v>14.002496062202082</c:v>
                </c:pt>
                <c:pt idx="746">
                  <c:v>13.119498345650193</c:v>
                </c:pt>
                <c:pt idx="747">
                  <c:v>12.285647960335709</c:v>
                </c:pt>
                <c:pt idx="748">
                  <c:v>11.499005150757432</c:v>
                </c:pt>
                <c:pt idx="749">
                  <c:v>10.757608138400148</c:v>
                </c:pt>
                <c:pt idx="750">
                  <c:v>10.059488075729726</c:v>
                </c:pt>
                <c:pt idx="751">
                  <c:v>9.4026823641766164</c:v>
                </c:pt>
                <c:pt idx="752">
                  <c:v>8.7852463690387665</c:v>
                </c:pt>
                <c:pt idx="753">
                  <c:v>8.2052635883915936</c:v>
                </c:pt>
                <c:pt idx="754">
                  <c:v>7.6608543518740388</c:v>
                </c:pt>
                <c:pt idx="755">
                  <c:v>7.1501831390918902</c:v>
                </c:pt>
                <c:pt idx="756">
                  <c:v>6.6714646168719618</c:v>
                </c:pt>
                <c:pt idx="757">
                  <c:v>6.2229685002968775</c:v>
                </c:pt>
                <c:pt idx="758">
                  <c:v>5.8030233449232869</c:v>
                </c:pt>
                <c:pt idx="759">
                  <c:v>5.4100193774009675</c:v>
                </c:pt>
                <c:pt idx="760">
                  <c:v>5.0424104693922924</c:v>
                </c:pt>
                <c:pt idx="761">
                  <c:v>4.6987153557205215</c:v>
                </c:pt>
                <c:pt idx="762">
                  <c:v>4.3775181924731905</c:v>
                </c:pt>
                <c:pt idx="763">
                  <c:v>4.0774685447292365</c:v>
                </c:pt>
                <c:pt idx="764">
                  <c:v>3.7972808869695722</c:v>
                </c:pt>
                <c:pt idx="765">
                  <c:v>3.5357336923399614</c:v>
                </c:pt>
                <c:pt idx="766">
                  <c:v>3.2916681799648013</c:v>
                </c:pt>
                <c:pt idx="767">
                  <c:v>3.0639867826341503</c:v>
                </c:pt>
                <c:pt idx="768">
                  <c:v>2.8516513905235996</c:v>
                </c:pt>
                <c:pt idx="769">
                  <c:v>2.653681420260487</c:v>
                </c:pt>
                <c:pt idx="770">
                  <c:v>2.4691517526750912</c:v>
                </c:pt>
                <c:pt idx="771">
                  <c:v>2.297190577023986</c:v>
                </c:pt>
                <c:pt idx="772">
                  <c:v>2.1369771743570642</c:v>
                </c:pt>
                <c:pt idx="773">
                  <c:v>1.9877396680367456</c:v>
                </c:pt>
                <c:pt idx="774">
                  <c:v>1.8487527651949083</c:v>
                </c:pt>
                <c:pt idx="775">
                  <c:v>1.7193355091227107</c:v>
                </c:pt>
                <c:pt idx="776">
                  <c:v>1.5988490592071514</c:v>
                </c:pt>
                <c:pt idx="777">
                  <c:v>1.4866945120346331</c:v>
                </c:pt>
                <c:pt idx="778">
                  <c:v>1.3823107746469478</c:v>
                </c:pt>
                <c:pt idx="779">
                  <c:v>1.2851724986318749</c:v>
                </c:pt>
                <c:pt idx="780">
                  <c:v>1.194788081730553</c:v>
                </c:pt>
                <c:pt idx="781">
                  <c:v>1.1106977419178128</c:v>
                </c:pt>
                <c:pt idx="782">
                  <c:v>1.0324716674309187</c:v>
                </c:pt>
                <c:pt idx="783">
                  <c:v>0.95970824496662166</c:v>
                </c:pt>
                <c:pt idx="784">
                  <c:v>0.89203236720172308</c:v>
                </c:pt>
                <c:pt idx="785">
                  <c:v>0.8290938199043314</c:v>
                </c:pt>
                <c:pt idx="786">
                  <c:v>0.77056574816761492</c:v>
                </c:pt>
                <c:pt idx="787">
                  <c:v>0.71614320069382353</c:v>
                </c:pt>
                <c:pt idx="788">
                  <c:v>0.66554175056963427</c:v>
                </c:pt>
                <c:pt idx="789">
                  <c:v>0.61849619058694871</c:v>
                </c:pt>
                <c:pt idx="790">
                  <c:v>0.57475930086345239</c:v>
                </c:pt>
                <c:pt idx="791">
                  <c:v>0.53410068628962015</c:v>
                </c:pt>
                <c:pt idx="792">
                  <c:v>0.49630568116665763</c:v>
                </c:pt>
                <c:pt idx="793">
                  <c:v>0.46117431828764799</c:v>
                </c:pt>
                <c:pt idx="794">
                  <c:v>0.42852035964996305</c:v>
                </c:pt>
                <c:pt idx="795">
                  <c:v>0.39817038595667453</c:v>
                </c:pt>
                <c:pt idx="796">
                  <c:v>0.36996294206872854</c:v>
                </c:pt>
                <c:pt idx="797">
                  <c:v>0.34374773559466815</c:v>
                </c:pt>
                <c:pt idx="798">
                  <c:v>0.31938488585369668</c:v>
                </c:pt>
                <c:pt idx="799">
                  <c:v>0.29674422051070098</c:v>
                </c:pt>
                <c:pt idx="800">
                  <c:v>0.27570461725832318</c:v>
                </c:pt>
                <c:pt idx="801">
                  <c:v>0.25615338800691667</c:v>
                </c:pt>
                <c:pt idx="802">
                  <c:v>0.23798570313481451</c:v>
                </c:pt>
                <c:pt idx="803">
                  <c:v>0.22110405345153489</c:v>
                </c:pt>
                <c:pt idx="804">
                  <c:v>0.20541774762370515</c:v>
                </c:pt>
                <c:pt idx="805">
                  <c:v>0.19084244291857841</c:v>
                </c:pt>
                <c:pt idx="806">
                  <c:v>0.17729970722080476</c:v>
                </c:pt>
                <c:pt idx="807">
                  <c:v>0.16471661038108021</c:v>
                </c:pt>
                <c:pt idx="808">
                  <c:v>0.15302534305413595</c:v>
                </c:pt>
                <c:pt idx="809">
                  <c:v>0.14216286128381</c:v>
                </c:pt>
                <c:pt idx="810">
                  <c:v>0.13207055518621894</c:v>
                </c:pt>
                <c:pt idx="811">
                  <c:v>0.12269394017729425</c:v>
                </c:pt>
                <c:pt idx="812">
                  <c:v>0.11398236927697576</c:v>
                </c:pt>
                <c:pt idx="813">
                  <c:v>0.10588876511159456</c:v>
                </c:pt>
                <c:pt idx="814">
                  <c:v>9.8369370314986715E-2</c:v>
                </c:pt>
                <c:pt idx="815">
                  <c:v>9.1383515109934324E-2</c:v>
                </c:pt>
                <c:pt idx="816">
                  <c:v>8.4893400924331133E-2</c:v>
                </c:pt>
                <c:pt idx="817">
                  <c:v>7.8863898968627319E-2</c:v>
                </c:pt>
                <c:pt idx="818">
                  <c:v>7.3262362768128184E-2</c:v>
                </c:pt>
                <c:pt idx="819">
                  <c:v>6.8058453707255051E-2</c:v>
                </c:pt>
                <c:pt idx="820">
                  <c:v>6.3223978704077421E-2</c:v>
                </c:pt>
                <c:pt idx="821">
                  <c:v>5.8732739188659046E-2</c:v>
                </c:pt>
                <c:pt idx="822">
                  <c:v>5.4560390614951888E-2</c:v>
                </c:pt>
                <c:pt idx="823">
                  <c:v>5.0684311783895764E-2</c:v>
                </c:pt>
                <c:pt idx="824">
                  <c:v>4.708348330418631E-2</c:v>
                </c:pt>
                <c:pt idx="825">
                  <c:v>4.3738374562273571E-2</c:v>
                </c:pt>
                <c:pt idx="826">
                  <c:v>4.063083861429443E-2</c:v>
                </c:pt>
                <c:pt idx="827">
                  <c:v>3.7744014451627922E-2</c:v>
                </c:pt>
                <c:pt idx="828">
                  <c:v>3.5062236129820491E-2</c:v>
                </c:pt>
                <c:pt idx="829">
                  <c:v>3.2570948284358817E-2</c:v>
                </c:pt>
                <c:pt idx="830">
                  <c:v>3.0256627588409017E-2</c:v>
                </c:pt>
                <c:pt idx="831">
                  <c:v>2.8106709740266241E-2</c:v>
                </c:pt>
                <c:pt idx="832">
                  <c:v>2.6109521592869087E-2</c:v>
                </c:pt>
                <c:pt idx="833">
                  <c:v>2.4254218067898653E-2</c:v>
                </c:pt>
                <c:pt idx="834">
                  <c:v>2.2530723518953841E-2</c:v>
                </c:pt>
                <c:pt idx="835">
                  <c:v>2.0929677232376851E-2</c:v>
                </c:pt>
                <c:pt idx="836">
                  <c:v>1.9442382776239397E-2</c:v>
                </c:pt>
                <c:pt idx="837">
                  <c:v>1.806076092702005E-2</c:v>
                </c:pt>
                <c:pt idx="838">
                  <c:v>1.6777305922540217E-2</c:v>
                </c:pt>
                <c:pt idx="839">
                  <c:v>1.5585044807880673E-2</c:v>
                </c:pt>
                <c:pt idx="840">
                  <c:v>1.4477499656775E-2</c:v>
                </c:pt>
                <c:pt idx="841">
                  <c:v>1.3448652465391585E-2</c:v>
                </c:pt>
                <c:pt idx="842">
                  <c:v>1.2492912530682881E-2</c:v>
                </c:pt>
                <c:pt idx="843">
                  <c:v>1.16050861382943E-2</c:v>
                </c:pt>
                <c:pt idx="844">
                  <c:v>1.0780348396923007E-2</c:v>
                </c:pt>
                <c:pt idx="845">
                  <c:v>1.0014217067480707E-2</c:v>
                </c:pt>
                <c:pt idx="846">
                  <c:v>9.3025282467116902E-3</c:v>
                </c:pt>
                <c:pt idx="847">
                  <c:v>8.6414137740164817E-3</c:v>
                </c:pt>
                <c:pt idx="848">
                  <c:v>8.027280239239095E-3</c:v>
                </c:pt>
                <c:pt idx="849">
                  <c:v>7.456789479090311E-3</c:v>
                </c:pt>
                <c:pt idx="850">
                  <c:v>6.9268404564802773E-3</c:v>
                </c:pt>
                <c:pt idx="851">
                  <c:v>6.434552424645832E-3</c:v>
                </c:pt>
                <c:pt idx="852">
                  <c:v>5.9772492857144725E-3</c:v>
                </c:pt>
                <c:pt idx="853">
                  <c:v>5.5524450588401676E-3</c:v>
                </c:pt>
                <c:pt idx="854">
                  <c:v>5.1578303790058557E-3</c:v>
                </c:pt>
                <c:pt idx="855">
                  <c:v>4.7912599544455165E-3</c:v>
                </c:pt>
                <c:pt idx="856">
                  <c:v>4.4507409136080971E-3</c:v>
                </c:pt>
                <c:pt idx="857">
                  <c:v>4.1344219796694759E-3</c:v>
                </c:pt>
                <c:pt idx="858">
                  <c:v>3.8405834127649792E-3</c:v>
                </c:pt>
                <c:pt idx="859">
                  <c:v>3.5676276672601441E-3</c:v>
                </c:pt>
                <c:pt idx="860">
                  <c:v>3.314070711062162E-3</c:v>
                </c:pt>
                <c:pt idx="861">
                  <c:v>3.0785339620983429E-3</c:v>
                </c:pt>
                <c:pt idx="862">
                  <c:v>2.8597367972640593E-3</c:v>
                </c:pt>
                <c:pt idx="863">
                  <c:v>2.6564895929168083E-3</c:v>
                </c:pt>
                <c:pt idx="864">
                  <c:v>2.4676872597960433E-3</c:v>
                </c:pt>
                <c:pt idx="865">
                  <c:v>2.292303237430281E-3</c:v>
                </c:pt>
                <c:pt idx="866">
                  <c:v>2.1293839142753584E-3</c:v>
                </c:pt>
                <c:pt idx="867">
                  <c:v>1.9780434449863352E-3</c:v>
                </c:pt>
                <c:pt idx="868">
                  <c:v>1.8374589354899992E-3</c:v>
                </c:pt>
                <c:pt idx="869">
                  <c:v>1.7068659698191316E-3</c:v>
                </c:pt>
                <c:pt idx="870">
                  <c:v>1.5855544550995089E-3</c:v>
                </c:pt>
                <c:pt idx="871">
                  <c:v>1.472864761482638E-3</c:v>
                </c:pt>
                <c:pt idx="872">
                  <c:v>1.3681841363561134E-3</c:v>
                </c:pt>
                <c:pt idx="873">
                  <c:v>1.2709433734859636E-3</c:v>
                </c:pt>
                <c:pt idx="874">
                  <c:v>1.1806137182027389E-3</c:v>
                </c:pt>
                <c:pt idx="875">
                  <c:v>1.0967039933107178E-3</c:v>
                </c:pt>
                <c:pt idx="876">
                  <c:v>1.0187579284779177E-3</c:v>
                </c:pt>
                <c:pt idx="877">
                  <c:v>9.463516797842519E-4</c:v>
                </c:pt>
                <c:pt idx="878">
                  <c:v>8.7909152534672915E-4</c:v>
                </c:pt>
                <c:pt idx="879">
                  <c:v>8.166117247783611E-4</c:v>
                </c:pt>
                <c:pt idx="880">
                  <c:v>7.5857253058808399E-4</c:v>
                </c:pt>
                <c:pt idx="881">
                  <c:v>7.0465834111547391E-4</c:v>
                </c:pt>
                <c:pt idx="882">
                  <c:v>6.545759844040778E-4</c:v>
                </c:pt>
                <c:pt idx="883">
                  <c:v>6.0805312439063191E-4</c:v>
                </c:pt>
                <c:pt idx="884">
                  <c:v>5.6483678011088169E-4</c:v>
                </c:pt>
                <c:pt idx="885">
                  <c:v>5.2469194997437974E-4</c:v>
                </c:pt>
                <c:pt idx="886">
                  <c:v>4.8740033432305842E-4</c:v>
                </c:pt>
                <c:pt idx="887">
                  <c:v>4.5275914829819014E-4</c:v>
                </c:pt>
                <c:pt idx="888">
                  <c:v>4.2058001904118555E-4</c:v>
                </c:pt>
                <c:pt idx="889">
                  <c:v>3.906879619024465E-4</c:v>
                </c:pt>
                <c:pt idx="890">
                  <c:v>3.6292042852043623E-4</c:v>
                </c:pt>
                <c:pt idx="891">
                  <c:v>3.3712642306733267E-4</c:v>
                </c:pt>
                <c:pt idx="892">
                  <c:v>3.1316568144308145E-4</c:v>
                </c:pt>
                <c:pt idx="893">
                  <c:v>2.9090790828067054E-4</c:v>
                </c:pt>
                <c:pt idx="894">
                  <c:v>2.7023206865349752E-4</c:v>
                </c:pt>
                <c:pt idx="895">
                  <c:v>2.5102572983418239E-4</c:v>
                </c:pt>
                <c:pt idx="896">
                  <c:v>2.3318444986029823E-4</c:v>
                </c:pt>
                <c:pt idx="897">
                  <c:v>2.1661120993283594E-4</c:v>
                </c:pt>
                <c:pt idx="898">
                  <c:v>2.0121588642920367E-4</c:v>
                </c:pt>
                <c:pt idx="899">
                  <c:v>1.8691476115195577E-4</c:v>
                </c:pt>
                <c:pt idx="900">
                  <c:v>1.7363006591945382E-4</c:v>
                </c:pt>
                <c:pt idx="901">
                  <c:v>1.6128955974097171E-4</c:v>
                </c:pt>
                <c:pt idx="902">
                  <c:v>1.4982613608857011E-4</c:v>
                </c:pt>
                <c:pt idx="903">
                  <c:v>1.3917745777803874E-4</c:v>
                </c:pt>
                <c:pt idx="904">
                  <c:v>1.2928561821512724E-4</c:v>
                </c:pt>
                <c:pt idx="905">
                  <c:v>1.2009682624888392E-4</c:v>
                </c:pt>
                <c:pt idx="906">
                  <c:v>1.1156111409138327E-4</c:v>
                </c:pt>
                <c:pt idx="907">
                  <c:v>1.0363206500477752E-4</c:v>
                </c:pt>
                <c:pt idx="908">
                  <c:v>9.626656143182516E-5</c:v>
                </c:pt>
                <c:pt idx="909">
                  <c:v>8.9424550324891482E-5</c:v>
                </c:pt>
                <c:pt idx="910">
                  <c:v>8.3068825159682483E-5</c:v>
                </c:pt>
                <c:pt idx="911">
                  <c:v>7.7164824038842013E-5</c:v>
                </c:pt>
                <c:pt idx="912">
                  <c:v>7.1680441235305947E-5</c:v>
                </c:pt>
                <c:pt idx="913">
                  <c:v>6.6585853203072145E-5</c:v>
                </c:pt>
                <c:pt idx="914">
                  <c:v>6.1853355702162514E-5</c:v>
                </c:pt>
                <c:pt idx="915">
                  <c:v>5.7457213768529424E-5</c:v>
                </c:pt>
                <c:pt idx="916">
                  <c:v>5.3373521392010579E-5</c:v>
                </c:pt>
                <c:pt idx="917">
                  <c:v>4.9580071713633034E-5</c:v>
                </c:pt>
                <c:pt idx="918">
                  <c:v>4.6056236173825838E-5</c:v>
                </c:pt>
                <c:pt idx="919">
                  <c:v>4.2782852260008752E-5</c:v>
                </c:pt>
                <c:pt idx="920">
                  <c:v>3.9742119610191658E-5</c:v>
                </c:pt>
                <c:pt idx="921">
                  <c:v>3.6917502768924921E-5</c:v>
                </c:pt>
                <c:pt idx="922">
                  <c:v>3.4293641650268066E-5</c:v>
                </c:pt>
                <c:pt idx="923">
                  <c:v>3.1856267814816589E-5</c:v>
                </c:pt>
                <c:pt idx="924">
                  <c:v>2.9592126966432435E-5</c:v>
                </c:pt>
                <c:pt idx="925">
                  <c:v>2.7488906803328317E-5</c:v>
                </c:pt>
                <c:pt idx="926">
                  <c:v>2.5535170169427176E-5</c:v>
                </c:pt>
                <c:pt idx="927">
                  <c:v>2.3720292613602646E-5</c:v>
                </c:pt>
                <c:pt idx="928">
                  <c:v>2.2034405005823738E-5</c:v>
                </c:pt>
                <c:pt idx="929">
                  <c:v>2.0468339560619502E-5</c:v>
                </c:pt>
                <c:pt idx="930">
                  <c:v>1.9013580079140632E-5</c:v>
                </c:pt>
                <c:pt idx="931">
                  <c:v>1.7662215625590213E-5</c:v>
                </c:pt>
                <c:pt idx="932">
                  <c:v>1.6406897556899533E-5</c:v>
                </c:pt>
                <c:pt idx="933">
                  <c:v>1.524079950001434E-5</c:v>
                </c:pt>
                <c:pt idx="934">
                  <c:v>1.4157580276793957E-5</c:v>
                </c:pt>
                <c:pt idx="935">
                  <c:v>1.3151349397930788E-5</c:v>
                </c:pt>
                <c:pt idx="936">
                  <c:v>1.2216635017721874E-5</c:v>
                </c:pt>
                <c:pt idx="937">
                  <c:v>1.1348354160396985E-5</c:v>
                </c:pt>
                <c:pt idx="938">
                  <c:v>1.0541785245046764E-5</c:v>
                </c:pt>
                <c:pt idx="939">
                  <c:v>9.7925420978786412E-6</c:v>
                </c:pt>
                <c:pt idx="940">
                  <c:v>9.096550371244446E-6</c:v>
                </c:pt>
                <c:pt idx="941">
                  <c:v>8.4500253147852941E-6</c:v>
                </c:pt>
                <c:pt idx="942">
                  <c:v>7.8494511420762694E-6</c:v>
                </c:pt>
                <c:pt idx="943">
                  <c:v>7.2915620198140031E-6</c:v>
                </c:pt>
                <c:pt idx="944">
                  <c:v>6.7733240846139317E-6</c:v>
                </c:pt>
                <c:pt idx="945">
                  <c:v>6.2919191634785304E-6</c:v>
                </c:pt>
                <c:pt idx="946">
                  <c:v>5.8447294948336352E-6</c:v>
                </c:pt>
                <c:pt idx="947">
                  <c:v>5.4293231797085907E-6</c:v>
                </c:pt>
                <c:pt idx="948">
                  <c:v>5.0434413636308846E-6</c:v>
                </c:pt>
                <c:pt idx="949">
                  <c:v>4.6849855807739186E-6</c:v>
                </c:pt>
                <c:pt idx="950">
                  <c:v>4.3520065313528486E-6</c:v>
                </c:pt>
                <c:pt idx="951">
                  <c:v>4.0426935350802303E-6</c:v>
                </c:pt>
                <c:pt idx="952">
                  <c:v>3.7553644984271768E-6</c:v>
                </c:pt>
                <c:pt idx="953">
                  <c:v>3.4884570447084962E-6</c:v>
                </c:pt>
                <c:pt idx="954">
                  <c:v>3.2405196441672054E-6</c:v>
                </c:pt>
                <c:pt idx="955">
                  <c:v>3.010204069137904E-6</c:v>
                </c:pt>
                <c:pt idx="956">
                  <c:v>2.7962578492096463E-6</c:v>
                </c:pt>
                <c:pt idx="957">
                  <c:v>2.5975175647039605E-6</c:v>
                </c:pt>
                <c:pt idx="958">
                  <c:v>2.4129024917042038E-6</c:v>
                </c:pt>
                <c:pt idx="959">
                  <c:v>2.2414087338484742E-6</c:v>
                </c:pt>
                <c:pt idx="960">
                  <c:v>2.0821035975041813E-6</c:v>
                </c:pt>
                <c:pt idx="961">
                  <c:v>1.9341208593428542E-6</c:v>
                </c:pt>
                <c:pt idx="962">
                  <c:v>1.796655844617652E-6</c:v>
                </c:pt>
                <c:pt idx="963">
                  <c:v>1.6689609381197317E-6</c:v>
                </c:pt>
                <c:pt idx="964">
                  <c:v>1.5503417982378405E-6</c:v>
                </c:pt>
                <c:pt idx="965">
                  <c:v>1.4401533276358344E-6</c:v>
                </c:pt>
                <c:pt idx="966">
                  <c:v>1.3377963470334799E-6</c:v>
                </c:pt>
                <c:pt idx="967">
                  <c:v>1.2427142689871611E-6</c:v>
                </c:pt>
                <c:pt idx="968">
                  <c:v>1.1543900420948679E-6</c:v>
                </c:pt>
                <c:pt idx="969">
                  <c:v>1.0723433115406353E-6</c:v>
                </c:pt>
                <c:pt idx="970">
                  <c:v>9.9612795823304827E-7</c:v>
                </c:pt>
                <c:pt idx="971">
                  <c:v>9.2532950273149494E-7</c:v>
                </c:pt>
                <c:pt idx="972">
                  <c:v>8.595629688938362E-7</c:v>
                </c:pt>
                <c:pt idx="973">
                  <c:v>7.9847066639670763E-7</c:v>
                </c:pt>
                <c:pt idx="974">
                  <c:v>7.4172040593480794E-7</c:v>
                </c:pt>
                <c:pt idx="975">
                  <c:v>6.8900366033527653E-7</c:v>
                </c:pt>
                <c:pt idx="976">
                  <c:v>6.4003364454473068E-7</c:v>
                </c:pt>
                <c:pt idx="977">
                  <c:v>5.9454412576211542E-7</c:v>
                </c:pt>
                <c:pt idx="978">
                  <c:v>5.522876656803316E-7</c:v>
                </c:pt>
                <c:pt idx="979">
                  <c:v>5.1303456583123771E-7</c:v>
                </c:pt>
                <c:pt idx="980">
                  <c:v>4.7657132616675551E-7</c:v>
                </c:pt>
                <c:pt idx="981">
                  <c:v>4.4269967153116191E-7</c:v>
                </c:pt>
                <c:pt idx="982">
                  <c:v>4.1123544292118206E-7</c:v>
                </c:pt>
                <c:pt idx="983">
                  <c:v>3.8200743466119426E-7</c:v>
                </c:pt>
                <c:pt idx="984">
                  <c:v>3.5485674538475835E-7</c:v>
                </c:pt>
                <c:pt idx="985">
                  <c:v>3.2963575042199856E-7</c:v>
                </c:pt>
                <c:pt idx="986">
                  <c:v>3.0620734461136328E-7</c:v>
                </c:pt>
                <c:pt idx="987">
                  <c:v>2.8444407694162915E-7</c:v>
                </c:pt>
                <c:pt idx="988">
                  <c:v>2.6422755561828175E-7</c:v>
                </c:pt>
                <c:pt idx="989">
                  <c:v>2.4544801538452444E-7</c:v>
                </c:pt>
                <c:pt idx="990">
                  <c:v>2.2800307356913171E-7</c:v>
                </c:pt>
                <c:pt idx="991">
                  <c:v>2.1179810868060338E-7</c:v>
                </c:pt>
                <c:pt idx="992">
                  <c:v>1.9674480011550535E-7</c:v>
                </c:pt>
                <c:pt idx="993">
                  <c:v>1.8276145266774323E-7</c:v>
                </c:pt>
                <c:pt idx="994">
                  <c:v>1.6977191483103676E-7</c:v>
                </c:pt>
                <c:pt idx="995">
                  <c:v>1.5770560584136655E-7</c:v>
                </c:pt>
                <c:pt idx="996">
                  <c:v>1.4649686665846124E-7</c:v>
                </c:pt>
                <c:pt idx="997">
                  <c:v>1.360848247536115E-7</c:v>
                </c:pt>
                <c:pt idx="998">
                  <c:v>1.2641277213359237E-7</c:v>
                </c:pt>
                <c:pt idx="999">
                  <c:v>1.1742816534066854E-7</c:v>
                </c:pt>
                <c:pt idx="1000">
                  <c:v>1.0908213868870668E-7</c:v>
                </c:pt>
                <c:pt idx="1001">
                  <c:v>1.0132928792367192E-7</c:v>
                </c:pt>
                <c:pt idx="1002">
                  <c:v>9.4127426841685446E-8</c:v>
                </c:pt>
                <c:pt idx="1003">
                  <c:v>8.7437452076834546E-8</c:v>
                </c:pt>
                <c:pt idx="1004">
                  <c:v>8.1222937464599036E-8</c:v>
                </c:pt>
                <c:pt idx="1005">
                  <c:v>7.5450134041852931E-8</c:v>
                </c:pt>
                <c:pt idx="1006">
                  <c:v>7.0087618495166689E-8</c:v>
                </c:pt>
                <c:pt idx="1007">
                  <c:v>6.5106212033493154E-8</c:v>
                </c:pt>
                <c:pt idx="1008">
                  <c:v>6.0478872218415658E-8</c:v>
                </c:pt>
                <c:pt idx="1009">
                  <c:v>5.6180449582202423E-8</c:v>
                </c:pt>
                <c:pt idx="1010">
                  <c:v>5.2187471288300353E-8</c:v>
                </c:pt>
                <c:pt idx="1011">
                  <c:v>4.8478303385966556E-8</c:v>
                </c:pt>
                <c:pt idx="1012">
                  <c:v>4.5032799258569178E-8</c:v>
                </c:pt>
                <c:pt idx="1013">
                  <c:v>4.1832164411395617E-8</c:v>
                </c:pt>
                <c:pt idx="1014">
                  <c:v>3.8858983514091694E-8</c:v>
                </c:pt>
                <c:pt idx="1015">
                  <c:v>3.6097166315785201E-8</c:v>
                </c:pt>
                <c:pt idx="1016">
                  <c:v>3.3531569050947679E-8</c:v>
                </c:pt>
                <c:pt idx="1017">
                  <c:v>3.1148400075971997E-8</c:v>
                </c:pt>
                <c:pt idx="1018">
                  <c:v>2.8934543808210758E-8</c:v>
                </c:pt>
                <c:pt idx="1019">
                  <c:v>2.6878020447430689E-8</c:v>
                </c:pt>
                <c:pt idx="1020">
                  <c:v>2.4967715551428164E-8</c:v>
                </c:pt>
                <c:pt idx="1021">
                  <c:v>2.3193163696521595E-8</c:v>
                </c:pt>
                <c:pt idx="1022">
                  <c:v>2.1544764817059488E-8</c:v>
                </c:pt>
                <c:pt idx="1023">
                  <c:v>2.0013513781035687E-8</c:v>
                </c:pt>
                <c:pt idx="1024">
                  <c:v>1.8591054474966669E-8</c:v>
                </c:pt>
                <c:pt idx="1025">
                  <c:v>1.7269760931206957E-8</c:v>
                </c:pt>
                <c:pt idx="1026">
                  <c:v>1.6042331691372139E-8</c:v>
                </c:pt>
                <c:pt idx="1027">
                  <c:v>1.4902114315600661E-8</c:v>
                </c:pt>
                <c:pt idx="1028">
                  <c:v>1.3842970170361504E-8</c:v>
                </c:pt>
                <c:pt idx="1029">
                  <c:v>1.2859112173823427E-8</c:v>
                </c:pt>
                <c:pt idx="1030">
                  <c:v>1.1945185923170461E-8</c:v>
                </c:pt>
                <c:pt idx="1031">
                  <c:v>1.1096188567286479E-8</c:v>
                </c:pt>
                <c:pt idx="1032">
                  <c:v>1.0307549934070718E-8</c:v>
                </c:pt>
                <c:pt idx="1033">
                  <c:v>9.5749432333684541E-9</c:v>
                </c:pt>
                <c:pt idx="1034">
                  <c:v>8.8944202691634463E-9</c:v>
                </c:pt>
                <c:pt idx="1035">
                  <c:v>8.2622491849470696E-9</c:v>
                </c:pt>
                <c:pt idx="1036">
                  <c:v>7.6750496759107422E-9</c:v>
                </c:pt>
                <c:pt idx="1037">
                  <c:v>7.1295496069996656E-9</c:v>
                </c:pt>
                <c:pt idx="1038">
                  <c:v>6.6228283948591013E-9</c:v>
                </c:pt>
                <c:pt idx="1039">
                  <c:v>6.1521547532035679E-9</c:v>
                </c:pt>
                <c:pt idx="1040">
                  <c:v>5.7148785230629158E-9</c:v>
                </c:pt>
                <c:pt idx="1041">
                  <c:v>5.3087010971671219E-9</c:v>
                </c:pt>
                <c:pt idx="1042">
                  <c:v>4.931377953123047E-9</c:v>
                </c:pt>
                <c:pt idx="1043">
                  <c:v>4.5809079504837843E-9</c:v>
                </c:pt>
                <c:pt idx="1044">
                  <c:v>4.2553169912408604E-9</c:v>
                </c:pt>
                <c:pt idx="1045">
                  <c:v>3.9529014017705196E-9</c:v>
                </c:pt>
                <c:pt idx="1046">
                  <c:v>3.6719304660105037E-9</c:v>
                </c:pt>
                <c:pt idx="1047">
                  <c:v>3.4109438922832807E-9</c:v>
                </c:pt>
                <c:pt idx="1048">
                  <c:v>3.1685354737882413E-9</c:v>
                </c:pt>
                <c:pt idx="1049">
                  <c:v>2.9433530886017166E-9</c:v>
                </c:pt>
                <c:pt idx="1050">
                  <c:v>2.7341798269923924E-9</c:v>
                </c:pt>
                <c:pt idx="1051">
                  <c:v>2.5398528641058946E-9</c:v>
                </c:pt>
                <c:pt idx="1052">
                  <c:v>2.3592905024032643E-9</c:v>
                </c:pt>
                <c:pt idx="1053">
                  <c:v>2.1916273838533308E-9</c:v>
                </c:pt>
                <c:pt idx="1054">
                  <c:v>2.0358358957940685E-9</c:v>
                </c:pt>
                <c:pt idx="1055">
                  <c:v>1.8911858923866717E-9</c:v>
                </c:pt>
                <c:pt idx="1056">
                  <c:v>1.756730888284525E-9</c:v>
                </c:pt>
                <c:pt idx="1057">
                  <c:v>1.6318759498411885E-9</c:v>
                </c:pt>
                <c:pt idx="1058">
                  <c:v>1.5159179736563167E-9</c:v>
                </c:pt>
                <c:pt idx="1059">
                  <c:v>1.4081808987680368E-9</c:v>
                </c:pt>
                <c:pt idx="1060">
                  <c:v>1.3080697915298982E-9</c:v>
                </c:pt>
                <c:pt idx="1061">
                  <c:v>1.2151249304878247E-9</c:v>
                </c:pt>
                <c:pt idx="1062">
                  <c:v>1.1287513819953617E-9</c:v>
                </c:pt>
                <c:pt idx="1063">
                  <c:v>1.0485435094753804E-9</c:v>
                </c:pt>
                <c:pt idx="1064">
                  <c:v>9.7398750659684758E-10</c:v>
                </c:pt>
                <c:pt idx="1065">
                  <c:v>9.047859065365374E-10</c:v>
                </c:pt>
                <c:pt idx="1066">
                  <c:v>8.4047898784036462E-10</c:v>
                </c:pt>
                <c:pt idx="1067">
                  <c:v>7.8071519880814667E-10</c:v>
                </c:pt>
                <c:pt idx="1068">
                  <c:v>7.2522411505512924E-10</c:v>
                </c:pt>
                <c:pt idx="1069">
                  <c:v>6.7370826975808068E-10</c:v>
                </c:pt>
                <c:pt idx="1070">
                  <c:v>6.2581611121681541E-10</c:v>
                </c:pt>
                <c:pt idx="1071">
                  <c:v>5.8135834236200565E-10</c:v>
                </c:pt>
                <c:pt idx="1072">
                  <c:v>5.4001045393193916E-10</c:v>
                </c:pt>
                <c:pt idx="1073">
                  <c:v>5.01664276172716E-10</c:v>
                </c:pt>
                <c:pt idx="1074">
                  <c:v>4.6599529982262342E-10</c:v>
                </c:pt>
                <c:pt idx="1075">
                  <c:v>4.3289535512776013E-10</c:v>
                </c:pt>
                <c:pt idx="1076">
                  <c:v>4.0212106014184102E-10</c:v>
                </c:pt>
                <c:pt idx="1077">
                  <c:v>3.7353720267248772E-10</c:v>
                </c:pt>
                <c:pt idx="1078">
                  <c:v>3.4698152808884445E-10</c:v>
                </c:pt>
                <c:pt idx="1079">
                  <c:v>3.2234586663700715E-10</c:v>
                </c:pt>
                <c:pt idx="1080">
                  <c:v>2.9941387880916729E-10</c:v>
                </c:pt>
                <c:pt idx="1081">
                  <c:v>2.7813147972837361E-10</c:v>
                </c:pt>
                <c:pt idx="1082">
                  <c:v>2.5836345720224535E-10</c:v>
                </c:pt>
                <c:pt idx="1083">
                  <c:v>2.3997459903840235E-10</c:v>
                </c:pt>
                <c:pt idx="1084">
                  <c:v>2.2291082035989273E-10</c:v>
                </c:pt>
                <c:pt idx="1085">
                  <c:v>2.0709099385128807E-10</c:v>
                </c:pt>
                <c:pt idx="1086">
                  <c:v>1.9235286488173158E-10</c:v>
                </c:pt>
                <c:pt idx="1087">
                  <c:v>1.787234758896997E-10</c:v>
                </c:pt>
                <c:pt idx="1088">
                  <c:v>1.6601352980585912E-10</c:v>
                </c:pt>
                <c:pt idx="1089">
                  <c:v>1.5422302663021005E-10</c:v>
                </c:pt>
                <c:pt idx="1090">
                  <c:v>1.4327083904732413E-10</c:v>
                </c:pt>
                <c:pt idx="1091">
                  <c:v>1.3310288218024887E-10</c:v>
                </c:pt>
                <c:pt idx="1092">
                  <c:v>1.2358394383660311E-10</c:v>
                </c:pt>
                <c:pt idx="1093">
                  <c:v>1.1479515133181595E-10</c:v>
                </c:pt>
                <c:pt idx="1094">
                  <c:v>1.0665537735045863E-10</c:v>
                </c:pt>
                <c:pt idx="1095">
                  <c:v>9.9056452138626319E-11</c:v>
                </c:pt>
                <c:pt idx="1096">
                  <c:v>9.2052460573271494E-11</c:v>
                </c:pt>
                <c:pt idx="1097">
                  <c:v>8.5481148023536754E-11</c:v>
                </c:pt>
                <c:pt idx="1098">
                  <c:v>7.9423641804850882E-11</c:v>
                </c:pt>
                <c:pt idx="1099">
                  <c:v>7.3798814601785121E-11</c:v>
                </c:pt>
                <c:pt idx="1100">
                  <c:v>6.8552581537387044E-11</c:v>
                </c:pt>
                <c:pt idx="1101">
                  <c:v>6.3657900173180387E-11</c:v>
                </c:pt>
                <c:pt idx="1102">
                  <c:v>5.9141812947641466E-11</c:v>
                </c:pt>
                <c:pt idx="1103">
                  <c:v>5.4950234983817803E-11</c:v>
                </c:pt>
                <c:pt idx="1104">
                  <c:v>5.1056123843233126E-11</c:v>
                </c:pt>
                <c:pt idx="1105">
                  <c:v>4.7405394648934834E-11</c:v>
                </c:pt>
                <c:pt idx="1106">
                  <c:v>4.4025089839399257E-11</c:v>
                </c:pt>
                <c:pt idx="1107">
                  <c:v>4.0915209414626498E-11</c:v>
                </c:pt>
                <c:pt idx="1108">
                  <c:v>3.7994626059187666E-11</c:v>
                </c:pt>
                <c:pt idx="1109">
                  <c:v>3.5317424650035315E-11</c:v>
                </c:pt>
                <c:pt idx="1110">
                  <c:v>3.2802477871740659E-11</c:v>
                </c:pt>
                <c:pt idx="1111">
                  <c:v>3.0449785724303644E-11</c:v>
                </c:pt>
                <c:pt idx="1112">
                  <c:v>2.8286390646200607E-11</c:v>
                </c:pt>
                <c:pt idx="1113">
                  <c:v>2.6285250198955279E-11</c:v>
                </c:pt>
                <c:pt idx="1114">
                  <c:v>2.4446364382567629E-11</c:v>
                </c:pt>
                <c:pt idx="1115">
                  <c:v>2.2661563443132548E-11</c:v>
                </c:pt>
                <c:pt idx="1116">
                  <c:v>2.1039017134555189E-11</c:v>
                </c:pt>
                <c:pt idx="1117">
                  <c:v>1.9551683018359243E-11</c:v>
                </c:pt>
                <c:pt idx="1118">
                  <c:v>1.8199561094544729E-11</c:v>
                </c:pt>
                <c:pt idx="1119">
                  <c:v>1.6901524047682783E-11</c:v>
                </c:pt>
                <c:pt idx="1120">
                  <c:v>1.5684614316249704E-11</c:v>
                </c:pt>
                <c:pt idx="1121">
                  <c:v>1.4548831900245487E-11</c:v>
                </c:pt>
                <c:pt idx="1122">
                  <c:v>1.3521219238146411E-11</c:v>
                </c:pt>
                <c:pt idx="1123">
                  <c:v>1.2547691452999919E-11</c:v>
                </c:pt>
                <c:pt idx="1124">
                  <c:v>1.1709375860234881E-11</c:v>
                </c:pt>
                <c:pt idx="1125">
                  <c:v>1.0871060267469835E-11</c:v>
                </c:pt>
                <c:pt idx="1126">
                  <c:v>1.0086829551657367E-11</c:v>
                </c:pt>
                <c:pt idx="1127">
                  <c:v>9.356683712797475E-12</c:v>
                </c:pt>
                <c:pt idx="1128">
                  <c:v>8.7076651893664602E-12</c:v>
                </c:pt>
                <c:pt idx="1129">
                  <c:v>8.1127315428880287E-12</c:v>
                </c:pt>
                <c:pt idx="1130">
                  <c:v>7.4907554579332967E-12</c:v>
                </c:pt>
                <c:pt idx="1131">
                  <c:v>6.9769491268837322E-12</c:v>
                </c:pt>
                <c:pt idx="1132">
                  <c:v>6.4631427958341717E-12</c:v>
                </c:pt>
                <c:pt idx="1133">
                  <c:v>6.0034213417371929E-12</c:v>
                </c:pt>
                <c:pt idx="1134">
                  <c:v>5.570742326116501E-12</c:v>
                </c:pt>
                <c:pt idx="1135">
                  <c:v>5.192148187448399E-12</c:v>
                </c:pt>
                <c:pt idx="1136">
                  <c:v>4.8676389257328802E-12</c:v>
                </c:pt>
                <c:pt idx="1137">
                  <c:v>4.5160872255410658E-12</c:v>
                </c:pt>
                <c:pt idx="1138">
                  <c:v>4.1374930868729613E-12</c:v>
                </c:pt>
                <c:pt idx="1139">
                  <c:v>3.8941111405863184E-12</c:v>
                </c:pt>
                <c:pt idx="1140">
                  <c:v>3.5966443173470897E-12</c:v>
                </c:pt>
                <c:pt idx="1141">
                  <c:v>3.3262199325841564E-12</c:v>
                </c:pt>
                <c:pt idx="1142">
                  <c:v>3.1098804247738064E-12</c:v>
                </c:pt>
                <c:pt idx="1143">
                  <c:v>2.8935409169634588E-12</c:v>
                </c:pt>
                <c:pt idx="1144">
                  <c:v>2.6772014091531084E-12</c:v>
                </c:pt>
                <c:pt idx="1145">
                  <c:v>2.5149467782953459E-12</c:v>
                </c:pt>
                <c:pt idx="1146">
                  <c:v>2.3256497089612879E-12</c:v>
                </c:pt>
                <c:pt idx="1147">
                  <c:v>2.1633950781035266E-12</c:v>
                </c:pt>
                <c:pt idx="1148">
                  <c:v>1.9740980087694691E-12</c:v>
                </c:pt>
                <c:pt idx="1149">
                  <c:v>1.8659282548642939E-12</c:v>
                </c:pt>
                <c:pt idx="1150">
                  <c:v>1.7307160624828231E-12</c:v>
                </c:pt>
                <c:pt idx="1151">
                  <c:v>1.5955038701013534E-12</c:v>
                </c:pt>
                <c:pt idx="1152">
                  <c:v>1.4602916777198848E-12</c:v>
                </c:pt>
                <c:pt idx="1153">
                  <c:v>1.3791643622910026E-12</c:v>
                </c:pt>
                <c:pt idx="1154">
                  <c:v>1.2980370468621205E-12</c:v>
                </c:pt>
                <c:pt idx="1155">
                  <c:v>1.1898672929569443E-12</c:v>
                </c:pt>
                <c:pt idx="1156">
                  <c:v>1.108739977528062E-12</c:v>
                </c:pt>
                <c:pt idx="1157">
                  <c:v>1.0276126620991791E-12</c:v>
                </c:pt>
                <c:pt idx="1158">
                  <c:v>9.4648534667029721E-13</c:v>
                </c:pt>
                <c:pt idx="1159">
                  <c:v>9.1944290819400351E-13</c:v>
                </c:pt>
                <c:pt idx="1160">
                  <c:v>8.383155927651206E-13</c:v>
                </c:pt>
                <c:pt idx="1161">
                  <c:v>7.5718827733623819E-13</c:v>
                </c:pt>
                <c:pt idx="1162">
                  <c:v>7.3014583885994409E-13</c:v>
                </c:pt>
                <c:pt idx="1163">
                  <c:v>6.4901852343106209E-13</c:v>
                </c:pt>
                <c:pt idx="1164">
                  <c:v>5.9493364647847348E-13</c:v>
                </c:pt>
                <c:pt idx="1165">
                  <c:v>5.6789120800217948E-13</c:v>
                </c:pt>
                <c:pt idx="1166">
                  <c:v>5.1380633104959087E-13</c:v>
                </c:pt>
                <c:pt idx="1167">
                  <c:v>4.8676389257329657E-13</c:v>
                </c:pt>
                <c:pt idx="1168">
                  <c:v>4.8676389257329657E-13</c:v>
                </c:pt>
                <c:pt idx="1169">
                  <c:v>4.3267901562070841E-13</c:v>
                </c:pt>
                <c:pt idx="1170">
                  <c:v>3.785941386681198E-13</c:v>
                </c:pt>
                <c:pt idx="1171">
                  <c:v>3.2450926171553135E-13</c:v>
                </c:pt>
                <c:pt idx="1172">
                  <c:v>3.2450926171553135E-13</c:v>
                </c:pt>
                <c:pt idx="1173">
                  <c:v>2.9746682323923714E-13</c:v>
                </c:pt>
                <c:pt idx="1174">
                  <c:v>2.9746682323923714E-13</c:v>
                </c:pt>
                <c:pt idx="1175">
                  <c:v>2.9746682323923714E-13</c:v>
                </c:pt>
                <c:pt idx="1176">
                  <c:v>2.9746682323923714E-13</c:v>
                </c:pt>
                <c:pt idx="1177">
                  <c:v>8.2175120665522671E-14</c:v>
                </c:pt>
                <c:pt idx="1178">
                  <c:v>8.2175120665522671E-14</c:v>
                </c:pt>
                <c:pt idx="1179">
                  <c:v>8.2175120665522671E-14</c:v>
                </c:pt>
                <c:pt idx="1180">
                  <c:v>8.2175120665522671E-14</c:v>
                </c:pt>
                <c:pt idx="1181">
                  <c:v>8.2175120665522671E-14</c:v>
                </c:pt>
                <c:pt idx="1182">
                  <c:v>8.2175120665522671E-14</c:v>
                </c:pt>
                <c:pt idx="1183">
                  <c:v>8.2175120665522671E-14</c:v>
                </c:pt>
                <c:pt idx="1184">
                  <c:v>8.2175120665522671E-14</c:v>
                </c:pt>
                <c:pt idx="1185">
                  <c:v>8.2175120665522671E-14</c:v>
                </c:pt>
                <c:pt idx="1186">
                  <c:v>8.2175120665522671E-14</c:v>
                </c:pt>
                <c:pt idx="1187">
                  <c:v>8.2175120665522671E-14</c:v>
                </c:pt>
                <c:pt idx="1188">
                  <c:v>8.2175120665522671E-14</c:v>
                </c:pt>
                <c:pt idx="1189">
                  <c:v>8.2175120665522671E-14</c:v>
                </c:pt>
                <c:pt idx="1190">
                  <c:v>8.2175120665522671E-14</c:v>
                </c:pt>
                <c:pt idx="1191">
                  <c:v>8.2175120665522671E-14</c:v>
                </c:pt>
                <c:pt idx="1192">
                  <c:v>8.2175120665522671E-14</c:v>
                </c:pt>
                <c:pt idx="1193">
                  <c:v>8.2175120665522671E-14</c:v>
                </c:pt>
                <c:pt idx="1194">
                  <c:v>8.2175120665522671E-14</c:v>
                </c:pt>
                <c:pt idx="1195">
                  <c:v>8.2175120665522671E-14</c:v>
                </c:pt>
                <c:pt idx="1196">
                  <c:v>8.2175120665522671E-14</c:v>
                </c:pt>
                <c:pt idx="1197">
                  <c:v>8.2175120665522671E-14</c:v>
                </c:pt>
                <c:pt idx="1198">
                  <c:v>8.2175120665522671E-14</c:v>
                </c:pt>
                <c:pt idx="1199">
                  <c:v>8.2175120665522671E-14</c:v>
                </c:pt>
                <c:pt idx="1200">
                  <c:v>8.2175120665522671E-14</c:v>
                </c:pt>
                <c:pt idx="1201">
                  <c:v>8.2175120665522671E-14</c:v>
                </c:pt>
                <c:pt idx="1202">
                  <c:v>8.2175120665522671E-14</c:v>
                </c:pt>
                <c:pt idx="1203">
                  <c:v>8.2175120665522671E-14</c:v>
                </c:pt>
                <c:pt idx="1204">
                  <c:v>8.2175120665522671E-14</c:v>
                </c:pt>
                <c:pt idx="1205">
                  <c:v>8.2175120665522671E-14</c:v>
                </c:pt>
                <c:pt idx="1206">
                  <c:v>8.2175120665522671E-14</c:v>
                </c:pt>
                <c:pt idx="1207">
                  <c:v>8.2175120665522671E-14</c:v>
                </c:pt>
                <c:pt idx="1208">
                  <c:v>8.2175120665522671E-14</c:v>
                </c:pt>
                <c:pt idx="1209">
                  <c:v>8.2175120665522671E-14</c:v>
                </c:pt>
                <c:pt idx="1210">
                  <c:v>8.2175120665522671E-14</c:v>
                </c:pt>
                <c:pt idx="1211">
                  <c:v>8.2175120665522671E-14</c:v>
                </c:pt>
                <c:pt idx="1212">
                  <c:v>8.2175120665522671E-14</c:v>
                </c:pt>
                <c:pt idx="1213">
                  <c:v>8.2175120665522671E-14</c:v>
                </c:pt>
                <c:pt idx="1214">
                  <c:v>8.2175120665522671E-14</c:v>
                </c:pt>
                <c:pt idx="1215">
                  <c:v>8.2175120665522671E-14</c:v>
                </c:pt>
                <c:pt idx="1216">
                  <c:v>8.2175120665522671E-14</c:v>
                </c:pt>
                <c:pt idx="1217">
                  <c:v>8.2175120665522671E-14</c:v>
                </c:pt>
                <c:pt idx="1218">
                  <c:v>8.2175120665522671E-14</c:v>
                </c:pt>
                <c:pt idx="1219">
                  <c:v>8.2175120665522671E-14</c:v>
                </c:pt>
                <c:pt idx="1220">
                  <c:v>8.2175120665522671E-14</c:v>
                </c:pt>
                <c:pt idx="1221">
                  <c:v>8.2175120665522671E-14</c:v>
                </c:pt>
                <c:pt idx="1222">
                  <c:v>8.2175120665522671E-14</c:v>
                </c:pt>
                <c:pt idx="1223">
                  <c:v>8.2175120665522671E-14</c:v>
                </c:pt>
                <c:pt idx="1224">
                  <c:v>8.2175120665522671E-14</c:v>
                </c:pt>
                <c:pt idx="1225">
                  <c:v>8.2175120665522671E-14</c:v>
                </c:pt>
                <c:pt idx="1226">
                  <c:v>8.2175120665522671E-14</c:v>
                </c:pt>
                <c:pt idx="1227">
                  <c:v>8.2175120665522671E-14</c:v>
                </c:pt>
                <c:pt idx="1228">
                  <c:v>8.2175120665522671E-14</c:v>
                </c:pt>
                <c:pt idx="1229">
                  <c:v>8.2175120665522671E-14</c:v>
                </c:pt>
                <c:pt idx="1230">
                  <c:v>8.2175120665522671E-14</c:v>
                </c:pt>
                <c:pt idx="1231">
                  <c:v>8.2175120665522671E-14</c:v>
                </c:pt>
                <c:pt idx="1232">
                  <c:v>8.2175120665522671E-14</c:v>
                </c:pt>
                <c:pt idx="1233">
                  <c:v>8.2175120665522671E-14</c:v>
                </c:pt>
                <c:pt idx="1234">
                  <c:v>8.2175120665522671E-14</c:v>
                </c:pt>
                <c:pt idx="1235">
                  <c:v>8.2175120665522671E-14</c:v>
                </c:pt>
                <c:pt idx="1236">
                  <c:v>8.2175120665522671E-14</c:v>
                </c:pt>
                <c:pt idx="1237">
                  <c:v>8.2175120665522671E-14</c:v>
                </c:pt>
                <c:pt idx="1238">
                  <c:v>8.2175120665522671E-14</c:v>
                </c:pt>
                <c:pt idx="1239">
                  <c:v>8.2175120665522671E-14</c:v>
                </c:pt>
                <c:pt idx="1240">
                  <c:v>8.2175120665522671E-14</c:v>
                </c:pt>
                <c:pt idx="1241">
                  <c:v>8.2175120665522671E-14</c:v>
                </c:pt>
                <c:pt idx="1242">
                  <c:v>8.2175120665522671E-14</c:v>
                </c:pt>
                <c:pt idx="1243">
                  <c:v>8.2175120665522671E-14</c:v>
                </c:pt>
                <c:pt idx="1244">
                  <c:v>8.2175120665522671E-14</c:v>
                </c:pt>
                <c:pt idx="1245">
                  <c:v>8.2175120665522671E-14</c:v>
                </c:pt>
                <c:pt idx="1246">
                  <c:v>8.2175120665522671E-14</c:v>
                </c:pt>
                <c:pt idx="1247">
                  <c:v>8.2175120665522671E-14</c:v>
                </c:pt>
                <c:pt idx="1248">
                  <c:v>8.2175120665522671E-14</c:v>
                </c:pt>
                <c:pt idx="1249">
                  <c:v>8.2175120665522671E-14</c:v>
                </c:pt>
                <c:pt idx="1250">
                  <c:v>8.2175120665522671E-14</c:v>
                </c:pt>
                <c:pt idx="1251">
                  <c:v>8.2175120665522671E-14</c:v>
                </c:pt>
                <c:pt idx="1252">
                  <c:v>8.2175120665522671E-14</c:v>
                </c:pt>
                <c:pt idx="1253">
                  <c:v>8.2175120665522671E-14</c:v>
                </c:pt>
                <c:pt idx="1254">
                  <c:v>8.2175120665522671E-14</c:v>
                </c:pt>
                <c:pt idx="1255">
                  <c:v>8.2175120665522671E-14</c:v>
                </c:pt>
                <c:pt idx="1256">
                  <c:v>8.2175120665522671E-14</c:v>
                </c:pt>
                <c:pt idx="1257">
                  <c:v>8.2175120665522671E-14</c:v>
                </c:pt>
                <c:pt idx="1258">
                  <c:v>8.2175120665522671E-14</c:v>
                </c:pt>
                <c:pt idx="1259">
                  <c:v>8.2175120665522671E-14</c:v>
                </c:pt>
                <c:pt idx="1260">
                  <c:v>8.2175120665522671E-14</c:v>
                </c:pt>
                <c:pt idx="1261">
                  <c:v>8.2175120665522671E-14</c:v>
                </c:pt>
                <c:pt idx="1262">
                  <c:v>8.2175120665522671E-14</c:v>
                </c:pt>
                <c:pt idx="1263">
                  <c:v>8.2175120665522671E-14</c:v>
                </c:pt>
                <c:pt idx="1264">
                  <c:v>8.2175120665522671E-14</c:v>
                </c:pt>
                <c:pt idx="1265">
                  <c:v>8.2175120665522671E-14</c:v>
                </c:pt>
                <c:pt idx="1266">
                  <c:v>8.2175120665522671E-14</c:v>
                </c:pt>
                <c:pt idx="1267">
                  <c:v>8.2175120665522671E-14</c:v>
                </c:pt>
                <c:pt idx="1268">
                  <c:v>8.2175120665522671E-14</c:v>
                </c:pt>
                <c:pt idx="1269">
                  <c:v>8.2175120665522671E-14</c:v>
                </c:pt>
                <c:pt idx="1270">
                  <c:v>8.2175120665522671E-14</c:v>
                </c:pt>
                <c:pt idx="1271">
                  <c:v>8.2175120665522671E-14</c:v>
                </c:pt>
                <c:pt idx="1272">
                  <c:v>8.2175120665522671E-14</c:v>
                </c:pt>
                <c:pt idx="1273">
                  <c:v>8.2175120665522671E-14</c:v>
                </c:pt>
                <c:pt idx="1274">
                  <c:v>8.2175120665522671E-14</c:v>
                </c:pt>
                <c:pt idx="1275">
                  <c:v>8.2175120665522671E-14</c:v>
                </c:pt>
                <c:pt idx="1276">
                  <c:v>8.2175120665522671E-14</c:v>
                </c:pt>
                <c:pt idx="1277">
                  <c:v>8.2175120665522671E-14</c:v>
                </c:pt>
                <c:pt idx="1278">
                  <c:v>8.2175120665522671E-14</c:v>
                </c:pt>
                <c:pt idx="1279">
                  <c:v>8.2175120665522671E-14</c:v>
                </c:pt>
                <c:pt idx="1280">
                  <c:v>8.2175120665522671E-14</c:v>
                </c:pt>
                <c:pt idx="1281">
                  <c:v>8.2175120665522671E-14</c:v>
                </c:pt>
                <c:pt idx="1282">
                  <c:v>8.2175120665522671E-14</c:v>
                </c:pt>
                <c:pt idx="1283">
                  <c:v>8.2175120665522671E-14</c:v>
                </c:pt>
                <c:pt idx="1284">
                  <c:v>8.2175120665522671E-14</c:v>
                </c:pt>
                <c:pt idx="1285">
                  <c:v>8.2175120665522671E-14</c:v>
                </c:pt>
                <c:pt idx="1286">
                  <c:v>8.2175120665522671E-14</c:v>
                </c:pt>
                <c:pt idx="1287">
                  <c:v>8.2175120665522671E-14</c:v>
                </c:pt>
                <c:pt idx="1288">
                  <c:v>8.2175120665522671E-14</c:v>
                </c:pt>
                <c:pt idx="1289">
                  <c:v>8.2175120665522671E-14</c:v>
                </c:pt>
                <c:pt idx="1290">
                  <c:v>8.2175120665522671E-14</c:v>
                </c:pt>
                <c:pt idx="1291">
                  <c:v>8.2175120665522671E-14</c:v>
                </c:pt>
                <c:pt idx="1292">
                  <c:v>8.2175120665522671E-14</c:v>
                </c:pt>
                <c:pt idx="1293">
                  <c:v>8.2175120665522671E-14</c:v>
                </c:pt>
                <c:pt idx="1294">
                  <c:v>8.2175120665522671E-14</c:v>
                </c:pt>
                <c:pt idx="1295">
                  <c:v>8.2175120665522671E-14</c:v>
                </c:pt>
                <c:pt idx="1296">
                  <c:v>8.2175120665522671E-14</c:v>
                </c:pt>
                <c:pt idx="1297">
                  <c:v>8.2175120665522671E-14</c:v>
                </c:pt>
                <c:pt idx="1298">
                  <c:v>8.2175120665522671E-14</c:v>
                </c:pt>
                <c:pt idx="1299">
                  <c:v>8.2175120665522671E-14</c:v>
                </c:pt>
                <c:pt idx="1300">
                  <c:v>8.2175120665522671E-14</c:v>
                </c:pt>
                <c:pt idx="1301">
                  <c:v>8.2175120665522671E-14</c:v>
                </c:pt>
                <c:pt idx="1302">
                  <c:v>8.2175120665522671E-14</c:v>
                </c:pt>
                <c:pt idx="1303">
                  <c:v>8.2175120665522671E-14</c:v>
                </c:pt>
                <c:pt idx="1304">
                  <c:v>8.2175120665522671E-14</c:v>
                </c:pt>
                <c:pt idx="1305">
                  <c:v>8.2175120665522671E-14</c:v>
                </c:pt>
                <c:pt idx="1306">
                  <c:v>8.2175120665522671E-14</c:v>
                </c:pt>
                <c:pt idx="1307">
                  <c:v>8.2175120665522671E-14</c:v>
                </c:pt>
                <c:pt idx="1308">
                  <c:v>8.2175120665522671E-14</c:v>
                </c:pt>
                <c:pt idx="1309">
                  <c:v>8.2175120665522671E-14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5B2-4EA9-B51C-52AF2D463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690816"/>
        <c:axId val="366048768"/>
      </c:scatterChart>
      <c:valAx>
        <c:axId val="36469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6048768"/>
        <c:crosses val="autoZero"/>
        <c:crossBetween val="midCat"/>
      </c:valAx>
      <c:valAx>
        <c:axId val="366048768"/>
        <c:scaling>
          <c:orientation val="minMax"/>
        </c:scaling>
        <c:delete val="0"/>
        <c:axPos val="l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64690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</c:v>
          </c:tx>
          <c:spPr>
            <a:ln w="28575">
              <a:noFill/>
            </a:ln>
          </c:spPr>
          <c:xVal>
            <c:numRef>
              <c:f>'beta water OLD'!$B$38:$B$1186</c:f>
              <c:numCache>
                <c:formatCode>General</c:formatCode>
                <c:ptCount val="1149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2.8000000000000004E-3</c:v>
                </c:pt>
                <c:pt idx="8">
                  <c:v>3.2000000000000006E-3</c:v>
                </c:pt>
                <c:pt idx="9">
                  <c:v>3.6000000000000008E-3</c:v>
                </c:pt>
                <c:pt idx="10">
                  <c:v>4.000000000000001E-3</c:v>
                </c:pt>
                <c:pt idx="11">
                  <c:v>4.4000000000000011E-3</c:v>
                </c:pt>
                <c:pt idx="12">
                  <c:v>4.8000000000000013E-3</c:v>
                </c:pt>
                <c:pt idx="13">
                  <c:v>5.2000000000000015E-3</c:v>
                </c:pt>
                <c:pt idx="14">
                  <c:v>5.6000000000000017E-3</c:v>
                </c:pt>
                <c:pt idx="15">
                  <c:v>6.0000000000000019E-3</c:v>
                </c:pt>
                <c:pt idx="16">
                  <c:v>6.400000000000002E-3</c:v>
                </c:pt>
                <c:pt idx="17">
                  <c:v>6.8000000000000022E-3</c:v>
                </c:pt>
                <c:pt idx="18">
                  <c:v>7.2000000000000024E-3</c:v>
                </c:pt>
                <c:pt idx="19">
                  <c:v>7.6000000000000026E-3</c:v>
                </c:pt>
                <c:pt idx="20">
                  <c:v>8.0000000000000019E-3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9.9999999999999985E-3</c:v>
                </c:pt>
                <c:pt idx="26">
                  <c:v>1.0399999999999998E-2</c:v>
                </c:pt>
                <c:pt idx="27">
                  <c:v>1.0799999999999997E-2</c:v>
                </c:pt>
                <c:pt idx="28">
                  <c:v>1.1199999999999996E-2</c:v>
                </c:pt>
                <c:pt idx="29">
                  <c:v>1.1599999999999996E-2</c:v>
                </c:pt>
                <c:pt idx="30">
                  <c:v>1.1999999999999995E-2</c:v>
                </c:pt>
                <c:pt idx="31">
                  <c:v>1.2399999999999994E-2</c:v>
                </c:pt>
                <c:pt idx="32">
                  <c:v>1.2799999999999994E-2</c:v>
                </c:pt>
                <c:pt idx="33">
                  <c:v>1.3199999999999993E-2</c:v>
                </c:pt>
                <c:pt idx="34">
                  <c:v>1.3599999999999992E-2</c:v>
                </c:pt>
                <c:pt idx="35">
                  <c:v>1.3999999999999992E-2</c:v>
                </c:pt>
                <c:pt idx="36">
                  <c:v>1.4399999999999991E-2</c:v>
                </c:pt>
                <c:pt idx="37">
                  <c:v>1.479999999999999E-2</c:v>
                </c:pt>
                <c:pt idx="38">
                  <c:v>1.519999999999999E-2</c:v>
                </c:pt>
                <c:pt idx="39">
                  <c:v>1.5599999999999989E-2</c:v>
                </c:pt>
                <c:pt idx="40">
                  <c:v>1.599999999999999E-2</c:v>
                </c:pt>
                <c:pt idx="41">
                  <c:v>1.6399999999999991E-2</c:v>
                </c:pt>
                <c:pt idx="42">
                  <c:v>1.6799999999999992E-2</c:v>
                </c:pt>
                <c:pt idx="43">
                  <c:v>1.7199999999999993E-2</c:v>
                </c:pt>
                <c:pt idx="44">
                  <c:v>1.7599999999999994E-2</c:v>
                </c:pt>
                <c:pt idx="45">
                  <c:v>1.7999999999999995E-2</c:v>
                </c:pt>
                <c:pt idx="46">
                  <c:v>1.8399999999999996E-2</c:v>
                </c:pt>
                <c:pt idx="47">
                  <c:v>1.8799999999999997E-2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2.1200000000000004E-2</c:v>
                </c:pt>
                <c:pt idx="54">
                  <c:v>2.1600000000000005E-2</c:v>
                </c:pt>
                <c:pt idx="55">
                  <c:v>2.2000000000000006E-2</c:v>
                </c:pt>
                <c:pt idx="56">
                  <c:v>2.2400000000000007E-2</c:v>
                </c:pt>
                <c:pt idx="57">
                  <c:v>2.2800000000000008E-2</c:v>
                </c:pt>
                <c:pt idx="58">
                  <c:v>2.3200000000000009E-2</c:v>
                </c:pt>
                <c:pt idx="59">
                  <c:v>2.360000000000001E-2</c:v>
                </c:pt>
                <c:pt idx="60">
                  <c:v>2.4000000000000011E-2</c:v>
                </c:pt>
                <c:pt idx="61">
                  <c:v>2.4400000000000012E-2</c:v>
                </c:pt>
                <c:pt idx="62">
                  <c:v>2.4800000000000013E-2</c:v>
                </c:pt>
                <c:pt idx="63">
                  <c:v>2.5200000000000014E-2</c:v>
                </c:pt>
                <c:pt idx="64">
                  <c:v>2.5600000000000015E-2</c:v>
                </c:pt>
                <c:pt idx="65">
                  <c:v>2.6000000000000016E-2</c:v>
                </c:pt>
                <c:pt idx="66">
                  <c:v>2.6400000000000017E-2</c:v>
                </c:pt>
                <c:pt idx="67">
                  <c:v>2.6800000000000018E-2</c:v>
                </c:pt>
                <c:pt idx="68">
                  <c:v>2.7200000000000019E-2</c:v>
                </c:pt>
                <c:pt idx="69">
                  <c:v>2.760000000000002E-2</c:v>
                </c:pt>
                <c:pt idx="70">
                  <c:v>2.8000000000000021E-2</c:v>
                </c:pt>
                <c:pt idx="71">
                  <c:v>2.8400000000000022E-2</c:v>
                </c:pt>
                <c:pt idx="72">
                  <c:v>2.8800000000000023E-2</c:v>
                </c:pt>
                <c:pt idx="73">
                  <c:v>2.9200000000000025E-2</c:v>
                </c:pt>
                <c:pt idx="74">
                  <c:v>2.9600000000000026E-2</c:v>
                </c:pt>
                <c:pt idx="75">
                  <c:v>3.0000000000000027E-2</c:v>
                </c:pt>
                <c:pt idx="76">
                  <c:v>3.0400000000000028E-2</c:v>
                </c:pt>
                <c:pt idx="77">
                  <c:v>3.0800000000000029E-2</c:v>
                </c:pt>
                <c:pt idx="78">
                  <c:v>3.120000000000003E-2</c:v>
                </c:pt>
                <c:pt idx="79">
                  <c:v>3.1600000000000031E-2</c:v>
                </c:pt>
                <c:pt idx="80">
                  <c:v>3.2000000000000028E-2</c:v>
                </c:pt>
                <c:pt idx="81">
                  <c:v>3.2400000000000026E-2</c:v>
                </c:pt>
                <c:pt idx="82">
                  <c:v>3.2800000000000024E-2</c:v>
                </c:pt>
                <c:pt idx="83">
                  <c:v>3.3200000000000021E-2</c:v>
                </c:pt>
                <c:pt idx="84">
                  <c:v>3.3600000000000019E-2</c:v>
                </c:pt>
                <c:pt idx="85">
                  <c:v>3.4000000000000016E-2</c:v>
                </c:pt>
                <c:pt idx="86">
                  <c:v>3.4400000000000014E-2</c:v>
                </c:pt>
                <c:pt idx="87">
                  <c:v>3.4800000000000011E-2</c:v>
                </c:pt>
                <c:pt idx="88">
                  <c:v>3.5200000000000009E-2</c:v>
                </c:pt>
                <c:pt idx="89">
                  <c:v>3.5600000000000007E-2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3.7599999999999995E-2</c:v>
                </c:pt>
                <c:pt idx="95">
                  <c:v>3.7999999999999992E-2</c:v>
                </c:pt>
                <c:pt idx="96">
                  <c:v>3.839999999999999E-2</c:v>
                </c:pt>
                <c:pt idx="97">
                  <c:v>3.8799999999999987E-2</c:v>
                </c:pt>
                <c:pt idx="98">
                  <c:v>3.9199999999999985E-2</c:v>
                </c:pt>
                <c:pt idx="99">
                  <c:v>3.9599999999999982E-2</c:v>
                </c:pt>
                <c:pt idx="100">
                  <c:v>3.999999999999998E-2</c:v>
                </c:pt>
                <c:pt idx="101">
                  <c:v>4.0399999999999978E-2</c:v>
                </c:pt>
                <c:pt idx="102">
                  <c:v>4.0799999999999975E-2</c:v>
                </c:pt>
                <c:pt idx="103">
                  <c:v>4.1199999999999973E-2</c:v>
                </c:pt>
                <c:pt idx="104">
                  <c:v>4.159999999999997E-2</c:v>
                </c:pt>
                <c:pt idx="105">
                  <c:v>4.1999999999999968E-2</c:v>
                </c:pt>
                <c:pt idx="106">
                  <c:v>4.2399999999999965E-2</c:v>
                </c:pt>
                <c:pt idx="107">
                  <c:v>4.2799999999999963E-2</c:v>
                </c:pt>
                <c:pt idx="108">
                  <c:v>4.3199999999999961E-2</c:v>
                </c:pt>
                <c:pt idx="109">
                  <c:v>4.3599999999999958E-2</c:v>
                </c:pt>
                <c:pt idx="110">
                  <c:v>4.3999999999999956E-2</c:v>
                </c:pt>
                <c:pt idx="111">
                  <c:v>4.4399999999999953E-2</c:v>
                </c:pt>
                <c:pt idx="112">
                  <c:v>4.4799999999999951E-2</c:v>
                </c:pt>
                <c:pt idx="113">
                  <c:v>4.5199999999999949E-2</c:v>
                </c:pt>
                <c:pt idx="114">
                  <c:v>4.5599999999999946E-2</c:v>
                </c:pt>
                <c:pt idx="115">
                  <c:v>4.5999999999999944E-2</c:v>
                </c:pt>
                <c:pt idx="116">
                  <c:v>4.6399999999999941E-2</c:v>
                </c:pt>
                <c:pt idx="117">
                  <c:v>4.6799999999999939E-2</c:v>
                </c:pt>
                <c:pt idx="118">
                  <c:v>4.7199999999999936E-2</c:v>
                </c:pt>
                <c:pt idx="119">
                  <c:v>4.7599999999999934E-2</c:v>
                </c:pt>
                <c:pt idx="120">
                  <c:v>4.7999999999999932E-2</c:v>
                </c:pt>
                <c:pt idx="121">
                  <c:v>4.8399999999999929E-2</c:v>
                </c:pt>
                <c:pt idx="122">
                  <c:v>4.8799999999999927E-2</c:v>
                </c:pt>
                <c:pt idx="123">
                  <c:v>4.9199999999999924E-2</c:v>
                </c:pt>
                <c:pt idx="124">
                  <c:v>4.9599999999999922E-2</c:v>
                </c:pt>
                <c:pt idx="125">
                  <c:v>4.999999999999992E-2</c:v>
                </c:pt>
                <c:pt idx="126">
                  <c:v>5.0399999999999917E-2</c:v>
                </c:pt>
                <c:pt idx="127">
                  <c:v>5.0799999999999915E-2</c:v>
                </c:pt>
                <c:pt idx="128">
                  <c:v>5.1199999999999912E-2</c:v>
                </c:pt>
                <c:pt idx="129">
                  <c:v>5.159999999999991E-2</c:v>
                </c:pt>
                <c:pt idx="130">
                  <c:v>5.1999999999999907E-2</c:v>
                </c:pt>
                <c:pt idx="131">
                  <c:v>5.2399999999999905E-2</c:v>
                </c:pt>
                <c:pt idx="132">
                  <c:v>5.2799999999999903E-2</c:v>
                </c:pt>
                <c:pt idx="133">
                  <c:v>5.31999999999999E-2</c:v>
                </c:pt>
                <c:pt idx="134">
                  <c:v>5.3599999999999898E-2</c:v>
                </c:pt>
                <c:pt idx="135">
                  <c:v>5.3999999999999895E-2</c:v>
                </c:pt>
                <c:pt idx="136">
                  <c:v>5.4399999999999893E-2</c:v>
                </c:pt>
                <c:pt idx="137">
                  <c:v>5.479999999999989E-2</c:v>
                </c:pt>
                <c:pt idx="138">
                  <c:v>5.5199999999999888E-2</c:v>
                </c:pt>
                <c:pt idx="139">
                  <c:v>5.5599999999999886E-2</c:v>
                </c:pt>
                <c:pt idx="140">
                  <c:v>5.5999999999999883E-2</c:v>
                </c:pt>
                <c:pt idx="141">
                  <c:v>5.6399999999999881E-2</c:v>
                </c:pt>
                <c:pt idx="142">
                  <c:v>5.6799999999999878E-2</c:v>
                </c:pt>
                <c:pt idx="143">
                  <c:v>5.7199999999999876E-2</c:v>
                </c:pt>
                <c:pt idx="144">
                  <c:v>5.7599999999999874E-2</c:v>
                </c:pt>
                <c:pt idx="145">
                  <c:v>5.7999999999999871E-2</c:v>
                </c:pt>
                <c:pt idx="146">
                  <c:v>5.8399999999999869E-2</c:v>
                </c:pt>
                <c:pt idx="147">
                  <c:v>5.8799999999999866E-2</c:v>
                </c:pt>
                <c:pt idx="148">
                  <c:v>5.9199999999999864E-2</c:v>
                </c:pt>
                <c:pt idx="149">
                  <c:v>5.9599999999999861E-2</c:v>
                </c:pt>
                <c:pt idx="150">
                  <c:v>5.9999999999999859E-2</c:v>
                </c:pt>
                <c:pt idx="151">
                  <c:v>6.0399999999999857E-2</c:v>
                </c:pt>
                <c:pt idx="152">
                  <c:v>6.0799999999999854E-2</c:v>
                </c:pt>
                <c:pt idx="153">
                  <c:v>6.1199999999999852E-2</c:v>
                </c:pt>
                <c:pt idx="154">
                  <c:v>6.1599999999999849E-2</c:v>
                </c:pt>
                <c:pt idx="155">
                  <c:v>6.1999999999999847E-2</c:v>
                </c:pt>
                <c:pt idx="156">
                  <c:v>6.2399999999999844E-2</c:v>
                </c:pt>
                <c:pt idx="157">
                  <c:v>6.2799999999999842E-2</c:v>
                </c:pt>
                <c:pt idx="158">
                  <c:v>6.319999999999984E-2</c:v>
                </c:pt>
                <c:pt idx="159">
                  <c:v>6.3599999999999837E-2</c:v>
                </c:pt>
                <c:pt idx="160">
                  <c:v>6.3999999999999835E-2</c:v>
                </c:pt>
                <c:pt idx="161">
                  <c:v>6.4399999999999832E-2</c:v>
                </c:pt>
                <c:pt idx="162">
                  <c:v>6.479999999999983E-2</c:v>
                </c:pt>
                <c:pt idx="163">
                  <c:v>6.5199999999999828E-2</c:v>
                </c:pt>
                <c:pt idx="164">
                  <c:v>6.5599999999999825E-2</c:v>
                </c:pt>
                <c:pt idx="165">
                  <c:v>6.5999999999999823E-2</c:v>
                </c:pt>
                <c:pt idx="166">
                  <c:v>6.639999999999982E-2</c:v>
                </c:pt>
                <c:pt idx="167">
                  <c:v>6.6799999999999818E-2</c:v>
                </c:pt>
                <c:pt idx="168">
                  <c:v>6.7199999999999815E-2</c:v>
                </c:pt>
                <c:pt idx="169">
                  <c:v>6.7599999999999813E-2</c:v>
                </c:pt>
                <c:pt idx="170">
                  <c:v>6.7999999999999811E-2</c:v>
                </c:pt>
                <c:pt idx="171">
                  <c:v>6.8399999999999808E-2</c:v>
                </c:pt>
                <c:pt idx="172">
                  <c:v>6.8799999999999806E-2</c:v>
                </c:pt>
                <c:pt idx="173">
                  <c:v>6.9199999999999803E-2</c:v>
                </c:pt>
                <c:pt idx="174">
                  <c:v>6.9599999999999801E-2</c:v>
                </c:pt>
                <c:pt idx="175">
                  <c:v>6.9999999999999798E-2</c:v>
                </c:pt>
                <c:pt idx="176">
                  <c:v>7.0399999999999796E-2</c:v>
                </c:pt>
                <c:pt idx="177">
                  <c:v>7.0799999999999794E-2</c:v>
                </c:pt>
                <c:pt idx="178">
                  <c:v>7.1199999999999791E-2</c:v>
                </c:pt>
                <c:pt idx="179">
                  <c:v>7.1599999999999789E-2</c:v>
                </c:pt>
                <c:pt idx="180">
                  <c:v>7.1999999999999786E-2</c:v>
                </c:pt>
                <c:pt idx="181">
                  <c:v>7.2399999999999784E-2</c:v>
                </c:pt>
                <c:pt idx="182">
                  <c:v>7.2799999999999782E-2</c:v>
                </c:pt>
                <c:pt idx="183">
                  <c:v>7.3199999999999779E-2</c:v>
                </c:pt>
                <c:pt idx="184">
                  <c:v>7.3599999999999777E-2</c:v>
                </c:pt>
                <c:pt idx="185">
                  <c:v>7.3999999999999774E-2</c:v>
                </c:pt>
                <c:pt idx="186">
                  <c:v>7.4399999999999772E-2</c:v>
                </c:pt>
                <c:pt idx="187">
                  <c:v>7.4799999999999769E-2</c:v>
                </c:pt>
                <c:pt idx="188">
                  <c:v>7.5199999999999767E-2</c:v>
                </c:pt>
                <c:pt idx="189">
                  <c:v>7.5599999999999765E-2</c:v>
                </c:pt>
                <c:pt idx="190">
                  <c:v>7.5999999999999762E-2</c:v>
                </c:pt>
                <c:pt idx="191">
                  <c:v>7.639999999999976E-2</c:v>
                </c:pt>
                <c:pt idx="192">
                  <c:v>7.6799999999999757E-2</c:v>
                </c:pt>
                <c:pt idx="193">
                  <c:v>7.7199999999999755E-2</c:v>
                </c:pt>
                <c:pt idx="194">
                  <c:v>7.7599999999999753E-2</c:v>
                </c:pt>
                <c:pt idx="195">
                  <c:v>7.799999999999975E-2</c:v>
                </c:pt>
                <c:pt idx="196">
                  <c:v>7.8399999999999748E-2</c:v>
                </c:pt>
                <c:pt idx="197">
                  <c:v>7.8799999999999745E-2</c:v>
                </c:pt>
                <c:pt idx="198">
                  <c:v>7.9199999999999743E-2</c:v>
                </c:pt>
                <c:pt idx="199">
                  <c:v>7.959999999999974E-2</c:v>
                </c:pt>
                <c:pt idx="200">
                  <c:v>7.9999999999999738E-2</c:v>
                </c:pt>
                <c:pt idx="201">
                  <c:v>8.0399999999999736E-2</c:v>
                </c:pt>
                <c:pt idx="202">
                  <c:v>8.0799999999999733E-2</c:v>
                </c:pt>
                <c:pt idx="203">
                  <c:v>8.1199999999999731E-2</c:v>
                </c:pt>
                <c:pt idx="204">
                  <c:v>8.1599999999999728E-2</c:v>
                </c:pt>
                <c:pt idx="205">
                  <c:v>8.1999999999999726E-2</c:v>
                </c:pt>
                <c:pt idx="206">
                  <c:v>8.2399999999999723E-2</c:v>
                </c:pt>
                <c:pt idx="207">
                  <c:v>8.2799999999999721E-2</c:v>
                </c:pt>
                <c:pt idx="208">
                  <c:v>8.3199999999999719E-2</c:v>
                </c:pt>
                <c:pt idx="209">
                  <c:v>8.3599999999999716E-2</c:v>
                </c:pt>
                <c:pt idx="210">
                  <c:v>8.3999999999999714E-2</c:v>
                </c:pt>
                <c:pt idx="211">
                  <c:v>8.4399999999999711E-2</c:v>
                </c:pt>
                <c:pt idx="212">
                  <c:v>8.4799999999999709E-2</c:v>
                </c:pt>
                <c:pt idx="213">
                  <c:v>8.5199999999999707E-2</c:v>
                </c:pt>
                <c:pt idx="214">
                  <c:v>8.5599999999999704E-2</c:v>
                </c:pt>
                <c:pt idx="215">
                  <c:v>8.5999999999999702E-2</c:v>
                </c:pt>
                <c:pt idx="216">
                  <c:v>8.6399999999999699E-2</c:v>
                </c:pt>
                <c:pt idx="217">
                  <c:v>8.6799999999999697E-2</c:v>
                </c:pt>
                <c:pt idx="218">
                  <c:v>8.7199999999999694E-2</c:v>
                </c:pt>
                <c:pt idx="219">
                  <c:v>8.7599999999999692E-2</c:v>
                </c:pt>
                <c:pt idx="220">
                  <c:v>8.799999999999969E-2</c:v>
                </c:pt>
                <c:pt idx="221">
                  <c:v>8.8399999999999687E-2</c:v>
                </c:pt>
                <c:pt idx="222">
                  <c:v>8.8799999999999685E-2</c:v>
                </c:pt>
                <c:pt idx="223">
                  <c:v>8.9199999999999682E-2</c:v>
                </c:pt>
                <c:pt idx="224">
                  <c:v>8.959999999999968E-2</c:v>
                </c:pt>
                <c:pt idx="225">
                  <c:v>8.9999999999999677E-2</c:v>
                </c:pt>
                <c:pt idx="226">
                  <c:v>9.0399999999999675E-2</c:v>
                </c:pt>
                <c:pt idx="227">
                  <c:v>9.0799999999999673E-2</c:v>
                </c:pt>
                <c:pt idx="228">
                  <c:v>9.119999999999967E-2</c:v>
                </c:pt>
                <c:pt idx="229">
                  <c:v>9.1599999999999668E-2</c:v>
                </c:pt>
                <c:pt idx="230">
                  <c:v>9.1999999999999665E-2</c:v>
                </c:pt>
                <c:pt idx="231">
                  <c:v>9.2399999999999663E-2</c:v>
                </c:pt>
                <c:pt idx="232">
                  <c:v>9.2799999999999661E-2</c:v>
                </c:pt>
                <c:pt idx="233">
                  <c:v>9.3199999999999658E-2</c:v>
                </c:pt>
                <c:pt idx="234">
                  <c:v>9.3599999999999656E-2</c:v>
                </c:pt>
                <c:pt idx="235">
                  <c:v>9.3999999999999653E-2</c:v>
                </c:pt>
                <c:pt idx="236">
                  <c:v>9.4399999999999651E-2</c:v>
                </c:pt>
                <c:pt idx="237">
                  <c:v>9.4799999999999648E-2</c:v>
                </c:pt>
                <c:pt idx="238">
                  <c:v>9.5199999999999646E-2</c:v>
                </c:pt>
                <c:pt idx="239">
                  <c:v>9.5599999999999644E-2</c:v>
                </c:pt>
                <c:pt idx="240">
                  <c:v>9.5999999999999641E-2</c:v>
                </c:pt>
                <c:pt idx="241">
                  <c:v>9.6399999999999639E-2</c:v>
                </c:pt>
                <c:pt idx="242">
                  <c:v>9.6799999999999636E-2</c:v>
                </c:pt>
                <c:pt idx="243">
                  <c:v>9.7199999999999634E-2</c:v>
                </c:pt>
                <c:pt idx="244">
                  <c:v>9.7599999999999631E-2</c:v>
                </c:pt>
                <c:pt idx="245">
                  <c:v>9.7999999999999629E-2</c:v>
                </c:pt>
                <c:pt idx="246">
                  <c:v>9.8399999999999627E-2</c:v>
                </c:pt>
                <c:pt idx="247">
                  <c:v>9.8799999999999624E-2</c:v>
                </c:pt>
                <c:pt idx="248">
                  <c:v>9.9199999999999622E-2</c:v>
                </c:pt>
                <c:pt idx="249">
                  <c:v>9.9599999999999619E-2</c:v>
                </c:pt>
                <c:pt idx="250">
                  <c:v>9.9999999999999617E-2</c:v>
                </c:pt>
                <c:pt idx="251">
                  <c:v>0.10039999999999961</c:v>
                </c:pt>
                <c:pt idx="252">
                  <c:v>0.10079999999999961</c:v>
                </c:pt>
                <c:pt idx="253">
                  <c:v>0.10119999999999961</c:v>
                </c:pt>
                <c:pt idx="254">
                  <c:v>0.10159999999999961</c:v>
                </c:pt>
                <c:pt idx="255">
                  <c:v>0.1019999999999996</c:v>
                </c:pt>
                <c:pt idx="256">
                  <c:v>0.1023999999999996</c:v>
                </c:pt>
                <c:pt idx="257">
                  <c:v>0.1027999999999996</c:v>
                </c:pt>
                <c:pt idx="258">
                  <c:v>0.1031999999999996</c:v>
                </c:pt>
                <c:pt idx="259">
                  <c:v>0.1035999999999996</c:v>
                </c:pt>
                <c:pt idx="260">
                  <c:v>0.10399999999999959</c:v>
                </c:pt>
                <c:pt idx="261">
                  <c:v>0.10439999999999959</c:v>
                </c:pt>
                <c:pt idx="262">
                  <c:v>0.10479999999999959</c:v>
                </c:pt>
                <c:pt idx="263">
                  <c:v>0.10519999999999959</c:v>
                </c:pt>
                <c:pt idx="264">
                  <c:v>0.10559999999999958</c:v>
                </c:pt>
                <c:pt idx="265">
                  <c:v>0.10599999999999958</c:v>
                </c:pt>
                <c:pt idx="266">
                  <c:v>0.10639999999999958</c:v>
                </c:pt>
                <c:pt idx="267">
                  <c:v>0.10679999999999958</c:v>
                </c:pt>
                <c:pt idx="268">
                  <c:v>0.10719999999999957</c:v>
                </c:pt>
                <c:pt idx="269">
                  <c:v>0.10759999999999957</c:v>
                </c:pt>
                <c:pt idx="270">
                  <c:v>0.10799999999999957</c:v>
                </c:pt>
                <c:pt idx="271">
                  <c:v>0.10839999999999957</c:v>
                </c:pt>
                <c:pt idx="272">
                  <c:v>0.10879999999999956</c:v>
                </c:pt>
                <c:pt idx="273">
                  <c:v>0.10919999999999956</c:v>
                </c:pt>
                <c:pt idx="274">
                  <c:v>0.10959999999999956</c:v>
                </c:pt>
                <c:pt idx="275">
                  <c:v>0.10999999999999956</c:v>
                </c:pt>
                <c:pt idx="276">
                  <c:v>0.11039999999999955</c:v>
                </c:pt>
                <c:pt idx="277">
                  <c:v>0.11079999999999955</c:v>
                </c:pt>
                <c:pt idx="278">
                  <c:v>0.11119999999999955</c:v>
                </c:pt>
                <c:pt idx="279">
                  <c:v>0.11159999999999955</c:v>
                </c:pt>
                <c:pt idx="280">
                  <c:v>0.11199999999999954</c:v>
                </c:pt>
                <c:pt idx="281">
                  <c:v>0.11239999999999954</c:v>
                </c:pt>
                <c:pt idx="282">
                  <c:v>0.11279999999999954</c:v>
                </c:pt>
                <c:pt idx="283">
                  <c:v>0.11319999999999954</c:v>
                </c:pt>
                <c:pt idx="284">
                  <c:v>0.11359999999999953</c:v>
                </c:pt>
                <c:pt idx="285">
                  <c:v>0.11399999999999953</c:v>
                </c:pt>
                <c:pt idx="286">
                  <c:v>0.11439999999999953</c:v>
                </c:pt>
                <c:pt idx="287">
                  <c:v>0.11479999999999953</c:v>
                </c:pt>
                <c:pt idx="288">
                  <c:v>0.11519999999999953</c:v>
                </c:pt>
                <c:pt idx="289">
                  <c:v>0.11559999999999952</c:v>
                </c:pt>
                <c:pt idx="290">
                  <c:v>0.11599999999999952</c:v>
                </c:pt>
                <c:pt idx="291">
                  <c:v>0.11639999999999952</c:v>
                </c:pt>
                <c:pt idx="292">
                  <c:v>0.11679999999999952</c:v>
                </c:pt>
                <c:pt idx="293">
                  <c:v>0.11719999999999951</c:v>
                </c:pt>
                <c:pt idx="294">
                  <c:v>0.11759999999999951</c:v>
                </c:pt>
                <c:pt idx="295">
                  <c:v>0.11799999999999951</c:v>
                </c:pt>
                <c:pt idx="296">
                  <c:v>0.11839999999999951</c:v>
                </c:pt>
                <c:pt idx="297">
                  <c:v>0.1187999999999995</c:v>
                </c:pt>
                <c:pt idx="298">
                  <c:v>0.1191999999999995</c:v>
                </c:pt>
                <c:pt idx="299">
                  <c:v>0.1195999999999995</c:v>
                </c:pt>
                <c:pt idx="300">
                  <c:v>0.1199999999999995</c:v>
                </c:pt>
                <c:pt idx="301">
                  <c:v>0.12039999999999949</c:v>
                </c:pt>
                <c:pt idx="302">
                  <c:v>0.12079999999999949</c:v>
                </c:pt>
                <c:pt idx="303">
                  <c:v>0.12119999999999949</c:v>
                </c:pt>
                <c:pt idx="304">
                  <c:v>0.12159999999999949</c:v>
                </c:pt>
                <c:pt idx="305">
                  <c:v>0.12199999999999948</c:v>
                </c:pt>
                <c:pt idx="306">
                  <c:v>0.12239999999999948</c:v>
                </c:pt>
                <c:pt idx="307">
                  <c:v>0.12279999999999948</c:v>
                </c:pt>
                <c:pt idx="308">
                  <c:v>0.12319999999999948</c:v>
                </c:pt>
                <c:pt idx="309">
                  <c:v>0.12359999999999947</c:v>
                </c:pt>
                <c:pt idx="310">
                  <c:v>0.12399999999999947</c:v>
                </c:pt>
                <c:pt idx="311">
                  <c:v>0.12439999999999947</c:v>
                </c:pt>
                <c:pt idx="312">
                  <c:v>0.12479999999999947</c:v>
                </c:pt>
                <c:pt idx="313">
                  <c:v>0.12519999999999948</c:v>
                </c:pt>
                <c:pt idx="314">
                  <c:v>0.12559999999999949</c:v>
                </c:pt>
                <c:pt idx="315">
                  <c:v>0.1259999999999995</c:v>
                </c:pt>
                <c:pt idx="316">
                  <c:v>0.12639999999999951</c:v>
                </c:pt>
                <c:pt idx="317">
                  <c:v>0.12679999999999952</c:v>
                </c:pt>
                <c:pt idx="318">
                  <c:v>0.12719999999999954</c:v>
                </c:pt>
                <c:pt idx="319">
                  <c:v>0.12759999999999955</c:v>
                </c:pt>
                <c:pt idx="320">
                  <c:v>0.12799999999999956</c:v>
                </c:pt>
                <c:pt idx="321">
                  <c:v>0.12839999999999957</c:v>
                </c:pt>
                <c:pt idx="322">
                  <c:v>0.12879999999999958</c:v>
                </c:pt>
                <c:pt idx="323">
                  <c:v>0.12919999999999959</c:v>
                </c:pt>
                <c:pt idx="324">
                  <c:v>0.1295999999999996</c:v>
                </c:pt>
                <c:pt idx="325">
                  <c:v>0.12999999999999962</c:v>
                </c:pt>
                <c:pt idx="326">
                  <c:v>0.13039999999999963</c:v>
                </c:pt>
                <c:pt idx="327">
                  <c:v>0.13079999999999964</c:v>
                </c:pt>
                <c:pt idx="328">
                  <c:v>0.13119999999999965</c:v>
                </c:pt>
                <c:pt idx="329">
                  <c:v>0.13159999999999966</c:v>
                </c:pt>
                <c:pt idx="330">
                  <c:v>0.13199999999999967</c:v>
                </c:pt>
                <c:pt idx="331">
                  <c:v>0.13239999999999968</c:v>
                </c:pt>
                <c:pt idx="332">
                  <c:v>0.1327999999999997</c:v>
                </c:pt>
                <c:pt idx="333">
                  <c:v>0.13319999999999971</c:v>
                </c:pt>
                <c:pt idx="334">
                  <c:v>0.13359999999999972</c:v>
                </c:pt>
                <c:pt idx="335">
                  <c:v>0.13399999999999973</c:v>
                </c:pt>
                <c:pt idx="336">
                  <c:v>0.13439999999999974</c:v>
                </c:pt>
                <c:pt idx="337">
                  <c:v>0.13479999999999975</c:v>
                </c:pt>
                <c:pt idx="338">
                  <c:v>0.13519999999999976</c:v>
                </c:pt>
                <c:pt idx="339">
                  <c:v>0.13559999999999978</c:v>
                </c:pt>
                <c:pt idx="340">
                  <c:v>0.13599999999999979</c:v>
                </c:pt>
                <c:pt idx="341">
                  <c:v>0.1363999999999998</c:v>
                </c:pt>
                <c:pt idx="342">
                  <c:v>0.13679999999999981</c:v>
                </c:pt>
                <c:pt idx="343">
                  <c:v>0.13719999999999982</c:v>
                </c:pt>
                <c:pt idx="344">
                  <c:v>0.13759999999999983</c:v>
                </c:pt>
                <c:pt idx="345">
                  <c:v>0.13799999999999985</c:v>
                </c:pt>
                <c:pt idx="346">
                  <c:v>0.13839999999999986</c:v>
                </c:pt>
                <c:pt idx="347">
                  <c:v>0.13879999999999987</c:v>
                </c:pt>
                <c:pt idx="348">
                  <c:v>0.13919999999999988</c:v>
                </c:pt>
                <c:pt idx="349">
                  <c:v>0.13959999999999989</c:v>
                </c:pt>
                <c:pt idx="350">
                  <c:v>0.1399999999999999</c:v>
                </c:pt>
                <c:pt idx="351">
                  <c:v>0.14039999999999991</c:v>
                </c:pt>
                <c:pt idx="352">
                  <c:v>0.14079999999999993</c:v>
                </c:pt>
                <c:pt idx="353">
                  <c:v>0.14119999999999994</c:v>
                </c:pt>
                <c:pt idx="354">
                  <c:v>0.14159999999999995</c:v>
                </c:pt>
                <c:pt idx="355">
                  <c:v>0.14199999999999996</c:v>
                </c:pt>
                <c:pt idx="356">
                  <c:v>0.14239999999999997</c:v>
                </c:pt>
                <c:pt idx="357">
                  <c:v>0.14279999999999998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0.14440000000000003</c:v>
                </c:pt>
                <c:pt idx="362">
                  <c:v>0.14480000000000004</c:v>
                </c:pt>
                <c:pt idx="363">
                  <c:v>0.14520000000000005</c:v>
                </c:pt>
                <c:pt idx="364">
                  <c:v>0.14560000000000006</c:v>
                </c:pt>
                <c:pt idx="365">
                  <c:v>0.14600000000000007</c:v>
                </c:pt>
                <c:pt idx="366">
                  <c:v>0.14640000000000009</c:v>
                </c:pt>
                <c:pt idx="367">
                  <c:v>0.1468000000000001</c:v>
                </c:pt>
                <c:pt idx="368">
                  <c:v>0.14720000000000011</c:v>
                </c:pt>
                <c:pt idx="369">
                  <c:v>0.14760000000000012</c:v>
                </c:pt>
                <c:pt idx="370">
                  <c:v>0.14800000000000013</c:v>
                </c:pt>
                <c:pt idx="371">
                  <c:v>0.14840000000000014</c:v>
                </c:pt>
                <c:pt idx="372">
                  <c:v>0.14880000000000015</c:v>
                </c:pt>
                <c:pt idx="373">
                  <c:v>0.14920000000000017</c:v>
                </c:pt>
                <c:pt idx="374">
                  <c:v>0.14960000000000018</c:v>
                </c:pt>
                <c:pt idx="375">
                  <c:v>0.15000000000000019</c:v>
                </c:pt>
                <c:pt idx="376">
                  <c:v>0.1504000000000002</c:v>
                </c:pt>
                <c:pt idx="377">
                  <c:v>0.15080000000000021</c:v>
                </c:pt>
                <c:pt idx="378">
                  <c:v>0.15120000000000022</c:v>
                </c:pt>
                <c:pt idx="379">
                  <c:v>0.15160000000000023</c:v>
                </c:pt>
                <c:pt idx="380">
                  <c:v>0.15200000000000025</c:v>
                </c:pt>
                <c:pt idx="381">
                  <c:v>0.15240000000000026</c:v>
                </c:pt>
                <c:pt idx="382">
                  <c:v>0.15280000000000027</c:v>
                </c:pt>
                <c:pt idx="383">
                  <c:v>0.15320000000000028</c:v>
                </c:pt>
                <c:pt idx="384">
                  <c:v>0.15360000000000029</c:v>
                </c:pt>
                <c:pt idx="385">
                  <c:v>0.1540000000000003</c:v>
                </c:pt>
                <c:pt idx="386">
                  <c:v>0.15440000000000031</c:v>
                </c:pt>
                <c:pt idx="387">
                  <c:v>0.15480000000000033</c:v>
                </c:pt>
                <c:pt idx="388">
                  <c:v>0.15520000000000034</c:v>
                </c:pt>
                <c:pt idx="389">
                  <c:v>0.15560000000000035</c:v>
                </c:pt>
                <c:pt idx="390">
                  <c:v>0.15600000000000036</c:v>
                </c:pt>
                <c:pt idx="391">
                  <c:v>0.15640000000000037</c:v>
                </c:pt>
                <c:pt idx="392">
                  <c:v>0.15680000000000038</c:v>
                </c:pt>
                <c:pt idx="393">
                  <c:v>0.15720000000000039</c:v>
                </c:pt>
                <c:pt idx="394">
                  <c:v>0.15760000000000041</c:v>
                </c:pt>
                <c:pt idx="395">
                  <c:v>0.15800000000000042</c:v>
                </c:pt>
                <c:pt idx="396">
                  <c:v>0.15840000000000043</c:v>
                </c:pt>
                <c:pt idx="397">
                  <c:v>0.15880000000000044</c:v>
                </c:pt>
                <c:pt idx="398">
                  <c:v>0.15920000000000045</c:v>
                </c:pt>
                <c:pt idx="399">
                  <c:v>0.15960000000000046</c:v>
                </c:pt>
                <c:pt idx="400">
                  <c:v>0.16000000000000048</c:v>
                </c:pt>
                <c:pt idx="401">
                  <c:v>0.16040000000000049</c:v>
                </c:pt>
                <c:pt idx="402">
                  <c:v>0.1608000000000005</c:v>
                </c:pt>
                <c:pt idx="403">
                  <c:v>0.16120000000000051</c:v>
                </c:pt>
                <c:pt idx="404">
                  <c:v>0.16160000000000052</c:v>
                </c:pt>
                <c:pt idx="405">
                  <c:v>0.16200000000000053</c:v>
                </c:pt>
                <c:pt idx="406">
                  <c:v>0.16240000000000054</c:v>
                </c:pt>
                <c:pt idx="407">
                  <c:v>0.16280000000000056</c:v>
                </c:pt>
                <c:pt idx="408">
                  <c:v>0.16320000000000057</c:v>
                </c:pt>
                <c:pt idx="409">
                  <c:v>0.16360000000000058</c:v>
                </c:pt>
                <c:pt idx="410">
                  <c:v>0.16400000000000059</c:v>
                </c:pt>
                <c:pt idx="411">
                  <c:v>0.1644000000000006</c:v>
                </c:pt>
                <c:pt idx="412">
                  <c:v>0.16480000000000061</c:v>
                </c:pt>
                <c:pt idx="413">
                  <c:v>0.16520000000000062</c:v>
                </c:pt>
                <c:pt idx="414">
                  <c:v>0.16560000000000064</c:v>
                </c:pt>
                <c:pt idx="415">
                  <c:v>0.16600000000000065</c:v>
                </c:pt>
                <c:pt idx="416">
                  <c:v>0.16640000000000066</c:v>
                </c:pt>
                <c:pt idx="417">
                  <c:v>0.16680000000000067</c:v>
                </c:pt>
                <c:pt idx="418">
                  <c:v>0.16720000000000068</c:v>
                </c:pt>
                <c:pt idx="419">
                  <c:v>0.16760000000000069</c:v>
                </c:pt>
                <c:pt idx="420">
                  <c:v>0.1680000000000007</c:v>
                </c:pt>
                <c:pt idx="421">
                  <c:v>0.16840000000000072</c:v>
                </c:pt>
                <c:pt idx="422">
                  <c:v>0.16880000000000073</c:v>
                </c:pt>
                <c:pt idx="423">
                  <c:v>0.16920000000000074</c:v>
                </c:pt>
                <c:pt idx="424">
                  <c:v>0.16960000000000075</c:v>
                </c:pt>
                <c:pt idx="425">
                  <c:v>0.17000000000000076</c:v>
                </c:pt>
                <c:pt idx="426">
                  <c:v>0.17040000000000077</c:v>
                </c:pt>
                <c:pt idx="427">
                  <c:v>0.17080000000000078</c:v>
                </c:pt>
                <c:pt idx="428">
                  <c:v>0.1712000000000008</c:v>
                </c:pt>
                <c:pt idx="429">
                  <c:v>0.17160000000000081</c:v>
                </c:pt>
                <c:pt idx="430">
                  <c:v>0.17200000000000082</c:v>
                </c:pt>
                <c:pt idx="431">
                  <c:v>0.17240000000000083</c:v>
                </c:pt>
                <c:pt idx="432">
                  <c:v>0.17280000000000084</c:v>
                </c:pt>
                <c:pt idx="433">
                  <c:v>0.17320000000000085</c:v>
                </c:pt>
                <c:pt idx="434">
                  <c:v>0.17360000000000086</c:v>
                </c:pt>
                <c:pt idx="435">
                  <c:v>0.17400000000000088</c:v>
                </c:pt>
                <c:pt idx="436">
                  <c:v>0.17440000000000089</c:v>
                </c:pt>
                <c:pt idx="437">
                  <c:v>0.1748000000000009</c:v>
                </c:pt>
                <c:pt idx="438">
                  <c:v>0.17520000000000091</c:v>
                </c:pt>
                <c:pt idx="439">
                  <c:v>0.17560000000000092</c:v>
                </c:pt>
                <c:pt idx="440">
                  <c:v>0.17600000000000093</c:v>
                </c:pt>
                <c:pt idx="441">
                  <c:v>0.17640000000000094</c:v>
                </c:pt>
                <c:pt idx="442">
                  <c:v>0.17680000000000096</c:v>
                </c:pt>
                <c:pt idx="443">
                  <c:v>0.17720000000000097</c:v>
                </c:pt>
                <c:pt idx="444">
                  <c:v>0.17760000000000098</c:v>
                </c:pt>
                <c:pt idx="445">
                  <c:v>0.17800000000000099</c:v>
                </c:pt>
                <c:pt idx="446">
                  <c:v>0.178400000000001</c:v>
                </c:pt>
                <c:pt idx="447">
                  <c:v>0.17880000000000101</c:v>
                </c:pt>
                <c:pt idx="448">
                  <c:v>0.17920000000000103</c:v>
                </c:pt>
                <c:pt idx="449">
                  <c:v>0.17960000000000104</c:v>
                </c:pt>
                <c:pt idx="450">
                  <c:v>0.18000000000000105</c:v>
                </c:pt>
                <c:pt idx="451">
                  <c:v>0.18040000000000106</c:v>
                </c:pt>
                <c:pt idx="452">
                  <c:v>0.18080000000000107</c:v>
                </c:pt>
                <c:pt idx="453">
                  <c:v>0.18120000000000108</c:v>
                </c:pt>
                <c:pt idx="454">
                  <c:v>0.18160000000000109</c:v>
                </c:pt>
                <c:pt idx="455">
                  <c:v>0.18200000000000111</c:v>
                </c:pt>
                <c:pt idx="456">
                  <c:v>0.18240000000000112</c:v>
                </c:pt>
                <c:pt idx="457">
                  <c:v>0.18280000000000113</c:v>
                </c:pt>
                <c:pt idx="458">
                  <c:v>0.18320000000000114</c:v>
                </c:pt>
                <c:pt idx="459">
                  <c:v>0.18360000000000115</c:v>
                </c:pt>
                <c:pt idx="460">
                  <c:v>0.18400000000000116</c:v>
                </c:pt>
                <c:pt idx="461">
                  <c:v>0.18440000000000117</c:v>
                </c:pt>
                <c:pt idx="462">
                  <c:v>0.18480000000000119</c:v>
                </c:pt>
                <c:pt idx="463">
                  <c:v>0.1852000000000012</c:v>
                </c:pt>
                <c:pt idx="464">
                  <c:v>0.18560000000000121</c:v>
                </c:pt>
                <c:pt idx="465">
                  <c:v>0.18600000000000122</c:v>
                </c:pt>
                <c:pt idx="466">
                  <c:v>0.18640000000000123</c:v>
                </c:pt>
                <c:pt idx="467">
                  <c:v>0.18680000000000124</c:v>
                </c:pt>
                <c:pt idx="468">
                  <c:v>0.18720000000000125</c:v>
                </c:pt>
                <c:pt idx="469">
                  <c:v>0.18760000000000127</c:v>
                </c:pt>
                <c:pt idx="470">
                  <c:v>0.18800000000000128</c:v>
                </c:pt>
                <c:pt idx="471">
                  <c:v>0.18840000000000129</c:v>
                </c:pt>
                <c:pt idx="472">
                  <c:v>0.1888000000000013</c:v>
                </c:pt>
                <c:pt idx="473">
                  <c:v>0.18920000000000131</c:v>
                </c:pt>
                <c:pt idx="474">
                  <c:v>0.18960000000000132</c:v>
                </c:pt>
                <c:pt idx="475">
                  <c:v>0.19000000000000133</c:v>
                </c:pt>
                <c:pt idx="476">
                  <c:v>0.19040000000000135</c:v>
                </c:pt>
                <c:pt idx="477">
                  <c:v>0.19080000000000136</c:v>
                </c:pt>
                <c:pt idx="478">
                  <c:v>0.19120000000000137</c:v>
                </c:pt>
                <c:pt idx="479">
                  <c:v>0.19160000000000138</c:v>
                </c:pt>
                <c:pt idx="480">
                  <c:v>0.19200000000000139</c:v>
                </c:pt>
                <c:pt idx="481">
                  <c:v>0.1924000000000014</c:v>
                </c:pt>
                <c:pt idx="482">
                  <c:v>0.19280000000000141</c:v>
                </c:pt>
                <c:pt idx="483">
                  <c:v>0.19320000000000143</c:v>
                </c:pt>
                <c:pt idx="484">
                  <c:v>0.19360000000000144</c:v>
                </c:pt>
                <c:pt idx="485">
                  <c:v>0.19400000000000145</c:v>
                </c:pt>
                <c:pt idx="486">
                  <c:v>0.19440000000000146</c:v>
                </c:pt>
                <c:pt idx="487">
                  <c:v>0.19480000000000147</c:v>
                </c:pt>
                <c:pt idx="488">
                  <c:v>0.19520000000000148</c:v>
                </c:pt>
                <c:pt idx="489">
                  <c:v>0.19560000000000149</c:v>
                </c:pt>
                <c:pt idx="490">
                  <c:v>0.19600000000000151</c:v>
                </c:pt>
                <c:pt idx="491">
                  <c:v>0.19640000000000152</c:v>
                </c:pt>
                <c:pt idx="492">
                  <c:v>0.19680000000000153</c:v>
                </c:pt>
                <c:pt idx="493">
                  <c:v>0.19720000000000154</c:v>
                </c:pt>
                <c:pt idx="494">
                  <c:v>0.19760000000000155</c:v>
                </c:pt>
                <c:pt idx="495">
                  <c:v>0.19800000000000156</c:v>
                </c:pt>
                <c:pt idx="496">
                  <c:v>0.19840000000000158</c:v>
                </c:pt>
                <c:pt idx="497">
                  <c:v>0.19880000000000159</c:v>
                </c:pt>
                <c:pt idx="498">
                  <c:v>0.1992000000000016</c:v>
                </c:pt>
                <c:pt idx="499">
                  <c:v>0.19960000000000161</c:v>
                </c:pt>
                <c:pt idx="500">
                  <c:v>0.20000000000000162</c:v>
                </c:pt>
                <c:pt idx="501">
                  <c:v>0.20040000000000163</c:v>
                </c:pt>
                <c:pt idx="502">
                  <c:v>0.20080000000000164</c:v>
                </c:pt>
                <c:pt idx="503">
                  <c:v>0.20120000000000166</c:v>
                </c:pt>
                <c:pt idx="504">
                  <c:v>0.20160000000000167</c:v>
                </c:pt>
                <c:pt idx="505">
                  <c:v>0.20200000000000168</c:v>
                </c:pt>
                <c:pt idx="506">
                  <c:v>0.20240000000000169</c:v>
                </c:pt>
                <c:pt idx="507">
                  <c:v>0.2028000000000017</c:v>
                </c:pt>
                <c:pt idx="508">
                  <c:v>0.20320000000000171</c:v>
                </c:pt>
                <c:pt idx="509">
                  <c:v>0.20360000000000172</c:v>
                </c:pt>
                <c:pt idx="510">
                  <c:v>0.20400000000000174</c:v>
                </c:pt>
                <c:pt idx="511">
                  <c:v>0.20440000000000175</c:v>
                </c:pt>
                <c:pt idx="512">
                  <c:v>0.20480000000000176</c:v>
                </c:pt>
                <c:pt idx="513">
                  <c:v>0.20520000000000177</c:v>
                </c:pt>
                <c:pt idx="514">
                  <c:v>0.20560000000000178</c:v>
                </c:pt>
                <c:pt idx="515">
                  <c:v>0.20600000000000179</c:v>
                </c:pt>
                <c:pt idx="516">
                  <c:v>0.2064000000000018</c:v>
                </c:pt>
                <c:pt idx="517">
                  <c:v>0.20680000000000182</c:v>
                </c:pt>
                <c:pt idx="518">
                  <c:v>0.20720000000000183</c:v>
                </c:pt>
                <c:pt idx="519">
                  <c:v>0.20760000000000184</c:v>
                </c:pt>
                <c:pt idx="520">
                  <c:v>0.20800000000000185</c:v>
                </c:pt>
                <c:pt idx="521">
                  <c:v>0.20840000000000186</c:v>
                </c:pt>
                <c:pt idx="522">
                  <c:v>0.20880000000000187</c:v>
                </c:pt>
                <c:pt idx="523">
                  <c:v>0.20920000000000188</c:v>
                </c:pt>
                <c:pt idx="524">
                  <c:v>0.2096000000000019</c:v>
                </c:pt>
                <c:pt idx="525">
                  <c:v>0.21000000000000191</c:v>
                </c:pt>
                <c:pt idx="526">
                  <c:v>0.21040000000000192</c:v>
                </c:pt>
                <c:pt idx="527">
                  <c:v>0.21080000000000193</c:v>
                </c:pt>
                <c:pt idx="528">
                  <c:v>0.21120000000000194</c:v>
                </c:pt>
                <c:pt idx="529">
                  <c:v>0.21160000000000195</c:v>
                </c:pt>
                <c:pt idx="530">
                  <c:v>0.21200000000000196</c:v>
                </c:pt>
                <c:pt idx="531">
                  <c:v>0.21240000000000198</c:v>
                </c:pt>
                <c:pt idx="532">
                  <c:v>0.21280000000000199</c:v>
                </c:pt>
                <c:pt idx="533">
                  <c:v>0.213200000000002</c:v>
                </c:pt>
                <c:pt idx="534">
                  <c:v>0.21360000000000201</c:v>
                </c:pt>
                <c:pt idx="535">
                  <c:v>0.21400000000000202</c:v>
                </c:pt>
                <c:pt idx="536">
                  <c:v>0.21440000000000203</c:v>
                </c:pt>
                <c:pt idx="537">
                  <c:v>0.21480000000000204</c:v>
                </c:pt>
                <c:pt idx="538">
                  <c:v>0.21520000000000206</c:v>
                </c:pt>
                <c:pt idx="539">
                  <c:v>0.21560000000000207</c:v>
                </c:pt>
                <c:pt idx="540">
                  <c:v>0.21600000000000208</c:v>
                </c:pt>
                <c:pt idx="541">
                  <c:v>0.21640000000000209</c:v>
                </c:pt>
                <c:pt idx="542">
                  <c:v>0.2168000000000021</c:v>
                </c:pt>
                <c:pt idx="543">
                  <c:v>0.21720000000000211</c:v>
                </c:pt>
                <c:pt idx="544">
                  <c:v>0.21760000000000213</c:v>
                </c:pt>
                <c:pt idx="545">
                  <c:v>0.21800000000000214</c:v>
                </c:pt>
                <c:pt idx="546">
                  <c:v>0.21840000000000215</c:v>
                </c:pt>
                <c:pt idx="547">
                  <c:v>0.21880000000000216</c:v>
                </c:pt>
                <c:pt idx="548">
                  <c:v>0.21920000000000217</c:v>
                </c:pt>
                <c:pt idx="549">
                  <c:v>0.21960000000000218</c:v>
                </c:pt>
                <c:pt idx="550">
                  <c:v>0.22000000000000219</c:v>
                </c:pt>
                <c:pt idx="551">
                  <c:v>0.22040000000000221</c:v>
                </c:pt>
                <c:pt idx="552">
                  <c:v>0.22080000000000222</c:v>
                </c:pt>
                <c:pt idx="553">
                  <c:v>0.22120000000000223</c:v>
                </c:pt>
                <c:pt idx="554">
                  <c:v>0.22160000000000224</c:v>
                </c:pt>
                <c:pt idx="555">
                  <c:v>0.22200000000000225</c:v>
                </c:pt>
                <c:pt idx="556">
                  <c:v>0.22240000000000226</c:v>
                </c:pt>
                <c:pt idx="557">
                  <c:v>0.22280000000000227</c:v>
                </c:pt>
                <c:pt idx="558">
                  <c:v>0.22320000000000229</c:v>
                </c:pt>
                <c:pt idx="559">
                  <c:v>0.2236000000000023</c:v>
                </c:pt>
                <c:pt idx="560">
                  <c:v>0.22400000000000231</c:v>
                </c:pt>
                <c:pt idx="561">
                  <c:v>0.22440000000000232</c:v>
                </c:pt>
                <c:pt idx="562">
                  <c:v>0.22480000000000233</c:v>
                </c:pt>
                <c:pt idx="563">
                  <c:v>0.22520000000000234</c:v>
                </c:pt>
                <c:pt idx="564">
                  <c:v>0.22560000000000235</c:v>
                </c:pt>
                <c:pt idx="565">
                  <c:v>0.22600000000000237</c:v>
                </c:pt>
                <c:pt idx="566">
                  <c:v>0.22640000000000238</c:v>
                </c:pt>
                <c:pt idx="567">
                  <c:v>0.22680000000000239</c:v>
                </c:pt>
                <c:pt idx="568">
                  <c:v>0.2272000000000024</c:v>
                </c:pt>
                <c:pt idx="569">
                  <c:v>0.22760000000000241</c:v>
                </c:pt>
                <c:pt idx="570">
                  <c:v>0.22800000000000242</c:v>
                </c:pt>
                <c:pt idx="571">
                  <c:v>0.22840000000000243</c:v>
                </c:pt>
                <c:pt idx="572">
                  <c:v>0.22880000000000245</c:v>
                </c:pt>
                <c:pt idx="573">
                  <c:v>0.22920000000000246</c:v>
                </c:pt>
                <c:pt idx="574">
                  <c:v>0.22960000000000247</c:v>
                </c:pt>
                <c:pt idx="575">
                  <c:v>0.23000000000000248</c:v>
                </c:pt>
                <c:pt idx="576">
                  <c:v>0.23040000000000249</c:v>
                </c:pt>
                <c:pt idx="577">
                  <c:v>0.2308000000000025</c:v>
                </c:pt>
                <c:pt idx="578">
                  <c:v>0.23120000000000251</c:v>
                </c:pt>
                <c:pt idx="579">
                  <c:v>0.23160000000000253</c:v>
                </c:pt>
                <c:pt idx="580">
                  <c:v>0.23200000000000254</c:v>
                </c:pt>
                <c:pt idx="581">
                  <c:v>0.23240000000000255</c:v>
                </c:pt>
                <c:pt idx="582">
                  <c:v>0.23280000000000256</c:v>
                </c:pt>
                <c:pt idx="583">
                  <c:v>0.23320000000000257</c:v>
                </c:pt>
                <c:pt idx="584">
                  <c:v>0.23360000000000258</c:v>
                </c:pt>
                <c:pt idx="585">
                  <c:v>0.23400000000000259</c:v>
                </c:pt>
                <c:pt idx="586">
                  <c:v>0.23440000000000261</c:v>
                </c:pt>
                <c:pt idx="587">
                  <c:v>0.23480000000000262</c:v>
                </c:pt>
                <c:pt idx="588">
                  <c:v>0.23520000000000263</c:v>
                </c:pt>
                <c:pt idx="589">
                  <c:v>0.23560000000000264</c:v>
                </c:pt>
                <c:pt idx="590">
                  <c:v>0.23600000000000265</c:v>
                </c:pt>
                <c:pt idx="591">
                  <c:v>0.23640000000000266</c:v>
                </c:pt>
                <c:pt idx="592">
                  <c:v>0.23680000000000268</c:v>
                </c:pt>
                <c:pt idx="593">
                  <c:v>0.23720000000000269</c:v>
                </c:pt>
                <c:pt idx="594">
                  <c:v>0.2376000000000027</c:v>
                </c:pt>
                <c:pt idx="595">
                  <c:v>0.23800000000000271</c:v>
                </c:pt>
                <c:pt idx="596">
                  <c:v>0.23840000000000272</c:v>
                </c:pt>
                <c:pt idx="597">
                  <c:v>0.23880000000000273</c:v>
                </c:pt>
                <c:pt idx="598">
                  <c:v>0.23920000000000274</c:v>
                </c:pt>
                <c:pt idx="599">
                  <c:v>0.23960000000000276</c:v>
                </c:pt>
                <c:pt idx="600">
                  <c:v>0.24000000000000277</c:v>
                </c:pt>
                <c:pt idx="601">
                  <c:v>0.24040000000000278</c:v>
                </c:pt>
                <c:pt idx="602">
                  <c:v>0.24080000000000279</c:v>
                </c:pt>
                <c:pt idx="603">
                  <c:v>0.2412000000000028</c:v>
                </c:pt>
                <c:pt idx="604">
                  <c:v>0.24160000000000281</c:v>
                </c:pt>
                <c:pt idx="605">
                  <c:v>0.24200000000000282</c:v>
                </c:pt>
                <c:pt idx="606">
                  <c:v>0.24240000000000284</c:v>
                </c:pt>
                <c:pt idx="607">
                  <c:v>0.24280000000000285</c:v>
                </c:pt>
                <c:pt idx="608">
                  <c:v>0.24320000000000286</c:v>
                </c:pt>
                <c:pt idx="609">
                  <c:v>0.24360000000000287</c:v>
                </c:pt>
                <c:pt idx="610">
                  <c:v>0.24400000000000288</c:v>
                </c:pt>
                <c:pt idx="611">
                  <c:v>0.24440000000000289</c:v>
                </c:pt>
                <c:pt idx="612">
                  <c:v>0.2448000000000029</c:v>
                </c:pt>
                <c:pt idx="613">
                  <c:v>0.24520000000000292</c:v>
                </c:pt>
                <c:pt idx="614">
                  <c:v>0.24560000000000293</c:v>
                </c:pt>
                <c:pt idx="615">
                  <c:v>0.24600000000000294</c:v>
                </c:pt>
                <c:pt idx="616">
                  <c:v>0.24640000000000295</c:v>
                </c:pt>
                <c:pt idx="617">
                  <c:v>0.24680000000000296</c:v>
                </c:pt>
                <c:pt idx="618">
                  <c:v>0.24720000000000297</c:v>
                </c:pt>
                <c:pt idx="619">
                  <c:v>0.24760000000000298</c:v>
                </c:pt>
                <c:pt idx="620">
                  <c:v>0.248000000000003</c:v>
                </c:pt>
                <c:pt idx="621">
                  <c:v>0.24840000000000301</c:v>
                </c:pt>
                <c:pt idx="622">
                  <c:v>0.24880000000000302</c:v>
                </c:pt>
                <c:pt idx="623">
                  <c:v>0.24920000000000303</c:v>
                </c:pt>
                <c:pt idx="624">
                  <c:v>0.24960000000000304</c:v>
                </c:pt>
                <c:pt idx="625">
                  <c:v>0.25000000000000305</c:v>
                </c:pt>
                <c:pt idx="626">
                  <c:v>0.25040000000000306</c:v>
                </c:pt>
                <c:pt idx="627">
                  <c:v>0.25080000000000308</c:v>
                </c:pt>
                <c:pt idx="628">
                  <c:v>0.25120000000000309</c:v>
                </c:pt>
                <c:pt idx="629">
                  <c:v>0.2516000000000031</c:v>
                </c:pt>
                <c:pt idx="630">
                  <c:v>0.25200000000000311</c:v>
                </c:pt>
                <c:pt idx="631">
                  <c:v>0.25240000000000312</c:v>
                </c:pt>
                <c:pt idx="632">
                  <c:v>0.25280000000000313</c:v>
                </c:pt>
                <c:pt idx="633">
                  <c:v>0.25320000000000314</c:v>
                </c:pt>
                <c:pt idx="634">
                  <c:v>0.25360000000000316</c:v>
                </c:pt>
                <c:pt idx="635">
                  <c:v>0.25400000000000317</c:v>
                </c:pt>
                <c:pt idx="636">
                  <c:v>0.25440000000000318</c:v>
                </c:pt>
                <c:pt idx="637">
                  <c:v>0.25480000000000319</c:v>
                </c:pt>
                <c:pt idx="638">
                  <c:v>0.2552000000000032</c:v>
                </c:pt>
                <c:pt idx="639">
                  <c:v>0.25560000000000321</c:v>
                </c:pt>
                <c:pt idx="640">
                  <c:v>0.25600000000000322</c:v>
                </c:pt>
                <c:pt idx="641">
                  <c:v>0.25640000000000324</c:v>
                </c:pt>
                <c:pt idx="642">
                  <c:v>0.25680000000000325</c:v>
                </c:pt>
                <c:pt idx="643">
                  <c:v>0.25720000000000326</c:v>
                </c:pt>
                <c:pt idx="644">
                  <c:v>0.25760000000000327</c:v>
                </c:pt>
                <c:pt idx="645">
                  <c:v>0.25800000000000328</c:v>
                </c:pt>
                <c:pt idx="646">
                  <c:v>0.25840000000000329</c:v>
                </c:pt>
                <c:pt idx="647">
                  <c:v>0.25880000000000331</c:v>
                </c:pt>
                <c:pt idx="648">
                  <c:v>0.25920000000000332</c:v>
                </c:pt>
                <c:pt idx="649">
                  <c:v>0.25960000000000333</c:v>
                </c:pt>
                <c:pt idx="650">
                  <c:v>0.26000000000000334</c:v>
                </c:pt>
                <c:pt idx="651">
                  <c:v>0.26040000000000335</c:v>
                </c:pt>
                <c:pt idx="652">
                  <c:v>0.26080000000000336</c:v>
                </c:pt>
                <c:pt idx="653">
                  <c:v>0.26120000000000337</c:v>
                </c:pt>
                <c:pt idx="654">
                  <c:v>0.26160000000000339</c:v>
                </c:pt>
                <c:pt idx="655">
                  <c:v>0.2620000000000034</c:v>
                </c:pt>
                <c:pt idx="656">
                  <c:v>0.26240000000000341</c:v>
                </c:pt>
                <c:pt idx="657">
                  <c:v>0.26280000000000342</c:v>
                </c:pt>
                <c:pt idx="658">
                  <c:v>0.26320000000000343</c:v>
                </c:pt>
                <c:pt idx="659">
                  <c:v>0.26360000000000344</c:v>
                </c:pt>
                <c:pt idx="660">
                  <c:v>0.26400000000000345</c:v>
                </c:pt>
                <c:pt idx="661">
                  <c:v>0.26440000000000347</c:v>
                </c:pt>
                <c:pt idx="662">
                  <c:v>0.26480000000000348</c:v>
                </c:pt>
                <c:pt idx="663">
                  <c:v>0.26520000000000349</c:v>
                </c:pt>
                <c:pt idx="664">
                  <c:v>0.2656000000000035</c:v>
                </c:pt>
                <c:pt idx="665">
                  <c:v>0.26600000000000351</c:v>
                </c:pt>
                <c:pt idx="666">
                  <c:v>0.26640000000000352</c:v>
                </c:pt>
                <c:pt idx="667">
                  <c:v>0.26680000000000353</c:v>
                </c:pt>
                <c:pt idx="668">
                  <c:v>0.26720000000000355</c:v>
                </c:pt>
                <c:pt idx="669">
                  <c:v>0.26760000000000356</c:v>
                </c:pt>
                <c:pt idx="670">
                  <c:v>0.26800000000000357</c:v>
                </c:pt>
                <c:pt idx="671">
                  <c:v>0.26840000000000358</c:v>
                </c:pt>
                <c:pt idx="672">
                  <c:v>0.26880000000000359</c:v>
                </c:pt>
                <c:pt idx="673">
                  <c:v>0.2692000000000036</c:v>
                </c:pt>
                <c:pt idx="674">
                  <c:v>0.26960000000000361</c:v>
                </c:pt>
                <c:pt idx="675">
                  <c:v>0.27000000000000363</c:v>
                </c:pt>
                <c:pt idx="676">
                  <c:v>0.27040000000000364</c:v>
                </c:pt>
                <c:pt idx="677">
                  <c:v>0.27080000000000365</c:v>
                </c:pt>
                <c:pt idx="678">
                  <c:v>0.27120000000000366</c:v>
                </c:pt>
                <c:pt idx="679">
                  <c:v>0.27160000000000367</c:v>
                </c:pt>
                <c:pt idx="680">
                  <c:v>0.27200000000000368</c:v>
                </c:pt>
                <c:pt idx="681">
                  <c:v>0.27240000000000369</c:v>
                </c:pt>
                <c:pt idx="682">
                  <c:v>0.27280000000000371</c:v>
                </c:pt>
                <c:pt idx="683">
                  <c:v>0.27320000000000372</c:v>
                </c:pt>
                <c:pt idx="684">
                  <c:v>0.27360000000000373</c:v>
                </c:pt>
                <c:pt idx="685">
                  <c:v>0.27400000000000374</c:v>
                </c:pt>
                <c:pt idx="686">
                  <c:v>0.27440000000000375</c:v>
                </c:pt>
                <c:pt idx="687">
                  <c:v>0.27480000000000376</c:v>
                </c:pt>
                <c:pt idx="688">
                  <c:v>0.27520000000000377</c:v>
                </c:pt>
                <c:pt idx="689">
                  <c:v>0.27560000000000379</c:v>
                </c:pt>
                <c:pt idx="690">
                  <c:v>0.2760000000000038</c:v>
                </c:pt>
                <c:pt idx="691">
                  <c:v>0.27640000000000381</c:v>
                </c:pt>
                <c:pt idx="692">
                  <c:v>0.27680000000000382</c:v>
                </c:pt>
                <c:pt idx="693">
                  <c:v>0.27720000000000383</c:v>
                </c:pt>
                <c:pt idx="694">
                  <c:v>0.27760000000000384</c:v>
                </c:pt>
                <c:pt idx="695">
                  <c:v>0.27800000000000386</c:v>
                </c:pt>
                <c:pt idx="696">
                  <c:v>0.27840000000000387</c:v>
                </c:pt>
                <c:pt idx="697">
                  <c:v>0.27880000000000388</c:v>
                </c:pt>
                <c:pt idx="698">
                  <c:v>0.27920000000000389</c:v>
                </c:pt>
                <c:pt idx="699">
                  <c:v>0.2796000000000039</c:v>
                </c:pt>
                <c:pt idx="700">
                  <c:v>0.28000000000000391</c:v>
                </c:pt>
                <c:pt idx="701">
                  <c:v>0.28040000000000392</c:v>
                </c:pt>
                <c:pt idx="702">
                  <c:v>0.28080000000000394</c:v>
                </c:pt>
                <c:pt idx="703">
                  <c:v>0.28120000000000395</c:v>
                </c:pt>
                <c:pt idx="704">
                  <c:v>0.28160000000000396</c:v>
                </c:pt>
                <c:pt idx="705">
                  <c:v>0.28200000000000397</c:v>
                </c:pt>
                <c:pt idx="706">
                  <c:v>0.28240000000000398</c:v>
                </c:pt>
                <c:pt idx="707">
                  <c:v>0.28280000000000399</c:v>
                </c:pt>
                <c:pt idx="708">
                  <c:v>0.283200000000004</c:v>
                </c:pt>
                <c:pt idx="709">
                  <c:v>0.28360000000000402</c:v>
                </c:pt>
                <c:pt idx="710">
                  <c:v>0.28400000000000403</c:v>
                </c:pt>
                <c:pt idx="711">
                  <c:v>0.28440000000000404</c:v>
                </c:pt>
                <c:pt idx="712">
                  <c:v>0.28480000000000405</c:v>
                </c:pt>
                <c:pt idx="713">
                  <c:v>0.28520000000000406</c:v>
                </c:pt>
                <c:pt idx="714">
                  <c:v>0.28560000000000407</c:v>
                </c:pt>
                <c:pt idx="715">
                  <c:v>0.28600000000000408</c:v>
                </c:pt>
                <c:pt idx="716">
                  <c:v>0.2864000000000041</c:v>
                </c:pt>
                <c:pt idx="717">
                  <c:v>0.28680000000000411</c:v>
                </c:pt>
                <c:pt idx="718">
                  <c:v>0.28720000000000412</c:v>
                </c:pt>
                <c:pt idx="719">
                  <c:v>0.28760000000000413</c:v>
                </c:pt>
                <c:pt idx="720">
                  <c:v>0.28800000000000414</c:v>
                </c:pt>
                <c:pt idx="721">
                  <c:v>0.28840000000000415</c:v>
                </c:pt>
                <c:pt idx="722">
                  <c:v>0.28880000000000416</c:v>
                </c:pt>
                <c:pt idx="723">
                  <c:v>0.28920000000000418</c:v>
                </c:pt>
                <c:pt idx="724">
                  <c:v>0.28960000000000419</c:v>
                </c:pt>
                <c:pt idx="725">
                  <c:v>0.2900000000000042</c:v>
                </c:pt>
                <c:pt idx="726">
                  <c:v>0.29040000000000421</c:v>
                </c:pt>
                <c:pt idx="727">
                  <c:v>0.29080000000000422</c:v>
                </c:pt>
                <c:pt idx="728">
                  <c:v>0.29120000000000423</c:v>
                </c:pt>
                <c:pt idx="729">
                  <c:v>0.29160000000000424</c:v>
                </c:pt>
                <c:pt idx="730">
                  <c:v>0.29200000000000426</c:v>
                </c:pt>
                <c:pt idx="731">
                  <c:v>0.29240000000000427</c:v>
                </c:pt>
                <c:pt idx="732">
                  <c:v>0.29280000000000428</c:v>
                </c:pt>
                <c:pt idx="733">
                  <c:v>0.29320000000000429</c:v>
                </c:pt>
                <c:pt idx="734">
                  <c:v>0.2936000000000043</c:v>
                </c:pt>
                <c:pt idx="735">
                  <c:v>0.29400000000000431</c:v>
                </c:pt>
                <c:pt idx="736">
                  <c:v>0.29440000000000432</c:v>
                </c:pt>
                <c:pt idx="737">
                  <c:v>0.29480000000000434</c:v>
                </c:pt>
                <c:pt idx="738">
                  <c:v>0.29520000000000435</c:v>
                </c:pt>
                <c:pt idx="739">
                  <c:v>0.29560000000000436</c:v>
                </c:pt>
                <c:pt idx="740">
                  <c:v>0.29600000000000437</c:v>
                </c:pt>
                <c:pt idx="741">
                  <c:v>0.29640000000000438</c:v>
                </c:pt>
                <c:pt idx="742">
                  <c:v>0.29680000000000439</c:v>
                </c:pt>
                <c:pt idx="743">
                  <c:v>0.29720000000000441</c:v>
                </c:pt>
                <c:pt idx="744">
                  <c:v>0.29760000000000442</c:v>
                </c:pt>
                <c:pt idx="745">
                  <c:v>0.29800000000000443</c:v>
                </c:pt>
                <c:pt idx="746">
                  <c:v>0.29840000000000444</c:v>
                </c:pt>
                <c:pt idx="747">
                  <c:v>0.29880000000000445</c:v>
                </c:pt>
                <c:pt idx="748">
                  <c:v>0.29920000000000446</c:v>
                </c:pt>
                <c:pt idx="749">
                  <c:v>0.29960000000000447</c:v>
                </c:pt>
                <c:pt idx="750">
                  <c:v>0.30000000000000449</c:v>
                </c:pt>
                <c:pt idx="751">
                  <c:v>0.3004000000000045</c:v>
                </c:pt>
                <c:pt idx="752">
                  <c:v>0.30080000000000451</c:v>
                </c:pt>
                <c:pt idx="753">
                  <c:v>0.30120000000000452</c:v>
                </c:pt>
                <c:pt idx="754">
                  <c:v>0.30160000000000453</c:v>
                </c:pt>
                <c:pt idx="755">
                  <c:v>0.30200000000000454</c:v>
                </c:pt>
                <c:pt idx="756">
                  <c:v>0.30240000000000455</c:v>
                </c:pt>
                <c:pt idx="757">
                  <c:v>0.30280000000000457</c:v>
                </c:pt>
                <c:pt idx="758">
                  <c:v>0.30320000000000458</c:v>
                </c:pt>
                <c:pt idx="759">
                  <c:v>0.30360000000000459</c:v>
                </c:pt>
                <c:pt idx="760">
                  <c:v>0.3040000000000046</c:v>
                </c:pt>
                <c:pt idx="761">
                  <c:v>0.30440000000000461</c:v>
                </c:pt>
                <c:pt idx="762">
                  <c:v>0.30480000000000462</c:v>
                </c:pt>
                <c:pt idx="763">
                  <c:v>0.30520000000000463</c:v>
                </c:pt>
                <c:pt idx="764">
                  <c:v>0.30560000000000465</c:v>
                </c:pt>
                <c:pt idx="765">
                  <c:v>0.30600000000000466</c:v>
                </c:pt>
                <c:pt idx="766">
                  <c:v>0.30640000000000467</c:v>
                </c:pt>
                <c:pt idx="767">
                  <c:v>0.30680000000000468</c:v>
                </c:pt>
                <c:pt idx="768">
                  <c:v>0.30720000000000469</c:v>
                </c:pt>
                <c:pt idx="769">
                  <c:v>0.3076000000000047</c:v>
                </c:pt>
                <c:pt idx="770">
                  <c:v>0.30800000000000471</c:v>
                </c:pt>
                <c:pt idx="771">
                  <c:v>0.30840000000000473</c:v>
                </c:pt>
                <c:pt idx="772">
                  <c:v>0.30880000000000474</c:v>
                </c:pt>
                <c:pt idx="773">
                  <c:v>0.30920000000000475</c:v>
                </c:pt>
                <c:pt idx="774">
                  <c:v>0.30960000000000476</c:v>
                </c:pt>
                <c:pt idx="775">
                  <c:v>0.31000000000000477</c:v>
                </c:pt>
                <c:pt idx="776">
                  <c:v>0.31040000000000478</c:v>
                </c:pt>
                <c:pt idx="777">
                  <c:v>0.31080000000000479</c:v>
                </c:pt>
                <c:pt idx="778">
                  <c:v>0.31120000000000481</c:v>
                </c:pt>
                <c:pt idx="779">
                  <c:v>0.31160000000000482</c:v>
                </c:pt>
                <c:pt idx="780">
                  <c:v>0.31200000000000483</c:v>
                </c:pt>
                <c:pt idx="781">
                  <c:v>0.31240000000000484</c:v>
                </c:pt>
                <c:pt idx="782">
                  <c:v>0.31280000000000485</c:v>
                </c:pt>
                <c:pt idx="783">
                  <c:v>0.31320000000000486</c:v>
                </c:pt>
                <c:pt idx="784">
                  <c:v>0.31360000000000487</c:v>
                </c:pt>
                <c:pt idx="785">
                  <c:v>0.31400000000000489</c:v>
                </c:pt>
                <c:pt idx="786">
                  <c:v>0.3144000000000049</c:v>
                </c:pt>
                <c:pt idx="787">
                  <c:v>0.31480000000000491</c:v>
                </c:pt>
                <c:pt idx="788">
                  <c:v>0.31520000000000492</c:v>
                </c:pt>
                <c:pt idx="789">
                  <c:v>0.31560000000000493</c:v>
                </c:pt>
                <c:pt idx="790">
                  <c:v>0.31600000000000494</c:v>
                </c:pt>
                <c:pt idx="791">
                  <c:v>0.31640000000000496</c:v>
                </c:pt>
                <c:pt idx="792">
                  <c:v>0.31680000000000497</c:v>
                </c:pt>
                <c:pt idx="793">
                  <c:v>0.31720000000000498</c:v>
                </c:pt>
                <c:pt idx="794">
                  <c:v>0.31760000000000499</c:v>
                </c:pt>
                <c:pt idx="795">
                  <c:v>0.318000000000005</c:v>
                </c:pt>
                <c:pt idx="796">
                  <c:v>0.31840000000000501</c:v>
                </c:pt>
                <c:pt idx="797">
                  <c:v>0.31880000000000502</c:v>
                </c:pt>
                <c:pt idx="798">
                  <c:v>0.31920000000000504</c:v>
                </c:pt>
                <c:pt idx="799">
                  <c:v>0.31960000000000505</c:v>
                </c:pt>
                <c:pt idx="800">
                  <c:v>0.32000000000000506</c:v>
                </c:pt>
                <c:pt idx="801">
                  <c:v>0.32040000000000507</c:v>
                </c:pt>
                <c:pt idx="802">
                  <c:v>0.32080000000000508</c:v>
                </c:pt>
                <c:pt idx="803">
                  <c:v>0.32120000000000509</c:v>
                </c:pt>
                <c:pt idx="804">
                  <c:v>0.3216000000000051</c:v>
                </c:pt>
                <c:pt idx="805">
                  <c:v>0.32200000000000512</c:v>
                </c:pt>
                <c:pt idx="806">
                  <c:v>0.32240000000000513</c:v>
                </c:pt>
                <c:pt idx="807">
                  <c:v>0.32280000000000514</c:v>
                </c:pt>
                <c:pt idx="808">
                  <c:v>0.32320000000000515</c:v>
                </c:pt>
                <c:pt idx="809">
                  <c:v>0.32360000000000516</c:v>
                </c:pt>
                <c:pt idx="810">
                  <c:v>0.32400000000000517</c:v>
                </c:pt>
                <c:pt idx="811">
                  <c:v>0.32440000000000518</c:v>
                </c:pt>
                <c:pt idx="812">
                  <c:v>0.3248000000000052</c:v>
                </c:pt>
                <c:pt idx="813">
                  <c:v>0.32520000000000521</c:v>
                </c:pt>
                <c:pt idx="814">
                  <c:v>0.32560000000000522</c:v>
                </c:pt>
                <c:pt idx="815">
                  <c:v>0.32600000000000523</c:v>
                </c:pt>
                <c:pt idx="816">
                  <c:v>0.32640000000000524</c:v>
                </c:pt>
                <c:pt idx="817">
                  <c:v>0.32680000000000525</c:v>
                </c:pt>
                <c:pt idx="818">
                  <c:v>0.32720000000000526</c:v>
                </c:pt>
                <c:pt idx="819">
                  <c:v>0.32760000000000528</c:v>
                </c:pt>
                <c:pt idx="820">
                  <c:v>0.32800000000000529</c:v>
                </c:pt>
                <c:pt idx="821">
                  <c:v>0.3284000000000053</c:v>
                </c:pt>
                <c:pt idx="822">
                  <c:v>0.32880000000000531</c:v>
                </c:pt>
                <c:pt idx="823">
                  <c:v>0.32920000000000532</c:v>
                </c:pt>
                <c:pt idx="824">
                  <c:v>0.32960000000000533</c:v>
                </c:pt>
                <c:pt idx="825">
                  <c:v>0.33000000000000534</c:v>
                </c:pt>
                <c:pt idx="826">
                  <c:v>0.33040000000000536</c:v>
                </c:pt>
                <c:pt idx="827">
                  <c:v>0.33080000000000537</c:v>
                </c:pt>
                <c:pt idx="828">
                  <c:v>0.33120000000000538</c:v>
                </c:pt>
                <c:pt idx="829">
                  <c:v>0.33160000000000539</c:v>
                </c:pt>
                <c:pt idx="830">
                  <c:v>0.3320000000000054</c:v>
                </c:pt>
                <c:pt idx="831">
                  <c:v>0.33240000000000541</c:v>
                </c:pt>
                <c:pt idx="832">
                  <c:v>0.33280000000000542</c:v>
                </c:pt>
                <c:pt idx="833">
                  <c:v>0.33320000000000544</c:v>
                </c:pt>
                <c:pt idx="834">
                  <c:v>0.33360000000000545</c:v>
                </c:pt>
                <c:pt idx="835">
                  <c:v>0.33400000000000546</c:v>
                </c:pt>
                <c:pt idx="836">
                  <c:v>0.33440000000000547</c:v>
                </c:pt>
                <c:pt idx="837">
                  <c:v>0.33480000000000548</c:v>
                </c:pt>
                <c:pt idx="838">
                  <c:v>0.33520000000000549</c:v>
                </c:pt>
                <c:pt idx="839">
                  <c:v>0.33560000000000551</c:v>
                </c:pt>
                <c:pt idx="840">
                  <c:v>0.33600000000000552</c:v>
                </c:pt>
                <c:pt idx="841">
                  <c:v>0.33640000000000553</c:v>
                </c:pt>
                <c:pt idx="842">
                  <c:v>0.33680000000000554</c:v>
                </c:pt>
                <c:pt idx="843">
                  <c:v>0.33720000000000555</c:v>
                </c:pt>
                <c:pt idx="844">
                  <c:v>0.33760000000000556</c:v>
                </c:pt>
                <c:pt idx="845">
                  <c:v>0.33800000000000557</c:v>
                </c:pt>
                <c:pt idx="846">
                  <c:v>0.33840000000000559</c:v>
                </c:pt>
                <c:pt idx="847">
                  <c:v>0.3388000000000056</c:v>
                </c:pt>
                <c:pt idx="848">
                  <c:v>0.33920000000000561</c:v>
                </c:pt>
                <c:pt idx="849">
                  <c:v>0.33960000000000562</c:v>
                </c:pt>
                <c:pt idx="850">
                  <c:v>0.34000000000000563</c:v>
                </c:pt>
                <c:pt idx="851">
                  <c:v>0.34040000000000564</c:v>
                </c:pt>
                <c:pt idx="852">
                  <c:v>0.34080000000000565</c:v>
                </c:pt>
                <c:pt idx="853">
                  <c:v>0.34120000000000567</c:v>
                </c:pt>
                <c:pt idx="854">
                  <c:v>0.34160000000000568</c:v>
                </c:pt>
                <c:pt idx="855">
                  <c:v>0.34200000000000569</c:v>
                </c:pt>
                <c:pt idx="856">
                  <c:v>0.3424000000000057</c:v>
                </c:pt>
                <c:pt idx="857">
                  <c:v>0.34280000000000571</c:v>
                </c:pt>
                <c:pt idx="858">
                  <c:v>0.34320000000000572</c:v>
                </c:pt>
                <c:pt idx="859">
                  <c:v>0.34360000000000573</c:v>
                </c:pt>
                <c:pt idx="860">
                  <c:v>0.34400000000000575</c:v>
                </c:pt>
                <c:pt idx="861">
                  <c:v>0.34440000000000576</c:v>
                </c:pt>
                <c:pt idx="862">
                  <c:v>0.34480000000000577</c:v>
                </c:pt>
                <c:pt idx="863">
                  <c:v>0.34520000000000578</c:v>
                </c:pt>
                <c:pt idx="864">
                  <c:v>0.34560000000000579</c:v>
                </c:pt>
                <c:pt idx="865">
                  <c:v>0.3460000000000058</c:v>
                </c:pt>
                <c:pt idx="866">
                  <c:v>0.34640000000000581</c:v>
                </c:pt>
                <c:pt idx="867">
                  <c:v>0.34680000000000583</c:v>
                </c:pt>
                <c:pt idx="868">
                  <c:v>0.34720000000000584</c:v>
                </c:pt>
                <c:pt idx="869">
                  <c:v>0.34760000000000585</c:v>
                </c:pt>
                <c:pt idx="870">
                  <c:v>0.34800000000000586</c:v>
                </c:pt>
                <c:pt idx="871">
                  <c:v>0.34840000000000587</c:v>
                </c:pt>
                <c:pt idx="872">
                  <c:v>0.34880000000000588</c:v>
                </c:pt>
                <c:pt idx="873">
                  <c:v>0.34920000000000589</c:v>
                </c:pt>
                <c:pt idx="874">
                  <c:v>0.34960000000000591</c:v>
                </c:pt>
                <c:pt idx="875">
                  <c:v>0.35000000000000592</c:v>
                </c:pt>
                <c:pt idx="876">
                  <c:v>0.35040000000000593</c:v>
                </c:pt>
                <c:pt idx="877">
                  <c:v>0.35080000000000594</c:v>
                </c:pt>
                <c:pt idx="878">
                  <c:v>0.35120000000000595</c:v>
                </c:pt>
                <c:pt idx="879">
                  <c:v>0.35160000000000596</c:v>
                </c:pt>
                <c:pt idx="880">
                  <c:v>0.35200000000000597</c:v>
                </c:pt>
                <c:pt idx="881">
                  <c:v>0.35240000000000599</c:v>
                </c:pt>
                <c:pt idx="882">
                  <c:v>0.352800000000006</c:v>
                </c:pt>
                <c:pt idx="883">
                  <c:v>0.35320000000000601</c:v>
                </c:pt>
                <c:pt idx="884">
                  <c:v>0.35360000000000602</c:v>
                </c:pt>
                <c:pt idx="885">
                  <c:v>0.35400000000000603</c:v>
                </c:pt>
                <c:pt idx="886">
                  <c:v>0.35440000000000604</c:v>
                </c:pt>
                <c:pt idx="887">
                  <c:v>0.35480000000000605</c:v>
                </c:pt>
                <c:pt idx="888">
                  <c:v>0.35520000000000607</c:v>
                </c:pt>
                <c:pt idx="889">
                  <c:v>0.35560000000000608</c:v>
                </c:pt>
                <c:pt idx="890">
                  <c:v>0.35600000000000609</c:v>
                </c:pt>
                <c:pt idx="891">
                  <c:v>0.3564000000000061</c:v>
                </c:pt>
                <c:pt idx="892">
                  <c:v>0.35680000000000611</c:v>
                </c:pt>
                <c:pt idx="893">
                  <c:v>0.35720000000000612</c:v>
                </c:pt>
                <c:pt idx="894">
                  <c:v>0.35760000000000614</c:v>
                </c:pt>
                <c:pt idx="895">
                  <c:v>0.35800000000000615</c:v>
                </c:pt>
                <c:pt idx="896">
                  <c:v>0.35840000000000616</c:v>
                </c:pt>
                <c:pt idx="897">
                  <c:v>0.35880000000000617</c:v>
                </c:pt>
                <c:pt idx="898">
                  <c:v>0.35920000000000618</c:v>
                </c:pt>
                <c:pt idx="899">
                  <c:v>0.35960000000000619</c:v>
                </c:pt>
                <c:pt idx="900">
                  <c:v>0.3600000000000062</c:v>
                </c:pt>
                <c:pt idx="901">
                  <c:v>0.36040000000000622</c:v>
                </c:pt>
                <c:pt idx="902">
                  <c:v>0.36080000000000623</c:v>
                </c:pt>
                <c:pt idx="903">
                  <c:v>0.36120000000000624</c:v>
                </c:pt>
                <c:pt idx="904">
                  <c:v>0.36160000000000625</c:v>
                </c:pt>
                <c:pt idx="905">
                  <c:v>0.36200000000000626</c:v>
                </c:pt>
                <c:pt idx="906">
                  <c:v>0.36240000000000627</c:v>
                </c:pt>
                <c:pt idx="907">
                  <c:v>0.36280000000000628</c:v>
                </c:pt>
                <c:pt idx="908">
                  <c:v>0.3632000000000063</c:v>
                </c:pt>
                <c:pt idx="909">
                  <c:v>0.36360000000000631</c:v>
                </c:pt>
                <c:pt idx="910">
                  <c:v>0.36400000000000632</c:v>
                </c:pt>
                <c:pt idx="911">
                  <c:v>0.36440000000000633</c:v>
                </c:pt>
                <c:pt idx="912">
                  <c:v>0.36480000000000634</c:v>
                </c:pt>
                <c:pt idx="913">
                  <c:v>0.36520000000000635</c:v>
                </c:pt>
                <c:pt idx="914">
                  <c:v>0.36560000000000636</c:v>
                </c:pt>
                <c:pt idx="915">
                  <c:v>0.36600000000000638</c:v>
                </c:pt>
                <c:pt idx="916">
                  <c:v>0.36640000000000639</c:v>
                </c:pt>
                <c:pt idx="917">
                  <c:v>0.3668000000000064</c:v>
                </c:pt>
                <c:pt idx="918">
                  <c:v>0.36720000000000641</c:v>
                </c:pt>
                <c:pt idx="919">
                  <c:v>0.36760000000000642</c:v>
                </c:pt>
                <c:pt idx="920">
                  <c:v>0.36800000000000643</c:v>
                </c:pt>
                <c:pt idx="921">
                  <c:v>0.36840000000000644</c:v>
                </c:pt>
                <c:pt idx="922">
                  <c:v>0.36880000000000646</c:v>
                </c:pt>
                <c:pt idx="923">
                  <c:v>0.36920000000000647</c:v>
                </c:pt>
                <c:pt idx="924">
                  <c:v>0.36960000000000648</c:v>
                </c:pt>
                <c:pt idx="925">
                  <c:v>0.37000000000000649</c:v>
                </c:pt>
                <c:pt idx="926">
                  <c:v>0.3704000000000065</c:v>
                </c:pt>
                <c:pt idx="927">
                  <c:v>0.37080000000000651</c:v>
                </c:pt>
                <c:pt idx="928">
                  <c:v>0.37120000000000652</c:v>
                </c:pt>
                <c:pt idx="929">
                  <c:v>0.37160000000000654</c:v>
                </c:pt>
                <c:pt idx="930">
                  <c:v>0.37200000000000655</c:v>
                </c:pt>
                <c:pt idx="931">
                  <c:v>0.37240000000000656</c:v>
                </c:pt>
                <c:pt idx="932">
                  <c:v>0.37280000000000657</c:v>
                </c:pt>
                <c:pt idx="933">
                  <c:v>0.37320000000000658</c:v>
                </c:pt>
                <c:pt idx="934">
                  <c:v>0.37360000000000659</c:v>
                </c:pt>
                <c:pt idx="935">
                  <c:v>0.3740000000000066</c:v>
                </c:pt>
                <c:pt idx="936">
                  <c:v>0.37440000000000662</c:v>
                </c:pt>
                <c:pt idx="937">
                  <c:v>0.37480000000000663</c:v>
                </c:pt>
                <c:pt idx="938">
                  <c:v>0.37520000000000664</c:v>
                </c:pt>
                <c:pt idx="939">
                  <c:v>0.37560000000000665</c:v>
                </c:pt>
                <c:pt idx="940">
                  <c:v>0.37600000000000666</c:v>
                </c:pt>
                <c:pt idx="941">
                  <c:v>0.37640000000000667</c:v>
                </c:pt>
                <c:pt idx="942">
                  <c:v>0.37680000000000669</c:v>
                </c:pt>
                <c:pt idx="943">
                  <c:v>0.3772000000000067</c:v>
                </c:pt>
                <c:pt idx="944">
                  <c:v>0.37760000000000671</c:v>
                </c:pt>
                <c:pt idx="945">
                  <c:v>0.37800000000000672</c:v>
                </c:pt>
                <c:pt idx="946">
                  <c:v>0.37840000000000673</c:v>
                </c:pt>
                <c:pt idx="947">
                  <c:v>0.37880000000000674</c:v>
                </c:pt>
                <c:pt idx="948">
                  <c:v>0.37920000000000675</c:v>
                </c:pt>
                <c:pt idx="949">
                  <c:v>0.37960000000000677</c:v>
                </c:pt>
                <c:pt idx="950">
                  <c:v>0.38000000000000678</c:v>
                </c:pt>
                <c:pt idx="951">
                  <c:v>0.38040000000000679</c:v>
                </c:pt>
                <c:pt idx="952">
                  <c:v>0.3808000000000068</c:v>
                </c:pt>
                <c:pt idx="953">
                  <c:v>0.38120000000000681</c:v>
                </c:pt>
                <c:pt idx="954">
                  <c:v>0.38160000000000682</c:v>
                </c:pt>
                <c:pt idx="955">
                  <c:v>0.38200000000000683</c:v>
                </c:pt>
                <c:pt idx="956">
                  <c:v>0.38240000000000685</c:v>
                </c:pt>
                <c:pt idx="957">
                  <c:v>0.38280000000000686</c:v>
                </c:pt>
                <c:pt idx="958">
                  <c:v>0.38320000000000687</c:v>
                </c:pt>
                <c:pt idx="959">
                  <c:v>0.38360000000000688</c:v>
                </c:pt>
                <c:pt idx="960">
                  <c:v>0.38400000000000689</c:v>
                </c:pt>
                <c:pt idx="961">
                  <c:v>0.3844000000000069</c:v>
                </c:pt>
                <c:pt idx="962">
                  <c:v>0.38480000000000691</c:v>
                </c:pt>
                <c:pt idx="963">
                  <c:v>0.38520000000000693</c:v>
                </c:pt>
                <c:pt idx="964">
                  <c:v>0.38560000000000694</c:v>
                </c:pt>
                <c:pt idx="965">
                  <c:v>0.38600000000000695</c:v>
                </c:pt>
                <c:pt idx="966">
                  <c:v>0.38640000000000696</c:v>
                </c:pt>
                <c:pt idx="967">
                  <c:v>0.38680000000000697</c:v>
                </c:pt>
                <c:pt idx="968">
                  <c:v>0.38720000000000698</c:v>
                </c:pt>
                <c:pt idx="969">
                  <c:v>0.38760000000000699</c:v>
                </c:pt>
                <c:pt idx="970">
                  <c:v>0.38800000000000701</c:v>
                </c:pt>
                <c:pt idx="971">
                  <c:v>0.38840000000000702</c:v>
                </c:pt>
                <c:pt idx="972">
                  <c:v>0.38880000000000703</c:v>
                </c:pt>
                <c:pt idx="973">
                  <c:v>0.38920000000000704</c:v>
                </c:pt>
                <c:pt idx="974">
                  <c:v>0.38960000000000705</c:v>
                </c:pt>
                <c:pt idx="975">
                  <c:v>0.39000000000000706</c:v>
                </c:pt>
                <c:pt idx="976">
                  <c:v>0.39040000000000707</c:v>
                </c:pt>
                <c:pt idx="977">
                  <c:v>0.39080000000000709</c:v>
                </c:pt>
                <c:pt idx="978">
                  <c:v>0.3912000000000071</c:v>
                </c:pt>
                <c:pt idx="979">
                  <c:v>0.39160000000000711</c:v>
                </c:pt>
                <c:pt idx="980">
                  <c:v>0.39200000000000712</c:v>
                </c:pt>
                <c:pt idx="981">
                  <c:v>0.39240000000000713</c:v>
                </c:pt>
                <c:pt idx="982">
                  <c:v>0.39280000000000714</c:v>
                </c:pt>
                <c:pt idx="983">
                  <c:v>0.39320000000000715</c:v>
                </c:pt>
                <c:pt idx="984">
                  <c:v>0.39360000000000717</c:v>
                </c:pt>
                <c:pt idx="985">
                  <c:v>0.39400000000000718</c:v>
                </c:pt>
                <c:pt idx="986">
                  <c:v>0.39440000000000719</c:v>
                </c:pt>
                <c:pt idx="987">
                  <c:v>0.3948000000000072</c:v>
                </c:pt>
                <c:pt idx="988">
                  <c:v>0.39520000000000721</c:v>
                </c:pt>
                <c:pt idx="989">
                  <c:v>0.39560000000000722</c:v>
                </c:pt>
                <c:pt idx="990">
                  <c:v>0.39600000000000724</c:v>
                </c:pt>
                <c:pt idx="991">
                  <c:v>0.39640000000000725</c:v>
                </c:pt>
                <c:pt idx="992">
                  <c:v>0.39680000000000726</c:v>
                </c:pt>
                <c:pt idx="993">
                  <c:v>0.39720000000000727</c:v>
                </c:pt>
                <c:pt idx="994">
                  <c:v>0.39760000000000728</c:v>
                </c:pt>
                <c:pt idx="995">
                  <c:v>0.39800000000000729</c:v>
                </c:pt>
                <c:pt idx="996">
                  <c:v>0.3984000000000073</c:v>
                </c:pt>
                <c:pt idx="997">
                  <c:v>0.39880000000000732</c:v>
                </c:pt>
                <c:pt idx="998">
                  <c:v>0.39920000000000733</c:v>
                </c:pt>
                <c:pt idx="999">
                  <c:v>0.39960000000000734</c:v>
                </c:pt>
                <c:pt idx="1000">
                  <c:v>0.40000000000000735</c:v>
                </c:pt>
                <c:pt idx="1001">
                  <c:v>0.40040000000000736</c:v>
                </c:pt>
                <c:pt idx="1002">
                  <c:v>0.40080000000000737</c:v>
                </c:pt>
                <c:pt idx="1003">
                  <c:v>0.40120000000000738</c:v>
                </c:pt>
                <c:pt idx="1004">
                  <c:v>0.4016000000000074</c:v>
                </c:pt>
                <c:pt idx="1005">
                  <c:v>0.40200000000000741</c:v>
                </c:pt>
                <c:pt idx="1006">
                  <c:v>0.40240000000000742</c:v>
                </c:pt>
                <c:pt idx="1007">
                  <c:v>0.40280000000000743</c:v>
                </c:pt>
                <c:pt idx="1008">
                  <c:v>0.40320000000000744</c:v>
                </c:pt>
                <c:pt idx="1009">
                  <c:v>0.40360000000000745</c:v>
                </c:pt>
                <c:pt idx="1010">
                  <c:v>0.40400000000000746</c:v>
                </c:pt>
                <c:pt idx="1011">
                  <c:v>0.40440000000000748</c:v>
                </c:pt>
                <c:pt idx="1012">
                  <c:v>0.40480000000000749</c:v>
                </c:pt>
                <c:pt idx="1013">
                  <c:v>0.4052000000000075</c:v>
                </c:pt>
                <c:pt idx="1014">
                  <c:v>0.40560000000000751</c:v>
                </c:pt>
                <c:pt idx="1015">
                  <c:v>0.40600000000000752</c:v>
                </c:pt>
                <c:pt idx="1016">
                  <c:v>0.40640000000000753</c:v>
                </c:pt>
                <c:pt idx="1017">
                  <c:v>0.40680000000000754</c:v>
                </c:pt>
                <c:pt idx="1018">
                  <c:v>0.40720000000000756</c:v>
                </c:pt>
                <c:pt idx="1019">
                  <c:v>0.40760000000000757</c:v>
                </c:pt>
                <c:pt idx="1020">
                  <c:v>0.40800000000000758</c:v>
                </c:pt>
                <c:pt idx="1021">
                  <c:v>0.40840000000000759</c:v>
                </c:pt>
                <c:pt idx="1022">
                  <c:v>0.4088000000000076</c:v>
                </c:pt>
                <c:pt idx="1023">
                  <c:v>0.40920000000000761</c:v>
                </c:pt>
                <c:pt idx="1024">
                  <c:v>0.40960000000000762</c:v>
                </c:pt>
                <c:pt idx="1025">
                  <c:v>0.41000000000000764</c:v>
                </c:pt>
                <c:pt idx="1026">
                  <c:v>0.41040000000000765</c:v>
                </c:pt>
                <c:pt idx="1027">
                  <c:v>0.41080000000000766</c:v>
                </c:pt>
                <c:pt idx="1028">
                  <c:v>0.41120000000000767</c:v>
                </c:pt>
                <c:pt idx="1029">
                  <c:v>0.41160000000000768</c:v>
                </c:pt>
                <c:pt idx="1030">
                  <c:v>0.41200000000000769</c:v>
                </c:pt>
                <c:pt idx="1031">
                  <c:v>0.4124000000000077</c:v>
                </c:pt>
                <c:pt idx="1032">
                  <c:v>0.41280000000000772</c:v>
                </c:pt>
                <c:pt idx="1033">
                  <c:v>0.41320000000000773</c:v>
                </c:pt>
                <c:pt idx="1034">
                  <c:v>0.41360000000000774</c:v>
                </c:pt>
                <c:pt idx="1035">
                  <c:v>0.41400000000000775</c:v>
                </c:pt>
                <c:pt idx="1036">
                  <c:v>0.41440000000000776</c:v>
                </c:pt>
                <c:pt idx="1037">
                  <c:v>0.41480000000000777</c:v>
                </c:pt>
                <c:pt idx="1038">
                  <c:v>0.41520000000000779</c:v>
                </c:pt>
                <c:pt idx="1039">
                  <c:v>0.4156000000000078</c:v>
                </c:pt>
                <c:pt idx="1040">
                  <c:v>0.41600000000000781</c:v>
                </c:pt>
                <c:pt idx="1041">
                  <c:v>0.41640000000000782</c:v>
                </c:pt>
                <c:pt idx="1042">
                  <c:v>0.41680000000000783</c:v>
                </c:pt>
                <c:pt idx="1043">
                  <c:v>0.41720000000000784</c:v>
                </c:pt>
                <c:pt idx="1044">
                  <c:v>0.41760000000000785</c:v>
                </c:pt>
                <c:pt idx="1045">
                  <c:v>0.41800000000000787</c:v>
                </c:pt>
                <c:pt idx="1046">
                  <c:v>0.41840000000000788</c:v>
                </c:pt>
                <c:pt idx="1047">
                  <c:v>0.41880000000000789</c:v>
                </c:pt>
                <c:pt idx="1048">
                  <c:v>0.4192000000000079</c:v>
                </c:pt>
                <c:pt idx="1049">
                  <c:v>0.41960000000000791</c:v>
                </c:pt>
                <c:pt idx="1050">
                  <c:v>0.42000000000000792</c:v>
                </c:pt>
                <c:pt idx="1051">
                  <c:v>0.42040000000000793</c:v>
                </c:pt>
                <c:pt idx="1052">
                  <c:v>0.42080000000000795</c:v>
                </c:pt>
                <c:pt idx="1053">
                  <c:v>0.42120000000000796</c:v>
                </c:pt>
                <c:pt idx="1054">
                  <c:v>0.42160000000000797</c:v>
                </c:pt>
                <c:pt idx="1055">
                  <c:v>0.42200000000000798</c:v>
                </c:pt>
                <c:pt idx="1056">
                  <c:v>0.42240000000000799</c:v>
                </c:pt>
                <c:pt idx="1057">
                  <c:v>0.422800000000008</c:v>
                </c:pt>
                <c:pt idx="1058">
                  <c:v>0.42320000000000801</c:v>
                </c:pt>
                <c:pt idx="1059">
                  <c:v>0.42360000000000803</c:v>
                </c:pt>
                <c:pt idx="1060">
                  <c:v>0.42400000000000804</c:v>
                </c:pt>
                <c:pt idx="1061">
                  <c:v>0.42440000000000805</c:v>
                </c:pt>
                <c:pt idx="1062">
                  <c:v>0.42480000000000806</c:v>
                </c:pt>
                <c:pt idx="1063">
                  <c:v>0.42520000000000807</c:v>
                </c:pt>
                <c:pt idx="1064">
                  <c:v>0.42560000000000808</c:v>
                </c:pt>
                <c:pt idx="1065">
                  <c:v>0.42600000000000809</c:v>
                </c:pt>
                <c:pt idx="1066">
                  <c:v>0.42640000000000811</c:v>
                </c:pt>
                <c:pt idx="1067">
                  <c:v>0.42680000000000812</c:v>
                </c:pt>
                <c:pt idx="1068">
                  <c:v>0.42720000000000813</c:v>
                </c:pt>
                <c:pt idx="1069">
                  <c:v>0.42760000000000814</c:v>
                </c:pt>
                <c:pt idx="1070">
                  <c:v>0.42800000000000815</c:v>
                </c:pt>
                <c:pt idx="1071">
                  <c:v>0.42840000000000816</c:v>
                </c:pt>
                <c:pt idx="1072">
                  <c:v>0.42880000000000817</c:v>
                </c:pt>
                <c:pt idx="1073">
                  <c:v>0.42920000000000819</c:v>
                </c:pt>
                <c:pt idx="1074">
                  <c:v>0.4296000000000082</c:v>
                </c:pt>
                <c:pt idx="1075">
                  <c:v>0.43000000000000821</c:v>
                </c:pt>
                <c:pt idx="1076">
                  <c:v>0.43040000000000822</c:v>
                </c:pt>
                <c:pt idx="1077">
                  <c:v>0.43080000000000823</c:v>
                </c:pt>
                <c:pt idx="1078">
                  <c:v>0.43120000000000824</c:v>
                </c:pt>
                <c:pt idx="1079">
                  <c:v>0.43160000000000825</c:v>
                </c:pt>
                <c:pt idx="1080">
                  <c:v>0.43200000000000827</c:v>
                </c:pt>
                <c:pt idx="1081">
                  <c:v>0.43240000000000828</c:v>
                </c:pt>
                <c:pt idx="1082">
                  <c:v>0.43280000000000829</c:v>
                </c:pt>
                <c:pt idx="1083">
                  <c:v>0.4332000000000083</c:v>
                </c:pt>
                <c:pt idx="1084">
                  <c:v>0.43360000000000831</c:v>
                </c:pt>
                <c:pt idx="1085">
                  <c:v>0.43400000000000832</c:v>
                </c:pt>
                <c:pt idx="1086">
                  <c:v>0.43440000000000834</c:v>
                </c:pt>
                <c:pt idx="1087">
                  <c:v>0.43480000000000835</c:v>
                </c:pt>
                <c:pt idx="1088">
                  <c:v>0.43520000000000836</c:v>
                </c:pt>
                <c:pt idx="1089">
                  <c:v>0.43560000000000837</c:v>
                </c:pt>
                <c:pt idx="1090">
                  <c:v>0.43600000000000838</c:v>
                </c:pt>
                <c:pt idx="1091">
                  <c:v>0.43640000000000839</c:v>
                </c:pt>
                <c:pt idx="1092">
                  <c:v>0.4368000000000084</c:v>
                </c:pt>
                <c:pt idx="1093">
                  <c:v>0.43720000000000842</c:v>
                </c:pt>
                <c:pt idx="1094">
                  <c:v>0.43760000000000843</c:v>
                </c:pt>
                <c:pt idx="1095">
                  <c:v>0.43800000000000844</c:v>
                </c:pt>
                <c:pt idx="1096">
                  <c:v>0.43840000000000845</c:v>
                </c:pt>
                <c:pt idx="1097">
                  <c:v>0.43880000000000846</c:v>
                </c:pt>
                <c:pt idx="1098">
                  <c:v>0.43920000000000847</c:v>
                </c:pt>
                <c:pt idx="1099">
                  <c:v>0.43960000000000848</c:v>
                </c:pt>
                <c:pt idx="1100">
                  <c:v>0.4400000000000085</c:v>
                </c:pt>
                <c:pt idx="1101">
                  <c:v>0.44040000000000851</c:v>
                </c:pt>
                <c:pt idx="1102">
                  <c:v>0.44080000000000852</c:v>
                </c:pt>
                <c:pt idx="1103">
                  <c:v>0.44120000000000853</c:v>
                </c:pt>
                <c:pt idx="1104">
                  <c:v>0.44160000000000854</c:v>
                </c:pt>
                <c:pt idx="1105">
                  <c:v>0.44200000000000855</c:v>
                </c:pt>
                <c:pt idx="1106">
                  <c:v>0.44240000000000856</c:v>
                </c:pt>
                <c:pt idx="1107">
                  <c:v>0.44280000000000858</c:v>
                </c:pt>
                <c:pt idx="1108">
                  <c:v>0.44320000000000859</c:v>
                </c:pt>
                <c:pt idx="1109">
                  <c:v>0.4436000000000086</c:v>
                </c:pt>
                <c:pt idx="1110">
                  <c:v>0.44400000000000861</c:v>
                </c:pt>
                <c:pt idx="1111">
                  <c:v>0.44440000000000862</c:v>
                </c:pt>
                <c:pt idx="1112">
                  <c:v>0.44480000000000863</c:v>
                </c:pt>
                <c:pt idx="1113">
                  <c:v>0.44520000000000864</c:v>
                </c:pt>
                <c:pt idx="1114">
                  <c:v>0.44560000000000866</c:v>
                </c:pt>
                <c:pt idx="1115">
                  <c:v>0.44600000000000867</c:v>
                </c:pt>
                <c:pt idx="1116">
                  <c:v>0.44640000000000868</c:v>
                </c:pt>
                <c:pt idx="1117">
                  <c:v>0.44680000000000869</c:v>
                </c:pt>
                <c:pt idx="1118">
                  <c:v>0.4472000000000087</c:v>
                </c:pt>
                <c:pt idx="1119">
                  <c:v>0.44760000000000871</c:v>
                </c:pt>
                <c:pt idx="1120">
                  <c:v>0.44800000000000872</c:v>
                </c:pt>
                <c:pt idx="1121">
                  <c:v>0.44840000000000874</c:v>
                </c:pt>
                <c:pt idx="1122">
                  <c:v>0.44880000000000875</c:v>
                </c:pt>
                <c:pt idx="1123">
                  <c:v>0.44920000000000876</c:v>
                </c:pt>
                <c:pt idx="1124">
                  <c:v>0.44960000000000877</c:v>
                </c:pt>
                <c:pt idx="1125">
                  <c:v>0.45000000000000878</c:v>
                </c:pt>
                <c:pt idx="1126">
                  <c:v>0.45040000000000879</c:v>
                </c:pt>
                <c:pt idx="1127">
                  <c:v>0.4508000000000088</c:v>
                </c:pt>
                <c:pt idx="1128">
                  <c:v>0.45120000000000882</c:v>
                </c:pt>
                <c:pt idx="1129">
                  <c:v>0.45160000000000883</c:v>
                </c:pt>
                <c:pt idx="1130">
                  <c:v>0.45200000000000884</c:v>
                </c:pt>
                <c:pt idx="1131">
                  <c:v>0.45240000000000885</c:v>
                </c:pt>
                <c:pt idx="1132">
                  <c:v>0.45280000000000886</c:v>
                </c:pt>
                <c:pt idx="1133">
                  <c:v>0.45320000000000887</c:v>
                </c:pt>
                <c:pt idx="1134">
                  <c:v>0.45360000000000888</c:v>
                </c:pt>
                <c:pt idx="1135">
                  <c:v>0.4540000000000089</c:v>
                </c:pt>
                <c:pt idx="1136">
                  <c:v>0.45440000000000891</c:v>
                </c:pt>
                <c:pt idx="1137">
                  <c:v>0.45480000000000892</c:v>
                </c:pt>
                <c:pt idx="1138">
                  <c:v>0.45520000000000893</c:v>
                </c:pt>
                <c:pt idx="1139">
                  <c:v>0.45560000000000894</c:v>
                </c:pt>
                <c:pt idx="1140">
                  <c:v>0.45600000000000895</c:v>
                </c:pt>
                <c:pt idx="1141">
                  <c:v>0.45640000000000897</c:v>
                </c:pt>
                <c:pt idx="1142">
                  <c:v>0.45680000000000898</c:v>
                </c:pt>
                <c:pt idx="1143">
                  <c:v>0.45720000000000899</c:v>
                </c:pt>
                <c:pt idx="1144">
                  <c:v>0.457600000000009</c:v>
                </c:pt>
                <c:pt idx="1145">
                  <c:v>0.45800000000000901</c:v>
                </c:pt>
                <c:pt idx="1146">
                  <c:v>0.45840000000000902</c:v>
                </c:pt>
                <c:pt idx="1147">
                  <c:v>0.45880000000000903</c:v>
                </c:pt>
                <c:pt idx="1148">
                  <c:v>0.45920000000000905</c:v>
                </c:pt>
              </c:numCache>
            </c:numRef>
          </c:xVal>
          <c:yVal>
            <c:numRef>
              <c:f>'beta water OLD'!$L$38:$L$1187</c:f>
              <c:numCache>
                <c:formatCode>General</c:formatCode>
                <c:ptCount val="1150"/>
                <c:pt idx="1">
                  <c:v>6.5804396842490464E-5</c:v>
                </c:pt>
                <c:pt idx="2">
                  <c:v>1.3157207919701095E-4</c:v>
                </c:pt>
                <c:pt idx="3">
                  <c:v>1.9730305239309379E-4</c:v>
                </c:pt>
                <c:pt idx="4">
                  <c:v>2.6299731200327321E-4</c:v>
                </c:pt>
                <c:pt idx="5">
                  <c:v>3.2865484667177951E-4</c:v>
                </c:pt>
                <c:pt idx="6">
                  <c:v>3.9427564502773384E-4</c:v>
                </c:pt>
                <c:pt idx="7">
                  <c:v>4.5985969568404365E-4</c:v>
                </c:pt>
                <c:pt idx="8">
                  <c:v>5.2540698723736561E-4</c:v>
                </c:pt>
                <c:pt idx="9">
                  <c:v>5.9091750826806787E-4</c:v>
                </c:pt>
                <c:pt idx="10">
                  <c:v>6.5639124734019226E-4</c:v>
                </c:pt>
                <c:pt idx="11">
                  <c:v>7.2182819300141681E-4</c:v>
                </c:pt>
                <c:pt idx="12">
                  <c:v>7.8722833378301734E-4</c:v>
                </c:pt>
                <c:pt idx="13">
                  <c:v>8.525916581998298E-4</c:v>
                </c:pt>
                <c:pt idx="14">
                  <c:v>9.1791815475021177E-4</c:v>
                </c:pt>
                <c:pt idx="15">
                  <c:v>9.8320781191600431E-4</c:v>
                </c:pt>
                <c:pt idx="16">
                  <c:v>1.0484606181624936E-3</c:v>
                </c:pt>
                <c:pt idx="17">
                  <c:v>1.113676561938372E-3</c:v>
                </c:pt>
                <c:pt idx="18">
                  <c:v>1.1788556316756997E-3</c:v>
                </c:pt>
                <c:pt idx="19">
                  <c:v>1.2439978157898659E-3</c:v>
                </c:pt>
                <c:pt idx="20">
                  <c:v>1.3091031026795494E-3</c:v>
                </c:pt>
                <c:pt idx="21">
                  <c:v>1.3741714807266802E-3</c:v>
                </c:pt>
                <c:pt idx="22">
                  <c:v>1.4392029382964001E-3</c:v>
                </c:pt>
                <c:pt idx="23">
                  <c:v>1.5041974637370228E-3</c:v>
                </c:pt>
                <c:pt idx="24">
                  <c:v>1.5691550453799951E-3</c:v>
                </c:pt>
                <c:pt idx="25">
                  <c:v>1.6340756715398572E-3</c:v>
                </c:pt>
                <c:pt idx="26">
                  <c:v>1.6989593305142027E-3</c:v>
                </c:pt>
                <c:pt idx="27">
                  <c:v>1.7638060105836389E-3</c:v>
                </c:pt>
                <c:pt idx="28">
                  <c:v>1.8286157000117469E-3</c:v>
                </c:pt>
                <c:pt idx="29">
                  <c:v>1.8933883870450416E-3</c:v>
                </c:pt>
                <c:pt idx="30">
                  <c:v>1.9581240599129308E-3</c:v>
                </c:pt>
                <c:pt idx="31">
                  <c:v>2.0228227068276759E-3</c:v>
                </c:pt>
                <c:pt idx="32">
                  <c:v>2.0874843159843499E-3</c:v>
                </c:pt>
                <c:pt idx="33">
                  <c:v>2.1521088755607986E-3</c:v>
                </c:pt>
                <c:pt idx="34">
                  <c:v>2.2166963737175979E-3</c:v>
                </c:pt>
                <c:pt idx="35">
                  <c:v>2.2812467985980148E-3</c:v>
                </c:pt>
                <c:pt idx="36">
                  <c:v>2.3457601383279647E-3</c:v>
                </c:pt>
                <c:pt idx="37">
                  <c:v>2.4102363810159714E-3</c:v>
                </c:pt>
                <c:pt idx="38">
                  <c:v>2.4746755147531246E-3</c:v>
                </c:pt>
                <c:pt idx="39">
                  <c:v>2.5390775276130399E-3</c:v>
                </c:pt>
                <c:pt idx="40">
                  <c:v>2.603442407651816E-3</c:v>
                </c:pt>
                <c:pt idx="41">
                  <c:v>2.6677701429079935E-3</c:v>
                </c:pt>
                <c:pt idx="42">
                  <c:v>2.7320607214025121E-3</c:v>
                </c:pt>
                <c:pt idx="43">
                  <c:v>2.7963141311386705E-3</c:v>
                </c:pt>
                <c:pt idx="44">
                  <c:v>2.8605303601020827E-3</c:v>
                </c:pt>
                <c:pt idx="45">
                  <c:v>2.924709396260636E-3</c:v>
                </c:pt>
                <c:pt idx="46">
                  <c:v>2.9888512275644489E-3</c:v>
                </c:pt>
                <c:pt idx="47">
                  <c:v>3.0529558419458277E-3</c:v>
                </c:pt>
                <c:pt idx="48">
                  <c:v>3.1170232273192255E-3</c:v>
                </c:pt>
                <c:pt idx="49">
                  <c:v>3.1810533715811973E-3</c:v>
                </c:pt>
                <c:pt idx="50">
                  <c:v>3.2450462626103581E-3</c:v>
                </c:pt>
                <c:pt idx="51">
                  <c:v>3.3090018882673397E-3</c:v>
                </c:pt>
                <c:pt idx="52">
                  <c:v>3.3729202363947473E-3</c:v>
                </c:pt>
                <c:pt idx="53">
                  <c:v>3.4368012948171153E-3</c:v>
                </c:pt>
                <c:pt idx="54">
                  <c:v>3.5006450513408657E-3</c:v>
                </c:pt>
                <c:pt idx="55">
                  <c:v>3.564451493754262E-3</c:v>
                </c:pt>
                <c:pt idx="56">
                  <c:v>3.6282206098273667E-3</c:v>
                </c:pt>
                <c:pt idx="57">
                  <c:v>3.6919523873119968E-3</c:v>
                </c:pt>
                <c:pt idx="58">
                  <c:v>3.7556468139416798E-3</c:v>
                </c:pt>
                <c:pt idx="59">
                  <c:v>3.8193038774316096E-3</c:v>
                </c:pt>
                <c:pt idx="60">
                  <c:v>3.8829235654786014E-3</c:v>
                </c:pt>
                <c:pt idx="61">
                  <c:v>3.9465058657610474E-3</c:v>
                </c:pt>
                <c:pt idx="62">
                  <c:v>4.0100507659388725E-3</c:v>
                </c:pt>
                <c:pt idx="63">
                  <c:v>4.0735582536534885E-3</c:v>
                </c:pt>
                <c:pt idx="64">
                  <c:v>4.1370283165277485E-3</c:v>
                </c:pt>
                <c:pt idx="65">
                  <c:v>4.2004609421659039E-3</c:v>
                </c:pt>
                <c:pt idx="66">
                  <c:v>4.2638561181535571E-3</c:v>
                </c:pt>
                <c:pt idx="67">
                  <c:v>4.3272138320576171E-3</c:v>
                </c:pt>
                <c:pt idx="68">
                  <c:v>4.3905340714262518E-3</c:v>
                </c:pt>
                <c:pt idx="69">
                  <c:v>4.4538168237888438E-3</c:v>
                </c:pt>
                <c:pt idx="70">
                  <c:v>4.5170620766559451E-3</c:v>
                </c:pt>
                <c:pt idx="71">
                  <c:v>4.5802698175192291E-3</c:v>
                </c:pt>
                <c:pt idx="72">
                  <c:v>4.6434400338514446E-3</c:v>
                </c:pt>
                <c:pt idx="73">
                  <c:v>4.7065727131063708E-3</c:v>
                </c:pt>
                <c:pt idx="74">
                  <c:v>4.7696678427187689E-3</c:v>
                </c:pt>
                <c:pt idx="75">
                  <c:v>4.8327254101043354E-3</c:v>
                </c:pt>
                <c:pt idx="76">
                  <c:v>4.8957454026596573E-3</c:v>
                </c:pt>
                <c:pt idx="77">
                  <c:v>4.9587278077621614E-3</c:v>
                </c:pt>
                <c:pt idx="78">
                  <c:v>5.0216726127700704E-3</c:v>
                </c:pt>
                <c:pt idx="79">
                  <c:v>5.0845798050223531E-3</c:v>
                </c:pt>
                <c:pt idx="80">
                  <c:v>5.147449371838678E-3</c:v>
                </c:pt>
                <c:pt idx="81">
                  <c:v>5.2102813005193652E-3</c:v>
                </c:pt>
                <c:pt idx="82">
                  <c:v>5.2730755783453381E-3</c:v>
                </c:pt>
                <c:pt idx="83">
                  <c:v>5.3358321925780754E-3</c:v>
                </c:pt>
                <c:pt idx="84">
                  <c:v>5.398551130459563E-3</c:v>
                </c:pt>
                <c:pt idx="85">
                  <c:v>5.4612323792122457E-3</c:v>
                </c:pt>
                <c:pt idx="86">
                  <c:v>5.5238759260389783E-3</c:v>
                </c:pt>
                <c:pt idx="87">
                  <c:v>5.5864817581229758E-3</c:v>
                </c:pt>
                <c:pt idx="88">
                  <c:v>5.6490498626277667E-3</c:v>
                </c:pt>
                <c:pt idx="89">
                  <c:v>5.7115802266971419E-3</c:v>
                </c:pt>
                <c:pt idx="90">
                  <c:v>5.7740728374551069E-3</c:v>
                </c:pt>
                <c:pt idx="91">
                  <c:v>5.8365276820058305E-3</c:v>
                </c:pt>
                <c:pt idx="92">
                  <c:v>5.8989447474335965E-3</c:v>
                </c:pt>
                <c:pt idx="93">
                  <c:v>5.9613240208027532E-3</c:v>
                </c:pt>
                <c:pt idx="94">
                  <c:v>6.0236654891576633E-3</c:v>
                </c:pt>
                <c:pt idx="95">
                  <c:v>6.0859691395226557E-3</c:v>
                </c:pt>
                <c:pt idx="96">
                  <c:v>6.1482349589019715E-3</c:v>
                </c:pt>
                <c:pt idx="97">
                  <c:v>6.2104629342797169E-3</c:v>
                </c:pt>
                <c:pt idx="98">
                  <c:v>6.2726530526198108E-3</c:v>
                </c:pt>
                <c:pt idx="99">
                  <c:v>6.3348053008659335E-3</c:v>
                </c:pt>
                <c:pt idx="100">
                  <c:v>6.3969196659414774E-3</c:v>
                </c:pt>
                <c:pt idx="101">
                  <c:v>6.4589961347494935E-3</c:v>
                </c:pt>
                <c:pt idx="102">
                  <c:v>6.5210346941726414E-3</c:v>
                </c:pt>
                <c:pt idx="103">
                  <c:v>6.5830353310731378E-3</c:v>
                </c:pt>
                <c:pt idx="104">
                  <c:v>6.6449980322927033E-3</c:v>
                </c:pt>
                <c:pt idx="105">
                  <c:v>6.7069227846525119E-3</c:v>
                </c:pt>
                <c:pt idx="106">
                  <c:v>6.7688095749531395E-3</c:v>
                </c:pt>
                <c:pt idx="107">
                  <c:v>6.8306583899745083E-3</c:v>
                </c:pt>
                <c:pt idx="108">
                  <c:v>6.8924692164758373E-3</c:v>
                </c:pt>
                <c:pt idx="109">
                  <c:v>6.9542420411955888E-3</c:v>
                </c:pt>
                <c:pt idx="110">
                  <c:v>7.0159768508514147E-3</c:v>
                </c:pt>
                <c:pt idx="111">
                  <c:v>7.0776736321401046E-3</c:v>
                </c:pt>
                <c:pt idx="112">
                  <c:v>7.1393323717375314E-3</c:v>
                </c:pt>
                <c:pt idx="113">
                  <c:v>7.2009530562985981E-3</c:v>
                </c:pt>
                <c:pt idx="114">
                  <c:v>7.2625356724571842E-3</c:v>
                </c:pt>
                <c:pt idx="115">
                  <c:v>7.324080206826092E-3</c:v>
                </c:pt>
                <c:pt idx="116">
                  <c:v>7.3855866459969933E-3</c:v>
                </c:pt>
                <c:pt idx="117">
                  <c:v>7.4470549765403736E-3</c:v>
                </c:pt>
                <c:pt idx="118">
                  <c:v>7.5084851850054785E-3</c:v>
                </c:pt>
                <c:pt idx="119">
                  <c:v>7.5698772579202581E-3</c:v>
                </c:pt>
                <c:pt idx="120">
                  <c:v>7.6312311817913142E-3</c:v>
                </c:pt>
                <c:pt idx="121">
                  <c:v>7.6925469431038439E-3</c:v>
                </c:pt>
                <c:pt idx="122">
                  <c:v>7.753824528321583E-3</c:v>
                </c:pt>
                <c:pt idx="123">
                  <c:v>7.8150639238867541E-3</c:v>
                </c:pt>
                <c:pt idx="124">
                  <c:v>7.8762651162200062E-3</c:v>
                </c:pt>
                <c:pt idx="125">
                  <c:v>7.9374280917203638E-3</c:v>
                </c:pt>
                <c:pt idx="126">
                  <c:v>7.9985528367651684E-3</c:v>
                </c:pt>
                <c:pt idx="127">
                  <c:v>8.0596393377100218E-3</c:v>
                </c:pt>
                <c:pt idx="128">
                  <c:v>8.1206875808887309E-3</c:v>
                </c:pt>
                <c:pt idx="129">
                  <c:v>8.1816975526132485E-3</c:v>
                </c:pt>
                <c:pt idx="130">
                  <c:v>8.2426692391736212E-3</c:v>
                </c:pt>
                <c:pt idx="131">
                  <c:v>8.3036026268379273E-3</c:v>
                </c:pt>
                <c:pt idx="132">
                  <c:v>8.3644977018522242E-3</c:v>
                </c:pt>
                <c:pt idx="133">
                  <c:v>8.4253544504404847E-3</c:v>
                </c:pt>
                <c:pt idx="134">
                  <c:v>8.4861728588045467E-3</c:v>
                </c:pt>
                <c:pt idx="135">
                  <c:v>8.5469529131240504E-3</c:v>
                </c:pt>
                <c:pt idx="136">
                  <c:v>8.6076945995563793E-3</c:v>
                </c:pt>
                <c:pt idx="137">
                  <c:v>8.668397904236607E-3</c:v>
                </c:pt>
                <c:pt idx="138">
                  <c:v>8.7290628132774342E-3</c:v>
                </c:pt>
                <c:pt idx="139">
                  <c:v>8.7896893127691316E-3</c:v>
                </c:pt>
                <c:pt idx="140">
                  <c:v>8.850277388779481E-3</c:v>
                </c:pt>
                <c:pt idx="141">
                  <c:v>8.9108270273537144E-3</c:v>
                </c:pt>
                <c:pt idx="142">
                  <c:v>8.9713382145144571E-3</c:v>
                </c:pt>
                <c:pt idx="143">
                  <c:v>9.0318109362616684E-3</c:v>
                </c:pt>
                <c:pt idx="144">
                  <c:v>9.0922451785725774E-3</c:v>
                </c:pt>
                <c:pt idx="145">
                  <c:v>9.1526409274016278E-3</c:v>
                </c:pt>
                <c:pt idx="146">
                  <c:v>9.2129981686804134E-3</c:v>
                </c:pt>
                <c:pt idx="147">
                  <c:v>9.2733168883176228E-3</c:v>
                </c:pt>
                <c:pt idx="148">
                  <c:v>9.333597072198975E-3</c:v>
                </c:pt>
                <c:pt idx="149">
                  <c:v>9.3938387061871572E-3</c:v>
                </c:pt>
                <c:pt idx="150">
                  <c:v>9.4540417761217674E-3</c:v>
                </c:pt>
                <c:pt idx="151">
                  <c:v>9.5142062678192502E-3</c:v>
                </c:pt>
                <c:pt idx="152">
                  <c:v>9.5743321670728344E-3</c:v>
                </c:pt>
                <c:pt idx="153">
                  <c:v>9.6344194596524758E-3</c:v>
                </c:pt>
                <c:pt idx="154">
                  <c:v>9.6944681313047912E-3</c:v>
                </c:pt>
                <c:pt idx="155">
                  <c:v>9.754478167752996E-3</c:v>
                </c:pt>
                <c:pt idx="156">
                  <c:v>9.8144495546968434E-3</c:v>
                </c:pt>
                <c:pt idx="157">
                  <c:v>9.8743822778125587E-3</c:v>
                </c:pt>
                <c:pt idx="158">
                  <c:v>9.9342763227527817E-3</c:v>
                </c:pt>
                <c:pt idx="159">
                  <c:v>9.9941316751464958E-3</c:v>
                </c:pt>
                <c:pt idx="160">
                  <c:v>1.0053948320598973E-2</c:v>
                </c:pt>
                <c:pt idx="161">
                  <c:v>1.0113726244691701E-2</c:v>
                </c:pt>
                <c:pt idx="162">
                  <c:v>1.0173465432982328E-2</c:v>
                </c:pt>
                <c:pt idx="163">
                  <c:v>1.0233165871004594E-2</c:v>
                </c:pt>
                <c:pt idx="164">
                  <c:v>1.0292827544268263E-2</c:v>
                </c:pt>
                <c:pt idx="165">
                  <c:v>1.0352450438259069E-2</c:v>
                </c:pt>
                <c:pt idx="166">
                  <c:v>1.0412034538438636E-2</c:v>
                </c:pt>
                <c:pt idx="167">
                  <c:v>1.0471579830244427E-2</c:v>
                </c:pt>
                <c:pt idx="168">
                  <c:v>1.0531086299089668E-2</c:v>
                </c:pt>
                <c:pt idx="169">
                  <c:v>1.0590553930363291E-2</c:v>
                </c:pt>
                <c:pt idx="170">
                  <c:v>1.0649982709429859E-2</c:v>
                </c:pt>
                <c:pt idx="171">
                  <c:v>1.0709372621629508E-2</c:v>
                </c:pt>
                <c:pt idx="172">
                  <c:v>1.0768723652277877E-2</c:v>
                </c:pt>
                <c:pt idx="173">
                  <c:v>1.0828035786666039E-2</c:v>
                </c:pt>
                <c:pt idx="174">
                  <c:v>1.0887309010060438E-2</c:v>
                </c:pt>
                <c:pt idx="175">
                  <c:v>1.0946543307702819E-2</c:v>
                </c:pt>
                <c:pt idx="176">
                  <c:v>1.1005738664810165E-2</c:v>
                </c:pt>
                <c:pt idx="177">
                  <c:v>1.1064895066574619E-2</c:v>
                </c:pt>
                <c:pt idx="178">
                  <c:v>1.112401249816343E-2</c:v>
                </c:pt>
                <c:pt idx="179">
                  <c:v>1.1183090944718874E-2</c:v>
                </c:pt>
                <c:pt idx="180">
                  <c:v>1.124213039135819E-2</c:v>
                </c:pt>
                <c:pt idx="181">
                  <c:v>1.130113082317351E-2</c:v>
                </c:pt>
                <c:pt idx="182">
                  <c:v>1.1360092225231789E-2</c:v>
                </c:pt>
                <c:pt idx="183">
                  <c:v>1.141901458257474E-2</c:v>
                </c:pt>
                <c:pt idx="184">
                  <c:v>1.147789788021876E-2</c:v>
                </c:pt>
                <c:pt idx="185">
                  <c:v>1.1536742103154859E-2</c:v>
                </c:pt>
                <c:pt idx="186">
                  <c:v>1.1595547236348596E-2</c:v>
                </c:pt>
                <c:pt idx="187">
                  <c:v>1.1654313264740004E-2</c:v>
                </c:pt>
                <c:pt idx="188">
                  <c:v>1.1713040173243519E-2</c:v>
                </c:pt>
                <c:pt idx="189">
                  <c:v>1.1771727946747912E-2</c:v>
                </c:pt>
                <c:pt idx="190">
                  <c:v>1.1830376570116215E-2</c:v>
                </c:pt>
                <c:pt idx="191">
                  <c:v>1.1888986028185651E-2</c:v>
                </c:pt>
                <c:pt idx="192">
                  <c:v>1.194755630576756E-2</c:v>
                </c:pt>
                <c:pt idx="193">
                  <c:v>1.2006087387647335E-2</c:v>
                </c:pt>
                <c:pt idx="194">
                  <c:v>1.2064579258584335E-2</c:v>
                </c:pt>
                <c:pt idx="195">
                  <c:v>1.2123031903311828E-2</c:v>
                </c:pt>
                <c:pt idx="196">
                  <c:v>1.2181445306536906E-2</c:v>
                </c:pt>
                <c:pt idx="197">
                  <c:v>1.2239819452940422E-2</c:v>
                </c:pt>
                <c:pt idx="198">
                  <c:v>1.2298154327176907E-2</c:v>
                </c:pt>
                <c:pt idx="199">
                  <c:v>1.2356449913874502E-2</c:v>
                </c:pt>
                <c:pt idx="200">
                  <c:v>1.2414706197634883E-2</c:v>
                </c:pt>
                <c:pt idx="201">
                  <c:v>1.2472923163033185E-2</c:v>
                </c:pt>
                <c:pt idx="202">
                  <c:v>1.2531100794617929E-2</c:v>
                </c:pt>
                <c:pt idx="203">
                  <c:v>1.2589239076910948E-2</c:v>
                </c:pt>
                <c:pt idx="204">
                  <c:v>1.264733799440731E-2</c:v>
                </c:pt>
                <c:pt idx="205">
                  <c:v>1.2705397531575241E-2</c:v>
                </c:pt>
                <c:pt idx="206">
                  <c:v>1.2763417672856053E-2</c:v>
                </c:pt>
                <c:pt idx="207">
                  <c:v>1.2821398402664066E-2</c:v>
                </c:pt>
                <c:pt idx="208">
                  <c:v>1.2879339705386532E-2</c:v>
                </c:pt>
                <c:pt idx="209">
                  <c:v>1.2937241565383556E-2</c:v>
                </c:pt>
                <c:pt idx="210">
                  <c:v>1.2995103966988024E-2</c:v>
                </c:pt>
                <c:pt idx="211">
                  <c:v>1.3052926894505518E-2</c:v>
                </c:pt>
                <c:pt idx="212">
                  <c:v>1.3110710332214247E-2</c:v>
                </c:pt>
                <c:pt idx="213">
                  <c:v>1.3168454264364962E-2</c:v>
                </c:pt>
                <c:pt idx="214">
                  <c:v>1.3226158675180883E-2</c:v>
                </c:pt>
                <c:pt idx="215">
                  <c:v>1.3283823548857617E-2</c:v>
                </c:pt>
                <c:pt idx="216">
                  <c:v>1.3341448869563082E-2</c:v>
                </c:pt>
                <c:pt idx="217">
                  <c:v>1.3399034621437423E-2</c:v>
                </c:pt>
                <c:pt idx="218">
                  <c:v>1.3456580788592937E-2</c:v>
                </c:pt>
                <c:pt idx="219">
                  <c:v>1.3514087355113991E-2</c:v>
                </c:pt>
                <c:pt idx="220">
                  <c:v>1.3571554305056946E-2</c:v>
                </c:pt>
                <c:pt idx="221">
                  <c:v>1.3628981622450069E-2</c:v>
                </c:pt>
                <c:pt idx="222">
                  <c:v>1.3686369291293458E-2</c:v>
                </c:pt>
                <c:pt idx="223">
                  <c:v>1.374371729555896E-2</c:v>
                </c:pt>
                <c:pt idx="224">
                  <c:v>1.3801025619190086E-2</c:v>
                </c:pt>
                <c:pt idx="225">
                  <c:v>1.3858294246101934E-2</c:v>
                </c:pt>
                <c:pt idx="226">
                  <c:v>1.3915523160181105E-2</c:v>
                </c:pt>
                <c:pt idx="227">
                  <c:v>1.3972712345285621E-2</c:v>
                </c:pt>
                <c:pt idx="228">
                  <c:v>1.4029861785244839E-2</c:v>
                </c:pt>
                <c:pt idx="229">
                  <c:v>1.4086971463859373E-2</c:v>
                </c:pt>
                <c:pt idx="230">
                  <c:v>1.4144041364901007E-2</c:v>
                </c:pt>
                <c:pt idx="231">
                  <c:v>1.4201071472112612E-2</c:v>
                </c:pt>
                <c:pt idx="232">
                  <c:v>1.4258061769208063E-2</c:v>
                </c:pt>
                <c:pt idx="233">
                  <c:v>1.4315012239872152E-2</c:v>
                </c:pt>
                <c:pt idx="234">
                  <c:v>1.4371922867760508E-2</c:v>
                </c:pt>
                <c:pt idx="235">
                  <c:v>1.4428793636499505E-2</c:v>
                </c:pt>
                <c:pt idx="236">
                  <c:v>1.4485624529686183E-2</c:v>
                </c:pt>
                <c:pt idx="237">
                  <c:v>1.4542415530888158E-2</c:v>
                </c:pt>
                <c:pt idx="238">
                  <c:v>1.4599166623643538E-2</c:v>
                </c:pt>
                <c:pt idx="239">
                  <c:v>1.4655877791460836E-2</c:v>
                </c:pt>
                <c:pt idx="240">
                  <c:v>1.4712549017818878E-2</c:v>
                </c:pt>
                <c:pt idx="241">
                  <c:v>1.4769180286166727E-2</c:v>
                </c:pt>
                <c:pt idx="242">
                  <c:v>1.4825771579923585E-2</c:v>
                </c:pt>
                <c:pt idx="243">
                  <c:v>1.4882322882478708E-2</c:v>
                </c:pt>
                <c:pt idx="244">
                  <c:v>1.4938834177191322E-2</c:v>
                </c:pt>
                <c:pt idx="245">
                  <c:v>1.4995305447390528E-2</c:v>
                </c:pt>
                <c:pt idx="246">
                  <c:v>1.5051736676375214E-2</c:v>
                </c:pt>
                <c:pt idx="247">
                  <c:v>1.5108127847413971E-2</c:v>
                </c:pt>
                <c:pt idx="248">
                  <c:v>1.5164478943744996E-2</c:v>
                </c:pt>
                <c:pt idx="249">
                  <c:v>1.5220789948576006E-2</c:v>
                </c:pt>
                <c:pt idx="250">
                  <c:v>1.5277060845084147E-2</c:v>
                </c:pt>
                <c:pt idx="251">
                  <c:v>1.5333291616415902E-2</c:v>
                </c:pt>
                <c:pt idx="252">
                  <c:v>1.5389482245687E-2</c:v>
                </c:pt>
                <c:pt idx="253">
                  <c:v>1.5445632715982325E-2</c:v>
                </c:pt>
                <c:pt idx="254">
                  <c:v>1.5501743010355822E-2</c:v>
                </c:pt>
                <c:pt idx="255">
                  <c:v>1.555781311183041E-2</c:v>
                </c:pt>
                <c:pt idx="256">
                  <c:v>1.5613843003397878E-2</c:v>
                </c:pt>
                <c:pt idx="257">
                  <c:v>1.5669832668018805E-2</c:v>
                </c:pt>
                <c:pt idx="258">
                  <c:v>1.5725782088622457E-2</c:v>
                </c:pt>
                <c:pt idx="259">
                  <c:v>1.5781691248106695E-2</c:v>
                </c:pt>
                <c:pt idx="260">
                  <c:v>1.5837560129337885E-2</c:v>
                </c:pt>
                <c:pt idx="261">
                  <c:v>1.5893388715150794E-2</c:v>
                </c:pt>
                <c:pt idx="262">
                  <c:v>1.5949176988348506E-2</c:v>
                </c:pt>
                <c:pt idx="263">
                  <c:v>1.600492493170232E-2</c:v>
                </c:pt>
                <c:pt idx="264">
                  <c:v>1.6060632527951653E-2</c:v>
                </c:pt>
                <c:pt idx="265">
                  <c:v>1.6116299759803946E-2</c:v>
                </c:pt>
                <c:pt idx="266">
                  <c:v>1.6171926609934568E-2</c:v>
                </c:pt>
                <c:pt idx="267">
                  <c:v>1.6227513060986711E-2</c:v>
                </c:pt>
                <c:pt idx="268">
                  <c:v>1.6283059095571307E-2</c:v>
                </c:pt>
                <c:pt idx="269">
                  <c:v>1.6338564696266916E-2</c:v>
                </c:pt>
                <c:pt idx="270">
                  <c:v>1.6394029845619634E-2</c:v>
                </c:pt>
                <c:pt idx="271">
                  <c:v>1.6449454526142996E-2</c:v>
                </c:pt>
                <c:pt idx="272">
                  <c:v>1.6504838720317865E-2</c:v>
                </c:pt>
                <c:pt idx="273">
                  <c:v>1.6560182410592351E-2</c:v>
                </c:pt>
                <c:pt idx="274">
                  <c:v>1.6615485579381695E-2</c:v>
                </c:pt>
                <c:pt idx="275">
                  <c:v>1.6670748209068175E-2</c:v>
                </c:pt>
                <c:pt idx="276">
                  <c:v>1.6725970282001002E-2</c:v>
                </c:pt>
                <c:pt idx="277">
                  <c:v>1.6781151780496224E-2</c:v>
                </c:pt>
                <c:pt idx="278">
                  <c:v>1.6836292686836618E-2</c:v>
                </c:pt>
                <c:pt idx="279">
                  <c:v>1.6891392983271591E-2</c:v>
                </c:pt>
                <c:pt idx="280">
                  <c:v>1.6946452652017073E-2</c:v>
                </c:pt>
                <c:pt idx="281">
                  <c:v>1.7001471675255422E-2</c:v>
                </c:pt>
                <c:pt idx="282">
                  <c:v>1.7056450035135309E-2</c:v>
                </c:pt>
                <c:pt idx="283">
                  <c:v>1.7111387713771627E-2</c:v>
                </c:pt>
                <c:pt idx="284">
                  <c:v>1.7166284693245375E-2</c:v>
                </c:pt>
                <c:pt idx="285">
                  <c:v>1.7221140955603557E-2</c:v>
                </c:pt>
                <c:pt idx="286">
                  <c:v>1.7275956482859081E-2</c:v>
                </c:pt>
                <c:pt idx="287">
                  <c:v>1.7330731256990643E-2</c:v>
                </c:pt>
                <c:pt idx="288">
                  <c:v>1.7385465259942629E-2</c:v>
                </c:pt>
                <c:pt idx="289">
                  <c:v>1.7440158473625005E-2</c:v>
                </c:pt>
                <c:pt idx="290">
                  <c:v>1.7494810879913211E-2</c:v>
                </c:pt>
                <c:pt idx="291">
                  <c:v>1.7549422460648053E-2</c:v>
                </c:pt>
                <c:pt idx="292">
                  <c:v>1.7603993197635594E-2</c:v>
                </c:pt>
                <c:pt idx="293">
                  <c:v>1.765852307264704E-2</c:v>
                </c:pt>
                <c:pt idx="294">
                  <c:v>1.771301206741864E-2</c:v>
                </c:pt>
                <c:pt idx="295">
                  <c:v>1.7767460163651574E-2</c:v>
                </c:pt>
                <c:pt idx="296">
                  <c:v>1.7821867343011839E-2</c:v>
                </c:pt>
                <c:pt idx="297">
                  <c:v>1.7876233587130138E-2</c:v>
                </c:pt>
                <c:pt idx="298">
                  <c:v>1.7930558877601772E-2</c:v>
                </c:pt>
                <c:pt idx="299">
                  <c:v>1.7984843195986529E-2</c:v>
                </c:pt>
                <c:pt idx="300">
                  <c:v>1.8039086523808569E-2</c:v>
                </c:pt>
                <c:pt idx="301">
                  <c:v>1.8093288842556308E-2</c:v>
                </c:pt>
                <c:pt idx="302">
                  <c:v>1.8147450133682318E-2</c:v>
                </c:pt>
                <c:pt idx="303">
                  <c:v>1.8201570378603198E-2</c:v>
                </c:pt>
                <c:pt idx="304">
                  <c:v>1.8255649558699467E-2</c:v>
                </c:pt>
                <c:pt idx="305">
                  <c:v>1.8309687655315453E-2</c:v>
                </c:pt>
                <c:pt idx="306">
                  <c:v>1.8363684649759168E-2</c:v>
                </c:pt>
                <c:pt idx="307">
                  <c:v>1.8417640523302199E-2</c:v>
                </c:pt>
                <c:pt idx="308">
                  <c:v>1.8471555257179591E-2</c:v>
                </c:pt>
                <c:pt idx="309">
                  <c:v>1.852542883258973E-2</c:v>
                </c:pt>
                <c:pt idx="310">
                  <c:v>1.8579261230694224E-2</c:v>
                </c:pt>
                <c:pt idx="311">
                  <c:v>1.8633052432617789E-2</c:v>
                </c:pt>
                <c:pt idx="312">
                  <c:v>1.8686802419448128E-2</c:v>
                </c:pt>
                <c:pt idx="313">
                  <c:v>1.874051117223581E-2</c:v>
                </c:pt>
                <c:pt idx="314">
                  <c:v>1.8794178671994153E-2</c:v>
                </c:pt>
                <c:pt idx="315">
                  <c:v>1.8847804899699103E-2</c:v>
                </c:pt>
                <c:pt idx="316">
                  <c:v>1.8901389836289119E-2</c:v>
                </c:pt>
                <c:pt idx="317">
                  <c:v>1.8954933462665042E-2</c:v>
                </c:pt>
                <c:pt idx="318">
                  <c:v>1.9008435759689985E-2</c:v>
                </c:pt>
                <c:pt idx="319">
                  <c:v>1.90618967081892E-2</c:v>
                </c:pt>
                <c:pt idx="320">
                  <c:v>1.9115316288949961E-2</c:v>
                </c:pt>
                <c:pt idx="321">
                  <c:v>1.9168694482721439E-2</c:v>
                </c:pt>
                <c:pt idx="322">
                  <c:v>1.9222031270214584E-2</c:v>
                </c:pt>
                <c:pt idx="323">
                  <c:v>1.9275326632101988E-2</c:v>
                </c:pt>
                <c:pt idx="324">
                  <c:v>1.9328580549017774E-2</c:v>
                </c:pt>
                <c:pt idx="325">
                  <c:v>1.9381793001557464E-2</c:v>
                </c:pt>
                <c:pt idx="326">
                  <c:v>1.9434963970277847E-2</c:v>
                </c:pt>
                <c:pt idx="327">
                  <c:v>1.9488093435696865E-2</c:v>
                </c:pt>
                <c:pt idx="328">
                  <c:v>1.9541181378293478E-2</c:v>
                </c:pt>
                <c:pt idx="329">
                  <c:v>1.9594227778507535E-2</c:v>
                </c:pt>
                <c:pt idx="330">
                  <c:v>1.964723261673965E-2</c:v>
                </c:pt>
                <c:pt idx="331">
                  <c:v>1.9700195873351069E-2</c:v>
                </c:pt>
                <c:pt idx="332">
                  <c:v>1.9753117528663548E-2</c:v>
                </c:pt>
                <c:pt idx="333">
                  <c:v>1.9805997562959209E-2</c:v>
                </c:pt>
                <c:pt idx="334">
                  <c:v>1.9858835956480428E-2</c:v>
                </c:pt>
                <c:pt idx="335">
                  <c:v>1.9911632689429682E-2</c:v>
                </c:pt>
                <c:pt idx="336">
                  <c:v>1.9964387741969434E-2</c:v>
                </c:pt>
                <c:pt idx="337">
                  <c:v>2.0017101094221997E-2</c:v>
                </c:pt>
                <c:pt idx="338">
                  <c:v>2.0069772726269395E-2</c:v>
                </c:pt>
                <c:pt idx="339">
                  <c:v>2.0122402618153228E-2</c:v>
                </c:pt>
                <c:pt idx="340">
                  <c:v>2.0174990749874552E-2</c:v>
                </c:pt>
                <c:pt idx="341">
                  <c:v>2.0227537101393727E-2</c:v>
                </c:pt>
                <c:pt idx="342">
                  <c:v>2.0280041652630289E-2</c:v>
                </c:pt>
                <c:pt idx="343">
                  <c:v>2.0332504383462815E-2</c:v>
                </c:pt>
                <c:pt idx="344">
                  <c:v>2.0384925273728781E-2</c:v>
                </c:pt>
                <c:pt idx="345">
                  <c:v>2.0437304303224432E-2</c:v>
                </c:pt>
                <c:pt idx="346">
                  <c:v>2.0489641451704631E-2</c:v>
                </c:pt>
                <c:pt idx="347">
                  <c:v>2.0541936698882737E-2</c:v>
                </c:pt>
                <c:pt idx="348">
                  <c:v>2.0594190024430453E-2</c:v>
                </c:pt>
                <c:pt idx="349">
                  <c:v>2.0646401407977685E-2</c:v>
                </c:pt>
                <c:pt idx="350">
                  <c:v>2.069857082911241E-2</c:v>
                </c:pt>
                <c:pt idx="351">
                  <c:v>2.0750698267380529E-2</c:v>
                </c:pt>
                <c:pt idx="352">
                  <c:v>2.0802783702285721E-2</c:v>
                </c:pt>
                <c:pt idx="353">
                  <c:v>2.0854827113289311E-2</c:v>
                </c:pt>
                <c:pt idx="354">
                  <c:v>2.0906828479810118E-2</c:v>
                </c:pt>
                <c:pt idx="355">
                  <c:v>2.095878778122431E-2</c:v>
                </c:pt>
                <c:pt idx="356">
                  <c:v>2.1010704996865266E-2</c:v>
                </c:pt>
                <c:pt idx="357">
                  <c:v>2.106258010602342E-2</c:v>
                </c:pt>
                <c:pt idx="358">
                  <c:v>2.1114413087946128E-2</c:v>
                </c:pt>
                <c:pt idx="359">
                  <c:v>2.1166203921837511E-2</c:v>
                </c:pt>
                <c:pt idx="360">
                  <c:v>2.1217952586858303E-2</c:v>
                </c:pt>
                <c:pt idx="361">
                  <c:v>2.1269659062125721E-2</c:v>
                </c:pt>
                <c:pt idx="362">
                  <c:v>2.1321323326713295E-2</c:v>
                </c:pt>
                <c:pt idx="363">
                  <c:v>2.137294535965073E-2</c:v>
                </c:pt>
                <c:pt idx="364">
                  <c:v>2.1424525139923756E-2</c:v>
                </c:pt>
                <c:pt idx="365">
                  <c:v>2.1476062646473972E-2</c:v>
                </c:pt>
                <c:pt idx="366">
                  <c:v>2.1527557858198692E-2</c:v>
                </c:pt>
                <c:pt idx="367">
                  <c:v>2.15790107539508E-2</c:v>
                </c:pt>
                <c:pt idx="368">
                  <c:v>2.1630421312538589E-2</c:v>
                </c:pt>
                <c:pt idx="369">
                  <c:v>2.1681789512725612E-2</c:v>
                </c:pt>
                <c:pt idx="370">
                  <c:v>2.173311533323052E-2</c:v>
                </c:pt>
                <c:pt idx="371">
                  <c:v>2.1784398752726919E-2</c:v>
                </c:pt>
                <c:pt idx="372">
                  <c:v>2.1835639749843202E-2</c:v>
                </c:pt>
                <c:pt idx="373">
                  <c:v>2.188683830316239E-2</c:v>
                </c:pt>
                <c:pt idx="374">
                  <c:v>2.1937994391221984E-2</c:v>
                </c:pt>
                <c:pt idx="375">
                  <c:v>2.1989107992513805E-2</c:v>
                </c:pt>
                <c:pt idx="376">
                  <c:v>2.2040179085483821E-2</c:v>
                </c:pt>
                <c:pt idx="377">
                  <c:v>2.2091207648532004E-2</c:v>
                </c:pt>
                <c:pt idx="378">
                  <c:v>2.2142193660012157E-2</c:v>
                </c:pt>
                <c:pt idx="379">
                  <c:v>2.2193137098231761E-2</c:v>
                </c:pt>
                <c:pt idx="380">
                  <c:v>2.22440379414518E-2</c:v>
                </c:pt>
                <c:pt idx="381">
                  <c:v>2.2294896167886609E-2</c:v>
                </c:pt>
                <c:pt idx="382">
                  <c:v>2.2345711755703709E-2</c:v>
                </c:pt>
                <c:pt idx="383">
                  <c:v>2.2396484683023628E-2</c:v>
                </c:pt>
                <c:pt idx="384">
                  <c:v>2.2447214927919758E-2</c:v>
                </c:pt>
                <c:pt idx="385">
                  <c:v>2.2497902468418166E-2</c:v>
                </c:pt>
                <c:pt idx="386">
                  <c:v>2.2548547282497434E-2</c:v>
                </c:pt>
                <c:pt idx="387">
                  <c:v>2.2599149348088501E-2</c:v>
                </c:pt>
                <c:pt idx="388">
                  <c:v>2.264970864307448E-2</c:v>
                </c:pt>
                <c:pt idx="389">
                  <c:v>2.2700225145290492E-2</c:v>
                </c:pt>
                <c:pt idx="390">
                  <c:v>2.2750698832523498E-2</c:v>
                </c:pt>
                <c:pt idx="391">
                  <c:v>2.2801129682512123E-2</c:v>
                </c:pt>
                <c:pt idx="392">
                  <c:v>2.2851517672946485E-2</c:v>
                </c:pt>
                <c:pt idx="393">
                  <c:v>2.2901862781468024E-2</c:v>
                </c:pt>
                <c:pt idx="394">
                  <c:v>2.2952164985669321E-2</c:v>
                </c:pt>
                <c:pt idx="395">
                  <c:v>2.3002424263093929E-2</c:v>
                </c:pt>
                <c:pt idx="396">
                  <c:v>2.3052640591236195E-2</c:v>
                </c:pt>
                <c:pt idx="397">
                  <c:v>2.310281394754108E-2</c:v>
                </c:pt>
                <c:pt idx="398">
                  <c:v>2.315294430940399E-2</c:v>
                </c:pt>
                <c:pt idx="399">
                  <c:v>2.3203031654170581E-2</c:v>
                </c:pt>
                <c:pt idx="400">
                  <c:v>2.3253075959136595E-2</c:v>
                </c:pt>
                <c:pt idx="401">
                  <c:v>2.3303077201547669E-2</c:v>
                </c:pt>
                <c:pt idx="402">
                  <c:v>2.3353035358599158E-2</c:v>
                </c:pt>
                <c:pt idx="403">
                  <c:v>2.3402950407435955E-2</c:v>
                </c:pt>
                <c:pt idx="404">
                  <c:v>2.3452822325152303E-2</c:v>
                </c:pt>
                <c:pt idx="405">
                  <c:v>2.3502651088791609E-2</c:v>
                </c:pt>
                <c:pt idx="406">
                  <c:v>2.3552436675346261E-2</c:v>
                </c:pt>
                <c:pt idx="407">
                  <c:v>2.3602179061757447E-2</c:v>
                </c:pt>
                <c:pt idx="408">
                  <c:v>2.3651878224914959E-2</c:v>
                </c:pt>
                <c:pt idx="409">
                  <c:v>2.3701534141657012E-2</c:v>
                </c:pt>
                <c:pt idx="410">
                  <c:v>2.3751146788770047E-2</c:v>
                </c:pt>
                <c:pt idx="411">
                  <c:v>2.3800716142988548E-2</c:v>
                </c:pt>
                <c:pt idx="412">
                  <c:v>2.3850242180994845E-2</c:v>
                </c:pt>
                <c:pt idx="413">
                  <c:v>2.3899724879418927E-2</c:v>
                </c:pt>
                <c:pt idx="414">
                  <c:v>2.394916421483825E-2</c:v>
                </c:pt>
                <c:pt idx="415">
                  <c:v>2.3998560163777535E-2</c:v>
                </c:pt>
                <c:pt idx="416">
                  <c:v>2.404791270270858E-2</c:v>
                </c:pt>
                <c:pt idx="417">
                  <c:v>2.4097221808050059E-2</c:v>
                </c:pt>
                <c:pt idx="418">
                  <c:v>2.4146487456167331E-2</c:v>
                </c:pt>
                <c:pt idx="419">
                  <c:v>2.4195709623372235E-2</c:v>
                </c:pt>
                <c:pt idx="420">
                  <c:v>2.4244888285922892E-2</c:v>
                </c:pt>
                <c:pt idx="421">
                  <c:v>2.4294023420023514E-2</c:v>
                </c:pt>
                <c:pt idx="422">
                  <c:v>2.4343115001824189E-2</c:v>
                </c:pt>
                <c:pt idx="423">
                  <c:v>2.4392163007420684E-2</c:v>
                </c:pt>
                <c:pt idx="424">
                  <c:v>2.4441167412854247E-2</c:v>
                </c:pt>
                <c:pt idx="425">
                  <c:v>2.4490128194111394E-2</c:v>
                </c:pt>
                <c:pt idx="426">
                  <c:v>2.4539045327123712E-2</c:v>
                </c:pt>
                <c:pt idx="427">
                  <c:v>2.4587918787767643E-2</c:v>
                </c:pt>
                <c:pt idx="428">
                  <c:v>2.4636748551864287E-2</c:v>
                </c:pt>
                <c:pt idx="429">
                  <c:v>2.4685534595179179E-2</c:v>
                </c:pt>
                <c:pt idx="430">
                  <c:v>2.4734276893422093E-2</c:v>
                </c:pt>
                <c:pt idx="431">
                  <c:v>2.4782975422246823E-2</c:v>
                </c:pt>
                <c:pt idx="432">
                  <c:v>2.4831630157250976E-2</c:v>
                </c:pt>
                <c:pt idx="433">
                  <c:v>2.4880241073975753E-2</c:v>
                </c:pt>
                <c:pt idx="434">
                  <c:v>2.492880814790574E-2</c:v>
                </c:pt>
                <c:pt idx="435">
                  <c:v>2.4977331354468685E-2</c:v>
                </c:pt>
                <c:pt idx="436">
                  <c:v>2.5025810669035291E-2</c:v>
                </c:pt>
                <c:pt idx="437">
                  <c:v>2.5074246066918989E-2</c:v>
                </c:pt>
                <c:pt idx="438">
                  <c:v>2.5122637523375728E-2</c:v>
                </c:pt>
                <c:pt idx="439">
                  <c:v>2.5170985013603743E-2</c:v>
                </c:pt>
                <c:pt idx="440">
                  <c:v>2.5219288512743347E-2</c:v>
                </c:pt>
                <c:pt idx="441">
                  <c:v>2.5267547995876698E-2</c:v>
                </c:pt>
                <c:pt idx="442">
                  <c:v>2.5315763438027584E-2</c:v>
                </c:pt>
                <c:pt idx="443">
                  <c:v>2.5363934814161184E-2</c:v>
                </c:pt>
                <c:pt idx="444">
                  <c:v>2.5412062099183862E-2</c:v>
                </c:pt>
                <c:pt idx="445">
                  <c:v>2.5460145267942918E-2</c:v>
                </c:pt>
                <c:pt idx="446">
                  <c:v>2.5508184295226374E-2</c:v>
                </c:pt>
                <c:pt idx="447">
                  <c:v>2.5556179155762745E-2</c:v>
                </c:pt>
                <c:pt idx="448">
                  <c:v>2.5604129824220792E-2</c:v>
                </c:pt>
                <c:pt idx="449">
                  <c:v>2.565203627520931E-2</c:v>
                </c:pt>
                <c:pt idx="450">
                  <c:v>2.5699898483276876E-2</c:v>
                </c:pt>
                <c:pt idx="451">
                  <c:v>2.574771642291163E-2</c:v>
                </c:pt>
                <c:pt idx="452">
                  <c:v>2.5795490068541028E-2</c:v>
                </c:pt>
                <c:pt idx="453">
                  <c:v>2.5843219394531606E-2</c:v>
                </c:pt>
                <c:pt idx="454">
                  <c:v>2.5890904375188747E-2</c:v>
                </c:pt>
                <c:pt idx="455">
                  <c:v>2.5938544984756434E-2</c:v>
                </c:pt>
                <c:pt idx="456">
                  <c:v>2.5986141197417007E-2</c:v>
                </c:pt>
                <c:pt idx="457">
                  <c:v>2.6033692987290934E-2</c:v>
                </c:pt>
                <c:pt idx="458">
                  <c:v>2.6081200328436548E-2</c:v>
                </c:pt>
                <c:pt idx="459">
                  <c:v>2.6128663194849817E-2</c:v>
                </c:pt>
                <c:pt idx="460">
                  <c:v>2.6176081560464085E-2</c:v>
                </c:pt>
                <c:pt idx="461">
                  <c:v>2.6223455399149838E-2</c:v>
                </c:pt>
                <c:pt idx="462">
                  <c:v>2.6270784684714436E-2</c:v>
                </c:pt>
                <c:pt idx="463">
                  <c:v>2.6318069390901876E-2</c:v>
                </c:pt>
                <c:pt idx="464">
                  <c:v>2.6365309491392538E-2</c:v>
                </c:pt>
                <c:pt idx="465">
                  <c:v>2.6412504959802924E-2</c:v>
                </c:pt>
                <c:pt idx="466">
                  <c:v>2.6459655769685411E-2</c:v>
                </c:pt>
                <c:pt idx="467">
                  <c:v>2.650676189452799E-2</c:v>
                </c:pt>
                <c:pt idx="468">
                  <c:v>2.6553823307754007E-2</c:v>
                </c:pt>
                <c:pt idx="469">
                  <c:v>2.6600839982721905E-2</c:v>
                </c:pt>
                <c:pt idx="470">
                  <c:v>2.6647811892724964E-2</c:v>
                </c:pt>
                <c:pt idx="471">
                  <c:v>2.669473901099104E-2</c:v>
                </c:pt>
                <c:pt idx="472">
                  <c:v>2.6741621310682293E-2</c:v>
                </c:pt>
                <c:pt idx="473">
                  <c:v>2.6788458764894926E-2</c:v>
                </c:pt>
                <c:pt idx="474">
                  <c:v>2.6835251346658928E-2</c:v>
                </c:pt>
                <c:pt idx="475">
                  <c:v>2.6881999028937786E-2</c:v>
                </c:pt>
                <c:pt idx="476">
                  <c:v>2.6928701784628233E-2</c:v>
                </c:pt>
                <c:pt idx="477">
                  <c:v>2.6975359586559968E-2</c:v>
                </c:pt>
                <c:pt idx="478">
                  <c:v>2.7021972407495379E-2</c:v>
                </c:pt>
                <c:pt idx="479">
                  <c:v>2.7068540220129274E-2</c:v>
                </c:pt>
                <c:pt idx="480">
                  <c:v>2.7115062997088608E-2</c:v>
                </c:pt>
                <c:pt idx="481">
                  <c:v>2.7161540710932196E-2</c:v>
                </c:pt>
                <c:pt idx="482">
                  <c:v>2.7207973334150443E-2</c:v>
                </c:pt>
                <c:pt idx="483">
                  <c:v>2.7254360839165059E-2</c:v>
                </c:pt>
                <c:pt idx="484">
                  <c:v>2.7300703198328769E-2</c:v>
                </c:pt>
                <c:pt idx="485">
                  <c:v>2.7347000383925041E-2</c:v>
                </c:pt>
                <c:pt idx="486">
                  <c:v>2.7393252368167791E-2</c:v>
                </c:pt>
                <c:pt idx="487">
                  <c:v>2.7439459123201105E-2</c:v>
                </c:pt>
                <c:pt idx="488">
                  <c:v>2.7485620621098938E-2</c:v>
                </c:pt>
                <c:pt idx="489">
                  <c:v>2.7531736833864832E-2</c:v>
                </c:pt>
                <c:pt idx="490">
                  <c:v>2.757780773343162E-2</c:v>
                </c:pt>
                <c:pt idx="491">
                  <c:v>2.762383329166113E-2</c:v>
                </c:pt>
                <c:pt idx="492">
                  <c:v>2.7669813480343891E-2</c:v>
                </c:pt>
                <c:pt idx="493">
                  <c:v>2.7715748271198836E-2</c:v>
                </c:pt>
                <c:pt idx="494">
                  <c:v>2.7761637635873002E-2</c:v>
                </c:pt>
                <c:pt idx="495">
                  <c:v>2.7807481545941228E-2</c:v>
                </c:pt>
                <c:pt idx="496">
                  <c:v>2.7853279972905851E-2</c:v>
                </c:pt>
                <c:pt idx="497">
                  <c:v>2.7899032888196403E-2</c:v>
                </c:pt>
                <c:pt idx="498">
                  <c:v>2.7944740263169301E-2</c:v>
                </c:pt>
                <c:pt idx="499">
                  <c:v>2.7990402069107547E-2</c:v>
                </c:pt>
                <c:pt idx="500">
                  <c:v>2.8036018277220406E-2</c:v>
                </c:pt>
                <c:pt idx="501">
                  <c:v>2.8081588858643106E-2</c:v>
                </c:pt>
                <c:pt idx="502">
                  <c:v>2.8127113784436511E-2</c:v>
                </c:pt>
                <c:pt idx="503">
                  <c:v>2.8172593025586817E-2</c:v>
                </c:pt>
                <c:pt idx="504">
                  <c:v>2.8218026553005229E-2</c:v>
                </c:pt>
                <c:pt idx="505">
                  <c:v>2.8263414337527638E-2</c:v>
                </c:pt>
                <c:pt idx="506">
                  <c:v>2.8308756349914307E-2</c:v>
                </c:pt>
                <c:pt idx="507">
                  <c:v>2.8354052560849542E-2</c:v>
                </c:pt>
                <c:pt idx="508">
                  <c:v>2.8399302940941368E-2</c:v>
                </c:pt>
                <c:pt idx="509">
                  <c:v>2.8444507460721205E-2</c:v>
                </c:pt>
                <c:pt idx="510">
                  <c:v>2.8489666090643531E-2</c:v>
                </c:pt>
                <c:pt idx="511">
                  <c:v>2.8534778801085559E-2</c:v>
                </c:pt>
                <c:pt idx="512">
                  <c:v>2.8579845562346898E-2</c:v>
                </c:pt>
                <c:pt idx="513">
                  <c:v>2.8624866344649221E-2</c:v>
                </c:pt>
                <c:pt idx="514">
                  <c:v>2.8669841118135926E-2</c:v>
                </c:pt>
                <c:pt idx="515">
                  <c:v>2.8714769852871795E-2</c:v>
                </c:pt>
                <c:pt idx="516">
                  <c:v>2.875965251884266E-2</c:v>
                </c:pt>
                <c:pt idx="517">
                  <c:v>2.8804489085955048E-2</c:v>
                </c:pt>
                <c:pt idx="518">
                  <c:v>2.8849279524035844E-2</c:v>
                </c:pt>
                <c:pt idx="519">
                  <c:v>2.8894023802831941E-2</c:v>
                </c:pt>
                <c:pt idx="520">
                  <c:v>2.8938721892009887E-2</c:v>
                </c:pt>
                <c:pt idx="521">
                  <c:v>2.8983373761155541E-2</c:v>
                </c:pt>
                <c:pt idx="522">
                  <c:v>2.9027979379773708E-2</c:v>
                </c:pt>
                <c:pt idx="523">
                  <c:v>2.907253871728779E-2</c:v>
                </c:pt>
                <c:pt idx="524">
                  <c:v>2.9117051743039427E-2</c:v>
                </c:pt>
                <c:pt idx="525">
                  <c:v>2.9161518426288134E-2</c:v>
                </c:pt>
                <c:pt idx="526">
                  <c:v>2.9205938736210937E-2</c:v>
                </c:pt>
                <c:pt idx="527">
                  <c:v>2.9250312641902011E-2</c:v>
                </c:pt>
                <c:pt idx="528">
                  <c:v>2.9294640112372313E-2</c:v>
                </c:pt>
                <c:pt idx="529">
                  <c:v>2.9338921116549205E-2</c:v>
                </c:pt>
                <c:pt idx="530">
                  <c:v>2.9383155623276088E-2</c:v>
                </c:pt>
                <c:pt idx="531">
                  <c:v>2.9427343601312033E-2</c:v>
                </c:pt>
                <c:pt idx="532">
                  <c:v>2.9471485019331389E-2</c:v>
                </c:pt>
                <c:pt idx="533">
                  <c:v>2.9515579845923418E-2</c:v>
                </c:pt>
                <c:pt idx="534">
                  <c:v>2.9559628049591904E-2</c:v>
                </c:pt>
                <c:pt idx="535">
                  <c:v>2.9603629598754778E-2</c:v>
                </c:pt>
                <c:pt idx="536">
                  <c:v>2.9647584461743721E-2</c:v>
                </c:pt>
                <c:pt idx="537">
                  <c:v>2.9691492606803784E-2</c:v>
                </c:pt>
                <c:pt idx="538">
                  <c:v>2.9735354002092994E-2</c:v>
                </c:pt>
                <c:pt idx="539">
                  <c:v>2.9779168615681958E-2</c:v>
                </c:pt>
                <c:pt idx="540">
                  <c:v>2.9822936415553468E-2</c:v>
                </c:pt>
                <c:pt idx="541">
                  <c:v>2.9866657369602107E-2</c:v>
                </c:pt>
                <c:pt idx="542">
                  <c:v>2.9910331445633837E-2</c:v>
                </c:pt>
                <c:pt idx="543">
                  <c:v>2.9953958611365607E-2</c:v>
                </c:pt>
                <c:pt idx="544">
                  <c:v>2.999753883442494E-2</c:v>
                </c:pt>
                <c:pt idx="545">
                  <c:v>3.0041072082349522E-2</c:v>
                </c:pt>
                <c:pt idx="546">
                  <c:v>3.0084558322586798E-2</c:v>
                </c:pt>
                <c:pt idx="547">
                  <c:v>3.0127997522493552E-2</c:v>
                </c:pt>
                <c:pt idx="548">
                  <c:v>3.0171389649335488E-2</c:v>
                </c:pt>
                <c:pt idx="549">
                  <c:v>3.0214734670286816E-2</c:v>
                </c:pt>
                <c:pt idx="550">
                  <c:v>3.0258032552429825E-2</c:v>
                </c:pt>
                <c:pt idx="551">
                  <c:v>3.0301283262754462E-2</c:v>
                </c:pt>
                <c:pt idx="552">
                  <c:v>3.0344486768157899E-2</c:v>
                </c:pt>
                <c:pt idx="553">
                  <c:v>3.0387643035444108E-2</c:v>
                </c:pt>
                <c:pt idx="554">
                  <c:v>3.0430752031323428E-2</c:v>
                </c:pt>
                <c:pt idx="555">
                  <c:v>3.0473813722412119E-2</c:v>
                </c:pt>
                <c:pt idx="556">
                  <c:v>3.0516828075231931E-2</c:v>
                </c:pt>
                <c:pt idx="557">
                  <c:v>3.0559795056209659E-2</c:v>
                </c:pt>
                <c:pt idx="558">
                  <c:v>3.0602714631676707E-2</c:v>
                </c:pt>
                <c:pt idx="559">
                  <c:v>3.0645586767868622E-2</c:v>
                </c:pt>
                <c:pt idx="560">
                  <c:v>3.0688411430924659E-2</c:v>
                </c:pt>
                <c:pt idx="561">
                  <c:v>3.0731188586887326E-2</c:v>
                </c:pt>
                <c:pt idx="562">
                  <c:v>3.0773918201701913E-2</c:v>
                </c:pt>
                <c:pt idx="563">
                  <c:v>3.081660024121605E-2</c:v>
                </c:pt>
                <c:pt idx="564">
                  <c:v>3.0859234671179233E-2</c:v>
                </c:pt>
                <c:pt idx="565">
                  <c:v>3.0901821457242361E-2</c:v>
                </c:pt>
                <c:pt idx="566">
                  <c:v>3.0944360564957273E-2</c:v>
                </c:pt>
                <c:pt idx="567">
                  <c:v>3.0986851959776258E-2</c:v>
                </c:pt>
                <c:pt idx="568">
                  <c:v>3.1029295607051605E-2</c:v>
                </c:pt>
                <c:pt idx="569">
                  <c:v>3.1071691472035104E-2</c:v>
                </c:pt>
                <c:pt idx="570">
                  <c:v>3.1114039519877571E-2</c:v>
                </c:pt>
                <c:pt idx="571">
                  <c:v>3.1156339715628371E-2</c:v>
                </c:pt>
                <c:pt idx="572">
                  <c:v>3.119859202423491E-2</c:v>
                </c:pt>
                <c:pt idx="573">
                  <c:v>3.1240796410542164E-2</c:v>
                </c:pt>
                <c:pt idx="574">
                  <c:v>3.128295283929218E-2</c:v>
                </c:pt>
                <c:pt idx="575">
                  <c:v>3.1325061275123557E-2</c:v>
                </c:pt>
                <c:pt idx="576">
                  <c:v>3.1367121682570977E-2</c:v>
                </c:pt>
                <c:pt idx="577">
                  <c:v>3.1409134026064683E-2</c:v>
                </c:pt>
                <c:pt idx="578">
                  <c:v>3.1451098269929957E-2</c:v>
                </c:pt>
                <c:pt idx="579">
                  <c:v>3.1493014378386641E-2</c:v>
                </c:pt>
                <c:pt idx="580">
                  <c:v>3.1534882315548587E-2</c:v>
                </c:pt>
                <c:pt idx="581">
                  <c:v>3.1576702045423163E-2</c:v>
                </c:pt>
                <c:pt idx="582">
                  <c:v>3.1618473531910725E-2</c:v>
                </c:pt>
                <c:pt idx="583">
                  <c:v>3.1660196738804075E-2</c:v>
                </c:pt>
                <c:pt idx="584">
                  <c:v>3.170187162978795E-2</c:v>
                </c:pt>
                <c:pt idx="585">
                  <c:v>3.174349816843848E-2</c:v>
                </c:pt>
                <c:pt idx="586">
                  <c:v>3.1785076318222659E-2</c:v>
                </c:pt>
                <c:pt idx="587">
                  <c:v>3.1826606042497797E-2</c:v>
                </c:pt>
                <c:pt idx="588">
                  <c:v>3.1868087304510968E-2</c:v>
                </c:pt>
                <c:pt idx="589">
                  <c:v>3.1909520067398472E-2</c:v>
                </c:pt>
                <c:pt idx="590">
                  <c:v>3.1950904294185289E-2</c:v>
                </c:pt>
                <c:pt idx="591">
                  <c:v>3.1992239947784502E-2</c:v>
                </c:pt>
                <c:pt idx="592">
                  <c:v>3.2033526990996763E-2</c:v>
                </c:pt>
                <c:pt idx="593">
                  <c:v>3.2074765386509704E-2</c:v>
                </c:pt>
                <c:pt idx="594">
                  <c:v>3.2115955096897388E-2</c:v>
                </c:pt>
                <c:pt idx="595">
                  <c:v>3.2157096084619724E-2</c:v>
                </c:pt>
                <c:pt idx="596">
                  <c:v>3.2198188312021897E-2</c:v>
                </c:pt>
                <c:pt idx="597">
                  <c:v>3.2239231741333793E-2</c:v>
                </c:pt>
                <c:pt idx="598">
                  <c:v>3.2280226334669399E-2</c:v>
                </c:pt>
                <c:pt idx="599">
                  <c:v>3.2321172054026237E-2</c:v>
                </c:pt>
                <c:pt idx="600">
                  <c:v>3.2362068861284753E-2</c:v>
                </c:pt>
                <c:pt idx="601">
                  <c:v>3.2402916718207726E-2</c:v>
                </c:pt>
                <c:pt idx="602">
                  <c:v>3.2443715586439673E-2</c:v>
                </c:pt>
                <c:pt idx="603">
                  <c:v>3.2484465427506229E-2</c:v>
                </c:pt>
                <c:pt idx="604">
                  <c:v>3.2525166202813552E-2</c:v>
                </c:pt>
                <c:pt idx="605">
                  <c:v>3.25658178736477E-2</c:v>
                </c:pt>
                <c:pt idx="606">
                  <c:v>3.2606420401174022E-2</c:v>
                </c:pt>
                <c:pt idx="607">
                  <c:v>3.2646973746436526E-2</c:v>
                </c:pt>
                <c:pt idx="608">
                  <c:v>3.2687477870357251E-2</c:v>
                </c:pt>
                <c:pt idx="609">
                  <c:v>3.2727932733735643E-2</c:v>
                </c:pt>
                <c:pt idx="610">
                  <c:v>3.2768338297247915E-2</c:v>
                </c:pt>
                <c:pt idx="611">
                  <c:v>3.2808694521446399E-2</c:v>
                </c:pt>
                <c:pt idx="612">
                  <c:v>3.2849001366758904E-2</c:v>
                </c:pt>
                <c:pt idx="613">
                  <c:v>3.2889258793488078E-2</c:v>
                </c:pt>
                <c:pt idx="614">
                  <c:v>3.2929466761810723E-2</c:v>
                </c:pt>
                <c:pt idx="615">
                  <c:v>3.2969625231777169E-2</c:v>
                </c:pt>
                <c:pt idx="616">
                  <c:v>3.3009734163310586E-2</c:v>
                </c:pt>
                <c:pt idx="617">
                  <c:v>3.3049793516206322E-2</c:v>
                </c:pt>
                <c:pt idx="618">
                  <c:v>3.3089803250131229E-2</c:v>
                </c:pt>
                <c:pt idx="619">
                  <c:v>3.3129763324622974E-2</c:v>
                </c:pt>
                <c:pt idx="620">
                  <c:v>3.316967369908936E-2</c:v>
                </c:pt>
                <c:pt idx="621">
                  <c:v>3.3209534332807641E-2</c:v>
                </c:pt>
                <c:pt idx="622">
                  <c:v>3.3249345184923826E-2</c:v>
                </c:pt>
                <c:pt idx="623">
                  <c:v>3.3289106214451969E-2</c:v>
                </c:pt>
                <c:pt idx="624">
                  <c:v>3.3328817380273462E-2</c:v>
                </c:pt>
                <c:pt idx="625">
                  <c:v>3.3368478641136338E-2</c:v>
                </c:pt>
                <c:pt idx="626">
                  <c:v>3.340808995565455E-2</c:v>
                </c:pt>
                <c:pt idx="627">
                  <c:v>3.3447651282307242E-2</c:v>
                </c:pt>
                <c:pt idx="628">
                  <c:v>3.3487162579438019E-2</c:v>
                </c:pt>
                <c:pt idx="629">
                  <c:v>3.3526623805254237E-2</c:v>
                </c:pt>
                <c:pt idx="630">
                  <c:v>3.3566034917826226E-2</c:v>
                </c:pt>
                <c:pt idx="631">
                  <c:v>3.360539587508659E-2</c:v>
                </c:pt>
                <c:pt idx="632">
                  <c:v>3.3644706634829429E-2</c:v>
                </c:pt>
                <c:pt idx="633">
                  <c:v>3.3683967154709581E-2</c:v>
                </c:pt>
                <c:pt idx="634">
                  <c:v>3.3723177392241885E-2</c:v>
                </c:pt>
                <c:pt idx="635">
                  <c:v>3.376233730480039E-2</c:v>
                </c:pt>
                <c:pt idx="636">
                  <c:v>3.380144684961759E-2</c:v>
                </c:pt>
                <c:pt idx="637">
                  <c:v>3.3840505983783652E-2</c:v>
                </c:pt>
                <c:pt idx="638">
                  <c:v>3.3879514664245616E-2</c:v>
                </c:pt>
                <c:pt idx="639">
                  <c:v>3.3918472847806629E-2</c:v>
                </c:pt>
                <c:pt idx="640">
                  <c:v>3.3957380491125122E-2</c:v>
                </c:pt>
                <c:pt idx="641">
                  <c:v>3.3996237550714015E-2</c:v>
                </c:pt>
                <c:pt idx="642">
                  <c:v>3.4035043982939911E-2</c:v>
                </c:pt>
                <c:pt idx="643">
                  <c:v>3.4073799744022283E-2</c:v>
                </c:pt>
                <c:pt idx="644">
                  <c:v>3.4112504790032645E-2</c:v>
                </c:pt>
                <c:pt idx="645">
                  <c:v>3.4151159076893721E-2</c:v>
                </c:pt>
                <c:pt idx="646">
                  <c:v>3.4189762560378624E-2</c:v>
                </c:pt>
                <c:pt idx="647">
                  <c:v>3.4228315196109992E-2</c:v>
                </c:pt>
                <c:pt idx="648">
                  <c:v>3.4266816939559158E-2</c:v>
                </c:pt>
                <c:pt idx="649">
                  <c:v>3.4305267746045288E-2</c:v>
                </c:pt>
                <c:pt idx="650">
                  <c:v>3.4343667570734517E-2</c:v>
                </c:pt>
                <c:pt idx="651">
                  <c:v>3.4382016368639086E-2</c:v>
                </c:pt>
                <c:pt idx="652">
                  <c:v>3.4420314094616454E-2</c:v>
                </c:pt>
                <c:pt idx="653">
                  <c:v>3.4458560703368439E-2</c:v>
                </c:pt>
                <c:pt idx="654">
                  <c:v>3.4496756149440304E-2</c:v>
                </c:pt>
                <c:pt idx="655">
                  <c:v>3.4534900387219868E-2</c:v>
                </c:pt>
                <c:pt idx="656">
                  <c:v>3.4572993370936604E-2</c:v>
                </c:pt>
                <c:pt idx="657">
                  <c:v>3.4611035054660726E-2</c:v>
                </c:pt>
                <c:pt idx="658">
                  <c:v>3.4649025392302267E-2</c:v>
                </c:pt>
                <c:pt idx="659">
                  <c:v>3.4686964337610163E-2</c:v>
                </c:pt>
                <c:pt idx="660">
                  <c:v>3.4724851844171303E-2</c:v>
                </c:pt>
                <c:pt idx="661">
                  <c:v>3.4762687865409606E-2</c:v>
                </c:pt>
                <c:pt idx="662">
                  <c:v>3.4800472354585048E-2</c:v>
                </c:pt>
                <c:pt idx="663">
                  <c:v>3.483820526479274E-2</c:v>
                </c:pt>
                <c:pt idx="664">
                  <c:v>3.4875886548961926E-2</c:v>
                </c:pt>
                <c:pt idx="665">
                  <c:v>3.4913516159855031E-2</c:v>
                </c:pt>
                <c:pt idx="666">
                  <c:v>3.4951094050066675E-2</c:v>
                </c:pt>
                <c:pt idx="667">
                  <c:v>3.4988620172022686E-2</c:v>
                </c:pt>
                <c:pt idx="668">
                  <c:v>3.5026094477979108E-2</c:v>
                </c:pt>
                <c:pt idx="669">
                  <c:v>3.506351692002118E-2</c:v>
                </c:pt>
                <c:pt idx="670">
                  <c:v>3.5100887450062332E-2</c:v>
                </c:pt>
                <c:pt idx="671">
                  <c:v>3.5138206019843174E-2</c:v>
                </c:pt>
                <c:pt idx="672">
                  <c:v>3.5175472580930449E-2</c:v>
                </c:pt>
                <c:pt idx="673">
                  <c:v>3.5212687084715991E-2</c:v>
                </c:pt>
                <c:pt idx="674">
                  <c:v>3.5249849482415697E-2</c:v>
                </c:pt>
                <c:pt idx="675">
                  <c:v>3.5286959725068456E-2</c:v>
                </c:pt>
                <c:pt idx="676">
                  <c:v>3.5324017763535075E-2</c:v>
                </c:pt>
                <c:pt idx="677">
                  <c:v>3.5361023548497232E-2</c:v>
                </c:pt>
                <c:pt idx="678">
                  <c:v>3.5397977030456357E-2</c:v>
                </c:pt>
                <c:pt idx="679">
                  <c:v>3.543487815973257E-2</c:v>
                </c:pt>
                <c:pt idx="680">
                  <c:v>3.5471726886463557E-2</c:v>
                </c:pt>
                <c:pt idx="681">
                  <c:v>3.5508523160603475E-2</c:v>
                </c:pt>
                <c:pt idx="682">
                  <c:v>3.5545266931921816E-2</c:v>
                </c:pt>
                <c:pt idx="683">
                  <c:v>3.5581958150002285E-2</c:v>
                </c:pt>
                <c:pt idx="684">
                  <c:v>3.5618596764241651E-2</c:v>
                </c:pt>
                <c:pt idx="685">
                  <c:v>3.5655182723848614E-2</c:v>
                </c:pt>
                <c:pt idx="686">
                  <c:v>3.5691715977842618E-2</c:v>
                </c:pt>
                <c:pt idx="687">
                  <c:v>3.5728196475052702E-2</c:v>
                </c:pt>
                <c:pt idx="688">
                  <c:v>3.576462416411632E-2</c:v>
                </c:pt>
                <c:pt idx="689">
                  <c:v>3.5800998993478127E-2</c:v>
                </c:pt>
                <c:pt idx="690">
                  <c:v>3.5837320911388804E-2</c:v>
                </c:pt>
                <c:pt idx="691">
                  <c:v>3.5873589865903832E-2</c:v>
                </c:pt>
                <c:pt idx="692">
                  <c:v>3.5909805804882275E-2</c:v>
                </c:pt>
                <c:pt idx="693">
                  <c:v>3.594596867598554E-2</c:v>
                </c:pt>
                <c:pt idx="694">
                  <c:v>3.598207842667614E-2</c:v>
                </c:pt>
                <c:pt idx="695">
                  <c:v>3.6018135004216432E-2</c:v>
                </c:pt>
                <c:pt idx="696">
                  <c:v>3.6054138355667363E-2</c:v>
                </c:pt>
                <c:pt idx="697">
                  <c:v>3.6090088427887169E-2</c:v>
                </c:pt>
                <c:pt idx="698">
                  <c:v>3.6125985167530114E-2</c:v>
                </c:pt>
                <c:pt idx="699">
                  <c:v>3.6161828521045179E-2</c:v>
                </c:pt>
                <c:pt idx="700">
                  <c:v>3.6197618434674735E-2</c:v>
                </c:pt>
                <c:pt idx="701">
                  <c:v>3.6233354854453233E-2</c:v>
                </c:pt>
                <c:pt idx="702">
                  <c:v>3.6269037726205877E-2</c:v>
                </c:pt>
                <c:pt idx="703">
                  <c:v>3.6304666995547255E-2</c:v>
                </c:pt>
                <c:pt idx="704">
                  <c:v>3.6340242607879998E-2</c:v>
                </c:pt>
                <c:pt idx="705">
                  <c:v>3.6375764508393395E-2</c:v>
                </c:pt>
                <c:pt idx="706">
                  <c:v>3.6411232642062009E-2</c:v>
                </c:pt>
                <c:pt idx="707">
                  <c:v>3.6446646953644288E-2</c:v>
                </c:pt>
                <c:pt idx="708">
                  <c:v>3.6482007387681148E-2</c:v>
                </c:pt>
                <c:pt idx="709">
                  <c:v>3.6517313888494551E-2</c:v>
                </c:pt>
                <c:pt idx="710">
                  <c:v>3.6552566400186066E-2</c:v>
                </c:pt>
                <c:pt idx="711">
                  <c:v>3.6587764866635418E-2</c:v>
                </c:pt>
                <c:pt idx="712">
                  <c:v>3.6622909231499044E-2</c:v>
                </c:pt>
                <c:pt idx="713">
                  <c:v>3.6657999438208591E-2</c:v>
                </c:pt>
                <c:pt idx="714">
                  <c:v>3.6693035429969434E-2</c:v>
                </c:pt>
                <c:pt idx="715">
                  <c:v>3.6728017149759179E-2</c:v>
                </c:pt>
                <c:pt idx="716">
                  <c:v>3.6762944540326137E-2</c:v>
                </c:pt>
                <c:pt idx="717">
                  <c:v>3.6797817544187796E-2</c:v>
                </c:pt>
                <c:pt idx="718">
                  <c:v>3.6832636103629267E-2</c:v>
                </c:pt>
                <c:pt idx="719">
                  <c:v>3.6867400160701738E-2</c:v>
                </c:pt>
                <c:pt idx="720">
                  <c:v>3.6902109657220884E-2</c:v>
                </c:pt>
                <c:pt idx="721">
                  <c:v>3.6936764534765278E-2</c:v>
                </c:pt>
                <c:pt idx="722">
                  <c:v>3.6971364734674786E-2</c:v>
                </c:pt>
                <c:pt idx="723">
                  <c:v>3.7005910198048948E-2</c:v>
                </c:pt>
                <c:pt idx="724">
                  <c:v>3.7040400865745338E-2</c:v>
                </c:pt>
                <c:pt idx="725">
                  <c:v>3.7074836678377909E-2</c:v>
                </c:pt>
                <c:pt idx="726">
                  <c:v>3.7109217576315336E-2</c:v>
                </c:pt>
                <c:pt idx="727">
                  <c:v>3.714354349967932E-2</c:v>
                </c:pt>
                <c:pt idx="728">
                  <c:v>3.7177814388342889E-2</c:v>
                </c:pt>
                <c:pt idx="729">
                  <c:v>3.7212030181928681E-2</c:v>
                </c:pt>
                <c:pt idx="730">
                  <c:v>3.7246190819807221E-2</c:v>
                </c:pt>
                <c:pt idx="731">
                  <c:v>3.7280296241095148E-2</c:v>
                </c:pt>
                <c:pt idx="732">
                  <c:v>3.7314346384653467E-2</c:v>
                </c:pt>
                <c:pt idx="733">
                  <c:v>3.7348341189085747E-2</c:v>
                </c:pt>
                <c:pt idx="734">
                  <c:v>3.7382280592736343E-2</c:v>
                </c:pt>
                <c:pt idx="735">
                  <c:v>3.7416164533688553E-2</c:v>
                </c:pt>
                <c:pt idx="736">
                  <c:v>3.7449992949762784E-2</c:v>
                </c:pt>
                <c:pt idx="737">
                  <c:v>3.7483765778514692E-2</c:v>
                </c:pt>
                <c:pt idx="738">
                  <c:v>3.7517482957233332E-2</c:v>
                </c:pt>
                <c:pt idx="739">
                  <c:v>3.7551144422939227E-2</c:v>
                </c:pt>
                <c:pt idx="740">
                  <c:v>3.7584750112382478E-2</c:v>
                </c:pt>
                <c:pt idx="741">
                  <c:v>3.7618299962040837E-2</c:v>
                </c:pt>
                <c:pt idx="742">
                  <c:v>3.765179390811773E-2</c:v>
                </c:pt>
                <c:pt idx="743">
                  <c:v>3.768523188654032E-2</c:v>
                </c:pt>
                <c:pt idx="744">
                  <c:v>3.7718613832957486E-2</c:v>
                </c:pt>
                <c:pt idx="745">
                  <c:v>3.7751939682737823E-2</c:v>
                </c:pt>
                <c:pt idx="746">
                  <c:v>3.7785209370967625E-2</c:v>
                </c:pt>
                <c:pt idx="747">
                  <c:v>3.7818422832448809E-2</c:v>
                </c:pt>
                <c:pt idx="748">
                  <c:v>3.7851580001696861E-2</c:v>
                </c:pt>
                <c:pt idx="749">
                  <c:v>3.7884680812938727E-2</c:v>
                </c:pt>
                <c:pt idx="750">
                  <c:v>3.7917725200110705E-2</c:v>
                </c:pt>
                <c:pt idx="751">
                  <c:v>3.7950713096856312E-2</c:v>
                </c:pt>
                <c:pt idx="752">
                  <c:v>3.7983644436524112E-2</c:v>
                </c:pt>
                <c:pt idx="753">
                  <c:v>3.8016519152165543E-2</c:v>
                </c:pt>
                <c:pt idx="754">
                  <c:v>3.8049337176532708E-2</c:v>
                </c:pt>
                <c:pt idx="755">
                  <c:v>3.8082098442076148E-2</c:v>
                </c:pt>
                <c:pt idx="756">
                  <c:v>3.8114802880942593E-2</c:v>
                </c:pt>
                <c:pt idx="757">
                  <c:v>3.8147450424972681E-2</c:v>
                </c:pt>
                <c:pt idx="758">
                  <c:v>3.8180041005698676E-2</c:v>
                </c:pt>
                <c:pt idx="759">
                  <c:v>3.821257455434212E-2</c:v>
                </c:pt>
                <c:pt idx="760">
                  <c:v>3.8245051001811504E-2</c:v>
                </c:pt>
                <c:pt idx="761">
                  <c:v>3.827747027869989E-2</c:v>
                </c:pt>
                <c:pt idx="762">
                  <c:v>3.8309832315282503E-2</c:v>
                </c:pt>
                <c:pt idx="763">
                  <c:v>3.8342137041514332E-2</c:v>
                </c:pt>
                <c:pt idx="764">
                  <c:v>3.8374384387027657E-2</c:v>
                </c:pt>
                <c:pt idx="765">
                  <c:v>3.8406574281129584E-2</c:v>
                </c:pt>
                <c:pt idx="766">
                  <c:v>3.8438706652799533E-2</c:v>
                </c:pt>
                <c:pt idx="767">
                  <c:v>3.8470781430686725E-2</c:v>
                </c:pt>
                <c:pt idx="768">
                  <c:v>3.8502798543107612E-2</c:v>
                </c:pt>
                <c:pt idx="769">
                  <c:v>3.8534757918043297E-2</c:v>
                </c:pt>
                <c:pt idx="770">
                  <c:v>3.8566659483136909E-2</c:v>
                </c:pt>
                <c:pt idx="771">
                  <c:v>3.8598503165690988E-2</c:v>
                </c:pt>
                <c:pt idx="772">
                  <c:v>3.8630288892664788E-2</c:v>
                </c:pt>
                <c:pt idx="773">
                  <c:v>3.8662016590671582E-2</c:v>
                </c:pt>
                <c:pt idx="774">
                  <c:v>3.8693686185975948E-2</c:v>
                </c:pt>
                <c:pt idx="775">
                  <c:v>3.8725297604490984E-2</c:v>
                </c:pt>
                <c:pt idx="776">
                  <c:v>3.8756850771775542E-2</c:v>
                </c:pt>
                <c:pt idx="777">
                  <c:v>3.8788345613031378E-2</c:v>
                </c:pt>
                <c:pt idx="778">
                  <c:v>3.8819782053100327E-2</c:v>
                </c:pt>
                <c:pt idx="779">
                  <c:v>3.885116001646139E-2</c:v>
                </c:pt>
                <c:pt idx="780">
                  <c:v>3.8882479427227841E-2</c:v>
                </c:pt>
                <c:pt idx="781">
                  <c:v>3.8913740209144246E-2</c:v>
                </c:pt>
                <c:pt idx="782">
                  <c:v>3.8944942285583511E-2</c:v>
                </c:pt>
                <c:pt idx="783">
                  <c:v>3.897608557954383E-2</c:v>
                </c:pt>
                <c:pt idx="784">
                  <c:v>3.9007170013645662E-2</c:v>
                </c:pt>
                <c:pt idx="785">
                  <c:v>3.9038195510128618E-2</c:v>
                </c:pt>
                <c:pt idx="786">
                  <c:v>3.9069161990848346E-2</c:v>
                </c:pt>
                <c:pt idx="787">
                  <c:v>3.9100069377273373E-2</c:v>
                </c:pt>
                <c:pt idx="788">
                  <c:v>3.9130917590481908E-2</c:v>
                </c:pt>
                <c:pt idx="789">
                  <c:v>3.9161706551158595E-2</c:v>
                </c:pt>
                <c:pt idx="790">
                  <c:v>3.919243617959127E-2</c:v>
                </c:pt>
                <c:pt idx="791">
                  <c:v>3.9223106395667624E-2</c:v>
                </c:pt>
                <c:pt idx="792">
                  <c:v>3.9253717118871857E-2</c:v>
                </c:pt>
                <c:pt idx="793">
                  <c:v>3.9284268268281304E-2</c:v>
                </c:pt>
                <c:pt idx="794">
                  <c:v>3.9314759762562997E-2</c:v>
                </c:pt>
                <c:pt idx="795">
                  <c:v>3.9345191519970193E-2</c:v>
                </c:pt>
                <c:pt idx="796">
                  <c:v>3.9375563458338883E-2</c:v>
                </c:pt>
                <c:pt idx="797">
                  <c:v>3.9405875495084203E-2</c:v>
                </c:pt>
                <c:pt idx="798">
                  <c:v>3.9436127547196879E-2</c:v>
                </c:pt>
                <c:pt idx="799">
                  <c:v>3.9466319531239573E-2</c:v>
                </c:pt>
                <c:pt idx="800">
                  <c:v>3.9496451363343191E-2</c:v>
                </c:pt>
                <c:pt idx="801">
                  <c:v>3.9526522959203163E-2</c:v>
                </c:pt>
                <c:pt idx="802">
                  <c:v>3.9556534234075687E-2</c:v>
                </c:pt>
                <c:pt idx="803">
                  <c:v>3.9586485102773891E-2</c:v>
                </c:pt>
                <c:pt idx="804">
                  <c:v>3.9616375479663984E-2</c:v>
                </c:pt>
                <c:pt idx="805">
                  <c:v>3.9646205278661327E-2</c:v>
                </c:pt>
                <c:pt idx="806">
                  <c:v>3.967597441322649E-2</c:v>
                </c:pt>
                <c:pt idx="807">
                  <c:v>3.970568279636124E-2</c:v>
                </c:pt>
                <c:pt idx="808">
                  <c:v>3.9735330340604468E-2</c:v>
                </c:pt>
                <c:pt idx="809">
                  <c:v>3.9764916958028106E-2</c:v>
                </c:pt>
                <c:pt idx="810">
                  <c:v>3.9794442560232943E-2</c:v>
                </c:pt>
                <c:pt idx="811">
                  <c:v>3.9823907058344425E-2</c:v>
                </c:pt>
                <c:pt idx="812">
                  <c:v>3.9853310363008383E-2</c:v>
                </c:pt>
                <c:pt idx="813">
                  <c:v>3.9882652384386721E-2</c:v>
                </c:pt>
                <c:pt idx="814">
                  <c:v>3.9911933032153048E-2</c:v>
                </c:pt>
                <c:pt idx="815">
                  <c:v>3.9941152215488218E-2</c:v>
                </c:pt>
                <c:pt idx="816">
                  <c:v>3.9970309843075875E-2</c:v>
                </c:pt>
                <c:pt idx="817">
                  <c:v>3.9999405823097904E-2</c:v>
                </c:pt>
                <c:pt idx="818">
                  <c:v>4.0028440063229816E-2</c:v>
                </c:pt>
                <c:pt idx="819">
                  <c:v>4.00574124706361E-2</c:v>
                </c:pt>
                <c:pt idx="820">
                  <c:v>4.0086322951965493E-2</c:v>
                </c:pt>
                <c:pt idx="821">
                  <c:v>4.0115171413346196E-2</c:v>
                </c:pt>
                <c:pt idx="822">
                  <c:v>4.014395776038103E-2</c:v>
                </c:pt>
                <c:pt idx="823">
                  <c:v>4.0172681898142534E-2</c:v>
                </c:pt>
                <c:pt idx="824">
                  <c:v>4.0201343731167981E-2</c:v>
                </c:pt>
                <c:pt idx="825">
                  <c:v>4.0229943163454344E-2</c:v>
                </c:pt>
                <c:pt idx="826">
                  <c:v>4.0258480098453189E-2</c:v>
                </c:pt>
                <c:pt idx="827">
                  <c:v>4.0286954439065499E-2</c:v>
                </c:pt>
                <c:pt idx="828">
                  <c:v>4.0315366087636431E-2</c:v>
                </c:pt>
                <c:pt idx="829">
                  <c:v>4.0343714945950009E-2</c:v>
                </c:pt>
                <c:pt idx="830">
                  <c:v>4.0372000915223721E-2</c:v>
                </c:pt>
                <c:pt idx="831">
                  <c:v>4.040022389610308E-2</c:v>
                </c:pt>
                <c:pt idx="832">
                  <c:v>4.0428383788656083E-2</c:v>
                </c:pt>
                <c:pt idx="833">
                  <c:v>4.0456480492367615E-2</c:v>
                </c:pt>
                <c:pt idx="834">
                  <c:v>4.0484513906133744E-2</c:v>
                </c:pt>
                <c:pt idx="835">
                  <c:v>4.0512483928255981E-2</c:v>
                </c:pt>
                <c:pt idx="836">
                  <c:v>4.054039045643542E-2</c:v>
                </c:pt>
                <c:pt idx="837">
                  <c:v>4.0568233387766828E-2</c:v>
                </c:pt>
                <c:pt idx="838">
                  <c:v>4.0596012618732642E-2</c:v>
                </c:pt>
                <c:pt idx="839">
                  <c:v>4.0623728045196872E-2</c:v>
                </c:pt>
                <c:pt idx="840">
                  <c:v>4.0651379562398934E-2</c:v>
                </c:pt>
                <c:pt idx="841">
                  <c:v>4.0678967064947391E-2</c:v>
                </c:pt>
                <c:pt idx="842">
                  <c:v>4.0706490446813605E-2</c:v>
                </c:pt>
                <c:pt idx="843">
                  <c:v>4.0733949601325287E-2</c:v>
                </c:pt>
                <c:pt idx="844">
                  <c:v>4.0761344421159973E-2</c:v>
                </c:pt>
                <c:pt idx="845">
                  <c:v>4.078867479833842E-2</c:v>
                </c:pt>
                <c:pt idx="846">
                  <c:v>4.081594062421786E-2</c:v>
                </c:pt>
                <c:pt idx="847">
                  <c:v>4.0843141789485199E-2</c:v>
                </c:pt>
                <c:pt idx="848">
                  <c:v>4.0870278184150108E-2</c:v>
                </c:pt>
                <c:pt idx="849">
                  <c:v>4.0897349697537992E-2</c:v>
                </c:pt>
                <c:pt idx="850">
                  <c:v>4.0924356218282887E-2</c:v>
                </c:pt>
                <c:pt idx="851">
                  <c:v>4.095129763432024E-2</c:v>
                </c:pt>
                <c:pt idx="852">
                  <c:v>4.0978173832879577E-2</c:v>
                </c:pt>
                <c:pt idx="853">
                  <c:v>4.1004984700477073E-2</c:v>
                </c:pt>
                <c:pt idx="854">
                  <c:v>4.1031730122908006E-2</c:v>
                </c:pt>
                <c:pt idx="855">
                  <c:v>4.1058409985239089E-2</c:v>
                </c:pt>
                <c:pt idx="856">
                  <c:v>4.1085024171800717E-2</c:v>
                </c:pt>
                <c:pt idx="857">
                  <c:v>4.1111572566179061E-2</c:v>
                </c:pt>
                <c:pt idx="858">
                  <c:v>4.1138055051208065E-2</c:v>
                </c:pt>
                <c:pt idx="859">
                  <c:v>4.1164471508961326E-2</c:v>
                </c:pt>
                <c:pt idx="860">
                  <c:v>4.1190821820743823E-2</c:v>
                </c:pt>
                <c:pt idx="861">
                  <c:v>4.1217105867083562E-2</c:v>
                </c:pt>
                <c:pt idx="862">
                  <c:v>4.1243323527723037E-2</c:v>
                </c:pt>
                <c:pt idx="863">
                  <c:v>4.1269474681610629E-2</c:v>
                </c:pt>
                <c:pt idx="864">
                  <c:v>4.1295559206891791E-2</c:v>
                </c:pt>
                <c:pt idx="865">
                  <c:v>4.1321576980900172E-2</c:v>
                </c:pt>
                <c:pt idx="866">
                  <c:v>4.134752788014856E-2</c:v>
                </c:pt>
                <c:pt idx="867">
                  <c:v>4.1373411780319676E-2</c:v>
                </c:pt>
                <c:pt idx="868">
                  <c:v>4.1399228556256849E-2</c:v>
                </c:pt>
                <c:pt idx="869">
                  <c:v>4.1424978081954542E-2</c:v>
                </c:pt>
                <c:pt idx="870">
                  <c:v>4.1450660230548692E-2</c:v>
                </c:pt>
                <c:pt idx="871">
                  <c:v>4.1476274874306954E-2</c:v>
                </c:pt>
                <c:pt idx="872">
                  <c:v>4.1501821884618727E-2</c:v>
                </c:pt>
                <c:pt idx="873">
                  <c:v>4.1527301131985064E-2</c:v>
                </c:pt>
                <c:pt idx="874">
                  <c:v>4.1552712486008385E-2</c:v>
                </c:pt>
                <c:pt idx="875">
                  <c:v>4.1578055815382056E-2</c:v>
                </c:pt>
                <c:pt idx="876">
                  <c:v>4.1603330987879779E-2</c:v>
                </c:pt>
                <c:pt idx="877">
                  <c:v>4.1628537870344789E-2</c:v>
                </c:pt>
                <c:pt idx="878">
                  <c:v>4.1653676328678918E-2</c:v>
                </c:pt>
                <c:pt idx="879">
                  <c:v>4.1678746227831437E-2</c:v>
                </c:pt>
                <c:pt idx="880">
                  <c:v>4.170374743178773E-2</c:v>
                </c:pt>
                <c:pt idx="881">
                  <c:v>4.1728679803557781E-2</c:v>
                </c:pt>
                <c:pt idx="882">
                  <c:v>4.1753543205164445E-2</c:v>
                </c:pt>
                <c:pt idx="883">
                  <c:v>4.177833749763156E-2</c:v>
                </c:pt>
                <c:pt idx="884">
                  <c:v>4.1803062540971804E-2</c:v>
                </c:pt>
                <c:pt idx="885">
                  <c:v>4.1827718194174406E-2</c:v>
                </c:pt>
                <c:pt idx="886">
                  <c:v>4.1852304315192587E-2</c:v>
                </c:pt>
                <c:pt idx="887">
                  <c:v>4.187682076093082E-2</c:v>
                </c:pt>
                <c:pt idx="888">
                  <c:v>4.1901267387231871E-2</c:v>
                </c:pt>
                <c:pt idx="889">
                  <c:v>4.1925644048863578E-2</c:v>
                </c:pt>
                <c:pt idx="890">
                  <c:v>4.1949950599505459E-2</c:v>
                </c:pt>
                <c:pt idx="891">
                  <c:v>4.1974186891735009E-2</c:v>
                </c:pt>
                <c:pt idx="892">
                  <c:v>4.1998352777013831E-2</c:v>
                </c:pt>
                <c:pt idx="893">
                  <c:v>4.2022448105673446E-2</c:v>
                </c:pt>
                <c:pt idx="894">
                  <c:v>4.2046472726900923E-2</c:v>
                </c:pt>
                <c:pt idx="895">
                  <c:v>4.2070426488724187E-2</c:v>
                </c:pt>
                <c:pt idx="896">
                  <c:v>4.2094309237997098E-2</c:v>
                </c:pt>
                <c:pt idx="897">
                  <c:v>4.2118120820384262E-2</c:v>
                </c:pt>
                <c:pt idx="898">
                  <c:v>4.2141861080345532E-2</c:v>
                </c:pt>
                <c:pt idx="899">
                  <c:v>4.2165529861120259E-2</c:v>
                </c:pt>
                <c:pt idx="900">
                  <c:v>4.2189127004711224E-2</c:v>
                </c:pt>
                <c:pt idx="901">
                  <c:v>4.2212652351868316E-2</c:v>
                </c:pt>
                <c:pt idx="902">
                  <c:v>4.2236105742071844E-2</c:v>
                </c:pt>
                <c:pt idx="903">
                  <c:v>4.2259487013515583E-2</c:v>
                </c:pt>
                <c:pt idx="904">
                  <c:v>4.2282796003089478E-2</c:v>
                </c:pt>
                <c:pt idx="905">
                  <c:v>4.2306032546362046E-2</c:v>
                </c:pt>
                <c:pt idx="906">
                  <c:v>4.2329196477562413E-2</c:v>
                </c:pt>
                <c:pt idx="907">
                  <c:v>4.2352287629562002E-2</c:v>
                </c:pt>
                <c:pt idx="908">
                  <c:v>4.2375305833855917E-2</c:v>
                </c:pt>
                <c:pt idx="909">
                  <c:v>4.239825092054391E-2</c:v>
                </c:pt>
                <c:pt idx="910">
                  <c:v>4.242112271831102E-2</c:v>
                </c:pt>
                <c:pt idx="911">
                  <c:v>4.2443921054407786E-2</c:v>
                </c:pt>
                <c:pt idx="912">
                  <c:v>4.2466645754630127E-2</c:v>
                </c:pt>
                <c:pt idx="913">
                  <c:v>4.2489296643298778E-2</c:v>
                </c:pt>
                <c:pt idx="914">
                  <c:v>4.2511873543238335E-2</c:v>
                </c:pt>
                <c:pt idx="915">
                  <c:v>4.2534376275755889E-2</c:v>
                </c:pt>
                <c:pt idx="916">
                  <c:v>4.2556804660619202E-2</c:v>
                </c:pt>
                <c:pt idx="917">
                  <c:v>4.2579158516034457E-2</c:v>
                </c:pt>
                <c:pt idx="918">
                  <c:v>4.2601437658623571E-2</c:v>
                </c:pt>
                <c:pt idx="919">
                  <c:v>4.2623641903401004E-2</c:v>
                </c:pt>
                <c:pt idx="920">
                  <c:v>4.2645771063750129E-2</c:v>
                </c:pt>
                <c:pt idx="921">
                  <c:v>4.2667824951399085E-2</c:v>
                </c:pt>
                <c:pt idx="922">
                  <c:v>4.2689803376396121E-2</c:v>
                </c:pt>
                <c:pt idx="923">
                  <c:v>4.2711706147084451E-2</c:v>
                </c:pt>
                <c:pt idx="924">
                  <c:v>4.2733533070076567E-2</c:v>
                </c:pt>
                <c:pt idx="925">
                  <c:v>4.2755283950227985E-2</c:v>
                </c:pt>
                <c:pt idx="926">
                  <c:v>4.2776958590610439E-2</c:v>
                </c:pt>
                <c:pt idx="927">
                  <c:v>4.2798556792484531E-2</c:v>
                </c:pt>
                <c:pt idx="928">
                  <c:v>4.2820078355271726E-2</c:v>
                </c:pt>
                <c:pt idx="929">
                  <c:v>4.2841523076525792E-2</c:v>
                </c:pt>
                <c:pt idx="930">
                  <c:v>4.2862890751903596E-2</c:v>
                </c:pt>
                <c:pt idx="931">
                  <c:v>4.288418117513524E-2</c:v>
                </c:pt>
                <c:pt idx="932">
                  <c:v>4.2905394137993547E-2</c:v>
                </c:pt>
                <c:pt idx="933">
                  <c:v>4.2926529430262865E-2</c:v>
                </c:pt>
                <c:pt idx="934">
                  <c:v>4.2947586839707161E-2</c:v>
                </c:pt>
                <c:pt idx="935">
                  <c:v>4.2968566152037417E-2</c:v>
                </c:pt>
                <c:pt idx="936">
                  <c:v>4.2989467150878251E-2</c:v>
                </c:pt>
                <c:pt idx="937">
                  <c:v>4.3010289617733774E-2</c:v>
                </c:pt>
                <c:pt idx="938">
                  <c:v>4.3031033331952684E-2</c:v>
                </c:pt>
                <c:pt idx="939">
                  <c:v>4.3051698070692535E-2</c:v>
                </c:pt>
                <c:pt idx="940">
                  <c:v>4.3072283608883162E-2</c:v>
                </c:pt>
                <c:pt idx="941">
                  <c:v>4.3092789719189249E-2</c:v>
                </c:pt>
                <c:pt idx="942">
                  <c:v>4.3113216171972002E-2</c:v>
                </c:pt>
                <c:pt idx="943">
                  <c:v>4.3133562735249938E-2</c:v>
                </c:pt>
                <c:pt idx="944">
                  <c:v>4.3153829174658681E-2</c:v>
                </c:pt>
                <c:pt idx="945">
                  <c:v>4.3174015253409817E-2</c:v>
                </c:pt>
                <c:pt idx="946">
                  <c:v>4.319412073224875E-2</c:v>
                </c:pt>
                <c:pt idx="947">
                  <c:v>4.321414536941149E-2</c:v>
                </c:pt>
                <c:pt idx="948">
                  <c:v>4.3234088920580407E-2</c:v>
                </c:pt>
                <c:pt idx="949">
                  <c:v>4.3253951138838856E-2</c:v>
                </c:pt>
                <c:pt idx="950">
                  <c:v>4.327373177462468E-2</c:v>
                </c:pt>
                <c:pt idx="951">
                  <c:v>4.3293430575682537E-2</c:v>
                </c:pt>
                <c:pt idx="952">
                  <c:v>4.3313047287015002E-2</c:v>
                </c:pt>
                <c:pt idx="953">
                  <c:v>4.3332581650832411E-2</c:v>
                </c:pt>
                <c:pt idx="954">
                  <c:v>4.3352033406501435E-2</c:v>
                </c:pt>
                <c:pt idx="955">
                  <c:v>4.3371402290492293E-2</c:v>
                </c:pt>
                <c:pt idx="956">
                  <c:v>4.3390688036324572E-2</c:v>
                </c:pt>
                <c:pt idx="957">
                  <c:v>4.3409890374511644E-2</c:v>
                </c:pt>
                <c:pt idx="958">
                  <c:v>4.3429009032503581E-2</c:v>
                </c:pt>
                <c:pt idx="959">
                  <c:v>4.3448043734628544E-2</c:v>
                </c:pt>
                <c:pt idx="960">
                  <c:v>4.3466994202032573E-2</c:v>
                </c:pt>
                <c:pt idx="961">
                  <c:v>4.3485860152617767E-2</c:v>
                </c:pt>
                <c:pt idx="962">
                  <c:v>4.3504641300978732E-2</c:v>
                </c:pt>
                <c:pt idx="963">
                  <c:v>4.35233373583373E-2</c:v>
                </c:pt>
                <c:pt idx="964">
                  <c:v>4.3541948032475387E-2</c:v>
                </c:pt>
                <c:pt idx="965">
                  <c:v>4.3560473027666004E-2</c:v>
                </c:pt>
                <c:pt idx="966">
                  <c:v>4.3578912044602278E-2</c:v>
                </c:pt>
                <c:pt idx="967">
                  <c:v>4.3597264780324455E-2</c:v>
                </c:pt>
                <c:pt idx="968">
                  <c:v>4.3615530928144797E-2</c:v>
                </c:pt>
                <c:pt idx="969">
                  <c:v>4.3633710177570305E-2</c:v>
                </c:pt>
                <c:pt idx="970">
                  <c:v>4.3651802214223157E-2</c:v>
                </c:pt>
                <c:pt idx="971">
                  <c:v>4.36698067197588E-2</c:v>
                </c:pt>
                <c:pt idx="972">
                  <c:v>4.3687723371781596E-2</c:v>
                </c:pt>
                <c:pt idx="973">
                  <c:v>4.3705551843757955E-2</c:v>
                </c:pt>
                <c:pt idx="974">
                  <c:v>4.3723291804926782E-2</c:v>
                </c:pt>
                <c:pt idx="975">
                  <c:v>4.3740942920207228E-2</c:v>
                </c:pt>
                <c:pt idx="976">
                  <c:v>4.3758504850103574E-2</c:v>
                </c:pt>
                <c:pt idx="977">
                  <c:v>4.377597725060714E-2</c:v>
                </c:pt>
                <c:pt idx="978">
                  <c:v>4.3793359773095134E-2</c:v>
                </c:pt>
                <c:pt idx="979">
                  <c:v>4.3810652064226269E-2</c:v>
                </c:pt>
                <c:pt idx="980">
                  <c:v>4.3827853765833043E-2</c:v>
                </c:pt>
                <c:pt idx="981">
                  <c:v>4.3844964514810542E-2</c:v>
                </c:pt>
                <c:pt idx="982">
                  <c:v>4.3861983943001615E-2</c:v>
                </c:pt>
                <c:pt idx="983">
                  <c:v>4.3878911677078261E-2</c:v>
                </c:pt>
                <c:pt idx="984">
                  <c:v>4.3895747338419083E-2</c:v>
                </c:pt>
                <c:pt idx="985">
                  <c:v>4.3912490542982609E-2</c:v>
                </c:pt>
                <c:pt idx="986">
                  <c:v>4.3929140901176354E-2</c:v>
                </c:pt>
                <c:pt idx="987">
                  <c:v>4.3945698017721357E-2</c:v>
                </c:pt>
                <c:pt idx="988">
                  <c:v>4.396216149151206E-2</c:v>
                </c:pt>
                <c:pt idx="989">
                  <c:v>4.3978530915471298E-2</c:v>
                </c:pt>
                <c:pt idx="990">
                  <c:v>4.3994805876400173E-2</c:v>
                </c:pt>
                <c:pt idx="991">
                  <c:v>4.4010985954822557E-2</c:v>
                </c:pt>
                <c:pt idx="992">
                  <c:v>4.4027070724824022E-2</c:v>
                </c:pt>
                <c:pt idx="993">
                  <c:v>4.4043059753884915E-2</c:v>
                </c:pt>
                <c:pt idx="994">
                  <c:v>4.4058952602707271E-2</c:v>
                </c:pt>
                <c:pt idx="995">
                  <c:v>4.4074748825035329E-2</c:v>
                </c:pt>
                <c:pt idx="996">
                  <c:v>4.4090447967469269E-2</c:v>
                </c:pt>
                <c:pt idx="997">
                  <c:v>4.4106049569271923E-2</c:v>
                </c:pt>
                <c:pt idx="998">
                  <c:v>4.412155316216803E-2</c:v>
                </c:pt>
                <c:pt idx="999">
                  <c:v>4.413695827013573E-2</c:v>
                </c:pt>
                <c:pt idx="1000">
                  <c:v>4.4152264409189859E-2</c:v>
                </c:pt>
                <c:pt idx="1001">
                  <c:v>4.416747108715665E-2</c:v>
                </c:pt>
                <c:pt idx="1002">
                  <c:v>4.4182577803439385E-2</c:v>
                </c:pt>
                <c:pt idx="1003">
                  <c:v>4.4197584048774538E-2</c:v>
                </c:pt>
                <c:pt idx="1004">
                  <c:v>4.4212489304977891E-2</c:v>
                </c:pt>
                <c:pt idx="1005">
                  <c:v>4.4227293044680087E-2</c:v>
                </c:pt>
                <c:pt idx="1006">
                  <c:v>4.4241994731051074E-2</c:v>
                </c:pt>
                <c:pt idx="1007">
                  <c:v>4.4256593817512783E-2</c:v>
                </c:pt>
                <c:pt idx="1008">
                  <c:v>4.427108974743945E-2</c:v>
                </c:pt>
                <c:pt idx="1009">
                  <c:v>4.428548195384481E-2</c:v>
                </c:pt>
                <c:pt idx="1010">
                  <c:v>4.4299769859055503E-2</c:v>
                </c:pt>
                <c:pt idx="1011">
                  <c:v>4.4313952874369816E-2</c:v>
                </c:pt>
                <c:pt idx="1012">
                  <c:v>4.4328030399700957E-2</c:v>
                </c:pt>
                <c:pt idx="1013">
                  <c:v>4.4342001823203941E-2</c:v>
                </c:pt>
                <c:pt idx="1014">
                  <c:v>4.4355866520885079E-2</c:v>
                </c:pt>
                <c:pt idx="1015">
                  <c:v>4.4369623856193023E-2</c:v>
                </c:pt>
                <c:pt idx="1016">
                  <c:v>4.4383273179590267E-2</c:v>
                </c:pt>
                <c:pt idx="1017">
                  <c:v>4.4396813828103815E-2</c:v>
                </c:pt>
                <c:pt idx="1018">
                  <c:v>4.4410245124853774E-2</c:v>
                </c:pt>
                <c:pt idx="1019">
                  <c:v>4.4423566378558391E-2</c:v>
                </c:pt>
                <c:pt idx="1020">
                  <c:v>4.4436776883014006E-2</c:v>
                </c:pt>
                <c:pt idx="1021">
                  <c:v>4.4449875916548337E-2</c:v>
                </c:pt>
                <c:pt idx="1022">
                  <c:v>4.4462862741445189E-2</c:v>
                </c:pt>
                <c:pt idx="1023">
                  <c:v>4.4475736603338721E-2</c:v>
                </c:pt>
                <c:pt idx="1024">
                  <c:v>4.4488496730575172E-2</c:v>
                </c:pt>
                <c:pt idx="1025">
                  <c:v>4.4501142333539682E-2</c:v>
                </c:pt>
                <c:pt idx="1026">
                  <c:v>4.4513672603945807E-2</c:v>
                </c:pt>
                <c:pt idx="1027">
                  <c:v>4.4526086714084957E-2</c:v>
                </c:pt>
                <c:pt idx="1028">
                  <c:v>4.4538383816032832E-2</c:v>
                </c:pt>
                <c:pt idx="1029">
                  <c:v>4.4550563040809628E-2</c:v>
                </c:pt>
                <c:pt idx="1030">
                  <c:v>4.4562623497490489E-2</c:v>
                </c:pt>
                <c:pt idx="1031">
                  <c:v>4.4574564272262356E-2</c:v>
                </c:pt>
                <c:pt idx="1032">
                  <c:v>4.458638442742293E-2</c:v>
                </c:pt>
                <c:pt idx="1033">
                  <c:v>4.4598083000317194E-2</c:v>
                </c:pt>
                <c:pt idx="1034">
                  <c:v>4.4609659002206307E-2</c:v>
                </c:pt>
                <c:pt idx="1035">
                  <c:v>4.4621111417063264E-2</c:v>
                </c:pt>
                <c:pt idx="1036">
                  <c:v>4.4632439200289128E-2</c:v>
                </c:pt>
                <c:pt idx="1037">
                  <c:v>4.464364127734291E-2</c:v>
                </c:pt>
                <c:pt idx="1038">
                  <c:v>4.4654716542277553E-2</c:v>
                </c:pt>
                <c:pt idx="1039">
                  <c:v>4.4665663856173488E-2</c:v>
                </c:pt>
                <c:pt idx="1040">
                  <c:v>4.4676482045460458E-2</c:v>
                </c:pt>
                <c:pt idx="1041">
                  <c:v>4.4687169900117035E-2</c:v>
                </c:pt>
                <c:pt idx="1042">
                  <c:v>4.4697726171736188E-2</c:v>
                </c:pt>
                <c:pt idx="1043">
                  <c:v>4.4708149571443818E-2</c:v>
                </c:pt>
                <c:pt idx="1044">
                  <c:v>4.4718438767655473E-2</c:v>
                </c:pt>
                <c:pt idx="1045">
                  <c:v>4.4728592383654814E-2</c:v>
                </c:pt>
                <c:pt idx="1046">
                  <c:v>4.4738608994975095E-2</c:v>
                </c:pt>
                <c:pt idx="1047">
                  <c:v>4.4748487126562597E-2</c:v>
                </c:pt>
                <c:pt idx="1048">
                  <c:v>4.4758225249698066E-2</c:v>
                </c:pt>
                <c:pt idx="1049">
                  <c:v>4.4767821778649006E-2</c:v>
                </c:pt>
                <c:pt idx="1050">
                  <c:v>4.4777275067021671E-2</c:v>
                </c:pt>
                <c:pt idx="1051">
                  <c:v>4.4786583403777315E-2</c:v>
                </c:pt>
                <c:pt idx="1052">
                  <c:v>4.4795745008871797E-2</c:v>
                </c:pt>
                <c:pt idx="1053">
                  <c:v>4.4804758028471559E-2</c:v>
                </c:pt>
                <c:pt idx="1054">
                  <c:v>4.4813620529691435E-2</c:v>
                </c:pt>
                <c:pt idx="1055">
                  <c:v>4.4822330494791111E-2</c:v>
                </c:pt>
                <c:pt idx="1056">
                  <c:v>4.4830885814756423E-2</c:v>
                </c:pt>
                <c:pt idx="1057">
                  <c:v>4.4839284282179016E-2</c:v>
                </c:pt>
                <c:pt idx="1058">
                  <c:v>4.4847523583332563E-2</c:v>
                </c:pt>
                <c:pt idx="1059">
                  <c:v>4.4855601289325135E-2</c:v>
                </c:pt>
                <c:pt idx="1060">
                  <c:v>4.4863514846184428E-2</c:v>
                </c:pt>
                <c:pt idx="1061">
                  <c:v>4.4871261563704454E-2</c:v>
                </c:pt>
                <c:pt idx="1062">
                  <c:v>4.4878838602847498E-2</c:v>
                </c:pt>
                <c:pt idx="1063">
                  <c:v>4.4886242961451439E-2</c:v>
                </c:pt>
                <c:pt idx="1064">
                  <c:v>4.4893471457937761E-2</c:v>
                </c:pt>
                <c:pt idx="1065">
                  <c:v>4.4900520712645789E-2</c:v>
                </c:pt>
                <c:pt idx="1066">
                  <c:v>4.4907387126329287E-2</c:v>
                </c:pt>
                <c:pt idx="1067">
                  <c:v>4.491406685523585E-2</c:v>
                </c:pt>
                <c:pt idx="1068">
                  <c:v>4.4920555782037963E-2</c:v>
                </c:pt>
                <c:pt idx="1069">
                  <c:v>4.4926849481684066E-2</c:v>
                </c:pt>
                <c:pt idx="1070">
                  <c:v>4.4932943180968847E-2</c:v>
                </c:pt>
                <c:pt idx="1071">
                  <c:v>4.4938831710256213E-2</c:v>
                </c:pt>
                <c:pt idx="1072">
                  <c:v>4.4944509445282943E-2</c:v>
                </c:pt>
                <c:pt idx="1073">
                  <c:v>4.4949970236261287E-2</c:v>
                </c:pt>
                <c:pt idx="1074">
                  <c:v>4.4955207320482492E-2</c:v>
                </c:pt>
                <c:pt idx="1075">
                  <c:v>4.4960213213137215E-2</c:v>
                </c:pt>
                <c:pt idx="1076">
                  <c:v>4.4964979568843093E-2</c:v>
                </c:pt>
                <c:pt idx="1077">
                  <c:v>4.4969497002944385E-2</c:v>
                </c:pt>
                <c:pt idx="1078">
                  <c:v>4.4973754856209455E-2</c:v>
                </c:pt>
                <c:pt idx="1079">
                  <c:v>4.49777408775957E-2</c:v>
                </c:pt>
                <c:pt idx="1080">
                  <c:v>4.4981440784360477E-2</c:v>
                </c:pt>
                <c:pt idx="1081">
                  <c:v>4.4984837630959805E-2</c:v>
                </c:pt>
                <c:pt idx="1082">
                  <c:v>4.4987910864586811E-2</c:v>
                </c:pt>
                <c:pt idx="1083">
                  <c:v>4.4990634833638979E-2</c:v>
                </c:pt>
                <c:pt idx="1084">
                  <c:v>4.4992976258330493E-2</c:v>
                </c:pt>
                <c:pt idx="1085">
                  <c:v>4.4994889492289483E-2</c:v>
                </c:pt>
                <c:pt idx="1086">
                  <c:v>4.4996306195334033E-2</c:v>
                </c:pt>
                <c:pt idx="1087">
                  <c:v>4.4997105898099715E-2</c:v>
                </c:pt>
                <c:pt idx="1088">
                  <c:v>4.4996944870769016E-2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82-4CB4-8EFD-91DCE039E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164672"/>
        <c:axId val="369166208"/>
      </c:scatterChart>
      <c:valAx>
        <c:axId val="36916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9166208"/>
        <c:crosses val="autoZero"/>
        <c:crossBetween val="midCat"/>
      </c:valAx>
      <c:valAx>
        <c:axId val="36916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916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589487314085739"/>
          <c:y val="0.11087630844563402"/>
          <c:w val="0.75582572178477692"/>
          <c:h val="0.76723517267851404"/>
        </c:manualLayout>
      </c:layout>
      <c:scatterChart>
        <c:scatterStyle val="lineMarker"/>
        <c:varyColors val="0"/>
        <c:ser>
          <c:idx val="1"/>
          <c:order val="1"/>
          <c:spPr>
            <a:ln w="28575">
              <a:noFill/>
            </a:ln>
          </c:spPr>
          <c:xVal>
            <c:numRef>
              <c:f>'beta water OLD'!$B$38:$B$1347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2.8000000000000004E-3</c:v>
                </c:pt>
                <c:pt idx="8">
                  <c:v>3.2000000000000006E-3</c:v>
                </c:pt>
                <c:pt idx="9">
                  <c:v>3.6000000000000008E-3</c:v>
                </c:pt>
                <c:pt idx="10">
                  <c:v>4.000000000000001E-3</c:v>
                </c:pt>
                <c:pt idx="11">
                  <c:v>4.4000000000000011E-3</c:v>
                </c:pt>
                <c:pt idx="12">
                  <c:v>4.8000000000000013E-3</c:v>
                </c:pt>
                <c:pt idx="13">
                  <c:v>5.2000000000000015E-3</c:v>
                </c:pt>
                <c:pt idx="14">
                  <c:v>5.6000000000000017E-3</c:v>
                </c:pt>
                <c:pt idx="15">
                  <c:v>6.0000000000000019E-3</c:v>
                </c:pt>
                <c:pt idx="16">
                  <c:v>6.400000000000002E-3</c:v>
                </c:pt>
                <c:pt idx="17">
                  <c:v>6.8000000000000022E-3</c:v>
                </c:pt>
                <c:pt idx="18">
                  <c:v>7.2000000000000024E-3</c:v>
                </c:pt>
                <c:pt idx="19">
                  <c:v>7.6000000000000026E-3</c:v>
                </c:pt>
                <c:pt idx="20">
                  <c:v>8.0000000000000019E-3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9.9999999999999985E-3</c:v>
                </c:pt>
                <c:pt idx="26">
                  <c:v>1.0399999999999998E-2</c:v>
                </c:pt>
                <c:pt idx="27">
                  <c:v>1.0799999999999997E-2</c:v>
                </c:pt>
                <c:pt idx="28">
                  <c:v>1.1199999999999996E-2</c:v>
                </c:pt>
                <c:pt idx="29">
                  <c:v>1.1599999999999996E-2</c:v>
                </c:pt>
                <c:pt idx="30">
                  <c:v>1.1999999999999995E-2</c:v>
                </c:pt>
                <c:pt idx="31">
                  <c:v>1.2399999999999994E-2</c:v>
                </c:pt>
                <c:pt idx="32">
                  <c:v>1.2799999999999994E-2</c:v>
                </c:pt>
                <c:pt idx="33">
                  <c:v>1.3199999999999993E-2</c:v>
                </c:pt>
                <c:pt idx="34">
                  <c:v>1.3599999999999992E-2</c:v>
                </c:pt>
                <c:pt idx="35">
                  <c:v>1.3999999999999992E-2</c:v>
                </c:pt>
                <c:pt idx="36">
                  <c:v>1.4399999999999991E-2</c:v>
                </c:pt>
                <c:pt idx="37">
                  <c:v>1.479999999999999E-2</c:v>
                </c:pt>
                <c:pt idx="38">
                  <c:v>1.519999999999999E-2</c:v>
                </c:pt>
                <c:pt idx="39">
                  <c:v>1.5599999999999989E-2</c:v>
                </c:pt>
                <c:pt idx="40">
                  <c:v>1.599999999999999E-2</c:v>
                </c:pt>
                <c:pt idx="41">
                  <c:v>1.6399999999999991E-2</c:v>
                </c:pt>
                <c:pt idx="42">
                  <c:v>1.6799999999999992E-2</c:v>
                </c:pt>
                <c:pt idx="43">
                  <c:v>1.7199999999999993E-2</c:v>
                </c:pt>
                <c:pt idx="44">
                  <c:v>1.7599999999999994E-2</c:v>
                </c:pt>
                <c:pt idx="45">
                  <c:v>1.7999999999999995E-2</c:v>
                </c:pt>
                <c:pt idx="46">
                  <c:v>1.8399999999999996E-2</c:v>
                </c:pt>
                <c:pt idx="47">
                  <c:v>1.8799999999999997E-2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2.1200000000000004E-2</c:v>
                </c:pt>
                <c:pt idx="54">
                  <c:v>2.1600000000000005E-2</c:v>
                </c:pt>
                <c:pt idx="55">
                  <c:v>2.2000000000000006E-2</c:v>
                </c:pt>
                <c:pt idx="56">
                  <c:v>2.2400000000000007E-2</c:v>
                </c:pt>
                <c:pt idx="57">
                  <c:v>2.2800000000000008E-2</c:v>
                </c:pt>
                <c:pt idx="58">
                  <c:v>2.3200000000000009E-2</c:v>
                </c:pt>
                <c:pt idx="59">
                  <c:v>2.360000000000001E-2</c:v>
                </c:pt>
                <c:pt idx="60">
                  <c:v>2.4000000000000011E-2</c:v>
                </c:pt>
                <c:pt idx="61">
                  <c:v>2.4400000000000012E-2</c:v>
                </c:pt>
                <c:pt idx="62">
                  <c:v>2.4800000000000013E-2</c:v>
                </c:pt>
                <c:pt idx="63">
                  <c:v>2.5200000000000014E-2</c:v>
                </c:pt>
                <c:pt idx="64">
                  <c:v>2.5600000000000015E-2</c:v>
                </c:pt>
                <c:pt idx="65">
                  <c:v>2.6000000000000016E-2</c:v>
                </c:pt>
                <c:pt idx="66">
                  <c:v>2.6400000000000017E-2</c:v>
                </c:pt>
                <c:pt idx="67">
                  <c:v>2.6800000000000018E-2</c:v>
                </c:pt>
                <c:pt idx="68">
                  <c:v>2.7200000000000019E-2</c:v>
                </c:pt>
                <c:pt idx="69">
                  <c:v>2.760000000000002E-2</c:v>
                </c:pt>
                <c:pt idx="70">
                  <c:v>2.8000000000000021E-2</c:v>
                </c:pt>
                <c:pt idx="71">
                  <c:v>2.8400000000000022E-2</c:v>
                </c:pt>
                <c:pt idx="72">
                  <c:v>2.8800000000000023E-2</c:v>
                </c:pt>
                <c:pt idx="73">
                  <c:v>2.9200000000000025E-2</c:v>
                </c:pt>
                <c:pt idx="74">
                  <c:v>2.9600000000000026E-2</c:v>
                </c:pt>
                <c:pt idx="75">
                  <c:v>3.0000000000000027E-2</c:v>
                </c:pt>
                <c:pt idx="76">
                  <c:v>3.0400000000000028E-2</c:v>
                </c:pt>
                <c:pt idx="77">
                  <c:v>3.0800000000000029E-2</c:v>
                </c:pt>
                <c:pt idx="78">
                  <c:v>3.120000000000003E-2</c:v>
                </c:pt>
                <c:pt idx="79">
                  <c:v>3.1600000000000031E-2</c:v>
                </c:pt>
                <c:pt idx="80">
                  <c:v>3.2000000000000028E-2</c:v>
                </c:pt>
                <c:pt idx="81">
                  <c:v>3.2400000000000026E-2</c:v>
                </c:pt>
                <c:pt idx="82">
                  <c:v>3.2800000000000024E-2</c:v>
                </c:pt>
                <c:pt idx="83">
                  <c:v>3.3200000000000021E-2</c:v>
                </c:pt>
                <c:pt idx="84">
                  <c:v>3.3600000000000019E-2</c:v>
                </c:pt>
                <c:pt idx="85">
                  <c:v>3.4000000000000016E-2</c:v>
                </c:pt>
                <c:pt idx="86">
                  <c:v>3.4400000000000014E-2</c:v>
                </c:pt>
                <c:pt idx="87">
                  <c:v>3.4800000000000011E-2</c:v>
                </c:pt>
                <c:pt idx="88">
                  <c:v>3.5200000000000009E-2</c:v>
                </c:pt>
                <c:pt idx="89">
                  <c:v>3.5600000000000007E-2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3.7599999999999995E-2</c:v>
                </c:pt>
                <c:pt idx="95">
                  <c:v>3.7999999999999992E-2</c:v>
                </c:pt>
                <c:pt idx="96">
                  <c:v>3.839999999999999E-2</c:v>
                </c:pt>
                <c:pt idx="97">
                  <c:v>3.8799999999999987E-2</c:v>
                </c:pt>
                <c:pt idx="98">
                  <c:v>3.9199999999999985E-2</c:v>
                </c:pt>
                <c:pt idx="99">
                  <c:v>3.9599999999999982E-2</c:v>
                </c:pt>
                <c:pt idx="100">
                  <c:v>3.999999999999998E-2</c:v>
                </c:pt>
                <c:pt idx="101">
                  <c:v>4.0399999999999978E-2</c:v>
                </c:pt>
                <c:pt idx="102">
                  <c:v>4.0799999999999975E-2</c:v>
                </c:pt>
                <c:pt idx="103">
                  <c:v>4.1199999999999973E-2</c:v>
                </c:pt>
                <c:pt idx="104">
                  <c:v>4.159999999999997E-2</c:v>
                </c:pt>
                <c:pt idx="105">
                  <c:v>4.1999999999999968E-2</c:v>
                </c:pt>
                <c:pt idx="106">
                  <c:v>4.2399999999999965E-2</c:v>
                </c:pt>
                <c:pt idx="107">
                  <c:v>4.2799999999999963E-2</c:v>
                </c:pt>
                <c:pt idx="108">
                  <c:v>4.3199999999999961E-2</c:v>
                </c:pt>
                <c:pt idx="109">
                  <c:v>4.3599999999999958E-2</c:v>
                </c:pt>
                <c:pt idx="110">
                  <c:v>4.3999999999999956E-2</c:v>
                </c:pt>
                <c:pt idx="111">
                  <c:v>4.4399999999999953E-2</c:v>
                </c:pt>
                <c:pt idx="112">
                  <c:v>4.4799999999999951E-2</c:v>
                </c:pt>
                <c:pt idx="113">
                  <c:v>4.5199999999999949E-2</c:v>
                </c:pt>
                <c:pt idx="114">
                  <c:v>4.5599999999999946E-2</c:v>
                </c:pt>
                <c:pt idx="115">
                  <c:v>4.5999999999999944E-2</c:v>
                </c:pt>
                <c:pt idx="116">
                  <c:v>4.6399999999999941E-2</c:v>
                </c:pt>
                <c:pt idx="117">
                  <c:v>4.6799999999999939E-2</c:v>
                </c:pt>
                <c:pt idx="118">
                  <c:v>4.7199999999999936E-2</c:v>
                </c:pt>
                <c:pt idx="119">
                  <c:v>4.7599999999999934E-2</c:v>
                </c:pt>
                <c:pt idx="120">
                  <c:v>4.7999999999999932E-2</c:v>
                </c:pt>
                <c:pt idx="121">
                  <c:v>4.8399999999999929E-2</c:v>
                </c:pt>
                <c:pt idx="122">
                  <c:v>4.8799999999999927E-2</c:v>
                </c:pt>
                <c:pt idx="123">
                  <c:v>4.9199999999999924E-2</c:v>
                </c:pt>
                <c:pt idx="124">
                  <c:v>4.9599999999999922E-2</c:v>
                </c:pt>
                <c:pt idx="125">
                  <c:v>4.999999999999992E-2</c:v>
                </c:pt>
                <c:pt idx="126">
                  <c:v>5.0399999999999917E-2</c:v>
                </c:pt>
                <c:pt idx="127">
                  <c:v>5.0799999999999915E-2</c:v>
                </c:pt>
                <c:pt idx="128">
                  <c:v>5.1199999999999912E-2</c:v>
                </c:pt>
                <c:pt idx="129">
                  <c:v>5.159999999999991E-2</c:v>
                </c:pt>
                <c:pt idx="130">
                  <c:v>5.1999999999999907E-2</c:v>
                </c:pt>
                <c:pt idx="131">
                  <c:v>5.2399999999999905E-2</c:v>
                </c:pt>
                <c:pt idx="132">
                  <c:v>5.2799999999999903E-2</c:v>
                </c:pt>
                <c:pt idx="133">
                  <c:v>5.31999999999999E-2</c:v>
                </c:pt>
                <c:pt idx="134">
                  <c:v>5.3599999999999898E-2</c:v>
                </c:pt>
                <c:pt idx="135">
                  <c:v>5.3999999999999895E-2</c:v>
                </c:pt>
                <c:pt idx="136">
                  <c:v>5.4399999999999893E-2</c:v>
                </c:pt>
                <c:pt idx="137">
                  <c:v>5.479999999999989E-2</c:v>
                </c:pt>
                <c:pt idx="138">
                  <c:v>5.5199999999999888E-2</c:v>
                </c:pt>
                <c:pt idx="139">
                  <c:v>5.5599999999999886E-2</c:v>
                </c:pt>
                <c:pt idx="140">
                  <c:v>5.5999999999999883E-2</c:v>
                </c:pt>
                <c:pt idx="141">
                  <c:v>5.6399999999999881E-2</c:v>
                </c:pt>
                <c:pt idx="142">
                  <c:v>5.6799999999999878E-2</c:v>
                </c:pt>
                <c:pt idx="143">
                  <c:v>5.7199999999999876E-2</c:v>
                </c:pt>
                <c:pt idx="144">
                  <c:v>5.7599999999999874E-2</c:v>
                </c:pt>
                <c:pt idx="145">
                  <c:v>5.7999999999999871E-2</c:v>
                </c:pt>
                <c:pt idx="146">
                  <c:v>5.8399999999999869E-2</c:v>
                </c:pt>
                <c:pt idx="147">
                  <c:v>5.8799999999999866E-2</c:v>
                </c:pt>
                <c:pt idx="148">
                  <c:v>5.9199999999999864E-2</c:v>
                </c:pt>
                <c:pt idx="149">
                  <c:v>5.9599999999999861E-2</c:v>
                </c:pt>
                <c:pt idx="150">
                  <c:v>5.9999999999999859E-2</c:v>
                </c:pt>
                <c:pt idx="151">
                  <c:v>6.0399999999999857E-2</c:v>
                </c:pt>
                <c:pt idx="152">
                  <c:v>6.0799999999999854E-2</c:v>
                </c:pt>
                <c:pt idx="153">
                  <c:v>6.1199999999999852E-2</c:v>
                </c:pt>
                <c:pt idx="154">
                  <c:v>6.1599999999999849E-2</c:v>
                </c:pt>
                <c:pt idx="155">
                  <c:v>6.1999999999999847E-2</c:v>
                </c:pt>
                <c:pt idx="156">
                  <c:v>6.2399999999999844E-2</c:v>
                </c:pt>
                <c:pt idx="157">
                  <c:v>6.2799999999999842E-2</c:v>
                </c:pt>
                <c:pt idx="158">
                  <c:v>6.319999999999984E-2</c:v>
                </c:pt>
                <c:pt idx="159">
                  <c:v>6.3599999999999837E-2</c:v>
                </c:pt>
                <c:pt idx="160">
                  <c:v>6.3999999999999835E-2</c:v>
                </c:pt>
                <c:pt idx="161">
                  <c:v>6.4399999999999832E-2</c:v>
                </c:pt>
                <c:pt idx="162">
                  <c:v>6.479999999999983E-2</c:v>
                </c:pt>
                <c:pt idx="163">
                  <c:v>6.5199999999999828E-2</c:v>
                </c:pt>
                <c:pt idx="164">
                  <c:v>6.5599999999999825E-2</c:v>
                </c:pt>
                <c:pt idx="165">
                  <c:v>6.5999999999999823E-2</c:v>
                </c:pt>
                <c:pt idx="166">
                  <c:v>6.639999999999982E-2</c:v>
                </c:pt>
                <c:pt idx="167">
                  <c:v>6.6799999999999818E-2</c:v>
                </c:pt>
                <c:pt idx="168">
                  <c:v>6.7199999999999815E-2</c:v>
                </c:pt>
                <c:pt idx="169">
                  <c:v>6.7599999999999813E-2</c:v>
                </c:pt>
                <c:pt idx="170">
                  <c:v>6.7999999999999811E-2</c:v>
                </c:pt>
                <c:pt idx="171">
                  <c:v>6.8399999999999808E-2</c:v>
                </c:pt>
                <c:pt idx="172">
                  <c:v>6.8799999999999806E-2</c:v>
                </c:pt>
                <c:pt idx="173">
                  <c:v>6.9199999999999803E-2</c:v>
                </c:pt>
                <c:pt idx="174">
                  <c:v>6.9599999999999801E-2</c:v>
                </c:pt>
                <c:pt idx="175">
                  <c:v>6.9999999999999798E-2</c:v>
                </c:pt>
                <c:pt idx="176">
                  <c:v>7.0399999999999796E-2</c:v>
                </c:pt>
                <c:pt idx="177">
                  <c:v>7.0799999999999794E-2</c:v>
                </c:pt>
                <c:pt idx="178">
                  <c:v>7.1199999999999791E-2</c:v>
                </c:pt>
                <c:pt idx="179">
                  <c:v>7.1599999999999789E-2</c:v>
                </c:pt>
                <c:pt idx="180">
                  <c:v>7.1999999999999786E-2</c:v>
                </c:pt>
                <c:pt idx="181">
                  <c:v>7.2399999999999784E-2</c:v>
                </c:pt>
                <c:pt idx="182">
                  <c:v>7.2799999999999782E-2</c:v>
                </c:pt>
                <c:pt idx="183">
                  <c:v>7.3199999999999779E-2</c:v>
                </c:pt>
                <c:pt idx="184">
                  <c:v>7.3599999999999777E-2</c:v>
                </c:pt>
                <c:pt idx="185">
                  <c:v>7.3999999999999774E-2</c:v>
                </c:pt>
                <c:pt idx="186">
                  <c:v>7.4399999999999772E-2</c:v>
                </c:pt>
                <c:pt idx="187">
                  <c:v>7.4799999999999769E-2</c:v>
                </c:pt>
                <c:pt idx="188">
                  <c:v>7.5199999999999767E-2</c:v>
                </c:pt>
                <c:pt idx="189">
                  <c:v>7.5599999999999765E-2</c:v>
                </c:pt>
                <c:pt idx="190">
                  <c:v>7.5999999999999762E-2</c:v>
                </c:pt>
                <c:pt idx="191">
                  <c:v>7.639999999999976E-2</c:v>
                </c:pt>
                <c:pt idx="192">
                  <c:v>7.6799999999999757E-2</c:v>
                </c:pt>
                <c:pt idx="193">
                  <c:v>7.7199999999999755E-2</c:v>
                </c:pt>
                <c:pt idx="194">
                  <c:v>7.7599999999999753E-2</c:v>
                </c:pt>
                <c:pt idx="195">
                  <c:v>7.799999999999975E-2</c:v>
                </c:pt>
                <c:pt idx="196">
                  <c:v>7.8399999999999748E-2</c:v>
                </c:pt>
                <c:pt idx="197">
                  <c:v>7.8799999999999745E-2</c:v>
                </c:pt>
                <c:pt idx="198">
                  <c:v>7.9199999999999743E-2</c:v>
                </c:pt>
                <c:pt idx="199">
                  <c:v>7.959999999999974E-2</c:v>
                </c:pt>
                <c:pt idx="200">
                  <c:v>7.9999999999999738E-2</c:v>
                </c:pt>
                <c:pt idx="201">
                  <c:v>8.0399999999999736E-2</c:v>
                </c:pt>
                <c:pt idx="202">
                  <c:v>8.0799999999999733E-2</c:v>
                </c:pt>
                <c:pt idx="203">
                  <c:v>8.1199999999999731E-2</c:v>
                </c:pt>
                <c:pt idx="204">
                  <c:v>8.1599999999999728E-2</c:v>
                </c:pt>
                <c:pt idx="205">
                  <c:v>8.1999999999999726E-2</c:v>
                </c:pt>
                <c:pt idx="206">
                  <c:v>8.2399999999999723E-2</c:v>
                </c:pt>
                <c:pt idx="207">
                  <c:v>8.2799999999999721E-2</c:v>
                </c:pt>
                <c:pt idx="208">
                  <c:v>8.3199999999999719E-2</c:v>
                </c:pt>
                <c:pt idx="209">
                  <c:v>8.3599999999999716E-2</c:v>
                </c:pt>
                <c:pt idx="210">
                  <c:v>8.3999999999999714E-2</c:v>
                </c:pt>
                <c:pt idx="211">
                  <c:v>8.4399999999999711E-2</c:v>
                </c:pt>
                <c:pt idx="212">
                  <c:v>8.4799999999999709E-2</c:v>
                </c:pt>
                <c:pt idx="213">
                  <c:v>8.5199999999999707E-2</c:v>
                </c:pt>
                <c:pt idx="214">
                  <c:v>8.5599999999999704E-2</c:v>
                </c:pt>
                <c:pt idx="215">
                  <c:v>8.5999999999999702E-2</c:v>
                </c:pt>
                <c:pt idx="216">
                  <c:v>8.6399999999999699E-2</c:v>
                </c:pt>
                <c:pt idx="217">
                  <c:v>8.6799999999999697E-2</c:v>
                </c:pt>
                <c:pt idx="218">
                  <c:v>8.7199999999999694E-2</c:v>
                </c:pt>
                <c:pt idx="219">
                  <c:v>8.7599999999999692E-2</c:v>
                </c:pt>
                <c:pt idx="220">
                  <c:v>8.799999999999969E-2</c:v>
                </c:pt>
                <c:pt idx="221">
                  <c:v>8.8399999999999687E-2</c:v>
                </c:pt>
                <c:pt idx="222">
                  <c:v>8.8799999999999685E-2</c:v>
                </c:pt>
                <c:pt idx="223">
                  <c:v>8.9199999999999682E-2</c:v>
                </c:pt>
                <c:pt idx="224">
                  <c:v>8.959999999999968E-2</c:v>
                </c:pt>
                <c:pt idx="225">
                  <c:v>8.9999999999999677E-2</c:v>
                </c:pt>
                <c:pt idx="226">
                  <c:v>9.0399999999999675E-2</c:v>
                </c:pt>
                <c:pt idx="227">
                  <c:v>9.0799999999999673E-2</c:v>
                </c:pt>
                <c:pt idx="228">
                  <c:v>9.119999999999967E-2</c:v>
                </c:pt>
                <c:pt idx="229">
                  <c:v>9.1599999999999668E-2</c:v>
                </c:pt>
                <c:pt idx="230">
                  <c:v>9.1999999999999665E-2</c:v>
                </c:pt>
                <c:pt idx="231">
                  <c:v>9.2399999999999663E-2</c:v>
                </c:pt>
                <c:pt idx="232">
                  <c:v>9.2799999999999661E-2</c:v>
                </c:pt>
                <c:pt idx="233">
                  <c:v>9.3199999999999658E-2</c:v>
                </c:pt>
                <c:pt idx="234">
                  <c:v>9.3599999999999656E-2</c:v>
                </c:pt>
                <c:pt idx="235">
                  <c:v>9.3999999999999653E-2</c:v>
                </c:pt>
                <c:pt idx="236">
                  <c:v>9.4399999999999651E-2</c:v>
                </c:pt>
                <c:pt idx="237">
                  <c:v>9.4799999999999648E-2</c:v>
                </c:pt>
                <c:pt idx="238">
                  <c:v>9.5199999999999646E-2</c:v>
                </c:pt>
                <c:pt idx="239">
                  <c:v>9.5599999999999644E-2</c:v>
                </c:pt>
                <c:pt idx="240">
                  <c:v>9.5999999999999641E-2</c:v>
                </c:pt>
                <c:pt idx="241">
                  <c:v>9.6399999999999639E-2</c:v>
                </c:pt>
                <c:pt idx="242">
                  <c:v>9.6799999999999636E-2</c:v>
                </c:pt>
                <c:pt idx="243">
                  <c:v>9.7199999999999634E-2</c:v>
                </c:pt>
                <c:pt idx="244">
                  <c:v>9.7599999999999631E-2</c:v>
                </c:pt>
                <c:pt idx="245">
                  <c:v>9.7999999999999629E-2</c:v>
                </c:pt>
                <c:pt idx="246">
                  <c:v>9.8399999999999627E-2</c:v>
                </c:pt>
                <c:pt idx="247">
                  <c:v>9.8799999999999624E-2</c:v>
                </c:pt>
                <c:pt idx="248">
                  <c:v>9.9199999999999622E-2</c:v>
                </c:pt>
                <c:pt idx="249">
                  <c:v>9.9599999999999619E-2</c:v>
                </c:pt>
                <c:pt idx="250">
                  <c:v>9.9999999999999617E-2</c:v>
                </c:pt>
                <c:pt idx="251">
                  <c:v>0.10039999999999961</c:v>
                </c:pt>
                <c:pt idx="252">
                  <c:v>0.10079999999999961</c:v>
                </c:pt>
                <c:pt idx="253">
                  <c:v>0.10119999999999961</c:v>
                </c:pt>
                <c:pt idx="254">
                  <c:v>0.10159999999999961</c:v>
                </c:pt>
                <c:pt idx="255">
                  <c:v>0.1019999999999996</c:v>
                </c:pt>
                <c:pt idx="256">
                  <c:v>0.1023999999999996</c:v>
                </c:pt>
                <c:pt idx="257">
                  <c:v>0.1027999999999996</c:v>
                </c:pt>
                <c:pt idx="258">
                  <c:v>0.1031999999999996</c:v>
                </c:pt>
                <c:pt idx="259">
                  <c:v>0.1035999999999996</c:v>
                </c:pt>
                <c:pt idx="260">
                  <c:v>0.10399999999999959</c:v>
                </c:pt>
                <c:pt idx="261">
                  <c:v>0.10439999999999959</c:v>
                </c:pt>
                <c:pt idx="262">
                  <c:v>0.10479999999999959</c:v>
                </c:pt>
                <c:pt idx="263">
                  <c:v>0.10519999999999959</c:v>
                </c:pt>
                <c:pt idx="264">
                  <c:v>0.10559999999999958</c:v>
                </c:pt>
                <c:pt idx="265">
                  <c:v>0.10599999999999958</c:v>
                </c:pt>
                <c:pt idx="266">
                  <c:v>0.10639999999999958</c:v>
                </c:pt>
                <c:pt idx="267">
                  <c:v>0.10679999999999958</c:v>
                </c:pt>
                <c:pt idx="268">
                  <c:v>0.10719999999999957</c:v>
                </c:pt>
                <c:pt idx="269">
                  <c:v>0.10759999999999957</c:v>
                </c:pt>
                <c:pt idx="270">
                  <c:v>0.10799999999999957</c:v>
                </c:pt>
                <c:pt idx="271">
                  <c:v>0.10839999999999957</c:v>
                </c:pt>
                <c:pt idx="272">
                  <c:v>0.10879999999999956</c:v>
                </c:pt>
                <c:pt idx="273">
                  <c:v>0.10919999999999956</c:v>
                </c:pt>
                <c:pt idx="274">
                  <c:v>0.10959999999999956</c:v>
                </c:pt>
                <c:pt idx="275">
                  <c:v>0.10999999999999956</c:v>
                </c:pt>
                <c:pt idx="276">
                  <c:v>0.11039999999999955</c:v>
                </c:pt>
                <c:pt idx="277">
                  <c:v>0.11079999999999955</c:v>
                </c:pt>
                <c:pt idx="278">
                  <c:v>0.11119999999999955</c:v>
                </c:pt>
                <c:pt idx="279">
                  <c:v>0.11159999999999955</c:v>
                </c:pt>
                <c:pt idx="280">
                  <c:v>0.11199999999999954</c:v>
                </c:pt>
                <c:pt idx="281">
                  <c:v>0.11239999999999954</c:v>
                </c:pt>
                <c:pt idx="282">
                  <c:v>0.11279999999999954</c:v>
                </c:pt>
                <c:pt idx="283">
                  <c:v>0.11319999999999954</c:v>
                </c:pt>
                <c:pt idx="284">
                  <c:v>0.11359999999999953</c:v>
                </c:pt>
                <c:pt idx="285">
                  <c:v>0.11399999999999953</c:v>
                </c:pt>
                <c:pt idx="286">
                  <c:v>0.11439999999999953</c:v>
                </c:pt>
                <c:pt idx="287">
                  <c:v>0.11479999999999953</c:v>
                </c:pt>
                <c:pt idx="288">
                  <c:v>0.11519999999999953</c:v>
                </c:pt>
                <c:pt idx="289">
                  <c:v>0.11559999999999952</c:v>
                </c:pt>
                <c:pt idx="290">
                  <c:v>0.11599999999999952</c:v>
                </c:pt>
                <c:pt idx="291">
                  <c:v>0.11639999999999952</c:v>
                </c:pt>
                <c:pt idx="292">
                  <c:v>0.11679999999999952</c:v>
                </c:pt>
                <c:pt idx="293">
                  <c:v>0.11719999999999951</c:v>
                </c:pt>
                <c:pt idx="294">
                  <c:v>0.11759999999999951</c:v>
                </c:pt>
                <c:pt idx="295">
                  <c:v>0.11799999999999951</c:v>
                </c:pt>
                <c:pt idx="296">
                  <c:v>0.11839999999999951</c:v>
                </c:pt>
                <c:pt idx="297">
                  <c:v>0.1187999999999995</c:v>
                </c:pt>
                <c:pt idx="298">
                  <c:v>0.1191999999999995</c:v>
                </c:pt>
                <c:pt idx="299">
                  <c:v>0.1195999999999995</c:v>
                </c:pt>
                <c:pt idx="300">
                  <c:v>0.1199999999999995</c:v>
                </c:pt>
                <c:pt idx="301">
                  <c:v>0.12039999999999949</c:v>
                </c:pt>
                <c:pt idx="302">
                  <c:v>0.12079999999999949</c:v>
                </c:pt>
                <c:pt idx="303">
                  <c:v>0.12119999999999949</c:v>
                </c:pt>
                <c:pt idx="304">
                  <c:v>0.12159999999999949</c:v>
                </c:pt>
                <c:pt idx="305">
                  <c:v>0.12199999999999948</c:v>
                </c:pt>
                <c:pt idx="306">
                  <c:v>0.12239999999999948</c:v>
                </c:pt>
                <c:pt idx="307">
                  <c:v>0.12279999999999948</c:v>
                </c:pt>
                <c:pt idx="308">
                  <c:v>0.12319999999999948</c:v>
                </c:pt>
                <c:pt idx="309">
                  <c:v>0.12359999999999947</c:v>
                </c:pt>
                <c:pt idx="310">
                  <c:v>0.12399999999999947</c:v>
                </c:pt>
                <c:pt idx="311">
                  <c:v>0.12439999999999947</c:v>
                </c:pt>
                <c:pt idx="312">
                  <c:v>0.12479999999999947</c:v>
                </c:pt>
                <c:pt idx="313">
                  <c:v>0.12519999999999948</c:v>
                </c:pt>
                <c:pt idx="314">
                  <c:v>0.12559999999999949</c:v>
                </c:pt>
                <c:pt idx="315">
                  <c:v>0.1259999999999995</c:v>
                </c:pt>
                <c:pt idx="316">
                  <c:v>0.12639999999999951</c:v>
                </c:pt>
                <c:pt idx="317">
                  <c:v>0.12679999999999952</c:v>
                </c:pt>
                <c:pt idx="318">
                  <c:v>0.12719999999999954</c:v>
                </c:pt>
                <c:pt idx="319">
                  <c:v>0.12759999999999955</c:v>
                </c:pt>
                <c:pt idx="320">
                  <c:v>0.12799999999999956</c:v>
                </c:pt>
                <c:pt idx="321">
                  <c:v>0.12839999999999957</c:v>
                </c:pt>
                <c:pt idx="322">
                  <c:v>0.12879999999999958</c:v>
                </c:pt>
                <c:pt idx="323">
                  <c:v>0.12919999999999959</c:v>
                </c:pt>
                <c:pt idx="324">
                  <c:v>0.1295999999999996</c:v>
                </c:pt>
                <c:pt idx="325">
                  <c:v>0.12999999999999962</c:v>
                </c:pt>
                <c:pt idx="326">
                  <c:v>0.13039999999999963</c:v>
                </c:pt>
                <c:pt idx="327">
                  <c:v>0.13079999999999964</c:v>
                </c:pt>
                <c:pt idx="328">
                  <c:v>0.13119999999999965</c:v>
                </c:pt>
                <c:pt idx="329">
                  <c:v>0.13159999999999966</c:v>
                </c:pt>
                <c:pt idx="330">
                  <c:v>0.13199999999999967</c:v>
                </c:pt>
                <c:pt idx="331">
                  <c:v>0.13239999999999968</c:v>
                </c:pt>
                <c:pt idx="332">
                  <c:v>0.1327999999999997</c:v>
                </c:pt>
                <c:pt idx="333">
                  <c:v>0.13319999999999971</c:v>
                </c:pt>
                <c:pt idx="334">
                  <c:v>0.13359999999999972</c:v>
                </c:pt>
                <c:pt idx="335">
                  <c:v>0.13399999999999973</c:v>
                </c:pt>
                <c:pt idx="336">
                  <c:v>0.13439999999999974</c:v>
                </c:pt>
                <c:pt idx="337">
                  <c:v>0.13479999999999975</c:v>
                </c:pt>
                <c:pt idx="338">
                  <c:v>0.13519999999999976</c:v>
                </c:pt>
                <c:pt idx="339">
                  <c:v>0.13559999999999978</c:v>
                </c:pt>
                <c:pt idx="340">
                  <c:v>0.13599999999999979</c:v>
                </c:pt>
                <c:pt idx="341">
                  <c:v>0.1363999999999998</c:v>
                </c:pt>
                <c:pt idx="342">
                  <c:v>0.13679999999999981</c:v>
                </c:pt>
                <c:pt idx="343">
                  <c:v>0.13719999999999982</c:v>
                </c:pt>
                <c:pt idx="344">
                  <c:v>0.13759999999999983</c:v>
                </c:pt>
                <c:pt idx="345">
                  <c:v>0.13799999999999985</c:v>
                </c:pt>
                <c:pt idx="346">
                  <c:v>0.13839999999999986</c:v>
                </c:pt>
                <c:pt idx="347">
                  <c:v>0.13879999999999987</c:v>
                </c:pt>
                <c:pt idx="348">
                  <c:v>0.13919999999999988</c:v>
                </c:pt>
                <c:pt idx="349">
                  <c:v>0.13959999999999989</c:v>
                </c:pt>
                <c:pt idx="350">
                  <c:v>0.1399999999999999</c:v>
                </c:pt>
                <c:pt idx="351">
                  <c:v>0.14039999999999991</c:v>
                </c:pt>
                <c:pt idx="352">
                  <c:v>0.14079999999999993</c:v>
                </c:pt>
                <c:pt idx="353">
                  <c:v>0.14119999999999994</c:v>
                </c:pt>
                <c:pt idx="354">
                  <c:v>0.14159999999999995</c:v>
                </c:pt>
                <c:pt idx="355">
                  <c:v>0.14199999999999996</c:v>
                </c:pt>
                <c:pt idx="356">
                  <c:v>0.14239999999999997</c:v>
                </c:pt>
                <c:pt idx="357">
                  <c:v>0.14279999999999998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0.14440000000000003</c:v>
                </c:pt>
                <c:pt idx="362">
                  <c:v>0.14480000000000004</c:v>
                </c:pt>
                <c:pt idx="363">
                  <c:v>0.14520000000000005</c:v>
                </c:pt>
                <c:pt idx="364">
                  <c:v>0.14560000000000006</c:v>
                </c:pt>
                <c:pt idx="365">
                  <c:v>0.14600000000000007</c:v>
                </c:pt>
                <c:pt idx="366">
                  <c:v>0.14640000000000009</c:v>
                </c:pt>
                <c:pt idx="367">
                  <c:v>0.1468000000000001</c:v>
                </c:pt>
                <c:pt idx="368">
                  <c:v>0.14720000000000011</c:v>
                </c:pt>
                <c:pt idx="369">
                  <c:v>0.14760000000000012</c:v>
                </c:pt>
                <c:pt idx="370">
                  <c:v>0.14800000000000013</c:v>
                </c:pt>
                <c:pt idx="371">
                  <c:v>0.14840000000000014</c:v>
                </c:pt>
                <c:pt idx="372">
                  <c:v>0.14880000000000015</c:v>
                </c:pt>
                <c:pt idx="373">
                  <c:v>0.14920000000000017</c:v>
                </c:pt>
                <c:pt idx="374">
                  <c:v>0.14960000000000018</c:v>
                </c:pt>
                <c:pt idx="375">
                  <c:v>0.15000000000000019</c:v>
                </c:pt>
                <c:pt idx="376">
                  <c:v>0.1504000000000002</c:v>
                </c:pt>
                <c:pt idx="377">
                  <c:v>0.15080000000000021</c:v>
                </c:pt>
                <c:pt idx="378">
                  <c:v>0.15120000000000022</c:v>
                </c:pt>
                <c:pt idx="379">
                  <c:v>0.15160000000000023</c:v>
                </c:pt>
                <c:pt idx="380">
                  <c:v>0.15200000000000025</c:v>
                </c:pt>
                <c:pt idx="381">
                  <c:v>0.15240000000000026</c:v>
                </c:pt>
                <c:pt idx="382">
                  <c:v>0.15280000000000027</c:v>
                </c:pt>
                <c:pt idx="383">
                  <c:v>0.15320000000000028</c:v>
                </c:pt>
                <c:pt idx="384">
                  <c:v>0.15360000000000029</c:v>
                </c:pt>
                <c:pt idx="385">
                  <c:v>0.1540000000000003</c:v>
                </c:pt>
                <c:pt idx="386">
                  <c:v>0.15440000000000031</c:v>
                </c:pt>
                <c:pt idx="387">
                  <c:v>0.15480000000000033</c:v>
                </c:pt>
                <c:pt idx="388">
                  <c:v>0.15520000000000034</c:v>
                </c:pt>
                <c:pt idx="389">
                  <c:v>0.15560000000000035</c:v>
                </c:pt>
                <c:pt idx="390">
                  <c:v>0.15600000000000036</c:v>
                </c:pt>
                <c:pt idx="391">
                  <c:v>0.15640000000000037</c:v>
                </c:pt>
                <c:pt idx="392">
                  <c:v>0.15680000000000038</c:v>
                </c:pt>
                <c:pt idx="393">
                  <c:v>0.15720000000000039</c:v>
                </c:pt>
                <c:pt idx="394">
                  <c:v>0.15760000000000041</c:v>
                </c:pt>
                <c:pt idx="395">
                  <c:v>0.15800000000000042</c:v>
                </c:pt>
                <c:pt idx="396">
                  <c:v>0.15840000000000043</c:v>
                </c:pt>
                <c:pt idx="397">
                  <c:v>0.15880000000000044</c:v>
                </c:pt>
                <c:pt idx="398">
                  <c:v>0.15920000000000045</c:v>
                </c:pt>
                <c:pt idx="399">
                  <c:v>0.15960000000000046</c:v>
                </c:pt>
                <c:pt idx="400">
                  <c:v>0.16000000000000048</c:v>
                </c:pt>
                <c:pt idx="401">
                  <c:v>0.16040000000000049</c:v>
                </c:pt>
                <c:pt idx="402">
                  <c:v>0.1608000000000005</c:v>
                </c:pt>
                <c:pt idx="403">
                  <c:v>0.16120000000000051</c:v>
                </c:pt>
                <c:pt idx="404">
                  <c:v>0.16160000000000052</c:v>
                </c:pt>
                <c:pt idx="405">
                  <c:v>0.16200000000000053</c:v>
                </c:pt>
                <c:pt idx="406">
                  <c:v>0.16240000000000054</c:v>
                </c:pt>
                <c:pt idx="407">
                  <c:v>0.16280000000000056</c:v>
                </c:pt>
                <c:pt idx="408">
                  <c:v>0.16320000000000057</c:v>
                </c:pt>
                <c:pt idx="409">
                  <c:v>0.16360000000000058</c:v>
                </c:pt>
                <c:pt idx="410">
                  <c:v>0.16400000000000059</c:v>
                </c:pt>
                <c:pt idx="411">
                  <c:v>0.1644000000000006</c:v>
                </c:pt>
                <c:pt idx="412">
                  <c:v>0.16480000000000061</c:v>
                </c:pt>
                <c:pt idx="413">
                  <c:v>0.16520000000000062</c:v>
                </c:pt>
                <c:pt idx="414">
                  <c:v>0.16560000000000064</c:v>
                </c:pt>
                <c:pt idx="415">
                  <c:v>0.16600000000000065</c:v>
                </c:pt>
                <c:pt idx="416">
                  <c:v>0.16640000000000066</c:v>
                </c:pt>
                <c:pt idx="417">
                  <c:v>0.16680000000000067</c:v>
                </c:pt>
                <c:pt idx="418">
                  <c:v>0.16720000000000068</c:v>
                </c:pt>
                <c:pt idx="419">
                  <c:v>0.16760000000000069</c:v>
                </c:pt>
                <c:pt idx="420">
                  <c:v>0.1680000000000007</c:v>
                </c:pt>
                <c:pt idx="421">
                  <c:v>0.16840000000000072</c:v>
                </c:pt>
                <c:pt idx="422">
                  <c:v>0.16880000000000073</c:v>
                </c:pt>
                <c:pt idx="423">
                  <c:v>0.16920000000000074</c:v>
                </c:pt>
                <c:pt idx="424">
                  <c:v>0.16960000000000075</c:v>
                </c:pt>
                <c:pt idx="425">
                  <c:v>0.17000000000000076</c:v>
                </c:pt>
                <c:pt idx="426">
                  <c:v>0.17040000000000077</c:v>
                </c:pt>
                <c:pt idx="427">
                  <c:v>0.17080000000000078</c:v>
                </c:pt>
                <c:pt idx="428">
                  <c:v>0.1712000000000008</c:v>
                </c:pt>
                <c:pt idx="429">
                  <c:v>0.17160000000000081</c:v>
                </c:pt>
                <c:pt idx="430">
                  <c:v>0.17200000000000082</c:v>
                </c:pt>
                <c:pt idx="431">
                  <c:v>0.17240000000000083</c:v>
                </c:pt>
                <c:pt idx="432">
                  <c:v>0.17280000000000084</c:v>
                </c:pt>
                <c:pt idx="433">
                  <c:v>0.17320000000000085</c:v>
                </c:pt>
                <c:pt idx="434">
                  <c:v>0.17360000000000086</c:v>
                </c:pt>
                <c:pt idx="435">
                  <c:v>0.17400000000000088</c:v>
                </c:pt>
                <c:pt idx="436">
                  <c:v>0.17440000000000089</c:v>
                </c:pt>
                <c:pt idx="437">
                  <c:v>0.1748000000000009</c:v>
                </c:pt>
                <c:pt idx="438">
                  <c:v>0.17520000000000091</c:v>
                </c:pt>
                <c:pt idx="439">
                  <c:v>0.17560000000000092</c:v>
                </c:pt>
                <c:pt idx="440">
                  <c:v>0.17600000000000093</c:v>
                </c:pt>
                <c:pt idx="441">
                  <c:v>0.17640000000000094</c:v>
                </c:pt>
                <c:pt idx="442">
                  <c:v>0.17680000000000096</c:v>
                </c:pt>
                <c:pt idx="443">
                  <c:v>0.17720000000000097</c:v>
                </c:pt>
                <c:pt idx="444">
                  <c:v>0.17760000000000098</c:v>
                </c:pt>
                <c:pt idx="445">
                  <c:v>0.17800000000000099</c:v>
                </c:pt>
                <c:pt idx="446">
                  <c:v>0.178400000000001</c:v>
                </c:pt>
                <c:pt idx="447">
                  <c:v>0.17880000000000101</c:v>
                </c:pt>
                <c:pt idx="448">
                  <c:v>0.17920000000000103</c:v>
                </c:pt>
                <c:pt idx="449">
                  <c:v>0.17960000000000104</c:v>
                </c:pt>
                <c:pt idx="450">
                  <c:v>0.18000000000000105</c:v>
                </c:pt>
                <c:pt idx="451">
                  <c:v>0.18040000000000106</c:v>
                </c:pt>
                <c:pt idx="452">
                  <c:v>0.18080000000000107</c:v>
                </c:pt>
                <c:pt idx="453">
                  <c:v>0.18120000000000108</c:v>
                </c:pt>
                <c:pt idx="454">
                  <c:v>0.18160000000000109</c:v>
                </c:pt>
                <c:pt idx="455">
                  <c:v>0.18200000000000111</c:v>
                </c:pt>
                <c:pt idx="456">
                  <c:v>0.18240000000000112</c:v>
                </c:pt>
                <c:pt idx="457">
                  <c:v>0.18280000000000113</c:v>
                </c:pt>
                <c:pt idx="458">
                  <c:v>0.18320000000000114</c:v>
                </c:pt>
                <c:pt idx="459">
                  <c:v>0.18360000000000115</c:v>
                </c:pt>
                <c:pt idx="460">
                  <c:v>0.18400000000000116</c:v>
                </c:pt>
                <c:pt idx="461">
                  <c:v>0.18440000000000117</c:v>
                </c:pt>
                <c:pt idx="462">
                  <c:v>0.18480000000000119</c:v>
                </c:pt>
                <c:pt idx="463">
                  <c:v>0.1852000000000012</c:v>
                </c:pt>
                <c:pt idx="464">
                  <c:v>0.18560000000000121</c:v>
                </c:pt>
                <c:pt idx="465">
                  <c:v>0.18600000000000122</c:v>
                </c:pt>
                <c:pt idx="466">
                  <c:v>0.18640000000000123</c:v>
                </c:pt>
                <c:pt idx="467">
                  <c:v>0.18680000000000124</c:v>
                </c:pt>
                <c:pt idx="468">
                  <c:v>0.18720000000000125</c:v>
                </c:pt>
                <c:pt idx="469">
                  <c:v>0.18760000000000127</c:v>
                </c:pt>
                <c:pt idx="470">
                  <c:v>0.18800000000000128</c:v>
                </c:pt>
                <c:pt idx="471">
                  <c:v>0.18840000000000129</c:v>
                </c:pt>
                <c:pt idx="472">
                  <c:v>0.1888000000000013</c:v>
                </c:pt>
                <c:pt idx="473">
                  <c:v>0.18920000000000131</c:v>
                </c:pt>
                <c:pt idx="474">
                  <c:v>0.18960000000000132</c:v>
                </c:pt>
                <c:pt idx="475">
                  <c:v>0.19000000000000133</c:v>
                </c:pt>
                <c:pt idx="476">
                  <c:v>0.19040000000000135</c:v>
                </c:pt>
                <c:pt idx="477">
                  <c:v>0.19080000000000136</c:v>
                </c:pt>
                <c:pt idx="478">
                  <c:v>0.19120000000000137</c:v>
                </c:pt>
                <c:pt idx="479">
                  <c:v>0.19160000000000138</c:v>
                </c:pt>
                <c:pt idx="480">
                  <c:v>0.19200000000000139</c:v>
                </c:pt>
                <c:pt idx="481">
                  <c:v>0.1924000000000014</c:v>
                </c:pt>
                <c:pt idx="482">
                  <c:v>0.19280000000000141</c:v>
                </c:pt>
                <c:pt idx="483">
                  <c:v>0.19320000000000143</c:v>
                </c:pt>
                <c:pt idx="484">
                  <c:v>0.19360000000000144</c:v>
                </c:pt>
                <c:pt idx="485">
                  <c:v>0.19400000000000145</c:v>
                </c:pt>
                <c:pt idx="486">
                  <c:v>0.19440000000000146</c:v>
                </c:pt>
                <c:pt idx="487">
                  <c:v>0.19480000000000147</c:v>
                </c:pt>
                <c:pt idx="488">
                  <c:v>0.19520000000000148</c:v>
                </c:pt>
                <c:pt idx="489">
                  <c:v>0.19560000000000149</c:v>
                </c:pt>
                <c:pt idx="490">
                  <c:v>0.19600000000000151</c:v>
                </c:pt>
                <c:pt idx="491">
                  <c:v>0.19640000000000152</c:v>
                </c:pt>
                <c:pt idx="492">
                  <c:v>0.19680000000000153</c:v>
                </c:pt>
                <c:pt idx="493">
                  <c:v>0.19720000000000154</c:v>
                </c:pt>
                <c:pt idx="494">
                  <c:v>0.19760000000000155</c:v>
                </c:pt>
                <c:pt idx="495">
                  <c:v>0.19800000000000156</c:v>
                </c:pt>
                <c:pt idx="496">
                  <c:v>0.19840000000000158</c:v>
                </c:pt>
                <c:pt idx="497">
                  <c:v>0.19880000000000159</c:v>
                </c:pt>
                <c:pt idx="498">
                  <c:v>0.1992000000000016</c:v>
                </c:pt>
                <c:pt idx="499">
                  <c:v>0.19960000000000161</c:v>
                </c:pt>
                <c:pt idx="500">
                  <c:v>0.20000000000000162</c:v>
                </c:pt>
                <c:pt idx="501">
                  <c:v>0.20040000000000163</c:v>
                </c:pt>
                <c:pt idx="502">
                  <c:v>0.20080000000000164</c:v>
                </c:pt>
                <c:pt idx="503">
                  <c:v>0.20120000000000166</c:v>
                </c:pt>
                <c:pt idx="504">
                  <c:v>0.20160000000000167</c:v>
                </c:pt>
                <c:pt idx="505">
                  <c:v>0.20200000000000168</c:v>
                </c:pt>
                <c:pt idx="506">
                  <c:v>0.20240000000000169</c:v>
                </c:pt>
                <c:pt idx="507">
                  <c:v>0.2028000000000017</c:v>
                </c:pt>
                <c:pt idx="508">
                  <c:v>0.20320000000000171</c:v>
                </c:pt>
                <c:pt idx="509">
                  <c:v>0.20360000000000172</c:v>
                </c:pt>
                <c:pt idx="510">
                  <c:v>0.20400000000000174</c:v>
                </c:pt>
                <c:pt idx="511">
                  <c:v>0.20440000000000175</c:v>
                </c:pt>
                <c:pt idx="512">
                  <c:v>0.20480000000000176</c:v>
                </c:pt>
                <c:pt idx="513">
                  <c:v>0.20520000000000177</c:v>
                </c:pt>
                <c:pt idx="514">
                  <c:v>0.20560000000000178</c:v>
                </c:pt>
                <c:pt idx="515">
                  <c:v>0.20600000000000179</c:v>
                </c:pt>
                <c:pt idx="516">
                  <c:v>0.2064000000000018</c:v>
                </c:pt>
                <c:pt idx="517">
                  <c:v>0.20680000000000182</c:v>
                </c:pt>
                <c:pt idx="518">
                  <c:v>0.20720000000000183</c:v>
                </c:pt>
                <c:pt idx="519">
                  <c:v>0.20760000000000184</c:v>
                </c:pt>
                <c:pt idx="520">
                  <c:v>0.20800000000000185</c:v>
                </c:pt>
                <c:pt idx="521">
                  <c:v>0.20840000000000186</c:v>
                </c:pt>
                <c:pt idx="522">
                  <c:v>0.20880000000000187</c:v>
                </c:pt>
                <c:pt idx="523">
                  <c:v>0.20920000000000188</c:v>
                </c:pt>
                <c:pt idx="524">
                  <c:v>0.2096000000000019</c:v>
                </c:pt>
                <c:pt idx="525">
                  <c:v>0.21000000000000191</c:v>
                </c:pt>
                <c:pt idx="526">
                  <c:v>0.21040000000000192</c:v>
                </c:pt>
                <c:pt idx="527">
                  <c:v>0.21080000000000193</c:v>
                </c:pt>
                <c:pt idx="528">
                  <c:v>0.21120000000000194</c:v>
                </c:pt>
                <c:pt idx="529">
                  <c:v>0.21160000000000195</c:v>
                </c:pt>
                <c:pt idx="530">
                  <c:v>0.21200000000000196</c:v>
                </c:pt>
                <c:pt idx="531">
                  <c:v>0.21240000000000198</c:v>
                </c:pt>
                <c:pt idx="532">
                  <c:v>0.21280000000000199</c:v>
                </c:pt>
                <c:pt idx="533">
                  <c:v>0.213200000000002</c:v>
                </c:pt>
                <c:pt idx="534">
                  <c:v>0.21360000000000201</c:v>
                </c:pt>
                <c:pt idx="535">
                  <c:v>0.21400000000000202</c:v>
                </c:pt>
                <c:pt idx="536">
                  <c:v>0.21440000000000203</c:v>
                </c:pt>
                <c:pt idx="537">
                  <c:v>0.21480000000000204</c:v>
                </c:pt>
                <c:pt idx="538">
                  <c:v>0.21520000000000206</c:v>
                </c:pt>
                <c:pt idx="539">
                  <c:v>0.21560000000000207</c:v>
                </c:pt>
                <c:pt idx="540">
                  <c:v>0.21600000000000208</c:v>
                </c:pt>
                <c:pt idx="541">
                  <c:v>0.21640000000000209</c:v>
                </c:pt>
                <c:pt idx="542">
                  <c:v>0.2168000000000021</c:v>
                </c:pt>
                <c:pt idx="543">
                  <c:v>0.21720000000000211</c:v>
                </c:pt>
                <c:pt idx="544">
                  <c:v>0.21760000000000213</c:v>
                </c:pt>
                <c:pt idx="545">
                  <c:v>0.21800000000000214</c:v>
                </c:pt>
                <c:pt idx="546">
                  <c:v>0.21840000000000215</c:v>
                </c:pt>
                <c:pt idx="547">
                  <c:v>0.21880000000000216</c:v>
                </c:pt>
                <c:pt idx="548">
                  <c:v>0.21920000000000217</c:v>
                </c:pt>
                <c:pt idx="549">
                  <c:v>0.21960000000000218</c:v>
                </c:pt>
                <c:pt idx="550">
                  <c:v>0.22000000000000219</c:v>
                </c:pt>
                <c:pt idx="551">
                  <c:v>0.22040000000000221</c:v>
                </c:pt>
                <c:pt idx="552">
                  <c:v>0.22080000000000222</c:v>
                </c:pt>
                <c:pt idx="553">
                  <c:v>0.22120000000000223</c:v>
                </c:pt>
                <c:pt idx="554">
                  <c:v>0.22160000000000224</c:v>
                </c:pt>
                <c:pt idx="555">
                  <c:v>0.22200000000000225</c:v>
                </c:pt>
                <c:pt idx="556">
                  <c:v>0.22240000000000226</c:v>
                </c:pt>
                <c:pt idx="557">
                  <c:v>0.22280000000000227</c:v>
                </c:pt>
                <c:pt idx="558">
                  <c:v>0.22320000000000229</c:v>
                </c:pt>
                <c:pt idx="559">
                  <c:v>0.2236000000000023</c:v>
                </c:pt>
                <c:pt idx="560">
                  <c:v>0.22400000000000231</c:v>
                </c:pt>
                <c:pt idx="561">
                  <c:v>0.22440000000000232</c:v>
                </c:pt>
                <c:pt idx="562">
                  <c:v>0.22480000000000233</c:v>
                </c:pt>
                <c:pt idx="563">
                  <c:v>0.22520000000000234</c:v>
                </c:pt>
                <c:pt idx="564">
                  <c:v>0.22560000000000235</c:v>
                </c:pt>
                <c:pt idx="565">
                  <c:v>0.22600000000000237</c:v>
                </c:pt>
                <c:pt idx="566">
                  <c:v>0.22640000000000238</c:v>
                </c:pt>
                <c:pt idx="567">
                  <c:v>0.22680000000000239</c:v>
                </c:pt>
                <c:pt idx="568">
                  <c:v>0.2272000000000024</c:v>
                </c:pt>
                <c:pt idx="569">
                  <c:v>0.22760000000000241</c:v>
                </c:pt>
                <c:pt idx="570">
                  <c:v>0.22800000000000242</c:v>
                </c:pt>
                <c:pt idx="571">
                  <c:v>0.22840000000000243</c:v>
                </c:pt>
                <c:pt idx="572">
                  <c:v>0.22880000000000245</c:v>
                </c:pt>
                <c:pt idx="573">
                  <c:v>0.22920000000000246</c:v>
                </c:pt>
                <c:pt idx="574">
                  <c:v>0.22960000000000247</c:v>
                </c:pt>
                <c:pt idx="575">
                  <c:v>0.23000000000000248</c:v>
                </c:pt>
                <c:pt idx="576">
                  <c:v>0.23040000000000249</c:v>
                </c:pt>
                <c:pt idx="577">
                  <c:v>0.2308000000000025</c:v>
                </c:pt>
                <c:pt idx="578">
                  <c:v>0.23120000000000251</c:v>
                </c:pt>
                <c:pt idx="579">
                  <c:v>0.23160000000000253</c:v>
                </c:pt>
                <c:pt idx="580">
                  <c:v>0.23200000000000254</c:v>
                </c:pt>
                <c:pt idx="581">
                  <c:v>0.23240000000000255</c:v>
                </c:pt>
                <c:pt idx="582">
                  <c:v>0.23280000000000256</c:v>
                </c:pt>
                <c:pt idx="583">
                  <c:v>0.23320000000000257</c:v>
                </c:pt>
                <c:pt idx="584">
                  <c:v>0.23360000000000258</c:v>
                </c:pt>
                <c:pt idx="585">
                  <c:v>0.23400000000000259</c:v>
                </c:pt>
                <c:pt idx="586">
                  <c:v>0.23440000000000261</c:v>
                </c:pt>
                <c:pt idx="587">
                  <c:v>0.23480000000000262</c:v>
                </c:pt>
                <c:pt idx="588">
                  <c:v>0.23520000000000263</c:v>
                </c:pt>
                <c:pt idx="589">
                  <c:v>0.23560000000000264</c:v>
                </c:pt>
                <c:pt idx="590">
                  <c:v>0.23600000000000265</c:v>
                </c:pt>
                <c:pt idx="591">
                  <c:v>0.23640000000000266</c:v>
                </c:pt>
                <c:pt idx="592">
                  <c:v>0.23680000000000268</c:v>
                </c:pt>
                <c:pt idx="593">
                  <c:v>0.23720000000000269</c:v>
                </c:pt>
                <c:pt idx="594">
                  <c:v>0.2376000000000027</c:v>
                </c:pt>
                <c:pt idx="595">
                  <c:v>0.23800000000000271</c:v>
                </c:pt>
                <c:pt idx="596">
                  <c:v>0.23840000000000272</c:v>
                </c:pt>
                <c:pt idx="597">
                  <c:v>0.23880000000000273</c:v>
                </c:pt>
                <c:pt idx="598">
                  <c:v>0.23920000000000274</c:v>
                </c:pt>
                <c:pt idx="599">
                  <c:v>0.23960000000000276</c:v>
                </c:pt>
                <c:pt idx="600">
                  <c:v>0.24000000000000277</c:v>
                </c:pt>
                <c:pt idx="601">
                  <c:v>0.24040000000000278</c:v>
                </c:pt>
                <c:pt idx="602">
                  <c:v>0.24080000000000279</c:v>
                </c:pt>
                <c:pt idx="603">
                  <c:v>0.2412000000000028</c:v>
                </c:pt>
                <c:pt idx="604">
                  <c:v>0.24160000000000281</c:v>
                </c:pt>
                <c:pt idx="605">
                  <c:v>0.24200000000000282</c:v>
                </c:pt>
                <c:pt idx="606">
                  <c:v>0.24240000000000284</c:v>
                </c:pt>
                <c:pt idx="607">
                  <c:v>0.24280000000000285</c:v>
                </c:pt>
                <c:pt idx="608">
                  <c:v>0.24320000000000286</c:v>
                </c:pt>
                <c:pt idx="609">
                  <c:v>0.24360000000000287</c:v>
                </c:pt>
                <c:pt idx="610">
                  <c:v>0.24400000000000288</c:v>
                </c:pt>
                <c:pt idx="611">
                  <c:v>0.24440000000000289</c:v>
                </c:pt>
                <c:pt idx="612">
                  <c:v>0.2448000000000029</c:v>
                </c:pt>
                <c:pt idx="613">
                  <c:v>0.24520000000000292</c:v>
                </c:pt>
                <c:pt idx="614">
                  <c:v>0.24560000000000293</c:v>
                </c:pt>
                <c:pt idx="615">
                  <c:v>0.24600000000000294</c:v>
                </c:pt>
                <c:pt idx="616">
                  <c:v>0.24640000000000295</c:v>
                </c:pt>
                <c:pt idx="617">
                  <c:v>0.24680000000000296</c:v>
                </c:pt>
                <c:pt idx="618">
                  <c:v>0.24720000000000297</c:v>
                </c:pt>
                <c:pt idx="619">
                  <c:v>0.24760000000000298</c:v>
                </c:pt>
                <c:pt idx="620">
                  <c:v>0.248000000000003</c:v>
                </c:pt>
                <c:pt idx="621">
                  <c:v>0.24840000000000301</c:v>
                </c:pt>
                <c:pt idx="622">
                  <c:v>0.24880000000000302</c:v>
                </c:pt>
                <c:pt idx="623">
                  <c:v>0.24920000000000303</c:v>
                </c:pt>
                <c:pt idx="624">
                  <c:v>0.24960000000000304</c:v>
                </c:pt>
                <c:pt idx="625">
                  <c:v>0.25000000000000305</c:v>
                </c:pt>
                <c:pt idx="626">
                  <c:v>0.25040000000000306</c:v>
                </c:pt>
                <c:pt idx="627">
                  <c:v>0.25080000000000308</c:v>
                </c:pt>
                <c:pt idx="628">
                  <c:v>0.25120000000000309</c:v>
                </c:pt>
                <c:pt idx="629">
                  <c:v>0.2516000000000031</c:v>
                </c:pt>
                <c:pt idx="630">
                  <c:v>0.25200000000000311</c:v>
                </c:pt>
                <c:pt idx="631">
                  <c:v>0.25240000000000312</c:v>
                </c:pt>
                <c:pt idx="632">
                  <c:v>0.25280000000000313</c:v>
                </c:pt>
                <c:pt idx="633">
                  <c:v>0.25320000000000314</c:v>
                </c:pt>
                <c:pt idx="634">
                  <c:v>0.25360000000000316</c:v>
                </c:pt>
                <c:pt idx="635">
                  <c:v>0.25400000000000317</c:v>
                </c:pt>
                <c:pt idx="636">
                  <c:v>0.25440000000000318</c:v>
                </c:pt>
                <c:pt idx="637">
                  <c:v>0.25480000000000319</c:v>
                </c:pt>
                <c:pt idx="638">
                  <c:v>0.2552000000000032</c:v>
                </c:pt>
                <c:pt idx="639">
                  <c:v>0.25560000000000321</c:v>
                </c:pt>
                <c:pt idx="640">
                  <c:v>0.25600000000000322</c:v>
                </c:pt>
                <c:pt idx="641">
                  <c:v>0.25640000000000324</c:v>
                </c:pt>
                <c:pt idx="642">
                  <c:v>0.25680000000000325</c:v>
                </c:pt>
                <c:pt idx="643">
                  <c:v>0.25720000000000326</c:v>
                </c:pt>
                <c:pt idx="644">
                  <c:v>0.25760000000000327</c:v>
                </c:pt>
                <c:pt idx="645">
                  <c:v>0.25800000000000328</c:v>
                </c:pt>
                <c:pt idx="646">
                  <c:v>0.25840000000000329</c:v>
                </c:pt>
                <c:pt idx="647">
                  <c:v>0.25880000000000331</c:v>
                </c:pt>
                <c:pt idx="648">
                  <c:v>0.25920000000000332</c:v>
                </c:pt>
                <c:pt idx="649">
                  <c:v>0.25960000000000333</c:v>
                </c:pt>
                <c:pt idx="650">
                  <c:v>0.26000000000000334</c:v>
                </c:pt>
                <c:pt idx="651">
                  <c:v>0.26040000000000335</c:v>
                </c:pt>
                <c:pt idx="652">
                  <c:v>0.26080000000000336</c:v>
                </c:pt>
                <c:pt idx="653">
                  <c:v>0.26120000000000337</c:v>
                </c:pt>
                <c:pt idx="654">
                  <c:v>0.26160000000000339</c:v>
                </c:pt>
                <c:pt idx="655">
                  <c:v>0.2620000000000034</c:v>
                </c:pt>
                <c:pt idx="656">
                  <c:v>0.26240000000000341</c:v>
                </c:pt>
                <c:pt idx="657">
                  <c:v>0.26280000000000342</c:v>
                </c:pt>
                <c:pt idx="658">
                  <c:v>0.26320000000000343</c:v>
                </c:pt>
                <c:pt idx="659">
                  <c:v>0.26360000000000344</c:v>
                </c:pt>
                <c:pt idx="660">
                  <c:v>0.26400000000000345</c:v>
                </c:pt>
                <c:pt idx="661">
                  <c:v>0.26440000000000347</c:v>
                </c:pt>
                <c:pt idx="662">
                  <c:v>0.26480000000000348</c:v>
                </c:pt>
                <c:pt idx="663">
                  <c:v>0.26520000000000349</c:v>
                </c:pt>
                <c:pt idx="664">
                  <c:v>0.2656000000000035</c:v>
                </c:pt>
                <c:pt idx="665">
                  <c:v>0.26600000000000351</c:v>
                </c:pt>
                <c:pt idx="666">
                  <c:v>0.26640000000000352</c:v>
                </c:pt>
                <c:pt idx="667">
                  <c:v>0.26680000000000353</c:v>
                </c:pt>
                <c:pt idx="668">
                  <c:v>0.26720000000000355</c:v>
                </c:pt>
                <c:pt idx="669">
                  <c:v>0.26760000000000356</c:v>
                </c:pt>
                <c:pt idx="670">
                  <c:v>0.26800000000000357</c:v>
                </c:pt>
                <c:pt idx="671">
                  <c:v>0.26840000000000358</c:v>
                </c:pt>
                <c:pt idx="672">
                  <c:v>0.26880000000000359</c:v>
                </c:pt>
                <c:pt idx="673">
                  <c:v>0.2692000000000036</c:v>
                </c:pt>
                <c:pt idx="674">
                  <c:v>0.26960000000000361</c:v>
                </c:pt>
                <c:pt idx="675">
                  <c:v>0.27000000000000363</c:v>
                </c:pt>
                <c:pt idx="676">
                  <c:v>0.27040000000000364</c:v>
                </c:pt>
                <c:pt idx="677">
                  <c:v>0.27080000000000365</c:v>
                </c:pt>
                <c:pt idx="678">
                  <c:v>0.27120000000000366</c:v>
                </c:pt>
                <c:pt idx="679">
                  <c:v>0.27160000000000367</c:v>
                </c:pt>
                <c:pt idx="680">
                  <c:v>0.27200000000000368</c:v>
                </c:pt>
                <c:pt idx="681">
                  <c:v>0.27240000000000369</c:v>
                </c:pt>
                <c:pt idx="682">
                  <c:v>0.27280000000000371</c:v>
                </c:pt>
                <c:pt idx="683">
                  <c:v>0.27320000000000372</c:v>
                </c:pt>
                <c:pt idx="684">
                  <c:v>0.27360000000000373</c:v>
                </c:pt>
                <c:pt idx="685">
                  <c:v>0.27400000000000374</c:v>
                </c:pt>
                <c:pt idx="686">
                  <c:v>0.27440000000000375</c:v>
                </c:pt>
                <c:pt idx="687">
                  <c:v>0.27480000000000376</c:v>
                </c:pt>
                <c:pt idx="688">
                  <c:v>0.27520000000000377</c:v>
                </c:pt>
                <c:pt idx="689">
                  <c:v>0.27560000000000379</c:v>
                </c:pt>
                <c:pt idx="690">
                  <c:v>0.2760000000000038</c:v>
                </c:pt>
                <c:pt idx="691">
                  <c:v>0.27640000000000381</c:v>
                </c:pt>
                <c:pt idx="692">
                  <c:v>0.27680000000000382</c:v>
                </c:pt>
                <c:pt idx="693">
                  <c:v>0.27720000000000383</c:v>
                </c:pt>
                <c:pt idx="694">
                  <c:v>0.27760000000000384</c:v>
                </c:pt>
                <c:pt idx="695">
                  <c:v>0.27800000000000386</c:v>
                </c:pt>
                <c:pt idx="696">
                  <c:v>0.27840000000000387</c:v>
                </c:pt>
                <c:pt idx="697">
                  <c:v>0.27880000000000388</c:v>
                </c:pt>
                <c:pt idx="698">
                  <c:v>0.27920000000000389</c:v>
                </c:pt>
                <c:pt idx="699">
                  <c:v>0.2796000000000039</c:v>
                </c:pt>
                <c:pt idx="700">
                  <c:v>0.28000000000000391</c:v>
                </c:pt>
                <c:pt idx="701">
                  <c:v>0.28040000000000392</c:v>
                </c:pt>
                <c:pt idx="702">
                  <c:v>0.28080000000000394</c:v>
                </c:pt>
                <c:pt idx="703">
                  <c:v>0.28120000000000395</c:v>
                </c:pt>
                <c:pt idx="704">
                  <c:v>0.28160000000000396</c:v>
                </c:pt>
                <c:pt idx="705">
                  <c:v>0.28200000000000397</c:v>
                </c:pt>
                <c:pt idx="706">
                  <c:v>0.28240000000000398</c:v>
                </c:pt>
                <c:pt idx="707">
                  <c:v>0.28280000000000399</c:v>
                </c:pt>
                <c:pt idx="708">
                  <c:v>0.283200000000004</c:v>
                </c:pt>
                <c:pt idx="709">
                  <c:v>0.28360000000000402</c:v>
                </c:pt>
                <c:pt idx="710">
                  <c:v>0.28400000000000403</c:v>
                </c:pt>
                <c:pt idx="711">
                  <c:v>0.28440000000000404</c:v>
                </c:pt>
                <c:pt idx="712">
                  <c:v>0.28480000000000405</c:v>
                </c:pt>
                <c:pt idx="713">
                  <c:v>0.28520000000000406</c:v>
                </c:pt>
                <c:pt idx="714">
                  <c:v>0.28560000000000407</c:v>
                </c:pt>
                <c:pt idx="715">
                  <c:v>0.28600000000000408</c:v>
                </c:pt>
                <c:pt idx="716">
                  <c:v>0.2864000000000041</c:v>
                </c:pt>
                <c:pt idx="717">
                  <c:v>0.28680000000000411</c:v>
                </c:pt>
                <c:pt idx="718">
                  <c:v>0.28720000000000412</c:v>
                </c:pt>
                <c:pt idx="719">
                  <c:v>0.28760000000000413</c:v>
                </c:pt>
                <c:pt idx="720">
                  <c:v>0.28800000000000414</c:v>
                </c:pt>
                <c:pt idx="721">
                  <c:v>0.28840000000000415</c:v>
                </c:pt>
                <c:pt idx="722">
                  <c:v>0.28880000000000416</c:v>
                </c:pt>
                <c:pt idx="723">
                  <c:v>0.28920000000000418</c:v>
                </c:pt>
                <c:pt idx="724">
                  <c:v>0.28960000000000419</c:v>
                </c:pt>
                <c:pt idx="725">
                  <c:v>0.2900000000000042</c:v>
                </c:pt>
                <c:pt idx="726">
                  <c:v>0.29040000000000421</c:v>
                </c:pt>
                <c:pt idx="727">
                  <c:v>0.29080000000000422</c:v>
                </c:pt>
                <c:pt idx="728">
                  <c:v>0.29120000000000423</c:v>
                </c:pt>
                <c:pt idx="729">
                  <c:v>0.29160000000000424</c:v>
                </c:pt>
                <c:pt idx="730">
                  <c:v>0.29200000000000426</c:v>
                </c:pt>
                <c:pt idx="731">
                  <c:v>0.29240000000000427</c:v>
                </c:pt>
                <c:pt idx="732">
                  <c:v>0.29280000000000428</c:v>
                </c:pt>
                <c:pt idx="733">
                  <c:v>0.29320000000000429</c:v>
                </c:pt>
                <c:pt idx="734">
                  <c:v>0.2936000000000043</c:v>
                </c:pt>
                <c:pt idx="735">
                  <c:v>0.29400000000000431</c:v>
                </c:pt>
                <c:pt idx="736">
                  <c:v>0.29440000000000432</c:v>
                </c:pt>
                <c:pt idx="737">
                  <c:v>0.29480000000000434</c:v>
                </c:pt>
                <c:pt idx="738">
                  <c:v>0.29520000000000435</c:v>
                </c:pt>
                <c:pt idx="739">
                  <c:v>0.29560000000000436</c:v>
                </c:pt>
                <c:pt idx="740">
                  <c:v>0.29600000000000437</c:v>
                </c:pt>
                <c:pt idx="741">
                  <c:v>0.29640000000000438</c:v>
                </c:pt>
                <c:pt idx="742">
                  <c:v>0.29680000000000439</c:v>
                </c:pt>
                <c:pt idx="743">
                  <c:v>0.29720000000000441</c:v>
                </c:pt>
                <c:pt idx="744">
                  <c:v>0.29760000000000442</c:v>
                </c:pt>
                <c:pt idx="745">
                  <c:v>0.29800000000000443</c:v>
                </c:pt>
                <c:pt idx="746">
                  <c:v>0.29840000000000444</c:v>
                </c:pt>
                <c:pt idx="747">
                  <c:v>0.29880000000000445</c:v>
                </c:pt>
                <c:pt idx="748">
                  <c:v>0.29920000000000446</c:v>
                </c:pt>
                <c:pt idx="749">
                  <c:v>0.29960000000000447</c:v>
                </c:pt>
                <c:pt idx="750">
                  <c:v>0.30000000000000449</c:v>
                </c:pt>
                <c:pt idx="751">
                  <c:v>0.3004000000000045</c:v>
                </c:pt>
                <c:pt idx="752">
                  <c:v>0.30080000000000451</c:v>
                </c:pt>
                <c:pt idx="753">
                  <c:v>0.30120000000000452</c:v>
                </c:pt>
                <c:pt idx="754">
                  <c:v>0.30160000000000453</c:v>
                </c:pt>
                <c:pt idx="755">
                  <c:v>0.30200000000000454</c:v>
                </c:pt>
                <c:pt idx="756">
                  <c:v>0.30240000000000455</c:v>
                </c:pt>
                <c:pt idx="757">
                  <c:v>0.30280000000000457</c:v>
                </c:pt>
                <c:pt idx="758">
                  <c:v>0.30320000000000458</c:v>
                </c:pt>
                <c:pt idx="759">
                  <c:v>0.30360000000000459</c:v>
                </c:pt>
                <c:pt idx="760">
                  <c:v>0.3040000000000046</c:v>
                </c:pt>
                <c:pt idx="761">
                  <c:v>0.30440000000000461</c:v>
                </c:pt>
                <c:pt idx="762">
                  <c:v>0.30480000000000462</c:v>
                </c:pt>
                <c:pt idx="763">
                  <c:v>0.30520000000000463</c:v>
                </c:pt>
                <c:pt idx="764">
                  <c:v>0.30560000000000465</c:v>
                </c:pt>
                <c:pt idx="765">
                  <c:v>0.30600000000000466</c:v>
                </c:pt>
                <c:pt idx="766">
                  <c:v>0.30640000000000467</c:v>
                </c:pt>
                <c:pt idx="767">
                  <c:v>0.30680000000000468</c:v>
                </c:pt>
                <c:pt idx="768">
                  <c:v>0.30720000000000469</c:v>
                </c:pt>
                <c:pt idx="769">
                  <c:v>0.3076000000000047</c:v>
                </c:pt>
                <c:pt idx="770">
                  <c:v>0.30800000000000471</c:v>
                </c:pt>
                <c:pt idx="771">
                  <c:v>0.30840000000000473</c:v>
                </c:pt>
                <c:pt idx="772">
                  <c:v>0.30880000000000474</c:v>
                </c:pt>
                <c:pt idx="773">
                  <c:v>0.30920000000000475</c:v>
                </c:pt>
                <c:pt idx="774">
                  <c:v>0.30960000000000476</c:v>
                </c:pt>
                <c:pt idx="775">
                  <c:v>0.31000000000000477</c:v>
                </c:pt>
                <c:pt idx="776">
                  <c:v>0.31040000000000478</c:v>
                </c:pt>
                <c:pt idx="777">
                  <c:v>0.31080000000000479</c:v>
                </c:pt>
                <c:pt idx="778">
                  <c:v>0.31120000000000481</c:v>
                </c:pt>
                <c:pt idx="779">
                  <c:v>0.31160000000000482</c:v>
                </c:pt>
                <c:pt idx="780">
                  <c:v>0.31200000000000483</c:v>
                </c:pt>
                <c:pt idx="781">
                  <c:v>0.31240000000000484</c:v>
                </c:pt>
                <c:pt idx="782">
                  <c:v>0.31280000000000485</c:v>
                </c:pt>
                <c:pt idx="783">
                  <c:v>0.31320000000000486</c:v>
                </c:pt>
                <c:pt idx="784">
                  <c:v>0.31360000000000487</c:v>
                </c:pt>
                <c:pt idx="785">
                  <c:v>0.31400000000000489</c:v>
                </c:pt>
                <c:pt idx="786">
                  <c:v>0.3144000000000049</c:v>
                </c:pt>
                <c:pt idx="787">
                  <c:v>0.31480000000000491</c:v>
                </c:pt>
                <c:pt idx="788">
                  <c:v>0.31520000000000492</c:v>
                </c:pt>
                <c:pt idx="789">
                  <c:v>0.31560000000000493</c:v>
                </c:pt>
                <c:pt idx="790">
                  <c:v>0.31600000000000494</c:v>
                </c:pt>
                <c:pt idx="791">
                  <c:v>0.31640000000000496</c:v>
                </c:pt>
                <c:pt idx="792">
                  <c:v>0.31680000000000497</c:v>
                </c:pt>
                <c:pt idx="793">
                  <c:v>0.31720000000000498</c:v>
                </c:pt>
                <c:pt idx="794">
                  <c:v>0.31760000000000499</c:v>
                </c:pt>
                <c:pt idx="795">
                  <c:v>0.318000000000005</c:v>
                </c:pt>
                <c:pt idx="796">
                  <c:v>0.31840000000000501</c:v>
                </c:pt>
                <c:pt idx="797">
                  <c:v>0.31880000000000502</c:v>
                </c:pt>
                <c:pt idx="798">
                  <c:v>0.31920000000000504</c:v>
                </c:pt>
                <c:pt idx="799">
                  <c:v>0.31960000000000505</c:v>
                </c:pt>
                <c:pt idx="800">
                  <c:v>0.32000000000000506</c:v>
                </c:pt>
                <c:pt idx="801">
                  <c:v>0.32040000000000507</c:v>
                </c:pt>
                <c:pt idx="802">
                  <c:v>0.32080000000000508</c:v>
                </c:pt>
                <c:pt idx="803">
                  <c:v>0.32120000000000509</c:v>
                </c:pt>
                <c:pt idx="804">
                  <c:v>0.3216000000000051</c:v>
                </c:pt>
                <c:pt idx="805">
                  <c:v>0.32200000000000512</c:v>
                </c:pt>
                <c:pt idx="806">
                  <c:v>0.32240000000000513</c:v>
                </c:pt>
                <c:pt idx="807">
                  <c:v>0.32280000000000514</c:v>
                </c:pt>
                <c:pt idx="808">
                  <c:v>0.32320000000000515</c:v>
                </c:pt>
                <c:pt idx="809">
                  <c:v>0.32360000000000516</c:v>
                </c:pt>
                <c:pt idx="810">
                  <c:v>0.32400000000000517</c:v>
                </c:pt>
                <c:pt idx="811">
                  <c:v>0.32440000000000518</c:v>
                </c:pt>
                <c:pt idx="812">
                  <c:v>0.3248000000000052</c:v>
                </c:pt>
                <c:pt idx="813">
                  <c:v>0.32520000000000521</c:v>
                </c:pt>
                <c:pt idx="814">
                  <c:v>0.32560000000000522</c:v>
                </c:pt>
                <c:pt idx="815">
                  <c:v>0.32600000000000523</c:v>
                </c:pt>
                <c:pt idx="816">
                  <c:v>0.32640000000000524</c:v>
                </c:pt>
                <c:pt idx="817">
                  <c:v>0.32680000000000525</c:v>
                </c:pt>
                <c:pt idx="818">
                  <c:v>0.32720000000000526</c:v>
                </c:pt>
                <c:pt idx="819">
                  <c:v>0.32760000000000528</c:v>
                </c:pt>
                <c:pt idx="820">
                  <c:v>0.32800000000000529</c:v>
                </c:pt>
                <c:pt idx="821">
                  <c:v>0.3284000000000053</c:v>
                </c:pt>
                <c:pt idx="822">
                  <c:v>0.32880000000000531</c:v>
                </c:pt>
                <c:pt idx="823">
                  <c:v>0.32920000000000532</c:v>
                </c:pt>
                <c:pt idx="824">
                  <c:v>0.32960000000000533</c:v>
                </c:pt>
                <c:pt idx="825">
                  <c:v>0.33000000000000534</c:v>
                </c:pt>
                <c:pt idx="826">
                  <c:v>0.33040000000000536</c:v>
                </c:pt>
                <c:pt idx="827">
                  <c:v>0.33080000000000537</c:v>
                </c:pt>
                <c:pt idx="828">
                  <c:v>0.33120000000000538</c:v>
                </c:pt>
                <c:pt idx="829">
                  <c:v>0.33160000000000539</c:v>
                </c:pt>
                <c:pt idx="830">
                  <c:v>0.3320000000000054</c:v>
                </c:pt>
                <c:pt idx="831">
                  <c:v>0.33240000000000541</c:v>
                </c:pt>
                <c:pt idx="832">
                  <c:v>0.33280000000000542</c:v>
                </c:pt>
                <c:pt idx="833">
                  <c:v>0.33320000000000544</c:v>
                </c:pt>
                <c:pt idx="834">
                  <c:v>0.33360000000000545</c:v>
                </c:pt>
                <c:pt idx="835">
                  <c:v>0.33400000000000546</c:v>
                </c:pt>
                <c:pt idx="836">
                  <c:v>0.33440000000000547</c:v>
                </c:pt>
                <c:pt idx="837">
                  <c:v>0.33480000000000548</c:v>
                </c:pt>
                <c:pt idx="838">
                  <c:v>0.33520000000000549</c:v>
                </c:pt>
                <c:pt idx="839">
                  <c:v>0.33560000000000551</c:v>
                </c:pt>
                <c:pt idx="840">
                  <c:v>0.33600000000000552</c:v>
                </c:pt>
                <c:pt idx="841">
                  <c:v>0.33640000000000553</c:v>
                </c:pt>
                <c:pt idx="842">
                  <c:v>0.33680000000000554</c:v>
                </c:pt>
                <c:pt idx="843">
                  <c:v>0.33720000000000555</c:v>
                </c:pt>
                <c:pt idx="844">
                  <c:v>0.33760000000000556</c:v>
                </c:pt>
                <c:pt idx="845">
                  <c:v>0.33800000000000557</c:v>
                </c:pt>
                <c:pt idx="846">
                  <c:v>0.33840000000000559</c:v>
                </c:pt>
                <c:pt idx="847">
                  <c:v>0.3388000000000056</c:v>
                </c:pt>
                <c:pt idx="848">
                  <c:v>0.33920000000000561</c:v>
                </c:pt>
                <c:pt idx="849">
                  <c:v>0.33960000000000562</c:v>
                </c:pt>
                <c:pt idx="850">
                  <c:v>0.34000000000000563</c:v>
                </c:pt>
                <c:pt idx="851">
                  <c:v>0.34040000000000564</c:v>
                </c:pt>
                <c:pt idx="852">
                  <c:v>0.34080000000000565</c:v>
                </c:pt>
                <c:pt idx="853">
                  <c:v>0.34120000000000567</c:v>
                </c:pt>
                <c:pt idx="854">
                  <c:v>0.34160000000000568</c:v>
                </c:pt>
                <c:pt idx="855">
                  <c:v>0.34200000000000569</c:v>
                </c:pt>
                <c:pt idx="856">
                  <c:v>0.3424000000000057</c:v>
                </c:pt>
                <c:pt idx="857">
                  <c:v>0.34280000000000571</c:v>
                </c:pt>
                <c:pt idx="858">
                  <c:v>0.34320000000000572</c:v>
                </c:pt>
                <c:pt idx="859">
                  <c:v>0.34360000000000573</c:v>
                </c:pt>
                <c:pt idx="860">
                  <c:v>0.34400000000000575</c:v>
                </c:pt>
                <c:pt idx="861">
                  <c:v>0.34440000000000576</c:v>
                </c:pt>
                <c:pt idx="862">
                  <c:v>0.34480000000000577</c:v>
                </c:pt>
                <c:pt idx="863">
                  <c:v>0.34520000000000578</c:v>
                </c:pt>
                <c:pt idx="864">
                  <c:v>0.34560000000000579</c:v>
                </c:pt>
                <c:pt idx="865">
                  <c:v>0.3460000000000058</c:v>
                </c:pt>
                <c:pt idx="866">
                  <c:v>0.34640000000000581</c:v>
                </c:pt>
                <c:pt idx="867">
                  <c:v>0.34680000000000583</c:v>
                </c:pt>
                <c:pt idx="868">
                  <c:v>0.34720000000000584</c:v>
                </c:pt>
                <c:pt idx="869">
                  <c:v>0.34760000000000585</c:v>
                </c:pt>
                <c:pt idx="870">
                  <c:v>0.34800000000000586</c:v>
                </c:pt>
                <c:pt idx="871">
                  <c:v>0.34840000000000587</c:v>
                </c:pt>
                <c:pt idx="872">
                  <c:v>0.34880000000000588</c:v>
                </c:pt>
                <c:pt idx="873">
                  <c:v>0.34920000000000589</c:v>
                </c:pt>
                <c:pt idx="874">
                  <c:v>0.34960000000000591</c:v>
                </c:pt>
                <c:pt idx="875">
                  <c:v>0.35000000000000592</c:v>
                </c:pt>
                <c:pt idx="876">
                  <c:v>0.35040000000000593</c:v>
                </c:pt>
                <c:pt idx="877">
                  <c:v>0.35080000000000594</c:v>
                </c:pt>
                <c:pt idx="878">
                  <c:v>0.35120000000000595</c:v>
                </c:pt>
                <c:pt idx="879">
                  <c:v>0.35160000000000596</c:v>
                </c:pt>
                <c:pt idx="880">
                  <c:v>0.35200000000000597</c:v>
                </c:pt>
                <c:pt idx="881">
                  <c:v>0.35240000000000599</c:v>
                </c:pt>
                <c:pt idx="882">
                  <c:v>0.352800000000006</c:v>
                </c:pt>
                <c:pt idx="883">
                  <c:v>0.35320000000000601</c:v>
                </c:pt>
                <c:pt idx="884">
                  <c:v>0.35360000000000602</c:v>
                </c:pt>
                <c:pt idx="885">
                  <c:v>0.35400000000000603</c:v>
                </c:pt>
                <c:pt idx="886">
                  <c:v>0.35440000000000604</c:v>
                </c:pt>
                <c:pt idx="887">
                  <c:v>0.35480000000000605</c:v>
                </c:pt>
                <c:pt idx="888">
                  <c:v>0.35520000000000607</c:v>
                </c:pt>
                <c:pt idx="889">
                  <c:v>0.35560000000000608</c:v>
                </c:pt>
                <c:pt idx="890">
                  <c:v>0.35600000000000609</c:v>
                </c:pt>
                <c:pt idx="891">
                  <c:v>0.3564000000000061</c:v>
                </c:pt>
                <c:pt idx="892">
                  <c:v>0.35680000000000611</c:v>
                </c:pt>
                <c:pt idx="893">
                  <c:v>0.35720000000000612</c:v>
                </c:pt>
                <c:pt idx="894">
                  <c:v>0.35760000000000614</c:v>
                </c:pt>
                <c:pt idx="895">
                  <c:v>0.35800000000000615</c:v>
                </c:pt>
                <c:pt idx="896">
                  <c:v>0.35840000000000616</c:v>
                </c:pt>
                <c:pt idx="897">
                  <c:v>0.35880000000000617</c:v>
                </c:pt>
                <c:pt idx="898">
                  <c:v>0.35920000000000618</c:v>
                </c:pt>
                <c:pt idx="899">
                  <c:v>0.35960000000000619</c:v>
                </c:pt>
                <c:pt idx="900">
                  <c:v>0.3600000000000062</c:v>
                </c:pt>
                <c:pt idx="901">
                  <c:v>0.36040000000000622</c:v>
                </c:pt>
                <c:pt idx="902">
                  <c:v>0.36080000000000623</c:v>
                </c:pt>
                <c:pt idx="903">
                  <c:v>0.36120000000000624</c:v>
                </c:pt>
                <c:pt idx="904">
                  <c:v>0.36160000000000625</c:v>
                </c:pt>
                <c:pt idx="905">
                  <c:v>0.36200000000000626</c:v>
                </c:pt>
                <c:pt idx="906">
                  <c:v>0.36240000000000627</c:v>
                </c:pt>
                <c:pt idx="907">
                  <c:v>0.36280000000000628</c:v>
                </c:pt>
                <c:pt idx="908">
                  <c:v>0.3632000000000063</c:v>
                </c:pt>
                <c:pt idx="909">
                  <c:v>0.36360000000000631</c:v>
                </c:pt>
                <c:pt idx="910">
                  <c:v>0.36400000000000632</c:v>
                </c:pt>
                <c:pt idx="911">
                  <c:v>0.36440000000000633</c:v>
                </c:pt>
                <c:pt idx="912">
                  <c:v>0.36480000000000634</c:v>
                </c:pt>
                <c:pt idx="913">
                  <c:v>0.36520000000000635</c:v>
                </c:pt>
                <c:pt idx="914">
                  <c:v>0.36560000000000636</c:v>
                </c:pt>
                <c:pt idx="915">
                  <c:v>0.36600000000000638</c:v>
                </c:pt>
                <c:pt idx="916">
                  <c:v>0.36640000000000639</c:v>
                </c:pt>
                <c:pt idx="917">
                  <c:v>0.3668000000000064</c:v>
                </c:pt>
                <c:pt idx="918">
                  <c:v>0.36720000000000641</c:v>
                </c:pt>
                <c:pt idx="919">
                  <c:v>0.36760000000000642</c:v>
                </c:pt>
                <c:pt idx="920">
                  <c:v>0.36800000000000643</c:v>
                </c:pt>
                <c:pt idx="921">
                  <c:v>0.36840000000000644</c:v>
                </c:pt>
                <c:pt idx="922">
                  <c:v>0.36880000000000646</c:v>
                </c:pt>
                <c:pt idx="923">
                  <c:v>0.36920000000000647</c:v>
                </c:pt>
                <c:pt idx="924">
                  <c:v>0.36960000000000648</c:v>
                </c:pt>
                <c:pt idx="925">
                  <c:v>0.37000000000000649</c:v>
                </c:pt>
                <c:pt idx="926">
                  <c:v>0.3704000000000065</c:v>
                </c:pt>
                <c:pt idx="927">
                  <c:v>0.37080000000000651</c:v>
                </c:pt>
                <c:pt idx="928">
                  <c:v>0.37120000000000652</c:v>
                </c:pt>
                <c:pt idx="929">
                  <c:v>0.37160000000000654</c:v>
                </c:pt>
                <c:pt idx="930">
                  <c:v>0.37200000000000655</c:v>
                </c:pt>
                <c:pt idx="931">
                  <c:v>0.37240000000000656</c:v>
                </c:pt>
                <c:pt idx="932">
                  <c:v>0.37280000000000657</c:v>
                </c:pt>
                <c:pt idx="933">
                  <c:v>0.37320000000000658</c:v>
                </c:pt>
                <c:pt idx="934">
                  <c:v>0.37360000000000659</c:v>
                </c:pt>
                <c:pt idx="935">
                  <c:v>0.3740000000000066</c:v>
                </c:pt>
                <c:pt idx="936">
                  <c:v>0.37440000000000662</c:v>
                </c:pt>
                <c:pt idx="937">
                  <c:v>0.37480000000000663</c:v>
                </c:pt>
                <c:pt idx="938">
                  <c:v>0.37520000000000664</c:v>
                </c:pt>
                <c:pt idx="939">
                  <c:v>0.37560000000000665</c:v>
                </c:pt>
                <c:pt idx="940">
                  <c:v>0.37600000000000666</c:v>
                </c:pt>
                <c:pt idx="941">
                  <c:v>0.37640000000000667</c:v>
                </c:pt>
                <c:pt idx="942">
                  <c:v>0.37680000000000669</c:v>
                </c:pt>
                <c:pt idx="943">
                  <c:v>0.3772000000000067</c:v>
                </c:pt>
                <c:pt idx="944">
                  <c:v>0.37760000000000671</c:v>
                </c:pt>
                <c:pt idx="945">
                  <c:v>0.37800000000000672</c:v>
                </c:pt>
                <c:pt idx="946">
                  <c:v>0.37840000000000673</c:v>
                </c:pt>
                <c:pt idx="947">
                  <c:v>0.37880000000000674</c:v>
                </c:pt>
                <c:pt idx="948">
                  <c:v>0.37920000000000675</c:v>
                </c:pt>
                <c:pt idx="949">
                  <c:v>0.37960000000000677</c:v>
                </c:pt>
                <c:pt idx="950">
                  <c:v>0.38000000000000678</c:v>
                </c:pt>
                <c:pt idx="951">
                  <c:v>0.38040000000000679</c:v>
                </c:pt>
                <c:pt idx="952">
                  <c:v>0.3808000000000068</c:v>
                </c:pt>
                <c:pt idx="953">
                  <c:v>0.38120000000000681</c:v>
                </c:pt>
                <c:pt idx="954">
                  <c:v>0.38160000000000682</c:v>
                </c:pt>
                <c:pt idx="955">
                  <c:v>0.38200000000000683</c:v>
                </c:pt>
                <c:pt idx="956">
                  <c:v>0.38240000000000685</c:v>
                </c:pt>
                <c:pt idx="957">
                  <c:v>0.38280000000000686</c:v>
                </c:pt>
                <c:pt idx="958">
                  <c:v>0.38320000000000687</c:v>
                </c:pt>
                <c:pt idx="959">
                  <c:v>0.38360000000000688</c:v>
                </c:pt>
                <c:pt idx="960">
                  <c:v>0.38400000000000689</c:v>
                </c:pt>
                <c:pt idx="961">
                  <c:v>0.3844000000000069</c:v>
                </c:pt>
                <c:pt idx="962">
                  <c:v>0.38480000000000691</c:v>
                </c:pt>
                <c:pt idx="963">
                  <c:v>0.38520000000000693</c:v>
                </c:pt>
                <c:pt idx="964">
                  <c:v>0.38560000000000694</c:v>
                </c:pt>
                <c:pt idx="965">
                  <c:v>0.38600000000000695</c:v>
                </c:pt>
                <c:pt idx="966">
                  <c:v>0.38640000000000696</c:v>
                </c:pt>
                <c:pt idx="967">
                  <c:v>0.38680000000000697</c:v>
                </c:pt>
                <c:pt idx="968">
                  <c:v>0.38720000000000698</c:v>
                </c:pt>
                <c:pt idx="969">
                  <c:v>0.38760000000000699</c:v>
                </c:pt>
                <c:pt idx="970">
                  <c:v>0.38800000000000701</c:v>
                </c:pt>
                <c:pt idx="971">
                  <c:v>0.38840000000000702</c:v>
                </c:pt>
                <c:pt idx="972">
                  <c:v>0.38880000000000703</c:v>
                </c:pt>
                <c:pt idx="973">
                  <c:v>0.38920000000000704</c:v>
                </c:pt>
                <c:pt idx="974">
                  <c:v>0.38960000000000705</c:v>
                </c:pt>
                <c:pt idx="975">
                  <c:v>0.39000000000000706</c:v>
                </c:pt>
                <c:pt idx="976">
                  <c:v>0.39040000000000707</c:v>
                </c:pt>
                <c:pt idx="977">
                  <c:v>0.39080000000000709</c:v>
                </c:pt>
                <c:pt idx="978">
                  <c:v>0.3912000000000071</c:v>
                </c:pt>
                <c:pt idx="979">
                  <c:v>0.39160000000000711</c:v>
                </c:pt>
                <c:pt idx="980">
                  <c:v>0.39200000000000712</c:v>
                </c:pt>
                <c:pt idx="981">
                  <c:v>0.39240000000000713</c:v>
                </c:pt>
                <c:pt idx="982">
                  <c:v>0.39280000000000714</c:v>
                </c:pt>
                <c:pt idx="983">
                  <c:v>0.39320000000000715</c:v>
                </c:pt>
                <c:pt idx="984">
                  <c:v>0.39360000000000717</c:v>
                </c:pt>
                <c:pt idx="985">
                  <c:v>0.39400000000000718</c:v>
                </c:pt>
                <c:pt idx="986">
                  <c:v>0.39440000000000719</c:v>
                </c:pt>
                <c:pt idx="987">
                  <c:v>0.3948000000000072</c:v>
                </c:pt>
                <c:pt idx="988">
                  <c:v>0.39520000000000721</c:v>
                </c:pt>
                <c:pt idx="989">
                  <c:v>0.39560000000000722</c:v>
                </c:pt>
                <c:pt idx="990">
                  <c:v>0.39600000000000724</c:v>
                </c:pt>
                <c:pt idx="991">
                  <c:v>0.39640000000000725</c:v>
                </c:pt>
                <c:pt idx="992">
                  <c:v>0.39680000000000726</c:v>
                </c:pt>
                <c:pt idx="993">
                  <c:v>0.39720000000000727</c:v>
                </c:pt>
                <c:pt idx="994">
                  <c:v>0.39760000000000728</c:v>
                </c:pt>
                <c:pt idx="995">
                  <c:v>0.39800000000000729</c:v>
                </c:pt>
                <c:pt idx="996">
                  <c:v>0.3984000000000073</c:v>
                </c:pt>
                <c:pt idx="997">
                  <c:v>0.39880000000000732</c:v>
                </c:pt>
                <c:pt idx="998">
                  <c:v>0.39920000000000733</c:v>
                </c:pt>
                <c:pt idx="999">
                  <c:v>0.39960000000000734</c:v>
                </c:pt>
                <c:pt idx="1000">
                  <c:v>0.40000000000000735</c:v>
                </c:pt>
                <c:pt idx="1001">
                  <c:v>0.40040000000000736</c:v>
                </c:pt>
                <c:pt idx="1002">
                  <c:v>0.40080000000000737</c:v>
                </c:pt>
                <c:pt idx="1003">
                  <c:v>0.40120000000000738</c:v>
                </c:pt>
                <c:pt idx="1004">
                  <c:v>0.4016000000000074</c:v>
                </c:pt>
                <c:pt idx="1005">
                  <c:v>0.40200000000000741</c:v>
                </c:pt>
                <c:pt idx="1006">
                  <c:v>0.40240000000000742</c:v>
                </c:pt>
                <c:pt idx="1007">
                  <c:v>0.40280000000000743</c:v>
                </c:pt>
                <c:pt idx="1008">
                  <c:v>0.40320000000000744</c:v>
                </c:pt>
                <c:pt idx="1009">
                  <c:v>0.40360000000000745</c:v>
                </c:pt>
                <c:pt idx="1010">
                  <c:v>0.40400000000000746</c:v>
                </c:pt>
                <c:pt idx="1011">
                  <c:v>0.40440000000000748</c:v>
                </c:pt>
                <c:pt idx="1012">
                  <c:v>0.40480000000000749</c:v>
                </c:pt>
                <c:pt idx="1013">
                  <c:v>0.4052000000000075</c:v>
                </c:pt>
                <c:pt idx="1014">
                  <c:v>0.40560000000000751</c:v>
                </c:pt>
                <c:pt idx="1015">
                  <c:v>0.40600000000000752</c:v>
                </c:pt>
                <c:pt idx="1016">
                  <c:v>0.40640000000000753</c:v>
                </c:pt>
                <c:pt idx="1017">
                  <c:v>0.40680000000000754</c:v>
                </c:pt>
                <c:pt idx="1018">
                  <c:v>0.40720000000000756</c:v>
                </c:pt>
                <c:pt idx="1019">
                  <c:v>0.40760000000000757</c:v>
                </c:pt>
                <c:pt idx="1020">
                  <c:v>0.40800000000000758</c:v>
                </c:pt>
                <c:pt idx="1021">
                  <c:v>0.40840000000000759</c:v>
                </c:pt>
                <c:pt idx="1022">
                  <c:v>0.4088000000000076</c:v>
                </c:pt>
                <c:pt idx="1023">
                  <c:v>0.40920000000000761</c:v>
                </c:pt>
                <c:pt idx="1024">
                  <c:v>0.40960000000000762</c:v>
                </c:pt>
                <c:pt idx="1025">
                  <c:v>0.41000000000000764</c:v>
                </c:pt>
                <c:pt idx="1026">
                  <c:v>0.41040000000000765</c:v>
                </c:pt>
                <c:pt idx="1027">
                  <c:v>0.41080000000000766</c:v>
                </c:pt>
                <c:pt idx="1028">
                  <c:v>0.41120000000000767</c:v>
                </c:pt>
                <c:pt idx="1029">
                  <c:v>0.41160000000000768</c:v>
                </c:pt>
                <c:pt idx="1030">
                  <c:v>0.41200000000000769</c:v>
                </c:pt>
                <c:pt idx="1031">
                  <c:v>0.4124000000000077</c:v>
                </c:pt>
                <c:pt idx="1032">
                  <c:v>0.41280000000000772</c:v>
                </c:pt>
                <c:pt idx="1033">
                  <c:v>0.41320000000000773</c:v>
                </c:pt>
                <c:pt idx="1034">
                  <c:v>0.41360000000000774</c:v>
                </c:pt>
                <c:pt idx="1035">
                  <c:v>0.41400000000000775</c:v>
                </c:pt>
                <c:pt idx="1036">
                  <c:v>0.41440000000000776</c:v>
                </c:pt>
                <c:pt idx="1037">
                  <c:v>0.41480000000000777</c:v>
                </c:pt>
                <c:pt idx="1038">
                  <c:v>0.41520000000000779</c:v>
                </c:pt>
                <c:pt idx="1039">
                  <c:v>0.4156000000000078</c:v>
                </c:pt>
                <c:pt idx="1040">
                  <c:v>0.41600000000000781</c:v>
                </c:pt>
                <c:pt idx="1041">
                  <c:v>0.41640000000000782</c:v>
                </c:pt>
                <c:pt idx="1042">
                  <c:v>0.41680000000000783</c:v>
                </c:pt>
                <c:pt idx="1043">
                  <c:v>0.41720000000000784</c:v>
                </c:pt>
                <c:pt idx="1044">
                  <c:v>0.41760000000000785</c:v>
                </c:pt>
                <c:pt idx="1045">
                  <c:v>0.41800000000000787</c:v>
                </c:pt>
                <c:pt idx="1046">
                  <c:v>0.41840000000000788</c:v>
                </c:pt>
                <c:pt idx="1047">
                  <c:v>0.41880000000000789</c:v>
                </c:pt>
                <c:pt idx="1048">
                  <c:v>0.4192000000000079</c:v>
                </c:pt>
                <c:pt idx="1049">
                  <c:v>0.41960000000000791</c:v>
                </c:pt>
                <c:pt idx="1050">
                  <c:v>0.42000000000000792</c:v>
                </c:pt>
                <c:pt idx="1051">
                  <c:v>0.42040000000000793</c:v>
                </c:pt>
                <c:pt idx="1052">
                  <c:v>0.42080000000000795</c:v>
                </c:pt>
                <c:pt idx="1053">
                  <c:v>0.42120000000000796</c:v>
                </c:pt>
                <c:pt idx="1054">
                  <c:v>0.42160000000000797</c:v>
                </c:pt>
                <c:pt idx="1055">
                  <c:v>0.42200000000000798</c:v>
                </c:pt>
                <c:pt idx="1056">
                  <c:v>0.42240000000000799</c:v>
                </c:pt>
                <c:pt idx="1057">
                  <c:v>0.422800000000008</c:v>
                </c:pt>
                <c:pt idx="1058">
                  <c:v>0.42320000000000801</c:v>
                </c:pt>
                <c:pt idx="1059">
                  <c:v>0.42360000000000803</c:v>
                </c:pt>
                <c:pt idx="1060">
                  <c:v>0.42400000000000804</c:v>
                </c:pt>
                <c:pt idx="1061">
                  <c:v>0.42440000000000805</c:v>
                </c:pt>
                <c:pt idx="1062">
                  <c:v>0.42480000000000806</c:v>
                </c:pt>
                <c:pt idx="1063">
                  <c:v>0.42520000000000807</c:v>
                </c:pt>
                <c:pt idx="1064">
                  <c:v>0.42560000000000808</c:v>
                </c:pt>
                <c:pt idx="1065">
                  <c:v>0.42600000000000809</c:v>
                </c:pt>
                <c:pt idx="1066">
                  <c:v>0.42640000000000811</c:v>
                </c:pt>
                <c:pt idx="1067">
                  <c:v>0.42680000000000812</c:v>
                </c:pt>
                <c:pt idx="1068">
                  <c:v>0.42720000000000813</c:v>
                </c:pt>
                <c:pt idx="1069">
                  <c:v>0.42760000000000814</c:v>
                </c:pt>
                <c:pt idx="1070">
                  <c:v>0.42800000000000815</c:v>
                </c:pt>
                <c:pt idx="1071">
                  <c:v>0.42840000000000816</c:v>
                </c:pt>
                <c:pt idx="1072">
                  <c:v>0.42880000000000817</c:v>
                </c:pt>
                <c:pt idx="1073">
                  <c:v>0.42920000000000819</c:v>
                </c:pt>
                <c:pt idx="1074">
                  <c:v>0.4296000000000082</c:v>
                </c:pt>
                <c:pt idx="1075">
                  <c:v>0.43000000000000821</c:v>
                </c:pt>
                <c:pt idx="1076">
                  <c:v>0.43040000000000822</c:v>
                </c:pt>
                <c:pt idx="1077">
                  <c:v>0.43080000000000823</c:v>
                </c:pt>
                <c:pt idx="1078">
                  <c:v>0.43120000000000824</c:v>
                </c:pt>
                <c:pt idx="1079">
                  <c:v>0.43160000000000825</c:v>
                </c:pt>
                <c:pt idx="1080">
                  <c:v>0.43200000000000827</c:v>
                </c:pt>
                <c:pt idx="1081">
                  <c:v>0.43240000000000828</c:v>
                </c:pt>
                <c:pt idx="1082">
                  <c:v>0.43280000000000829</c:v>
                </c:pt>
                <c:pt idx="1083">
                  <c:v>0.4332000000000083</c:v>
                </c:pt>
                <c:pt idx="1084">
                  <c:v>0.43360000000000831</c:v>
                </c:pt>
                <c:pt idx="1085">
                  <c:v>0.43400000000000832</c:v>
                </c:pt>
                <c:pt idx="1086">
                  <c:v>0.43440000000000834</c:v>
                </c:pt>
                <c:pt idx="1087">
                  <c:v>0.43480000000000835</c:v>
                </c:pt>
                <c:pt idx="1088">
                  <c:v>0.43520000000000836</c:v>
                </c:pt>
                <c:pt idx="1089">
                  <c:v>0.43560000000000837</c:v>
                </c:pt>
                <c:pt idx="1090">
                  <c:v>0.43600000000000838</c:v>
                </c:pt>
                <c:pt idx="1091">
                  <c:v>0.43640000000000839</c:v>
                </c:pt>
                <c:pt idx="1092">
                  <c:v>0.4368000000000084</c:v>
                </c:pt>
                <c:pt idx="1093">
                  <c:v>0.43720000000000842</c:v>
                </c:pt>
                <c:pt idx="1094">
                  <c:v>0.43760000000000843</c:v>
                </c:pt>
                <c:pt idx="1095">
                  <c:v>0.43800000000000844</c:v>
                </c:pt>
                <c:pt idx="1096">
                  <c:v>0.43840000000000845</c:v>
                </c:pt>
                <c:pt idx="1097">
                  <c:v>0.43880000000000846</c:v>
                </c:pt>
                <c:pt idx="1098">
                  <c:v>0.43920000000000847</c:v>
                </c:pt>
                <c:pt idx="1099">
                  <c:v>0.43960000000000848</c:v>
                </c:pt>
                <c:pt idx="1100">
                  <c:v>0.4400000000000085</c:v>
                </c:pt>
                <c:pt idx="1101">
                  <c:v>0.44040000000000851</c:v>
                </c:pt>
                <c:pt idx="1102">
                  <c:v>0.44080000000000852</c:v>
                </c:pt>
                <c:pt idx="1103">
                  <c:v>0.44120000000000853</c:v>
                </c:pt>
                <c:pt idx="1104">
                  <c:v>0.44160000000000854</c:v>
                </c:pt>
                <c:pt idx="1105">
                  <c:v>0.44200000000000855</c:v>
                </c:pt>
                <c:pt idx="1106">
                  <c:v>0.44240000000000856</c:v>
                </c:pt>
                <c:pt idx="1107">
                  <c:v>0.44280000000000858</c:v>
                </c:pt>
                <c:pt idx="1108">
                  <c:v>0.44320000000000859</c:v>
                </c:pt>
                <c:pt idx="1109">
                  <c:v>0.4436000000000086</c:v>
                </c:pt>
                <c:pt idx="1110">
                  <c:v>0.44400000000000861</c:v>
                </c:pt>
                <c:pt idx="1111">
                  <c:v>0.44440000000000862</c:v>
                </c:pt>
                <c:pt idx="1112">
                  <c:v>0.44480000000000863</c:v>
                </c:pt>
                <c:pt idx="1113">
                  <c:v>0.44520000000000864</c:v>
                </c:pt>
                <c:pt idx="1114">
                  <c:v>0.44560000000000866</c:v>
                </c:pt>
                <c:pt idx="1115">
                  <c:v>0.44600000000000867</c:v>
                </c:pt>
                <c:pt idx="1116">
                  <c:v>0.44640000000000868</c:v>
                </c:pt>
                <c:pt idx="1117">
                  <c:v>0.44680000000000869</c:v>
                </c:pt>
                <c:pt idx="1118">
                  <c:v>0.4472000000000087</c:v>
                </c:pt>
                <c:pt idx="1119">
                  <c:v>0.44760000000000871</c:v>
                </c:pt>
                <c:pt idx="1120">
                  <c:v>0.44800000000000872</c:v>
                </c:pt>
                <c:pt idx="1121">
                  <c:v>0.44840000000000874</c:v>
                </c:pt>
                <c:pt idx="1122">
                  <c:v>0.44880000000000875</c:v>
                </c:pt>
                <c:pt idx="1123">
                  <c:v>0.44920000000000876</c:v>
                </c:pt>
                <c:pt idx="1124">
                  <c:v>0.44960000000000877</c:v>
                </c:pt>
                <c:pt idx="1125">
                  <c:v>0.45000000000000878</c:v>
                </c:pt>
                <c:pt idx="1126">
                  <c:v>0.45040000000000879</c:v>
                </c:pt>
                <c:pt idx="1127">
                  <c:v>0.4508000000000088</c:v>
                </c:pt>
                <c:pt idx="1128">
                  <c:v>0.45120000000000882</c:v>
                </c:pt>
                <c:pt idx="1129">
                  <c:v>0.45160000000000883</c:v>
                </c:pt>
                <c:pt idx="1130">
                  <c:v>0.45200000000000884</c:v>
                </c:pt>
                <c:pt idx="1131">
                  <c:v>0.45240000000000885</c:v>
                </c:pt>
                <c:pt idx="1132">
                  <c:v>0.45280000000000886</c:v>
                </c:pt>
                <c:pt idx="1133">
                  <c:v>0.45320000000000887</c:v>
                </c:pt>
                <c:pt idx="1134">
                  <c:v>0.45360000000000888</c:v>
                </c:pt>
                <c:pt idx="1135">
                  <c:v>0.4540000000000089</c:v>
                </c:pt>
                <c:pt idx="1136">
                  <c:v>0.45440000000000891</c:v>
                </c:pt>
                <c:pt idx="1137">
                  <c:v>0.45480000000000892</c:v>
                </c:pt>
                <c:pt idx="1138">
                  <c:v>0.45520000000000893</c:v>
                </c:pt>
                <c:pt idx="1139">
                  <c:v>0.45560000000000894</c:v>
                </c:pt>
                <c:pt idx="1140">
                  <c:v>0.45600000000000895</c:v>
                </c:pt>
                <c:pt idx="1141">
                  <c:v>0.45640000000000897</c:v>
                </c:pt>
                <c:pt idx="1142">
                  <c:v>0.45680000000000898</c:v>
                </c:pt>
                <c:pt idx="1143">
                  <c:v>0.45720000000000899</c:v>
                </c:pt>
                <c:pt idx="1144">
                  <c:v>0.457600000000009</c:v>
                </c:pt>
                <c:pt idx="1145">
                  <c:v>0.45800000000000901</c:v>
                </c:pt>
                <c:pt idx="1146">
                  <c:v>0.45840000000000902</c:v>
                </c:pt>
                <c:pt idx="1147">
                  <c:v>0.45880000000000903</c:v>
                </c:pt>
                <c:pt idx="1148">
                  <c:v>0.45920000000000905</c:v>
                </c:pt>
                <c:pt idx="1149">
                  <c:v>0.45960000000000906</c:v>
                </c:pt>
                <c:pt idx="1150">
                  <c:v>0.46000000000000907</c:v>
                </c:pt>
                <c:pt idx="1151">
                  <c:v>0.46040000000000908</c:v>
                </c:pt>
                <c:pt idx="1152">
                  <c:v>0.46080000000000909</c:v>
                </c:pt>
                <c:pt idx="1153">
                  <c:v>0.4612000000000091</c:v>
                </c:pt>
                <c:pt idx="1154">
                  <c:v>0.46160000000000911</c:v>
                </c:pt>
                <c:pt idx="1155">
                  <c:v>0.46200000000000913</c:v>
                </c:pt>
                <c:pt idx="1156">
                  <c:v>0.46240000000000914</c:v>
                </c:pt>
                <c:pt idx="1157">
                  <c:v>0.46280000000000915</c:v>
                </c:pt>
                <c:pt idx="1158">
                  <c:v>0.46320000000000916</c:v>
                </c:pt>
                <c:pt idx="1159">
                  <c:v>0.46360000000000917</c:v>
                </c:pt>
                <c:pt idx="1160">
                  <c:v>0.46400000000000918</c:v>
                </c:pt>
                <c:pt idx="1161">
                  <c:v>0.46440000000000919</c:v>
                </c:pt>
                <c:pt idx="1162">
                  <c:v>0.46480000000000921</c:v>
                </c:pt>
                <c:pt idx="1163">
                  <c:v>0.46520000000000922</c:v>
                </c:pt>
                <c:pt idx="1164">
                  <c:v>0.46560000000000923</c:v>
                </c:pt>
                <c:pt idx="1165">
                  <c:v>0.46600000000000924</c:v>
                </c:pt>
                <c:pt idx="1166">
                  <c:v>0.46640000000000925</c:v>
                </c:pt>
                <c:pt idx="1167">
                  <c:v>0.46680000000000926</c:v>
                </c:pt>
                <c:pt idx="1168">
                  <c:v>0.46720000000000927</c:v>
                </c:pt>
                <c:pt idx="1169">
                  <c:v>0.46760000000000929</c:v>
                </c:pt>
                <c:pt idx="1170">
                  <c:v>0.4680000000000093</c:v>
                </c:pt>
                <c:pt idx="1171">
                  <c:v>0.46840000000000931</c:v>
                </c:pt>
                <c:pt idx="1172">
                  <c:v>0.46880000000000932</c:v>
                </c:pt>
                <c:pt idx="1173">
                  <c:v>0.46920000000000933</c:v>
                </c:pt>
                <c:pt idx="1174">
                  <c:v>0.46960000000000934</c:v>
                </c:pt>
                <c:pt idx="1175">
                  <c:v>0.47000000000000935</c:v>
                </c:pt>
                <c:pt idx="1176">
                  <c:v>0.47040000000000937</c:v>
                </c:pt>
                <c:pt idx="1177">
                  <c:v>0.47080000000000938</c:v>
                </c:pt>
                <c:pt idx="1178">
                  <c:v>0.47120000000000939</c:v>
                </c:pt>
                <c:pt idx="1179">
                  <c:v>0.4716000000000094</c:v>
                </c:pt>
                <c:pt idx="1180">
                  <c:v>0.47200000000000941</c:v>
                </c:pt>
                <c:pt idx="1181">
                  <c:v>0.47240000000000942</c:v>
                </c:pt>
                <c:pt idx="1182">
                  <c:v>0.47280000000000943</c:v>
                </c:pt>
                <c:pt idx="1183">
                  <c:v>0.47320000000000945</c:v>
                </c:pt>
                <c:pt idx="1184">
                  <c:v>0.47360000000000946</c:v>
                </c:pt>
                <c:pt idx="1185">
                  <c:v>0.47400000000000947</c:v>
                </c:pt>
                <c:pt idx="1186">
                  <c:v>0.47440000000000948</c:v>
                </c:pt>
                <c:pt idx="1187">
                  <c:v>0.47480000000000949</c:v>
                </c:pt>
                <c:pt idx="1188">
                  <c:v>0.4752000000000095</c:v>
                </c:pt>
                <c:pt idx="1189">
                  <c:v>0.47560000000000952</c:v>
                </c:pt>
                <c:pt idx="1190">
                  <c:v>0.47600000000000953</c:v>
                </c:pt>
                <c:pt idx="1191">
                  <c:v>0.47640000000000954</c:v>
                </c:pt>
                <c:pt idx="1192">
                  <c:v>0.47680000000000955</c:v>
                </c:pt>
                <c:pt idx="1193">
                  <c:v>0.47720000000000956</c:v>
                </c:pt>
                <c:pt idx="1194">
                  <c:v>0.47760000000000957</c:v>
                </c:pt>
                <c:pt idx="1195">
                  <c:v>0.47800000000000958</c:v>
                </c:pt>
                <c:pt idx="1196">
                  <c:v>0.4784000000000096</c:v>
                </c:pt>
                <c:pt idx="1197">
                  <c:v>0.47880000000000961</c:v>
                </c:pt>
                <c:pt idx="1198">
                  <c:v>0.47920000000000962</c:v>
                </c:pt>
                <c:pt idx="1199">
                  <c:v>0.47960000000000963</c:v>
                </c:pt>
                <c:pt idx="1200">
                  <c:v>0.48000000000000964</c:v>
                </c:pt>
                <c:pt idx="1201">
                  <c:v>0.48040000000000965</c:v>
                </c:pt>
                <c:pt idx="1202">
                  <c:v>0.48080000000000966</c:v>
                </c:pt>
                <c:pt idx="1203">
                  <c:v>0.48120000000000968</c:v>
                </c:pt>
                <c:pt idx="1204">
                  <c:v>0.48160000000000969</c:v>
                </c:pt>
                <c:pt idx="1205">
                  <c:v>0.4820000000000097</c:v>
                </c:pt>
                <c:pt idx="1206">
                  <c:v>0.48240000000000971</c:v>
                </c:pt>
                <c:pt idx="1207">
                  <c:v>0.48280000000000972</c:v>
                </c:pt>
                <c:pt idx="1208">
                  <c:v>0.48320000000000973</c:v>
                </c:pt>
                <c:pt idx="1209">
                  <c:v>0.48360000000000974</c:v>
                </c:pt>
                <c:pt idx="1210">
                  <c:v>0.48400000000000976</c:v>
                </c:pt>
                <c:pt idx="1211">
                  <c:v>0.48440000000000977</c:v>
                </c:pt>
                <c:pt idx="1212">
                  <c:v>0.48480000000000978</c:v>
                </c:pt>
                <c:pt idx="1213">
                  <c:v>0.48520000000000979</c:v>
                </c:pt>
                <c:pt idx="1214">
                  <c:v>0.4856000000000098</c:v>
                </c:pt>
                <c:pt idx="1215">
                  <c:v>0.48600000000000981</c:v>
                </c:pt>
                <c:pt idx="1216">
                  <c:v>0.48640000000000982</c:v>
                </c:pt>
                <c:pt idx="1217">
                  <c:v>0.48680000000000984</c:v>
                </c:pt>
                <c:pt idx="1218">
                  <c:v>0.48720000000000985</c:v>
                </c:pt>
                <c:pt idx="1219">
                  <c:v>0.48760000000000986</c:v>
                </c:pt>
                <c:pt idx="1220">
                  <c:v>0.48800000000000987</c:v>
                </c:pt>
                <c:pt idx="1221">
                  <c:v>0.48840000000000988</c:v>
                </c:pt>
                <c:pt idx="1222">
                  <c:v>0.48880000000000989</c:v>
                </c:pt>
                <c:pt idx="1223">
                  <c:v>0.4892000000000099</c:v>
                </c:pt>
                <c:pt idx="1224">
                  <c:v>0.48960000000000992</c:v>
                </c:pt>
                <c:pt idx="1225">
                  <c:v>0.49000000000000993</c:v>
                </c:pt>
                <c:pt idx="1226">
                  <c:v>0.49040000000000994</c:v>
                </c:pt>
                <c:pt idx="1227">
                  <c:v>0.49080000000000995</c:v>
                </c:pt>
                <c:pt idx="1228">
                  <c:v>0.49120000000000996</c:v>
                </c:pt>
                <c:pt idx="1229">
                  <c:v>0.49160000000000997</c:v>
                </c:pt>
                <c:pt idx="1230">
                  <c:v>0.49200000000000998</c:v>
                </c:pt>
                <c:pt idx="1231">
                  <c:v>0.49240000000001</c:v>
                </c:pt>
                <c:pt idx="1232">
                  <c:v>0.49280000000001001</c:v>
                </c:pt>
                <c:pt idx="1233">
                  <c:v>0.49320000000001002</c:v>
                </c:pt>
                <c:pt idx="1234">
                  <c:v>0.49360000000001003</c:v>
                </c:pt>
                <c:pt idx="1235">
                  <c:v>0.49400000000001004</c:v>
                </c:pt>
                <c:pt idx="1236">
                  <c:v>0.49440000000001005</c:v>
                </c:pt>
                <c:pt idx="1237">
                  <c:v>0.49480000000001007</c:v>
                </c:pt>
                <c:pt idx="1238">
                  <c:v>0.49520000000001008</c:v>
                </c:pt>
                <c:pt idx="1239">
                  <c:v>0.49560000000001009</c:v>
                </c:pt>
                <c:pt idx="1240">
                  <c:v>0.4960000000000101</c:v>
                </c:pt>
                <c:pt idx="1241">
                  <c:v>0.49640000000001011</c:v>
                </c:pt>
                <c:pt idx="1242">
                  <c:v>0.49680000000001012</c:v>
                </c:pt>
                <c:pt idx="1243">
                  <c:v>0.49720000000001013</c:v>
                </c:pt>
                <c:pt idx="1244">
                  <c:v>0.49760000000001015</c:v>
                </c:pt>
                <c:pt idx="1245">
                  <c:v>0.49800000000001016</c:v>
                </c:pt>
                <c:pt idx="1246">
                  <c:v>0.49840000000001017</c:v>
                </c:pt>
                <c:pt idx="1247">
                  <c:v>0.49880000000001018</c:v>
                </c:pt>
                <c:pt idx="1248">
                  <c:v>0.49920000000001019</c:v>
                </c:pt>
                <c:pt idx="1249">
                  <c:v>0.4996000000000102</c:v>
                </c:pt>
                <c:pt idx="1250">
                  <c:v>0.50000000000001021</c:v>
                </c:pt>
                <c:pt idx="1251">
                  <c:v>0.50040000000001017</c:v>
                </c:pt>
                <c:pt idx="1252">
                  <c:v>0.50080000000001013</c:v>
                </c:pt>
                <c:pt idx="1253">
                  <c:v>0.50120000000001008</c:v>
                </c:pt>
                <c:pt idx="1254">
                  <c:v>0.50160000000001004</c:v>
                </c:pt>
                <c:pt idx="1255">
                  <c:v>0.50200000000000999</c:v>
                </c:pt>
                <c:pt idx="1256">
                  <c:v>0.50240000000000995</c:v>
                </c:pt>
                <c:pt idx="1257">
                  <c:v>0.50280000000000991</c:v>
                </c:pt>
                <c:pt idx="1258">
                  <c:v>0.50320000000000986</c:v>
                </c:pt>
                <c:pt idx="1259">
                  <c:v>0.50360000000000982</c:v>
                </c:pt>
                <c:pt idx="1260">
                  <c:v>0.50400000000000977</c:v>
                </c:pt>
                <c:pt idx="1261">
                  <c:v>0.50440000000000973</c:v>
                </c:pt>
                <c:pt idx="1262">
                  <c:v>0.50480000000000969</c:v>
                </c:pt>
                <c:pt idx="1263">
                  <c:v>0.50520000000000964</c:v>
                </c:pt>
                <c:pt idx="1264">
                  <c:v>0.5056000000000096</c:v>
                </c:pt>
                <c:pt idx="1265">
                  <c:v>0.50600000000000955</c:v>
                </c:pt>
                <c:pt idx="1266">
                  <c:v>0.50640000000000951</c:v>
                </c:pt>
                <c:pt idx="1267">
                  <c:v>0.50680000000000947</c:v>
                </c:pt>
                <c:pt idx="1268">
                  <c:v>0.50720000000000942</c:v>
                </c:pt>
                <c:pt idx="1269">
                  <c:v>0.50760000000000938</c:v>
                </c:pt>
                <c:pt idx="1270">
                  <c:v>0.50800000000000933</c:v>
                </c:pt>
                <c:pt idx="1271">
                  <c:v>0.50840000000000929</c:v>
                </c:pt>
                <c:pt idx="1272">
                  <c:v>0.50880000000000924</c:v>
                </c:pt>
                <c:pt idx="1273">
                  <c:v>0.5092000000000092</c:v>
                </c:pt>
                <c:pt idx="1274">
                  <c:v>0.50960000000000916</c:v>
                </c:pt>
                <c:pt idx="1275">
                  <c:v>0.51000000000000911</c:v>
                </c:pt>
                <c:pt idx="1276">
                  <c:v>0.51040000000000907</c:v>
                </c:pt>
                <c:pt idx="1277">
                  <c:v>0.51080000000000902</c:v>
                </c:pt>
                <c:pt idx="1278">
                  <c:v>0.51120000000000898</c:v>
                </c:pt>
                <c:pt idx="1279">
                  <c:v>0.51160000000000894</c:v>
                </c:pt>
                <c:pt idx="1280">
                  <c:v>0.51200000000000889</c:v>
                </c:pt>
                <c:pt idx="1281">
                  <c:v>0.51240000000000885</c:v>
                </c:pt>
                <c:pt idx="1282">
                  <c:v>0.5128000000000088</c:v>
                </c:pt>
                <c:pt idx="1283">
                  <c:v>0.51320000000000876</c:v>
                </c:pt>
                <c:pt idx="1284">
                  <c:v>0.51360000000000872</c:v>
                </c:pt>
                <c:pt idx="1285">
                  <c:v>0.51400000000000867</c:v>
                </c:pt>
                <c:pt idx="1286">
                  <c:v>0.51440000000000863</c:v>
                </c:pt>
                <c:pt idx="1287">
                  <c:v>0.51480000000000858</c:v>
                </c:pt>
                <c:pt idx="1288">
                  <c:v>0.51520000000000854</c:v>
                </c:pt>
                <c:pt idx="1289">
                  <c:v>0.5156000000000085</c:v>
                </c:pt>
                <c:pt idx="1290">
                  <c:v>0.51600000000000845</c:v>
                </c:pt>
                <c:pt idx="1291">
                  <c:v>0.51640000000000841</c:v>
                </c:pt>
                <c:pt idx="1292">
                  <c:v>0.51680000000000836</c:v>
                </c:pt>
                <c:pt idx="1293">
                  <c:v>0.51720000000000832</c:v>
                </c:pt>
                <c:pt idx="1294">
                  <c:v>0.51760000000000828</c:v>
                </c:pt>
                <c:pt idx="1295">
                  <c:v>0.51800000000000823</c:v>
                </c:pt>
                <c:pt idx="1296">
                  <c:v>0.51840000000000819</c:v>
                </c:pt>
                <c:pt idx="1297">
                  <c:v>0.51880000000000814</c:v>
                </c:pt>
                <c:pt idx="1298">
                  <c:v>0.5192000000000081</c:v>
                </c:pt>
                <c:pt idx="1299">
                  <c:v>0.51960000000000806</c:v>
                </c:pt>
                <c:pt idx="1300">
                  <c:v>0.52000000000000801</c:v>
                </c:pt>
                <c:pt idx="1301">
                  <c:v>0.52040000000000797</c:v>
                </c:pt>
                <c:pt idx="1302">
                  <c:v>0.52080000000000792</c:v>
                </c:pt>
                <c:pt idx="1303">
                  <c:v>0.52120000000000788</c:v>
                </c:pt>
                <c:pt idx="1304">
                  <c:v>0.52160000000000784</c:v>
                </c:pt>
                <c:pt idx="1305">
                  <c:v>0.52200000000000779</c:v>
                </c:pt>
                <c:pt idx="1306">
                  <c:v>0.52240000000000775</c:v>
                </c:pt>
                <c:pt idx="1307">
                  <c:v>0.5228000000000077</c:v>
                </c:pt>
                <c:pt idx="1308">
                  <c:v>0.52320000000000766</c:v>
                </c:pt>
                <c:pt idx="1309">
                  <c:v>0.52360000000000761</c:v>
                </c:pt>
              </c:numCache>
            </c:numRef>
          </c:xVal>
          <c:yVal>
            <c:numRef>
              <c:f>'beta water OLD'!$G$38:$G$1347</c:f>
              <c:numCache>
                <c:formatCode>General</c:formatCode>
                <c:ptCount val="1310"/>
                <c:pt idx="0">
                  <c:v>0.22949106618153403</c:v>
                </c:pt>
                <c:pt idx="1">
                  <c:v>0.22938900070491094</c:v>
                </c:pt>
                <c:pt idx="2">
                  <c:v>0.22945989334989467</c:v>
                </c:pt>
                <c:pt idx="3">
                  <c:v>0.22953086018092692</c:v>
                </c:pt>
                <c:pt idx="4">
                  <c:v>0.22960192811653313</c:v>
                </c:pt>
                <c:pt idx="5">
                  <c:v>0.22967309738597894</c:v>
                </c:pt>
                <c:pt idx="6">
                  <c:v>0.22974436822340755</c:v>
                </c:pt>
                <c:pt idx="7">
                  <c:v>0.22981574086371861</c:v>
                </c:pt>
                <c:pt idx="8">
                  <c:v>0.22988721554257058</c:v>
                </c:pt>
                <c:pt idx="9">
                  <c:v>0.22995879249638559</c:v>
                </c:pt>
                <c:pt idx="10">
                  <c:v>0.23003047196235127</c:v>
                </c:pt>
                <c:pt idx="11">
                  <c:v>0.23010225417842486</c:v>
                </c:pt>
                <c:pt idx="12">
                  <c:v>0.23017413938333567</c:v>
                </c:pt>
                <c:pt idx="13">
                  <c:v>0.2302461278165889</c:v>
                </c:pt>
                <c:pt idx="14">
                  <c:v>0.23031821971846864</c:v>
                </c:pt>
                <c:pt idx="15">
                  <c:v>0.23039041533004101</c:v>
                </c:pt>
                <c:pt idx="16">
                  <c:v>0.23046271489315759</c:v>
                </c:pt>
                <c:pt idx="17">
                  <c:v>0.23053511865045875</c:v>
                </c:pt>
                <c:pt idx="18">
                  <c:v>0.23060762684537717</c:v>
                </c:pt>
                <c:pt idx="19">
                  <c:v>0.23068023972214036</c:v>
                </c:pt>
                <c:pt idx="20">
                  <c:v>0.2307529575257749</c:v>
                </c:pt>
                <c:pt idx="21">
                  <c:v>0.2308257805021092</c:v>
                </c:pt>
                <c:pt idx="22">
                  <c:v>0.23089870889777755</c:v>
                </c:pt>
                <c:pt idx="23">
                  <c:v>0.23097174296022277</c:v>
                </c:pt>
                <c:pt idx="24">
                  <c:v>0.23104488293769981</c:v>
                </c:pt>
                <c:pt idx="25">
                  <c:v>0.23111812907927959</c:v>
                </c:pt>
                <c:pt idx="26">
                  <c:v>0.23119148163485204</c:v>
                </c:pt>
                <c:pt idx="27">
                  <c:v>0.2312649408551298</c:v>
                </c:pt>
                <c:pt idx="28">
                  <c:v>0.23133850699165162</c:v>
                </c:pt>
                <c:pt idx="29">
                  <c:v>0.23141218029678579</c:v>
                </c:pt>
                <c:pt idx="30">
                  <c:v>0.23148596102373339</c:v>
                </c:pt>
                <c:pt idx="31">
                  <c:v>0.23155984942653274</c:v>
                </c:pt>
                <c:pt idx="32">
                  <c:v>0.2316338457600621</c:v>
                </c:pt>
                <c:pt idx="33">
                  <c:v>0.2317079502800436</c:v>
                </c:pt>
                <c:pt idx="34">
                  <c:v>0.23178216324304654</c:v>
                </c:pt>
                <c:pt idx="35">
                  <c:v>0.23185648490649149</c:v>
                </c:pt>
                <c:pt idx="36">
                  <c:v>0.23193091552865336</c:v>
                </c:pt>
                <c:pt idx="37">
                  <c:v>0.23200545536866582</c:v>
                </c:pt>
                <c:pt idx="38">
                  <c:v>0.23208010468652404</c:v>
                </c:pt>
                <c:pt idx="39">
                  <c:v>0.23215486374308913</c:v>
                </c:pt>
                <c:pt idx="40">
                  <c:v>0.2322297328000911</c:v>
                </c:pt>
                <c:pt idx="41">
                  <c:v>0.23230471212013376</c:v>
                </c:pt>
                <c:pt idx="42">
                  <c:v>0.23237980196669702</c:v>
                </c:pt>
                <c:pt idx="43">
                  <c:v>0.23245500260414212</c:v>
                </c:pt>
                <c:pt idx="44">
                  <c:v>0.23253031429771431</c:v>
                </c:pt>
                <c:pt idx="45">
                  <c:v>0.23260573731354645</c:v>
                </c:pt>
                <c:pt idx="46">
                  <c:v>0.23268127191866467</c:v>
                </c:pt>
                <c:pt idx="47">
                  <c:v>0.23275691838099005</c:v>
                </c:pt>
                <c:pt idx="48">
                  <c:v>0.23283267696934373</c:v>
                </c:pt>
                <c:pt idx="49">
                  <c:v>0.2329085479534504</c:v>
                </c:pt>
                <c:pt idx="50">
                  <c:v>0.23298453160394225</c:v>
                </c:pt>
                <c:pt idx="51">
                  <c:v>0.23306062819236303</c:v>
                </c:pt>
                <c:pt idx="52">
                  <c:v>0.23313683799117205</c:v>
                </c:pt>
                <c:pt idx="53">
                  <c:v>0.23321316127374767</c:v>
                </c:pt>
                <c:pt idx="54">
                  <c:v>0.23328959831439186</c:v>
                </c:pt>
                <c:pt idx="55">
                  <c:v>0.23336614938833386</c:v>
                </c:pt>
                <c:pt idx="56">
                  <c:v>0.2334428147717347</c:v>
                </c:pt>
                <c:pt idx="57">
                  <c:v>0.23351959474169021</c:v>
                </c:pt>
                <c:pt idx="58">
                  <c:v>0.23359648957623663</c:v>
                </c:pt>
                <c:pt idx="59">
                  <c:v>0.23367349955435307</c:v>
                </c:pt>
                <c:pt idx="60">
                  <c:v>0.23375062495596702</c:v>
                </c:pt>
                <c:pt idx="61">
                  <c:v>0.23382786606195757</c:v>
                </c:pt>
                <c:pt idx="62">
                  <c:v>0.23390522315416026</c:v>
                </c:pt>
                <c:pt idx="63">
                  <c:v>0.23398269651537029</c:v>
                </c:pt>
                <c:pt idx="64">
                  <c:v>0.23406028642934812</c:v>
                </c:pt>
                <c:pt idx="65">
                  <c:v>0.23413799318082257</c:v>
                </c:pt>
                <c:pt idx="66">
                  <c:v>0.23421581705549535</c:v>
                </c:pt>
                <c:pt idx="67">
                  <c:v>0.23429375834004545</c:v>
                </c:pt>
                <c:pt idx="68">
                  <c:v>0.23437181732213377</c:v>
                </c:pt>
                <c:pt idx="69">
                  <c:v>0.2344499942904068</c:v>
                </c:pt>
                <c:pt idx="70">
                  <c:v>0.23452828953450153</c:v>
                </c:pt>
                <c:pt idx="71">
                  <c:v>0.23460670334504913</c:v>
                </c:pt>
                <c:pt idx="72">
                  <c:v>0.23468523601368022</c:v>
                </c:pt>
                <c:pt idx="73">
                  <c:v>0.23476388783302857</c:v>
                </c:pt>
                <c:pt idx="74">
                  <c:v>0.23484265909673624</c:v>
                </c:pt>
                <c:pt idx="75">
                  <c:v>0.23492155009945706</c:v>
                </c:pt>
                <c:pt idx="76">
                  <c:v>0.23500056113686218</c:v>
                </c:pt>
                <c:pt idx="77">
                  <c:v>0.23507969250564384</c:v>
                </c:pt>
                <c:pt idx="78">
                  <c:v>0.23515894450352035</c:v>
                </c:pt>
                <c:pt idx="79">
                  <c:v>0.23523831742924051</c:v>
                </c:pt>
                <c:pt idx="80">
                  <c:v>0.23531781158258777</c:v>
                </c:pt>
                <c:pt idx="81">
                  <c:v>0.23539742726438581</c:v>
                </c:pt>
                <c:pt idx="82">
                  <c:v>0.23547716477650213</c:v>
                </c:pt>
                <c:pt idx="83">
                  <c:v>0.23555702442185361</c:v>
                </c:pt>
                <c:pt idx="84">
                  <c:v>0.23563700650441075</c:v>
                </c:pt>
                <c:pt idx="85">
                  <c:v>0.23571711132920198</c:v>
                </c:pt>
                <c:pt idx="86">
                  <c:v>0.23579733920231938</c:v>
                </c:pt>
                <c:pt idx="87">
                  <c:v>0.23587769043092274</c:v>
                </c:pt>
                <c:pt idx="88">
                  <c:v>0.23595816532324465</c:v>
                </c:pt>
                <c:pt idx="89">
                  <c:v>0.23603876418859476</c:v>
                </c:pt>
                <c:pt idx="90">
                  <c:v>0.23611948733736601</c:v>
                </c:pt>
                <c:pt idx="91">
                  <c:v>0.23620033508103738</c:v>
                </c:pt>
                <c:pt idx="92">
                  <c:v>0.23628130773218095</c:v>
                </c:pt>
                <c:pt idx="93">
                  <c:v>0.23636240560446553</c:v>
                </c:pt>
                <c:pt idx="94">
                  <c:v>0.23644362901266186</c:v>
                </c:pt>
                <c:pt idx="95">
                  <c:v>0.23652497827264798</c:v>
                </c:pt>
                <c:pt idx="96">
                  <c:v>0.23660645370141356</c:v>
                </c:pt>
                <c:pt idx="97">
                  <c:v>0.23668805561706549</c:v>
                </c:pt>
                <c:pt idx="98">
                  <c:v>0.23676978433883311</c:v>
                </c:pt>
                <c:pt idx="99">
                  <c:v>0.23685164018707255</c:v>
                </c:pt>
                <c:pt idx="100">
                  <c:v>0.23693362348327254</c:v>
                </c:pt>
                <c:pt idx="101">
                  <c:v>0.23701573455005875</c:v>
                </c:pt>
                <c:pt idx="102">
                  <c:v>0.23709797371120056</c:v>
                </c:pt>
                <c:pt idx="103">
                  <c:v>0.23718034129161436</c:v>
                </c:pt>
                <c:pt idx="104">
                  <c:v>0.2372628376173701</c:v>
                </c:pt>
                <c:pt idx="105">
                  <c:v>0.23734546301569578</c:v>
                </c:pt>
                <c:pt idx="106">
                  <c:v>0.23742821781498369</c:v>
                </c:pt>
                <c:pt idx="107">
                  <c:v>0.23751110234479422</c:v>
                </c:pt>
                <c:pt idx="108">
                  <c:v>0.23759411693586294</c:v>
                </c:pt>
                <c:pt idx="109">
                  <c:v>0.23767726192010497</c:v>
                </c:pt>
                <c:pt idx="110">
                  <c:v>0.23776053763062036</c:v>
                </c:pt>
                <c:pt idx="111">
                  <c:v>0.23784394440170001</c:v>
                </c:pt>
                <c:pt idx="112">
                  <c:v>0.23792748256883098</c:v>
                </c:pt>
                <c:pt idx="113">
                  <c:v>0.23801115246870153</c:v>
                </c:pt>
                <c:pt idx="114">
                  <c:v>0.23809495443920783</c:v>
                </c:pt>
                <c:pt idx="115">
                  <c:v>0.23817888881945778</c:v>
                </c:pt>
                <c:pt idx="116">
                  <c:v>0.23826295594977864</c:v>
                </c:pt>
                <c:pt idx="117">
                  <c:v>0.2383471561717207</c:v>
                </c:pt>
                <c:pt idx="118">
                  <c:v>0.23843148982806445</c:v>
                </c:pt>
                <c:pt idx="119">
                  <c:v>0.23851595726282565</c:v>
                </c:pt>
                <c:pt idx="120">
                  <c:v>0.23860055882126091</c:v>
                </c:pt>
                <c:pt idx="121">
                  <c:v>0.23868529484987372</c:v>
                </c:pt>
                <c:pt idx="122">
                  <c:v>0.23877016569642034</c:v>
                </c:pt>
                <c:pt idx="123">
                  <c:v>0.23885517170991535</c:v>
                </c:pt>
                <c:pt idx="124">
                  <c:v>0.23894031324063733</c:v>
                </c:pt>
                <c:pt idx="125">
                  <c:v>0.23902559064013587</c:v>
                </c:pt>
                <c:pt idx="126">
                  <c:v>0.23911100426123583</c:v>
                </c:pt>
                <c:pt idx="127">
                  <c:v>0.23919655445804461</c:v>
                </c:pt>
                <c:pt idx="128">
                  <c:v>0.23928224158595754</c:v>
                </c:pt>
                <c:pt idx="129">
                  <c:v>0.23936806600166419</c:v>
                </c:pt>
                <c:pt idx="130">
                  <c:v>0.23945402806315441</c:v>
                </c:pt>
                <c:pt idx="131">
                  <c:v>0.23954012812972381</c:v>
                </c:pt>
                <c:pt idx="132">
                  <c:v>0.23962636656198102</c:v>
                </c:pt>
                <c:pt idx="133">
                  <c:v>0.23971274372185311</c:v>
                </c:pt>
                <c:pt idx="134">
                  <c:v>0.23979925997259183</c:v>
                </c:pt>
                <c:pt idx="135">
                  <c:v>0.23988591567877984</c:v>
                </c:pt>
                <c:pt idx="136">
                  <c:v>0.23997271120633762</c:v>
                </c:pt>
                <c:pt idx="137">
                  <c:v>0.24005964692252846</c:v>
                </c:pt>
                <c:pt idx="138">
                  <c:v>0.24014672319596672</c:v>
                </c:pt>
                <c:pt idx="139">
                  <c:v>0.2402339403966223</c:v>
                </c:pt>
                <c:pt idx="140">
                  <c:v>0.24032129889582787</c:v>
                </c:pt>
                <c:pt idx="141">
                  <c:v>0.24040879906628612</c:v>
                </c:pt>
                <c:pt idx="142">
                  <c:v>0.24049644128207481</c:v>
                </c:pt>
                <c:pt idx="143">
                  <c:v>0.24058422591865408</c:v>
                </c:pt>
                <c:pt idx="144">
                  <c:v>0.24067215335287326</c:v>
                </c:pt>
                <c:pt idx="145">
                  <c:v>0.24076022396297703</c:v>
                </c:pt>
                <c:pt idx="146">
                  <c:v>0.24084843812861215</c:v>
                </c:pt>
                <c:pt idx="147">
                  <c:v>0.24093679623083381</c:v>
                </c:pt>
                <c:pt idx="148">
                  <c:v>0.24102529865211386</c:v>
                </c:pt>
                <c:pt idx="149">
                  <c:v>0.24111394577634529</c:v>
                </c:pt>
                <c:pt idx="150">
                  <c:v>0.24120273798885056</c:v>
                </c:pt>
                <c:pt idx="151">
                  <c:v>0.24129167567638893</c:v>
                </c:pt>
                <c:pt idx="152">
                  <c:v>0.24138075922716132</c:v>
                </c:pt>
                <c:pt idx="153">
                  <c:v>0.24146998903081959</c:v>
                </c:pt>
                <c:pt idx="154">
                  <c:v>0.24155936547847123</c:v>
                </c:pt>
                <c:pt idx="155">
                  <c:v>0.24164888896268849</c:v>
                </c:pt>
                <c:pt idx="156">
                  <c:v>0.2417385598775138</c:v>
                </c:pt>
                <c:pt idx="157">
                  <c:v>0.24182837861846804</c:v>
                </c:pt>
                <c:pt idx="158">
                  <c:v>0.24191834558255687</c:v>
                </c:pt>
                <c:pt idx="159">
                  <c:v>0.24200846116827801</c:v>
                </c:pt>
                <c:pt idx="160">
                  <c:v>0.24209872577562938</c:v>
                </c:pt>
                <c:pt idx="161">
                  <c:v>0.2421891398061147</c:v>
                </c:pt>
                <c:pt idx="162">
                  <c:v>0.24227970366275248</c:v>
                </c:pt>
                <c:pt idx="163">
                  <c:v>0.24237041775008197</c:v>
                </c:pt>
                <c:pt idx="164">
                  <c:v>0.24246128247417204</c:v>
                </c:pt>
                <c:pt idx="165">
                  <c:v>0.24255229824262692</c:v>
                </c:pt>
                <c:pt idx="166">
                  <c:v>0.24264346546459487</c:v>
                </c:pt>
                <c:pt idx="167">
                  <c:v>0.24273478455077566</c:v>
                </c:pt>
                <c:pt idx="168">
                  <c:v>0.24282625591342766</c:v>
                </c:pt>
                <c:pt idx="169">
                  <c:v>0.24291787996637543</c:v>
                </c:pt>
                <c:pt idx="170">
                  <c:v>0.24300965712501776</c:v>
                </c:pt>
                <c:pt idx="171">
                  <c:v>0.2431015878063357</c:v>
                </c:pt>
                <c:pt idx="172">
                  <c:v>0.243193672428899</c:v>
                </c:pt>
                <c:pt idx="173">
                  <c:v>0.24328591141287517</c:v>
                </c:pt>
                <c:pt idx="174">
                  <c:v>0.24337830518003731</c:v>
                </c:pt>
                <c:pt idx="175">
                  <c:v>0.24347085415377073</c:v>
                </c:pt>
                <c:pt idx="176">
                  <c:v>0.24356355875908275</c:v>
                </c:pt>
                <c:pt idx="177">
                  <c:v>0.24365641942260866</c:v>
                </c:pt>
                <c:pt idx="178">
                  <c:v>0.24374943657262191</c:v>
                </c:pt>
                <c:pt idx="179">
                  <c:v>0.2438426106390402</c:v>
                </c:pt>
                <c:pt idx="180">
                  <c:v>0.24393594205343505</c:v>
                </c:pt>
                <c:pt idx="181">
                  <c:v>0.24402943124903903</c:v>
                </c:pt>
                <c:pt idx="182">
                  <c:v>0.24412307866075478</c:v>
                </c:pt>
                <c:pt idx="183">
                  <c:v>0.24421688472516281</c:v>
                </c:pt>
                <c:pt idx="184">
                  <c:v>0.24431084988052984</c:v>
                </c:pt>
                <c:pt idx="185">
                  <c:v>0.24440497456681737</c:v>
                </c:pt>
                <c:pt idx="186">
                  <c:v>0.24449925922569027</c:v>
                </c:pt>
                <c:pt idx="187">
                  <c:v>0.24459370430052449</c:v>
                </c:pt>
                <c:pt idx="188">
                  <c:v>0.2446883102364166</c:v>
                </c:pt>
                <c:pt idx="189">
                  <c:v>0.24478307748019182</c:v>
                </c:pt>
                <c:pt idx="190">
                  <c:v>0.24487800648041294</c:v>
                </c:pt>
                <c:pt idx="191">
                  <c:v>0.24497309768738862</c:v>
                </c:pt>
                <c:pt idx="192">
                  <c:v>0.2450683515531823</c:v>
                </c:pt>
                <c:pt idx="193">
                  <c:v>0.24516376853162136</c:v>
                </c:pt>
                <c:pt idx="194">
                  <c:v>0.24525934907830557</c:v>
                </c:pt>
                <c:pt idx="195">
                  <c:v>0.24535509365061603</c:v>
                </c:pt>
                <c:pt idx="196">
                  <c:v>0.2454510027077246</c:v>
                </c:pt>
                <c:pt idx="197">
                  <c:v>0.24554707671060214</c:v>
                </c:pt>
                <c:pt idx="198">
                  <c:v>0.24564331612202814</c:v>
                </c:pt>
                <c:pt idx="199">
                  <c:v>0.2457397214065998</c:v>
                </c:pt>
                <c:pt idx="200">
                  <c:v>0.2458362930307412</c:v>
                </c:pt>
                <c:pt idx="201">
                  <c:v>0.24593303146271253</c:v>
                </c:pt>
                <c:pt idx="202">
                  <c:v>0.24602993717261901</c:v>
                </c:pt>
                <c:pt idx="203">
                  <c:v>0.24612701063242085</c:v>
                </c:pt>
                <c:pt idx="204">
                  <c:v>0.2462242523159428</c:v>
                </c:pt>
                <c:pt idx="205">
                  <c:v>0.24632166269888253</c:v>
                </c:pt>
                <c:pt idx="206">
                  <c:v>0.24641924225882142</c:v>
                </c:pt>
                <c:pt idx="207">
                  <c:v>0.2465169914752334</c:v>
                </c:pt>
                <c:pt idx="208">
                  <c:v>0.2466149108294951</c:v>
                </c:pt>
                <c:pt idx="209">
                  <c:v>0.24671300080489489</c:v>
                </c:pt>
                <c:pt idx="210">
                  <c:v>0.24681126188664373</c:v>
                </c:pt>
                <c:pt idx="211">
                  <c:v>0.24690969456188355</c:v>
                </c:pt>
                <c:pt idx="212">
                  <c:v>0.24700829931969892</c:v>
                </c:pt>
                <c:pt idx="213">
                  <c:v>0.24710707665112486</c:v>
                </c:pt>
                <c:pt idx="214">
                  <c:v>0.24720602704915923</c:v>
                </c:pt>
                <c:pt idx="215">
                  <c:v>0.24730515100877096</c:v>
                </c:pt>
                <c:pt idx="216">
                  <c:v>0.24740444902691144</c:v>
                </c:pt>
                <c:pt idx="217">
                  <c:v>0.24750392160252327</c:v>
                </c:pt>
                <c:pt idx="218">
                  <c:v>0.24760356923655272</c:v>
                </c:pt>
                <c:pt idx="219">
                  <c:v>0.24770339243195796</c:v>
                </c:pt>
                <c:pt idx="220">
                  <c:v>0.24780339169372045</c:v>
                </c:pt>
                <c:pt idx="221">
                  <c:v>0.2479035675288557</c:v>
                </c:pt>
                <c:pt idx="222">
                  <c:v>0.24800392044642297</c:v>
                </c:pt>
                <c:pt idx="223">
                  <c:v>0.24810445095753678</c:v>
                </c:pt>
                <c:pt idx="224">
                  <c:v>0.24820515957537656</c:v>
                </c:pt>
                <c:pt idx="225">
                  <c:v>0.24830604681519866</c:v>
                </c:pt>
                <c:pt idx="226">
                  <c:v>0.24840711319434602</c:v>
                </c:pt>
                <c:pt idx="227">
                  <c:v>0.24850835923225997</c:v>
                </c:pt>
                <c:pt idx="228">
                  <c:v>0.24860978545049001</c:v>
                </c:pt>
                <c:pt idx="229">
                  <c:v>0.24871139237270648</c:v>
                </c:pt>
                <c:pt idx="230">
                  <c:v>0.24881318052470983</c:v>
                </c:pt>
                <c:pt idx="231">
                  <c:v>0.24891515043444359</c:v>
                </c:pt>
                <c:pt idx="232">
                  <c:v>0.24901730263200386</c:v>
                </c:pt>
                <c:pt idx="233">
                  <c:v>0.24911963764965223</c:v>
                </c:pt>
                <c:pt idx="234">
                  <c:v>0.2492221560218259</c:v>
                </c:pt>
                <c:pt idx="235">
                  <c:v>0.24932485828515022</c:v>
                </c:pt>
                <c:pt idx="236">
                  <c:v>0.24942774497844838</c:v>
                </c:pt>
                <c:pt idx="237">
                  <c:v>0.24953081664275603</c:v>
                </c:pt>
                <c:pt idx="238">
                  <c:v>0.24963407382132988</c:v>
                </c:pt>
                <c:pt idx="239">
                  <c:v>0.24973751705966141</c:v>
                </c:pt>
                <c:pt idx="240">
                  <c:v>0.24984114690548759</c:v>
                </c:pt>
                <c:pt idx="241">
                  <c:v>0.24994496390880383</c:v>
                </c:pt>
                <c:pt idx="242">
                  <c:v>0.25004896862187515</c:v>
                </c:pt>
                <c:pt idx="243">
                  <c:v>0.25015316159924816</c:v>
                </c:pt>
                <c:pt idx="244">
                  <c:v>0.25025754339776446</c:v>
                </c:pt>
                <c:pt idx="245">
                  <c:v>0.25036211457657082</c:v>
                </c:pt>
                <c:pt idx="246">
                  <c:v>0.25046687569713333</c:v>
                </c:pt>
                <c:pt idx="247">
                  <c:v>0.25057182732324901</c:v>
                </c:pt>
                <c:pt idx="248">
                  <c:v>0.25067697002105771</c:v>
                </c:pt>
                <c:pt idx="249">
                  <c:v>0.25078230435905607</c:v>
                </c:pt>
                <c:pt idx="250">
                  <c:v>0.25088783090810896</c:v>
                </c:pt>
                <c:pt idx="251">
                  <c:v>0.25099355024146236</c:v>
                </c:pt>
                <c:pt idx="252">
                  <c:v>0.25109946293475643</c:v>
                </c:pt>
                <c:pt idx="253">
                  <c:v>0.2512055695660384</c:v>
                </c:pt>
                <c:pt idx="254">
                  <c:v>0.25131187071577599</c:v>
                </c:pt>
                <c:pt idx="255">
                  <c:v>0.25141836696686864</c:v>
                </c:pt>
                <c:pt idx="256">
                  <c:v>0.25152505890466281</c:v>
                </c:pt>
                <c:pt idx="257">
                  <c:v>0.25163194711696441</c:v>
                </c:pt>
                <c:pt idx="258">
                  <c:v>0.25173903219405114</c:v>
                </c:pt>
                <c:pt idx="259">
                  <c:v>0.2518463147286874</c:v>
                </c:pt>
                <c:pt idx="260">
                  <c:v>0.25195379531613699</c:v>
                </c:pt>
                <c:pt idx="261">
                  <c:v>0.25206147455417671</c:v>
                </c:pt>
                <c:pt idx="262">
                  <c:v>0.25216935304311028</c:v>
                </c:pt>
                <c:pt idx="263">
                  <c:v>0.25227743138578129</c:v>
                </c:pt>
                <c:pt idx="264">
                  <c:v>0.25238571018758815</c:v>
                </c:pt>
                <c:pt idx="265">
                  <c:v>0.25249419005649842</c:v>
                </c:pt>
                <c:pt idx="266">
                  <c:v>0.25260287160306005</c:v>
                </c:pt>
                <c:pt idx="267">
                  <c:v>0.25271175544041891</c:v>
                </c:pt>
                <c:pt idx="268">
                  <c:v>0.25282084218433087</c:v>
                </c:pt>
                <c:pt idx="269">
                  <c:v>0.25293013245317714</c:v>
                </c:pt>
                <c:pt idx="270">
                  <c:v>0.25303962686797798</c:v>
                </c:pt>
                <c:pt idx="271">
                  <c:v>0.25314932605240775</c:v>
                </c:pt>
                <c:pt idx="272">
                  <c:v>0.25325923063280936</c:v>
                </c:pt>
                <c:pt idx="273">
                  <c:v>0.25336934123820853</c:v>
                </c:pt>
                <c:pt idx="274">
                  <c:v>0.25347965850032916</c:v>
                </c:pt>
                <c:pt idx="275">
                  <c:v>0.25359018305360842</c:v>
                </c:pt>
                <c:pt idx="276">
                  <c:v>0.25370091553521057</c:v>
                </c:pt>
                <c:pt idx="277">
                  <c:v>0.25381185658504402</c:v>
                </c:pt>
                <c:pt idx="278">
                  <c:v>0.25392300684577396</c:v>
                </c:pt>
                <c:pt idx="279">
                  <c:v>0.25403436696284076</c:v>
                </c:pt>
                <c:pt idx="280">
                  <c:v>0.25414593758447207</c:v>
                </c:pt>
                <c:pt idx="281">
                  <c:v>0.254257719361701</c:v>
                </c:pt>
                <c:pt idx="282">
                  <c:v>0.25436971294838057</c:v>
                </c:pt>
                <c:pt idx="283">
                  <c:v>0.25448191900119937</c:v>
                </c:pt>
                <c:pt idx="284">
                  <c:v>0.25459433817969801</c:v>
                </c:pt>
                <c:pt idx="285">
                  <c:v>0.25470697114628454</c:v>
                </c:pt>
                <c:pt idx="286">
                  <c:v>0.25481981856625052</c:v>
                </c:pt>
                <c:pt idx="287">
                  <c:v>0.25493288110778689</c:v>
                </c:pt>
                <c:pt idx="288">
                  <c:v>0.25504615944200199</c:v>
                </c:pt>
                <c:pt idx="289">
                  <c:v>0.25515965424293557</c:v>
                </c:pt>
                <c:pt idx="290">
                  <c:v>0.25527336618757662</c:v>
                </c:pt>
                <c:pt idx="291">
                  <c:v>0.25538729595587961</c:v>
                </c:pt>
                <c:pt idx="292">
                  <c:v>0.25550144423078186</c:v>
                </c:pt>
                <c:pt idx="293">
                  <c:v>0.25561581169821951</c:v>
                </c:pt>
                <c:pt idx="294">
                  <c:v>0.25573039904714456</c:v>
                </c:pt>
                <c:pt idx="295">
                  <c:v>0.25584520696954238</c:v>
                </c:pt>
                <c:pt idx="296">
                  <c:v>0.25596023616044955</c:v>
                </c:pt>
                <c:pt idx="297">
                  <c:v>0.2560754873179692</c:v>
                </c:pt>
                <c:pt idx="298">
                  <c:v>0.25619096114329037</c:v>
                </c:pt>
                <c:pt idx="299">
                  <c:v>0.25630665834070465</c:v>
                </c:pt>
                <c:pt idx="300">
                  <c:v>0.25642257961762416</c:v>
                </c:pt>
                <c:pt idx="301">
                  <c:v>0.25653872568459862</c:v>
                </c:pt>
                <c:pt idx="302">
                  <c:v>0.25665509725533509</c:v>
                </c:pt>
                <c:pt idx="303">
                  <c:v>0.25677169504671354</c:v>
                </c:pt>
                <c:pt idx="304">
                  <c:v>0.25688851977880728</c:v>
                </c:pt>
                <c:pt idx="305">
                  <c:v>0.25700557217489989</c:v>
                </c:pt>
                <c:pt idx="306">
                  <c:v>0.25712285296150406</c:v>
                </c:pt>
                <c:pt idx="307">
                  <c:v>0.25724036286838037</c:v>
                </c:pt>
                <c:pt idx="308">
                  <c:v>0.25735810262855585</c:v>
                </c:pt>
                <c:pt idx="309">
                  <c:v>0.25747607297834252</c:v>
                </c:pt>
                <c:pt idx="310">
                  <c:v>0.25759427465735629</c:v>
                </c:pt>
                <c:pt idx="311">
                  <c:v>0.25771270840853744</c:v>
                </c:pt>
                <c:pt idx="312">
                  <c:v>0.25783137497816772</c:v>
                </c:pt>
                <c:pt idx="313">
                  <c:v>0.2579502751158913</c:v>
                </c:pt>
                <c:pt idx="314">
                  <c:v>0.25806940957473334</c:v>
                </c:pt>
                <c:pt idx="315">
                  <c:v>0.25818877911112048</c:v>
                </c:pt>
                <c:pt idx="316">
                  <c:v>0.25830838448490012</c:v>
                </c:pt>
                <c:pt idx="317">
                  <c:v>0.25842822645935992</c:v>
                </c:pt>
                <c:pt idx="318">
                  <c:v>0.25854830580124871</c:v>
                </c:pt>
                <c:pt idx="319">
                  <c:v>0.25866862328079654</c:v>
                </c:pt>
                <c:pt idx="320">
                  <c:v>0.25878917967173476</c:v>
                </c:pt>
                <c:pt idx="321">
                  <c:v>0.25890997575131597</c:v>
                </c:pt>
                <c:pt idx="322">
                  <c:v>0.25903101230033621</c:v>
                </c:pt>
                <c:pt idx="323">
                  <c:v>0.25915229010315427</c:v>
                </c:pt>
                <c:pt idx="324">
                  <c:v>0.25927380994771326</c:v>
                </c:pt>
                <c:pt idx="325">
                  <c:v>0.25939557262556179</c:v>
                </c:pt>
                <c:pt idx="326">
                  <c:v>0.25951757893187521</c:v>
                </c:pt>
                <c:pt idx="327">
                  <c:v>0.25963982966547644</c:v>
                </c:pt>
                <c:pt idx="328">
                  <c:v>0.25976232562885848</c:v>
                </c:pt>
                <c:pt idx="329">
                  <c:v>0.25988506762820501</c:v>
                </c:pt>
                <c:pt idx="330">
                  <c:v>0.2600080564734133</c:v>
                </c:pt>
                <c:pt idx="331">
                  <c:v>0.26013129297811577</c:v>
                </c:pt>
                <c:pt idx="332">
                  <c:v>0.26025477795970209</c:v>
                </c:pt>
                <c:pt idx="333">
                  <c:v>0.2603785122393415</c:v>
                </c:pt>
                <c:pt idx="334">
                  <c:v>0.2605024966420057</c:v>
                </c:pt>
                <c:pt idx="335">
                  <c:v>0.26062673199649128</c:v>
                </c:pt>
                <c:pt idx="336">
                  <c:v>0.26075121913544236</c:v>
                </c:pt>
                <c:pt idx="337">
                  <c:v>0.26087595889537385</c:v>
                </c:pt>
                <c:pt idx="338">
                  <c:v>0.26100095211669505</c:v>
                </c:pt>
                <c:pt idx="339">
                  <c:v>0.26112619964373163</c:v>
                </c:pt>
                <c:pt idx="340">
                  <c:v>0.2612517023247507</c:v>
                </c:pt>
                <c:pt idx="341">
                  <c:v>0.26137746101198389</c:v>
                </c:pt>
                <c:pt idx="342">
                  <c:v>0.26150347656165068</c:v>
                </c:pt>
                <c:pt idx="343">
                  <c:v>0.26162974983398357</c:v>
                </c:pt>
                <c:pt idx="344">
                  <c:v>0.26175628169325094</c:v>
                </c:pt>
                <c:pt idx="345">
                  <c:v>0.26188307300778291</c:v>
                </c:pt>
                <c:pt idx="346">
                  <c:v>0.26201012464999462</c:v>
                </c:pt>
                <c:pt idx="347">
                  <c:v>0.26213743749641177</c:v>
                </c:pt>
                <c:pt idx="348">
                  <c:v>0.26226501242769534</c:v>
                </c:pt>
                <c:pt idx="349">
                  <c:v>0.26239285032866672</c:v>
                </c:pt>
                <c:pt idx="350">
                  <c:v>0.26252095208833287</c:v>
                </c:pt>
                <c:pt idx="351">
                  <c:v>0.26264931859991247</c:v>
                </c:pt>
                <c:pt idx="352">
                  <c:v>0.2627779507608603</c:v>
                </c:pt>
                <c:pt idx="353">
                  <c:v>0.262906849472895</c:v>
                </c:pt>
                <c:pt idx="354">
                  <c:v>0.26303601564202295</c:v>
                </c:pt>
                <c:pt idx="355">
                  <c:v>0.26316545017856713</c:v>
                </c:pt>
                <c:pt idx="356">
                  <c:v>0.26329515399719039</c:v>
                </c:pt>
                <c:pt idx="357">
                  <c:v>0.26342512801692558</c:v>
                </c:pt>
                <c:pt idx="358">
                  <c:v>0.26355537316119992</c:v>
                </c:pt>
                <c:pt idx="359">
                  <c:v>0.26368589035786255</c:v>
                </c:pt>
                <c:pt idx="360">
                  <c:v>0.26381668053921314</c:v>
                </c:pt>
                <c:pt idx="361">
                  <c:v>0.26394774464202769</c:v>
                </c:pt>
                <c:pt idx="362">
                  <c:v>0.26407908360758708</c:v>
                </c:pt>
                <c:pt idx="363">
                  <c:v>0.26421069838170486</c:v>
                </c:pt>
                <c:pt idx="364">
                  <c:v>0.26434258991475557</c:v>
                </c:pt>
                <c:pt idx="365">
                  <c:v>0.26447475916170249</c:v>
                </c:pt>
                <c:pt idx="366">
                  <c:v>0.26460720708212637</c:v>
                </c:pt>
                <c:pt idx="367">
                  <c:v>0.26473993464025491</c:v>
                </c:pt>
                <c:pt idx="368">
                  <c:v>0.26487294280499063</c:v>
                </c:pt>
                <c:pt idx="369">
                  <c:v>0.26500623254994099</c:v>
                </c:pt>
                <c:pt idx="370">
                  <c:v>0.26513980485344746</c:v>
                </c:pt>
                <c:pt idx="371">
                  <c:v>0.2652736606986148</c:v>
                </c:pt>
                <c:pt idx="372">
                  <c:v>0.26540780107334155</c:v>
                </c:pt>
                <c:pt idx="373">
                  <c:v>0.26554222697034979</c:v>
                </c:pt>
                <c:pt idx="374">
                  <c:v>0.26567693938721576</c:v>
                </c:pt>
                <c:pt idx="375">
                  <c:v>0.26581193932640013</c:v>
                </c:pt>
                <c:pt idx="376">
                  <c:v>0.26594722779527891</c:v>
                </c:pt>
                <c:pt idx="377">
                  <c:v>0.2660828058061746</c:v>
                </c:pt>
                <c:pt idx="378">
                  <c:v>0.26621867437638658</c:v>
                </c:pt>
                <c:pt idx="379">
                  <c:v>0.26635483452822512</c:v>
                </c:pt>
                <c:pt idx="380">
                  <c:v>0.26649128728904015</c:v>
                </c:pt>
                <c:pt idx="381">
                  <c:v>0.26662803369125487</c:v>
                </c:pt>
                <c:pt idx="382">
                  <c:v>0.26676507477239825</c:v>
                </c:pt>
                <c:pt idx="383">
                  <c:v>0.26690241157513633</c:v>
                </c:pt>
                <c:pt idx="384">
                  <c:v>0.2670400451473065</c:v>
                </c:pt>
                <c:pt idx="385">
                  <c:v>0.26717797654194902</c:v>
                </c:pt>
                <c:pt idx="386">
                  <c:v>0.26731620681734175</c:v>
                </c:pt>
                <c:pt idx="387">
                  <c:v>0.26745473703703238</c:v>
                </c:pt>
                <c:pt idx="388">
                  <c:v>0.26759356826987352</c:v>
                </c:pt>
                <c:pt idx="389">
                  <c:v>0.26773270159005541</c:v>
                </c:pt>
                <c:pt idx="390">
                  <c:v>0.26787213807714161</c:v>
                </c:pt>
                <c:pt idx="391">
                  <c:v>0.26801187881610261</c:v>
                </c:pt>
                <c:pt idx="392">
                  <c:v>0.26815192489735135</c:v>
                </c:pt>
                <c:pt idx="393">
                  <c:v>0.26829227741677814</c:v>
                </c:pt>
                <c:pt idx="394">
                  <c:v>0.26843293747578562</c:v>
                </c:pt>
                <c:pt idx="395">
                  <c:v>0.26857390618132565</c:v>
                </c:pt>
                <c:pt idx="396">
                  <c:v>0.26871518464593425</c:v>
                </c:pt>
                <c:pt idx="397">
                  <c:v>0.26885677398776847</c:v>
                </c:pt>
                <c:pt idx="398">
                  <c:v>0.26899867533064264</c:v>
                </c:pt>
                <c:pt idx="399">
                  <c:v>0.26914088980406559</c:v>
                </c:pt>
                <c:pt idx="400">
                  <c:v>0.26928341854327731</c:v>
                </c:pt>
                <c:pt idx="401">
                  <c:v>0.26942626268928704</c:v>
                </c:pt>
                <c:pt idx="402">
                  <c:v>0.26956942338891077</c:v>
                </c:pt>
                <c:pt idx="403">
                  <c:v>0.26971290179480928</c:v>
                </c:pt>
                <c:pt idx="404">
                  <c:v>0.26985669906552601</c:v>
                </c:pt>
                <c:pt idx="405">
                  <c:v>0.27000081636552697</c:v>
                </c:pt>
                <c:pt idx="406">
                  <c:v>0.27014525486523872</c:v>
                </c:pt>
                <c:pt idx="407">
                  <c:v>0.27029001574108785</c:v>
                </c:pt>
                <c:pt idx="408">
                  <c:v>0.27043510017554084</c:v>
                </c:pt>
                <c:pt idx="409">
                  <c:v>0.27058050935714395</c:v>
                </c:pt>
                <c:pt idx="410">
                  <c:v>0.27072624448056348</c:v>
                </c:pt>
                <c:pt idx="411">
                  <c:v>0.27087230674662616</c:v>
                </c:pt>
                <c:pt idx="412">
                  <c:v>0.27101869736236067</c:v>
                </c:pt>
                <c:pt idx="413">
                  <c:v>0.27116541754103768</c:v>
                </c:pt>
                <c:pt idx="414">
                  <c:v>0.27131246850221336</c:v>
                </c:pt>
                <c:pt idx="415">
                  <c:v>0.27145985147176971</c:v>
                </c:pt>
                <c:pt idx="416">
                  <c:v>0.27160756768195693</c:v>
                </c:pt>
                <c:pt idx="417">
                  <c:v>0.27175561837143664</c:v>
                </c:pt>
                <c:pt idx="418">
                  <c:v>0.27190400478532561</c:v>
                </c:pt>
                <c:pt idx="419">
                  <c:v>0.2720527281752369</c:v>
                </c:pt>
                <c:pt idx="420">
                  <c:v>0.27220178979932547</c:v>
                </c:pt>
                <c:pt idx="421">
                  <c:v>0.27235119092233145</c:v>
                </c:pt>
                <c:pt idx="422">
                  <c:v>0.27250093281562487</c:v>
                </c:pt>
                <c:pt idx="423">
                  <c:v>0.27265101675724984</c:v>
                </c:pt>
                <c:pt idx="424">
                  <c:v>0.27280144403197015</c:v>
                </c:pt>
                <c:pt idx="425">
                  <c:v>0.2729522159313153</c:v>
                </c:pt>
                <c:pt idx="426">
                  <c:v>0.273103333753625</c:v>
                </c:pt>
                <c:pt idx="427">
                  <c:v>0.27325479880409659</c:v>
                </c:pt>
                <c:pt idx="428">
                  <c:v>0.27340661239483172</c:v>
                </c:pt>
                <c:pt idx="429">
                  <c:v>0.27355877584488286</c:v>
                </c:pt>
                <c:pt idx="430">
                  <c:v>0.27371129048030024</c:v>
                </c:pt>
                <c:pt idx="431">
                  <c:v>0.27386415763418193</c:v>
                </c:pt>
                <c:pt idx="432">
                  <c:v>0.27401737864671893</c:v>
                </c:pt>
                <c:pt idx="433">
                  <c:v>0.27417095486524673</c:v>
                </c:pt>
                <c:pt idx="434">
                  <c:v>0.27432488764429219</c:v>
                </c:pt>
                <c:pt idx="435">
                  <c:v>0.27447917834562457</c:v>
                </c:pt>
                <c:pt idx="436">
                  <c:v>0.27463382833830435</c:v>
                </c:pt>
                <c:pt idx="437">
                  <c:v>0.2747888389987338</c:v>
                </c:pt>
                <c:pt idx="438">
                  <c:v>0.27494421171070821</c:v>
                </c:pt>
                <c:pt idx="439">
                  <c:v>0.27509994786546643</c:v>
                </c:pt>
                <c:pt idx="440">
                  <c:v>0.27525604886174293</c:v>
                </c:pt>
                <c:pt idx="441">
                  <c:v>0.27541251610581979</c:v>
                </c:pt>
                <c:pt idx="442">
                  <c:v>0.27556935101157842</c:v>
                </c:pt>
                <c:pt idx="443">
                  <c:v>0.27572655500055326</c:v>
                </c:pt>
                <c:pt idx="444">
                  <c:v>0.27588412950198515</c:v>
                </c:pt>
                <c:pt idx="445">
                  <c:v>0.27604207595287539</c:v>
                </c:pt>
                <c:pt idx="446">
                  <c:v>0.27620039579803818</c:v>
                </c:pt>
                <c:pt idx="447">
                  <c:v>0.27635909049015861</c:v>
                </c:pt>
                <c:pt idx="448">
                  <c:v>0.27651816148984465</c:v>
                </c:pt>
                <c:pt idx="449">
                  <c:v>0.27667761026568499</c:v>
                </c:pt>
                <c:pt idx="450">
                  <c:v>0.27683743829430418</c:v>
                </c:pt>
                <c:pt idx="451">
                  <c:v>0.27699764706042018</c:v>
                </c:pt>
                <c:pt idx="452">
                  <c:v>0.2771582380569001</c:v>
                </c:pt>
                <c:pt idx="453">
                  <c:v>0.27731921278481952</c:v>
                </c:pt>
                <c:pt idx="454">
                  <c:v>0.27748057275351906</c:v>
                </c:pt>
                <c:pt idx="455">
                  <c:v>0.27764231948066437</c:v>
                </c:pt>
                <c:pt idx="456">
                  <c:v>0.27780445449230429</c:v>
                </c:pt>
                <c:pt idx="457">
                  <c:v>0.2779669793229313</c:v>
                </c:pt>
                <c:pt idx="458">
                  <c:v>0.27812989551554129</c:v>
                </c:pt>
                <c:pt idx="459">
                  <c:v>0.27829320462169377</c:v>
                </c:pt>
                <c:pt idx="460">
                  <c:v>0.2784569082015747</c:v>
                </c:pt>
                <c:pt idx="461">
                  <c:v>0.27862100782405635</c:v>
                </c:pt>
                <c:pt idx="462">
                  <c:v>0.27878550506676131</c:v>
                </c:pt>
                <c:pt idx="463">
                  <c:v>0.27895040151612371</c:v>
                </c:pt>
                <c:pt idx="464">
                  <c:v>0.27911569876745473</c:v>
                </c:pt>
                <c:pt idx="465">
                  <c:v>0.27928139842500449</c:v>
                </c:pt>
                <c:pt idx="466">
                  <c:v>0.27944750210202779</c:v>
                </c:pt>
                <c:pt idx="467">
                  <c:v>0.27961401142084902</c:v>
                </c:pt>
                <c:pt idx="468">
                  <c:v>0.27978092801292814</c:v>
                </c:pt>
                <c:pt idx="469">
                  <c:v>0.27994825351892594</c:v>
                </c:pt>
                <c:pt idx="470">
                  <c:v>0.28011598958877248</c:v>
                </c:pt>
                <c:pt idx="471">
                  <c:v>0.28028413788173279</c:v>
                </c:pt>
                <c:pt idx="472">
                  <c:v>0.28045270006647727</c:v>
                </c:pt>
                <c:pt idx="473">
                  <c:v>0.28062167782114722</c:v>
                </c:pt>
                <c:pt idx="474">
                  <c:v>0.28079107283342708</c:v>
                </c:pt>
                <c:pt idx="475">
                  <c:v>0.28096088680061332</c:v>
                </c:pt>
                <c:pt idx="476">
                  <c:v>0.28113112142968377</c:v>
                </c:pt>
                <c:pt idx="477">
                  <c:v>0.28130177843737048</c:v>
                </c:pt>
                <c:pt idx="478">
                  <c:v>0.28147285955023094</c:v>
                </c:pt>
                <c:pt idx="479">
                  <c:v>0.2816443665047208</c:v>
                </c:pt>
                <c:pt idx="480">
                  <c:v>0.28181630104726602</c:v>
                </c:pt>
                <c:pt idx="481">
                  <c:v>0.28198866493433794</c:v>
                </c:pt>
                <c:pt idx="482">
                  <c:v>0.28216145993252678</c:v>
                </c:pt>
                <c:pt idx="483">
                  <c:v>0.28233468781861776</c:v>
                </c:pt>
                <c:pt idx="484">
                  <c:v>0.28250835037966499</c:v>
                </c:pt>
                <c:pt idx="485">
                  <c:v>0.28268244941307058</c:v>
                </c:pt>
                <c:pt idx="486">
                  <c:v>0.2828569867266601</c:v>
                </c:pt>
                <c:pt idx="487">
                  <c:v>0.28303196413876081</c:v>
                </c:pt>
                <c:pt idx="488">
                  <c:v>0.28320738347828039</c:v>
                </c:pt>
                <c:pt idx="489">
                  <c:v>0.28338324658478642</c:v>
                </c:pt>
                <c:pt idx="490">
                  <c:v>0.2835595553085864</c:v>
                </c:pt>
                <c:pt idx="491">
                  <c:v>0.28373631151080808</c:v>
                </c:pt>
                <c:pt idx="492">
                  <c:v>0.28391351706348172</c:v>
                </c:pt>
                <c:pt idx="493">
                  <c:v>0.28409117384962229</c:v>
                </c:pt>
                <c:pt idx="494">
                  <c:v>0.28426928376331156</c:v>
                </c:pt>
                <c:pt idx="495">
                  <c:v>0.28444784870978357</c:v>
                </c:pt>
                <c:pt idx="496">
                  <c:v>0.28462687060550818</c:v>
                </c:pt>
                <c:pt idx="497">
                  <c:v>0.28480635137827615</c:v>
                </c:pt>
                <c:pt idx="498">
                  <c:v>0.28498629296728595</c:v>
                </c:pt>
                <c:pt idx="499">
                  <c:v>0.28516669732323124</c:v>
                </c:pt>
                <c:pt idx="500">
                  <c:v>0.28534756640838815</c:v>
                </c:pt>
                <c:pt idx="501">
                  <c:v>0.28552890219670279</c:v>
                </c:pt>
                <c:pt idx="502">
                  <c:v>0.28571070667388276</c:v>
                </c:pt>
                <c:pt idx="503">
                  <c:v>0.2858929818374864</c:v>
                </c:pt>
                <c:pt idx="504">
                  <c:v>0.28607572969701378</c:v>
                </c:pt>
                <c:pt idx="505">
                  <c:v>0.28625895227399883</c:v>
                </c:pt>
                <c:pt idx="506">
                  <c:v>0.2864426516021028</c:v>
                </c:pt>
                <c:pt idx="507">
                  <c:v>0.28662682972720716</c:v>
                </c:pt>
                <c:pt idx="508">
                  <c:v>0.286811488707509</c:v>
                </c:pt>
                <c:pt idx="509">
                  <c:v>0.28699663061361597</c:v>
                </c:pt>
                <c:pt idx="510">
                  <c:v>0.28718225752864318</c:v>
                </c:pt>
                <c:pt idx="511">
                  <c:v>0.28736837154831046</c:v>
                </c:pt>
                <c:pt idx="512">
                  <c:v>0.28755497478104047</c:v>
                </c:pt>
                <c:pt idx="513">
                  <c:v>0.28774206934805774</c:v>
                </c:pt>
                <c:pt idx="514">
                  <c:v>0.28792965738348958</c:v>
                </c:pt>
                <c:pt idx="515">
                  <c:v>0.28811774103446752</c:v>
                </c:pt>
                <c:pt idx="516">
                  <c:v>0.28830632246122756</c:v>
                </c:pt>
                <c:pt idx="517">
                  <c:v>0.28849540383721506</c:v>
                </c:pt>
                <c:pt idx="518">
                  <c:v>0.28868498734918752</c:v>
                </c:pt>
                <c:pt idx="519">
                  <c:v>0.28887507519732192</c:v>
                </c:pt>
                <c:pt idx="520">
                  <c:v>0.28906566959531821</c:v>
                </c:pt>
                <c:pt idx="521">
                  <c:v>0.2892567727705076</c:v>
                </c:pt>
                <c:pt idx="522">
                  <c:v>0.28944838696396119</c:v>
                </c:pt>
                <c:pt idx="523">
                  <c:v>0.28964051443059835</c:v>
                </c:pt>
                <c:pt idx="524">
                  <c:v>0.28983315743929805</c:v>
                </c:pt>
                <c:pt idx="525">
                  <c:v>0.29002631827300873</c:v>
                </c:pt>
                <c:pt idx="526">
                  <c:v>0.29021999922886216</c:v>
                </c:pt>
                <c:pt idx="527">
                  <c:v>0.29041420261828682</c:v>
                </c:pt>
                <c:pt idx="528">
                  <c:v>0.29060893076712163</c:v>
                </c:pt>
                <c:pt idx="529">
                  <c:v>0.2908041860157326</c:v>
                </c:pt>
                <c:pt idx="530">
                  <c:v>0.29099997071913003</c:v>
                </c:pt>
                <c:pt idx="531">
                  <c:v>0.29119628724708596</c:v>
                </c:pt>
                <c:pt idx="532">
                  <c:v>0.29139313798425315</c:v>
                </c:pt>
                <c:pt idx="533">
                  <c:v>0.2915905253302869</c:v>
                </c:pt>
                <c:pt idx="534">
                  <c:v>0.29178845169996509</c:v>
                </c:pt>
                <c:pt idx="535">
                  <c:v>0.29198691952331252</c:v>
                </c:pt>
                <c:pt idx="536">
                  <c:v>0.29218593124572384</c:v>
                </c:pt>
                <c:pt idx="537">
                  <c:v>0.29238548932808917</c:v>
                </c:pt>
                <c:pt idx="538">
                  <c:v>0.29258559624692099</c:v>
                </c:pt>
                <c:pt idx="539">
                  <c:v>0.29278625449448181</c:v>
                </c:pt>
                <c:pt idx="540">
                  <c:v>0.29298746657891384</c:v>
                </c:pt>
                <c:pt idx="541">
                  <c:v>0.29318923502436722</c:v>
                </c:pt>
                <c:pt idx="542">
                  <c:v>0.29339156237113523</c:v>
                </c:pt>
                <c:pt idx="543">
                  <c:v>0.29359445117578437</c:v>
                </c:pt>
                <c:pt idx="544">
                  <c:v>0.29379790401129013</c:v>
                </c:pt>
                <c:pt idx="545">
                  <c:v>0.29400192346717241</c:v>
                </c:pt>
                <c:pt idx="546">
                  <c:v>0.294206512149633</c:v>
                </c:pt>
                <c:pt idx="547">
                  <c:v>0.29441167268169344</c:v>
                </c:pt>
                <c:pt idx="548">
                  <c:v>0.29461740770333594</c:v>
                </c:pt>
                <c:pt idx="549">
                  <c:v>0.29482371987164319</c:v>
                </c:pt>
                <c:pt idx="550">
                  <c:v>0.29503061186094331</c:v>
                </c:pt>
                <c:pt idx="551">
                  <c:v>0.29523808636295218</c:v>
                </c:pt>
                <c:pt idx="552">
                  <c:v>0.29544614608692032</c:v>
                </c:pt>
                <c:pt idx="553">
                  <c:v>0.2956547937597796</c:v>
                </c:pt>
                <c:pt idx="554">
                  <c:v>0.29586403212629175</c:v>
                </c:pt>
                <c:pt idx="555">
                  <c:v>0.29607386394920032</c:v>
                </c:pt>
                <c:pt idx="556">
                  <c:v>0.29628429200937989</c:v>
                </c:pt>
                <c:pt idx="557">
                  <c:v>0.29649531910599197</c:v>
                </c:pt>
                <c:pt idx="558">
                  <c:v>0.29670694805663844</c:v>
                </c:pt>
                <c:pt idx="559">
                  <c:v>0.29691918169751813</c:v>
                </c:pt>
                <c:pt idx="560">
                  <c:v>0.29713202288358675</c:v>
                </c:pt>
                <c:pt idx="561">
                  <c:v>0.29734547448871457</c:v>
                </c:pt>
                <c:pt idx="562">
                  <c:v>0.29755953940584984</c:v>
                </c:pt>
                <c:pt idx="563">
                  <c:v>0.29777422054718089</c:v>
                </c:pt>
                <c:pt idx="564">
                  <c:v>0.29798952084430097</c:v>
                </c:pt>
                <c:pt idx="565">
                  <c:v>0.29820544324837683</c:v>
                </c:pt>
                <c:pt idx="566">
                  <c:v>0.29842199073031433</c:v>
                </c:pt>
                <c:pt idx="567">
                  <c:v>0.29863916628093079</c:v>
                </c:pt>
                <c:pt idx="568">
                  <c:v>0.29885697291112684</c:v>
                </c:pt>
                <c:pt idx="569">
                  <c:v>0.29907541365205892</c:v>
                </c:pt>
                <c:pt idx="570">
                  <c:v>0.29929449155531629</c:v>
                </c:pt>
                <c:pt idx="571">
                  <c:v>0.29951420969309867</c:v>
                </c:pt>
                <c:pt idx="572">
                  <c:v>0.29973457115839408</c:v>
                </c:pt>
                <c:pt idx="573">
                  <c:v>0.29995557906516251</c:v>
                </c:pt>
                <c:pt idx="574">
                  <c:v>0.30017723654851763</c:v>
                </c:pt>
                <c:pt idx="575">
                  <c:v>0.30039954676491215</c:v>
                </c:pt>
                <c:pt idx="576">
                  <c:v>0.30062251289232622</c:v>
                </c:pt>
                <c:pt idx="577">
                  <c:v>0.30084613813045497</c:v>
                </c:pt>
                <c:pt idx="578">
                  <c:v>0.3010704257009022</c:v>
                </c:pt>
                <c:pt idx="579">
                  <c:v>0.3012953788473704</c:v>
                </c:pt>
                <c:pt idx="580">
                  <c:v>0.3015210008358602</c:v>
                </c:pt>
                <c:pt idx="581">
                  <c:v>0.30174729495486485</c:v>
                </c:pt>
                <c:pt idx="582">
                  <c:v>0.30197426451557102</c:v>
                </c:pt>
                <c:pt idx="583">
                  <c:v>0.30220191285206105</c:v>
                </c:pt>
                <c:pt idx="584">
                  <c:v>0.30243024332151708</c:v>
                </c:pt>
                <c:pt idx="585">
                  <c:v>0.30265925930442661</c:v>
                </c:pt>
                <c:pt idx="586">
                  <c:v>0.30288896420479122</c:v>
                </c:pt>
                <c:pt idx="587">
                  <c:v>0.30311936145033913</c:v>
                </c:pt>
                <c:pt idx="588">
                  <c:v>0.30335045449273584</c:v>
                </c:pt>
                <c:pt idx="589">
                  <c:v>0.30358224680780149</c:v>
                </c:pt>
                <c:pt idx="590">
                  <c:v>0.30381474189572844</c:v>
                </c:pt>
                <c:pt idx="591">
                  <c:v>0.30404794328130097</c:v>
                </c:pt>
                <c:pt idx="592">
                  <c:v>0.30428185451411899</c:v>
                </c:pt>
                <c:pt idx="593">
                  <c:v>0.3045164791688228</c:v>
                </c:pt>
                <c:pt idx="594">
                  <c:v>0.30475182084532049</c:v>
                </c:pt>
                <c:pt idx="595">
                  <c:v>0.30498788316901909</c:v>
                </c:pt>
                <c:pt idx="596">
                  <c:v>0.30522466979105672</c:v>
                </c:pt>
                <c:pt idx="597">
                  <c:v>0.30546218438853923</c:v>
                </c:pt>
                <c:pt idx="598">
                  <c:v>0.30570043066477592</c:v>
                </c:pt>
                <c:pt idx="599">
                  <c:v>0.30593941234952332</c:v>
                </c:pt>
                <c:pt idx="600">
                  <c:v>0.30617913319922702</c:v>
                </c:pt>
                <c:pt idx="601">
                  <c:v>0.3064195969972679</c:v>
                </c:pt>
                <c:pt idx="602">
                  <c:v>0.30666080755421143</c:v>
                </c:pt>
                <c:pt idx="603">
                  <c:v>0.3069027687080601</c:v>
                </c:pt>
                <c:pt idx="604">
                  <c:v>0.30714548432450656</c:v>
                </c:pt>
                <c:pt idx="605">
                  <c:v>0.30738895829719398</c:v>
                </c:pt>
                <c:pt idx="606">
                  <c:v>0.30763319454797372</c:v>
                </c:pt>
                <c:pt idx="607">
                  <c:v>0.30787819702717084</c:v>
                </c:pt>
                <c:pt idx="608">
                  <c:v>0.30812396971384892</c:v>
                </c:pt>
                <c:pt idx="609">
                  <c:v>0.30837051661608195</c:v>
                </c:pt>
                <c:pt idx="610">
                  <c:v>0.30861784177122575</c:v>
                </c:pt>
                <c:pt idx="611">
                  <c:v>0.30886594924619259</c:v>
                </c:pt>
                <c:pt idx="612">
                  <c:v>0.30911484313773296</c:v>
                </c:pt>
                <c:pt idx="613">
                  <c:v>0.30936452757271554</c:v>
                </c:pt>
                <c:pt idx="614">
                  <c:v>0.30961500670841452</c:v>
                </c:pt>
                <c:pt idx="615">
                  <c:v>0.30986628473279632</c:v>
                </c:pt>
                <c:pt idx="616">
                  <c:v>0.31011836586481484</c:v>
                </c:pt>
                <c:pt idx="617">
                  <c:v>0.3103712543547037</c:v>
                </c:pt>
                <c:pt idx="618">
                  <c:v>0.31062495448427779</c:v>
                </c:pt>
                <c:pt idx="619">
                  <c:v>0.31087947056723519</c:v>
                </c:pt>
                <c:pt idx="620">
                  <c:v>0.31113480694946266</c:v>
                </c:pt>
                <c:pt idx="621">
                  <c:v>0.31139096800934679</c:v>
                </c:pt>
                <c:pt idx="622">
                  <c:v>0.31164795815808571</c:v>
                </c:pt>
                <c:pt idx="623">
                  <c:v>0.31190578184000745</c:v>
                </c:pt>
                <c:pt idx="624">
                  <c:v>0.31216444353289097</c:v>
                </c:pt>
                <c:pt idx="625">
                  <c:v>0.31242394774828935</c:v>
                </c:pt>
                <c:pt idx="626">
                  <c:v>0.3126842990318604</c:v>
                </c:pt>
                <c:pt idx="627">
                  <c:v>0.31294550196369725</c:v>
                </c:pt>
                <c:pt idx="628">
                  <c:v>0.31320756115866571</c:v>
                </c:pt>
                <c:pt idx="629">
                  <c:v>0.31347048126674476</c:v>
                </c:pt>
                <c:pt idx="630">
                  <c:v>0.31373426697337153</c:v>
                </c:pt>
                <c:pt idx="631">
                  <c:v>0.31399892299978788</c:v>
                </c:pt>
                <c:pt idx="632">
                  <c:v>0.31426445410339671</c:v>
                </c:pt>
                <c:pt idx="633">
                  <c:v>0.31453086507811601</c:v>
                </c:pt>
                <c:pt idx="634">
                  <c:v>0.31479816075474221</c:v>
                </c:pt>
                <c:pt idx="635">
                  <c:v>0.31506634600131461</c:v>
                </c:pt>
                <c:pt idx="636">
                  <c:v>0.31533542572348833</c:v>
                </c:pt>
                <c:pt idx="637">
                  <c:v>0.31560540486490507</c:v>
                </c:pt>
                <c:pt idx="638">
                  <c:v>0.31587628840757698</c:v>
                </c:pt>
                <c:pt idx="639">
                  <c:v>0.31614808137226702</c:v>
                </c:pt>
                <c:pt idx="640">
                  <c:v>0.31642078881888008</c:v>
                </c:pt>
                <c:pt idx="641">
                  <c:v>0.3166944158468552</c:v>
                </c:pt>
                <c:pt idx="642">
                  <c:v>0.31696896759556553</c:v>
                </c:pt>
                <c:pt idx="643">
                  <c:v>0.31724444924471945</c:v>
                </c:pt>
                <c:pt idx="644">
                  <c:v>0.31752086601477086</c:v>
                </c:pt>
                <c:pt idx="645">
                  <c:v>0.31779822316733142</c:v>
                </c:pt>
                <c:pt idx="646">
                  <c:v>0.31807652600559005</c:v>
                </c:pt>
                <c:pt idx="647">
                  <c:v>0.31835577987473512</c:v>
                </c:pt>
                <c:pt idx="648">
                  <c:v>0.3186359901623852</c:v>
                </c:pt>
                <c:pt idx="649">
                  <c:v>0.31891716229902323</c:v>
                </c:pt>
                <c:pt idx="650">
                  <c:v>0.31919930175843442</c:v>
                </c:pt>
                <c:pt idx="651">
                  <c:v>0.31948241405815453</c:v>
                </c:pt>
                <c:pt idx="652">
                  <c:v>0.31976650475991852</c:v>
                </c:pt>
                <c:pt idx="653">
                  <c:v>0.32005157947011886</c:v>
                </c:pt>
                <c:pt idx="654">
                  <c:v>0.32033764384026769</c:v>
                </c:pt>
                <c:pt idx="655">
                  <c:v>0.32062470356746403</c:v>
                </c:pt>
                <c:pt idx="656">
                  <c:v>0.3209127643948691</c:v>
                </c:pt>
                <c:pt idx="657">
                  <c:v>0.32120183211218778</c:v>
                </c:pt>
                <c:pt idx="658">
                  <c:v>0.32149191255615256</c:v>
                </c:pt>
                <c:pt idx="659">
                  <c:v>0.32178301161101858</c:v>
                </c:pt>
                <c:pt idx="660">
                  <c:v>0.32207513520906134</c:v>
                </c:pt>
                <c:pt idx="661">
                  <c:v>0.32236828933108308</c:v>
                </c:pt>
                <c:pt idx="662">
                  <c:v>0.32266248000692477</c:v>
                </c:pt>
                <c:pt idx="663">
                  <c:v>0.32295771331598355</c:v>
                </c:pt>
                <c:pt idx="664">
                  <c:v>0.32325399538773975</c:v>
                </c:pt>
                <c:pt idx="665">
                  <c:v>0.32355133240228828</c:v>
                </c:pt>
                <c:pt idx="666">
                  <c:v>0.32384973059087774</c:v>
                </c:pt>
                <c:pt idx="667">
                  <c:v>0.32414919623645777</c:v>
                </c:pt>
                <c:pt idx="668">
                  <c:v>0.3244497356742298</c:v>
                </c:pt>
                <c:pt idx="669">
                  <c:v>0.32475135529221061</c:v>
                </c:pt>
                <c:pt idx="670">
                  <c:v>0.32505406153179794</c:v>
                </c:pt>
                <c:pt idx="671">
                  <c:v>0.32535786088834778</c:v>
                </c:pt>
                <c:pt idx="672">
                  <c:v>0.32566275991175669</c:v>
                </c:pt>
                <c:pt idx="673">
                  <c:v>0.32596876520705215</c:v>
                </c:pt>
                <c:pt idx="674">
                  <c:v>0.32627588343499192</c:v>
                </c:pt>
                <c:pt idx="675">
                  <c:v>0.32658412131267006</c:v>
                </c:pt>
                <c:pt idx="676">
                  <c:v>0.32689348561413223</c:v>
                </c:pt>
                <c:pt idx="677">
                  <c:v>0.32720398317099847</c:v>
                </c:pt>
                <c:pt idx="678">
                  <c:v>0.32751562087309399</c:v>
                </c:pt>
                <c:pt idx="679">
                  <c:v>0.32782840566908983</c:v>
                </c:pt>
                <c:pt idx="680">
                  <c:v>0.3281423445671503</c:v>
                </c:pt>
                <c:pt idx="681">
                  <c:v>0.32845744463559073</c:v>
                </c:pt>
                <c:pt idx="682">
                  <c:v>0.32877371300354408</c:v>
                </c:pt>
                <c:pt idx="683">
                  <c:v>0.32909115686163365</c:v>
                </c:pt>
                <c:pt idx="684">
                  <c:v>0.32940978346266103</c:v>
                </c:pt>
                <c:pt idx="685">
                  <c:v>0.32972960012229652</c:v>
                </c:pt>
                <c:pt idx="686">
                  <c:v>0.33005061421978504</c:v>
                </c:pt>
                <c:pt idx="687">
                  <c:v>0.33037283319865479</c:v>
                </c:pt>
                <c:pt idx="688">
                  <c:v>0.33069626456744494</c:v>
                </c:pt>
                <c:pt idx="689">
                  <c:v>0.33102091590043403</c:v>
                </c:pt>
                <c:pt idx="690">
                  <c:v>0.33134679483838508</c:v>
                </c:pt>
                <c:pt idx="691">
                  <c:v>0.33167390908929667</c:v>
                </c:pt>
                <c:pt idx="692">
                  <c:v>0.33200226642916852</c:v>
                </c:pt>
                <c:pt idx="693">
                  <c:v>0.33233187470277309</c:v>
                </c:pt>
                <c:pt idx="694">
                  <c:v>0.33266274182444178</c:v>
                </c:pt>
                <c:pt idx="695">
                  <c:v>0.33299487577886117</c:v>
                </c:pt>
                <c:pt idx="696">
                  <c:v>0.33332828462187841</c:v>
                </c:pt>
                <c:pt idx="697">
                  <c:v>0.33366297648132098</c:v>
                </c:pt>
                <c:pt idx="698">
                  <c:v>0.33399895955782516</c:v>
                </c:pt>
                <c:pt idx="699">
                  <c:v>0.33433624212568014</c:v>
                </c:pt>
                <c:pt idx="700">
                  <c:v>0.33467483253367658</c:v>
                </c:pt>
                <c:pt idx="701">
                  <c:v>0.33501473920597946</c:v>
                </c:pt>
                <c:pt idx="702">
                  <c:v>0.33535597064299894</c:v>
                </c:pt>
                <c:pt idx="703">
                  <c:v>0.33569853542228528</c:v>
                </c:pt>
                <c:pt idx="704">
                  <c:v>0.33604244219943058</c:v>
                </c:pt>
                <c:pt idx="705">
                  <c:v>0.33638769970898513</c:v>
                </c:pt>
                <c:pt idx="706">
                  <c:v>0.33673431676538707</c:v>
                </c:pt>
                <c:pt idx="707">
                  <c:v>0.33708230226390434</c:v>
                </c:pt>
                <c:pt idx="708">
                  <c:v>0.33743166518159329</c:v>
                </c:pt>
                <c:pt idx="709">
                  <c:v>0.33778241457826641</c:v>
                </c:pt>
                <c:pt idx="710">
                  <c:v>0.33813455959747879</c:v>
                </c:pt>
                <c:pt idx="711">
                  <c:v>0.33848810946752583</c:v>
                </c:pt>
                <c:pt idx="712">
                  <c:v>0.33884307350245763</c:v>
                </c:pt>
                <c:pt idx="713">
                  <c:v>0.33919946110310634</c:v>
                </c:pt>
                <c:pt idx="714">
                  <c:v>0.33955728175812971</c:v>
                </c:pt>
                <c:pt idx="715">
                  <c:v>0.33991654504507107</c:v>
                </c:pt>
                <c:pt idx="716">
                  <c:v>0.34027726063143321</c:v>
                </c:pt>
                <c:pt idx="717">
                  <c:v>0.34063943827576737</c:v>
                </c:pt>
                <c:pt idx="718">
                  <c:v>0.34100308782878214</c:v>
                </c:pt>
                <c:pt idx="719">
                  <c:v>0.34136821923446531</c:v>
                </c:pt>
                <c:pt idx="720">
                  <c:v>0.34173484253122388</c:v>
                </c:pt>
                <c:pt idx="721">
                  <c:v>0.34210296785304106</c:v>
                </c:pt>
                <c:pt idx="722">
                  <c:v>0.34247260543065228</c:v>
                </c:pt>
                <c:pt idx="723">
                  <c:v>0.34284376559273305</c:v>
                </c:pt>
                <c:pt idx="724">
                  <c:v>0.34321645876711421</c:v>
                </c:pt>
                <c:pt idx="725">
                  <c:v>0.34359069548200694</c:v>
                </c:pt>
                <c:pt idx="726">
                  <c:v>0.34396648636725097</c:v>
                </c:pt>
                <c:pt idx="727">
                  <c:v>0.3443438421555805</c:v>
                </c:pt>
                <c:pt idx="728">
                  <c:v>0.34472277368391036</c:v>
                </c:pt>
                <c:pt idx="729">
                  <c:v>0.34510329189464001</c:v>
                </c:pt>
                <c:pt idx="730">
                  <c:v>0.34548540783697912</c:v>
                </c:pt>
                <c:pt idx="731">
                  <c:v>0.34586913266829361</c:v>
                </c:pt>
                <c:pt idx="732">
                  <c:v>0.34625447765547201</c:v>
                </c:pt>
                <c:pt idx="733">
                  <c:v>0.34664145417631315</c:v>
                </c:pt>
                <c:pt idx="734">
                  <c:v>0.34703007372093353</c:v>
                </c:pt>
                <c:pt idx="735">
                  <c:v>0.34742034789320136</c:v>
                </c:pt>
                <c:pt idx="736">
                  <c:v>0.34781228841218909</c:v>
                </c:pt>
                <c:pt idx="737">
                  <c:v>0.34820590711364713</c:v>
                </c:pt>
                <c:pt idx="738">
                  <c:v>0.34860121595150684</c:v>
                </c:pt>
                <c:pt idx="739">
                  <c:v>0.34899822699940269</c:v>
                </c:pt>
                <c:pt idx="740">
                  <c:v>0.3493969524522173</c:v>
                </c:pt>
                <c:pt idx="741">
                  <c:v>0.34979740462765624</c:v>
                </c:pt>
                <c:pt idx="742">
                  <c:v>0.35019959596784261</c:v>
                </c:pt>
                <c:pt idx="743">
                  <c:v>0.35060353904094005</c:v>
                </c:pt>
                <c:pt idx="744">
                  <c:v>0.35100924654280063</c:v>
                </c:pt>
                <c:pt idx="745">
                  <c:v>0.35141673129863937</c:v>
                </c:pt>
                <c:pt idx="746">
                  <c:v>0.35182600626473659</c:v>
                </c:pt>
                <c:pt idx="747">
                  <c:v>0.35223708453016511</c:v>
                </c:pt>
                <c:pt idx="748">
                  <c:v>0.3526499793185488</c:v>
                </c:pt>
                <c:pt idx="749">
                  <c:v>0.35306470398984779</c:v>
                </c:pt>
                <c:pt idx="750">
                  <c:v>0.35348127204217089</c:v>
                </c:pt>
                <c:pt idx="751">
                  <c:v>0.35389969711362318</c:v>
                </c:pt>
                <c:pt idx="752">
                  <c:v>0.35431999298417777</c:v>
                </c:pt>
                <c:pt idx="753">
                  <c:v>0.3547421735775822</c:v>
                </c:pt>
                <c:pt idx="754">
                  <c:v>0.35516625296329435</c:v>
                </c:pt>
                <c:pt idx="755">
                  <c:v>0.35559224535844997</c:v>
                </c:pt>
                <c:pt idx="756">
                  <c:v>0.35602016512986645</c:v>
                </c:pt>
                <c:pt idx="757">
                  <c:v>0.35645002679607507</c:v>
                </c:pt>
                <c:pt idx="758">
                  <c:v>0.35688184502938974</c:v>
                </c:pt>
                <c:pt idx="759">
                  <c:v>0.35731563465801025</c:v>
                </c:pt>
                <c:pt idx="760">
                  <c:v>0.35775141066816019</c:v>
                </c:pt>
                <c:pt idx="761">
                  <c:v>0.358189188206262</c:v>
                </c:pt>
                <c:pt idx="762">
                  <c:v>0.35862898258114573</c:v>
                </c:pt>
                <c:pt idx="763">
                  <c:v>0.35907080926629953</c:v>
                </c:pt>
                <c:pt idx="764">
                  <c:v>0.35951468390215569</c:v>
                </c:pt>
                <c:pt idx="765">
                  <c:v>0.35996062229841469</c:v>
                </c:pt>
                <c:pt idx="766">
                  <c:v>0.36040864043641252</c:v>
                </c:pt>
                <c:pt idx="767">
                  <c:v>0.36085875447152521</c:v>
                </c:pt>
                <c:pt idx="768">
                  <c:v>0.36131098073561557</c:v>
                </c:pt>
                <c:pt idx="769">
                  <c:v>0.3617653357395233</c:v>
                </c:pt>
                <c:pt idx="770">
                  <c:v>0.3622218361755975</c:v>
                </c:pt>
                <c:pt idx="771">
                  <c:v>0.36268049892027299</c:v>
                </c:pt>
                <c:pt idx="772">
                  <c:v>0.36314134103669032</c:v>
                </c:pt>
                <c:pt idx="773">
                  <c:v>0.36360437977736537</c:v>
                </c:pt>
                <c:pt idx="774">
                  <c:v>0.36406963258690056</c:v>
                </c:pt>
                <c:pt idx="775">
                  <c:v>0.36453711710474768</c:v>
                </c:pt>
                <c:pt idx="776">
                  <c:v>0.36500685116801906</c:v>
                </c:pt>
                <c:pt idx="777">
                  <c:v>0.36547885281434495</c:v>
                </c:pt>
                <c:pt idx="778">
                  <c:v>0.36595314028478632</c:v>
                </c:pt>
                <c:pt idx="779">
                  <c:v>0.36642973202679818</c:v>
                </c:pt>
                <c:pt idx="780">
                  <c:v>0.36690864669724221</c:v>
                </c:pt>
                <c:pt idx="781">
                  <c:v>0.36738990316545994</c:v>
                </c:pt>
                <c:pt idx="782">
                  <c:v>0.36787352051639377</c:v>
                </c:pt>
                <c:pt idx="783">
                  <c:v>0.36835951805377237</c:v>
                </c:pt>
                <c:pt idx="784">
                  <c:v>0.36884791530334604</c:v>
                </c:pt>
                <c:pt idx="785">
                  <c:v>0.36933873201618633</c:v>
                </c:pt>
                <c:pt idx="786">
                  <c:v>0.36983198817204371</c:v>
                </c:pt>
                <c:pt idx="787">
                  <c:v>0.37032770398276521</c:v>
                </c:pt>
                <c:pt idx="788">
                  <c:v>0.37082589989577891</c:v>
                </c:pt>
                <c:pt idx="789">
                  <c:v>0.37132659659763745</c:v>
                </c:pt>
                <c:pt idx="790">
                  <c:v>0.37182981501763218</c:v>
                </c:pt>
                <c:pt idx="791">
                  <c:v>0.37233557633146913</c:v>
                </c:pt>
                <c:pt idx="792">
                  <c:v>0.37284390196501793</c:v>
                </c:pt>
                <c:pt idx="793">
                  <c:v>0.373354813598127</c:v>
                </c:pt>
                <c:pt idx="794">
                  <c:v>0.37386833316851414</c:v>
                </c:pt>
                <c:pt idx="795">
                  <c:v>0.3743844828757244</c:v>
                </c:pt>
                <c:pt idx="796">
                  <c:v>0.37490328518517108</c:v>
                </c:pt>
                <c:pt idx="797">
                  <c:v>0.37542476283224313</c:v>
                </c:pt>
                <c:pt idx="798">
                  <c:v>0.3759489388264991</c:v>
                </c:pt>
                <c:pt idx="799">
                  <c:v>0.37647583645593591</c:v>
                </c:pt>
                <c:pt idx="800">
                  <c:v>0.37700547929134176</c:v>
                </c:pt>
                <c:pt idx="801">
                  <c:v>0.37753789119072984</c:v>
                </c:pt>
                <c:pt idx="802">
                  <c:v>0.37807309630386282</c:v>
                </c:pt>
                <c:pt idx="803">
                  <c:v>0.37861111907685757</c:v>
                </c:pt>
                <c:pt idx="804">
                  <c:v>0.37915198425688307</c:v>
                </c:pt>
                <c:pt idx="805">
                  <c:v>0.37969571689695186</c:v>
                </c:pt>
                <c:pt idx="806">
                  <c:v>0.38024234236080068</c:v>
                </c:pt>
                <c:pt idx="807">
                  <c:v>0.38079188632786776</c:v>
                </c:pt>
                <c:pt idx="808">
                  <c:v>0.38134437479837185</c:v>
                </c:pt>
                <c:pt idx="809">
                  <c:v>0.38189983409848566</c:v>
                </c:pt>
                <c:pt idx="810">
                  <c:v>0.38245829088561567</c:v>
                </c:pt>
                <c:pt idx="811">
                  <c:v>0.38301977215378574</c:v>
                </c:pt>
                <c:pt idx="812">
                  <c:v>0.38358430523913006</c:v>
                </c:pt>
                <c:pt idx="813">
                  <c:v>0.38415191782549074</c:v>
                </c:pt>
                <c:pt idx="814">
                  <c:v>0.38472263795013417</c:v>
                </c:pt>
                <c:pt idx="815">
                  <c:v>0.38529649400957966</c:v>
                </c:pt>
                <c:pt idx="816">
                  <c:v>0.3858735147655456</c:v>
                </c:pt>
                <c:pt idx="817">
                  <c:v>0.38645372935101868</c:v>
                </c:pt>
                <c:pt idx="818">
                  <c:v>0.38703716727644311</c:v>
                </c:pt>
                <c:pt idx="819">
                  <c:v>0.38762385843604186</c:v>
                </c:pt>
                <c:pt idx="820">
                  <c:v>0.38821383311426416</c:v>
                </c:pt>
                <c:pt idx="821">
                  <c:v>0.38880712199236411</c:v>
                </c:pt>
                <c:pt idx="822">
                  <c:v>0.38940375615512279</c:v>
                </c:pt>
                <c:pt idx="823">
                  <c:v>0.39000376709770085</c:v>
                </c:pt>
                <c:pt idx="824">
                  <c:v>0.39060718673264389</c:v>
                </c:pt>
                <c:pt idx="825">
                  <c:v>0.39121404739702359</c:v>
                </c:pt>
                <c:pt idx="826">
                  <c:v>0.39182438185973989</c:v>
                </c:pt>
                <c:pt idx="827">
                  <c:v>0.39243822332896766</c:v>
                </c:pt>
                <c:pt idx="828">
                  <c:v>0.39305560545977075</c:v>
                </c:pt>
                <c:pt idx="829">
                  <c:v>0.39367656236186793</c:v>
                </c:pt>
                <c:pt idx="830">
                  <c:v>0.39430112860757333</c:v>
                </c:pt>
                <c:pt idx="831">
                  <c:v>0.39492933923990159</c:v>
                </c:pt>
                <c:pt idx="832">
                  <c:v>0.3955612297808489</c:v>
                </c:pt>
                <c:pt idx="833">
                  <c:v>0.39619683623985413</c:v>
                </c:pt>
                <c:pt idx="834">
                  <c:v>0.39683619512244261</c:v>
                </c:pt>
                <c:pt idx="835">
                  <c:v>0.39747934343905872</c:v>
                </c:pt>
                <c:pt idx="836">
                  <c:v>0.39812631871408882</c:v>
                </c:pt>
                <c:pt idx="837">
                  <c:v>0.39877715899508714</c:v>
                </c:pt>
                <c:pt idx="838">
                  <c:v>0.39943190286220082</c:v>
                </c:pt>
                <c:pt idx="839">
                  <c:v>0.40009058943780496</c:v>
                </c:pt>
                <c:pt idx="840">
                  <c:v>0.40075325839635212</c:v>
                </c:pt>
                <c:pt idx="841">
                  <c:v>0.40141994997444153</c:v>
                </c:pt>
                <c:pt idx="842">
                  <c:v>0.40209070498111271</c:v>
                </c:pt>
                <c:pt idx="843">
                  <c:v>0.40276556480837217</c:v>
                </c:pt>
                <c:pt idx="844">
                  <c:v>0.40344457144195672</c:v>
                </c:pt>
                <c:pt idx="845">
                  <c:v>0.40412776747234092</c:v>
                </c:pt>
                <c:pt idx="846">
                  <c:v>0.40481519610599609</c:v>
                </c:pt>
                <c:pt idx="847">
                  <c:v>0.40550690117690641</c:v>
                </c:pt>
                <c:pt idx="848">
                  <c:v>0.40620292715834827</c:v>
                </c:pt>
                <c:pt idx="849">
                  <c:v>0.40690331917494205</c:v>
                </c:pt>
                <c:pt idx="850">
                  <c:v>0.40760812301498528</c:v>
                </c:pt>
                <c:pt idx="851">
                  <c:v>0.40831738514306709</c:v>
                </c:pt>
                <c:pt idx="852">
                  <c:v>0.40903115271298379</c:v>
                </c:pt>
                <c:pt idx="853">
                  <c:v>0.40974947358095276</c:v>
                </c:pt>
                <c:pt idx="854">
                  <c:v>0.41047239631913712</c:v>
                </c:pt>
                <c:pt idx="855">
                  <c:v>0.41119997022949661</c:v>
                </c:pt>
                <c:pt idx="856">
                  <c:v>0.41193224535796025</c:v>
                </c:pt>
                <c:pt idx="857">
                  <c:v>0.41266927250893937</c:v>
                </c:pt>
                <c:pt idx="858">
                  <c:v>0.41341110326019115</c:v>
                </c:pt>
                <c:pt idx="859">
                  <c:v>0.41415778997803615</c:v>
                </c:pt>
                <c:pt idx="860">
                  <c:v>0.41490938583294862</c:v>
                </c:pt>
                <c:pt idx="861">
                  <c:v>0.41566594481551983</c:v>
                </c:pt>
                <c:pt idx="862">
                  <c:v>0.41642752175281311</c:v>
                </c:pt>
                <c:pt idx="863">
                  <c:v>0.41719417232512129</c:v>
                </c:pt>
                <c:pt idx="864">
                  <c:v>0.41796595308313367</c:v>
                </c:pt>
                <c:pt idx="865">
                  <c:v>0.41874292146553277</c:v>
                </c:pt>
                <c:pt idx="866">
                  <c:v>0.41952513581701761</c:v>
                </c:pt>
                <c:pt idx="867">
                  <c:v>0.42031265540678964</c:v>
                </c:pt>
                <c:pt idx="868">
                  <c:v>0.42110554044749215</c:v>
                </c:pt>
                <c:pt idx="869">
                  <c:v>0.42190385211463038</c:v>
                </c:pt>
                <c:pt idx="870">
                  <c:v>0.42270765256648263</c:v>
                </c:pt>
                <c:pt idx="871">
                  <c:v>0.42351700496451866</c:v>
                </c:pt>
                <c:pt idx="872">
                  <c:v>0.42433197349433299</c:v>
                </c:pt>
                <c:pt idx="873">
                  <c:v>0.42515262338712806</c:v>
                </c:pt>
                <c:pt idx="874">
                  <c:v>0.42597902094173329</c:v>
                </c:pt>
                <c:pt idx="875">
                  <c:v>0.42681123354721173</c:v>
                </c:pt>
                <c:pt idx="876">
                  <c:v>0.42764932970604203</c:v>
                </c:pt>
                <c:pt idx="877">
                  <c:v>0.42849337905791307</c:v>
                </c:pt>
                <c:pt idx="878">
                  <c:v>0.42934345240414051</c:v>
                </c:pt>
                <c:pt idx="879">
                  <c:v>0.43019962173273196</c:v>
                </c:pt>
                <c:pt idx="880">
                  <c:v>0.43106196024410642</c:v>
                </c:pt>
                <c:pt idx="881">
                  <c:v>0.43193054237751555</c:v>
                </c:pt>
                <c:pt idx="882">
                  <c:v>0.43280544383815561</c:v>
                </c:pt>
                <c:pt idx="883">
                  <c:v>0.43368674162501847</c:v>
                </c:pt>
                <c:pt idx="884">
                  <c:v>0.4345745140594961</c:v>
                </c:pt>
                <c:pt idx="885">
                  <c:v>0.43546884081475601</c:v>
                </c:pt>
                <c:pt idx="886">
                  <c:v>0.43636980294592581</c:v>
                </c:pt>
                <c:pt idx="887">
                  <c:v>0.43727748292110091</c:v>
                </c:pt>
                <c:pt idx="888">
                  <c:v>0.43819196465321153</c:v>
                </c:pt>
                <c:pt idx="889">
                  <c:v>0.43911333353277021</c:v>
                </c:pt>
                <c:pt idx="890">
                  <c:v>0.44004167646153336</c:v>
                </c:pt>
                <c:pt idx="891">
                  <c:v>0.44097708188710588</c:v>
                </c:pt>
                <c:pt idx="892">
                  <c:v>0.44191963983851806</c:v>
                </c:pt>
                <c:pt idx="893">
                  <c:v>0.44286944196281303</c:v>
                </c:pt>
                <c:pt idx="894">
                  <c:v>0.44382658156266896</c:v>
                </c:pt>
                <c:pt idx="895">
                  <c:v>0.44479115363510174</c:v>
                </c:pt>
                <c:pt idx="896">
                  <c:v>0.44576325491127899</c:v>
                </c:pt>
                <c:pt idx="897">
                  <c:v>0.44674298389748496</c:v>
                </c:pt>
                <c:pt idx="898">
                  <c:v>0.44773044091726932</c:v>
                </c:pt>
                <c:pt idx="899">
                  <c:v>0.44872572815483974</c:v>
                </c:pt>
                <c:pt idx="900">
                  <c:v>0.44972894969971139</c:v>
                </c:pt>
                <c:pt idx="901">
                  <c:v>0.45074021159269029</c:v>
                </c:pt>
                <c:pt idx="902">
                  <c:v>0.45175962187321078</c:v>
                </c:pt>
                <c:pt idx="903">
                  <c:v>0.45278729062808787</c:v>
                </c:pt>
                <c:pt idx="904">
                  <c:v>0.45382333004173664</c:v>
                </c:pt>
                <c:pt idx="905">
                  <c:v>0.45486785444789812</c:v>
                </c:pt>
                <c:pt idx="906">
                  <c:v>0.45592098038294138</c:v>
                </c:pt>
                <c:pt idx="907">
                  <c:v>0.45698282664078793</c:v>
                </c:pt>
                <c:pt idx="908">
                  <c:v>0.45805351432952396</c:v>
                </c:pt>
                <c:pt idx="909">
                  <c:v>0.45913316692975048</c:v>
                </c:pt>
                <c:pt idx="910">
                  <c:v>0.46022191035475435</c:v>
                </c:pt>
                <c:pt idx="911">
                  <c:v>0.46131987301254868</c:v>
                </c:pt>
                <c:pt idx="912">
                  <c:v>0.46242718586986309</c:v>
                </c:pt>
                <c:pt idx="913">
                  <c:v>0.46354398251815082</c:v>
                </c:pt>
                <c:pt idx="914">
                  <c:v>0.46467039924169057</c:v>
                </c:pt>
                <c:pt idx="915">
                  <c:v>0.46580657508786655</c:v>
                </c:pt>
                <c:pt idx="916">
                  <c:v>0.4669526519396997</c:v>
                </c:pt>
                <c:pt idx="917">
                  <c:v>0.4681087745907237</c:v>
                </c:pt>
                <c:pt idx="918">
                  <c:v>0.46927509082229424</c:v>
                </c:pt>
                <c:pt idx="919">
                  <c:v>0.47045175148342278</c:v>
                </c:pt>
                <c:pt idx="920">
                  <c:v>0.47163891057323726</c:v>
                </c:pt>
                <c:pt idx="921">
                  <c:v>0.47283672532617071</c:v>
                </c:pt>
                <c:pt idx="922">
                  <c:v>0.47404535629998018</c:v>
                </c:pt>
                <c:pt idx="923">
                  <c:v>0.47526496746671804</c:v>
                </c:pt>
                <c:pt idx="924">
                  <c:v>0.47649572630676507</c:v>
                </c:pt>
                <c:pt idx="925">
                  <c:v>0.47773780390605014</c:v>
                </c:pt>
                <c:pt idx="926">
                  <c:v>0.47899137505658873</c:v>
                </c:pt>
                <c:pt idx="927">
                  <c:v>0.48025661836046585</c:v>
                </c:pt>
                <c:pt idx="928">
                  <c:v>0.48153371633741576</c:v>
                </c:pt>
                <c:pt idx="929">
                  <c:v>0.48282285553613691</c:v>
                </c:pt>
                <c:pt idx="930">
                  <c:v>0.48412422664950405</c:v>
                </c:pt>
                <c:pt idx="931">
                  <c:v>0.4854380246338304</c:v>
                </c:pt>
                <c:pt idx="932">
                  <c:v>0.48676444883235587</c:v>
                </c:pt>
                <c:pt idx="933">
                  <c:v>0.4881037031031446</c:v>
                </c:pt>
                <c:pt idx="934">
                  <c:v>0.48945599595156608</c:v>
                </c:pt>
                <c:pt idx="935">
                  <c:v>0.49082154066756245</c:v>
                </c:pt>
                <c:pt idx="936">
                  <c:v>0.49220055546791469</c:v>
                </c:pt>
                <c:pt idx="937">
                  <c:v>0.49359326364370831</c:v>
                </c:pt>
                <c:pt idx="938">
                  <c:v>0.49499989371323738</c:v>
                </c:pt>
                <c:pt idx="939">
                  <c:v>0.49642067958058583</c:v>
                </c:pt>
                <c:pt idx="940">
                  <c:v>0.49785586070012738</c:v>
                </c:pt>
                <c:pt idx="941">
                  <c:v>0.49930568224721639</c:v>
                </c:pt>
                <c:pt idx="942">
                  <c:v>0.50077039529533762</c:v>
                </c:pt>
                <c:pt idx="943">
                  <c:v>0.50225025700002313</c:v>
                </c:pt>
                <c:pt idx="944">
                  <c:v>0.50374553078982165</c:v>
                </c:pt>
                <c:pt idx="945">
                  <c:v>0.50525648656465305</c:v>
                </c:pt>
                <c:pt idx="946">
                  <c:v>0.50678340090190055</c:v>
                </c:pt>
                <c:pt idx="947">
                  <c:v>0.50832655727057796</c:v>
                </c:pt>
                <c:pt idx="948">
                  <c:v>0.50988624625395274</c:v>
                </c:pt>
                <c:pt idx="949">
                  <c:v>0.51146276578104821</c:v>
                </c:pt>
                <c:pt idx="950">
                  <c:v>0.51305642136740537</c:v>
                </c:pt>
                <c:pt idx="951">
                  <c:v>0.51466752636557911</c:v>
                </c:pt>
                <c:pt idx="952">
                  <c:v>0.51629640222582429</c:v>
                </c:pt>
                <c:pt idx="953">
                  <c:v>0.51794337876746155</c:v>
                </c:pt>
                <c:pt idx="954">
                  <c:v>0.5196087944614548</c:v>
                </c:pt>
                <c:pt idx="955">
                  <c:v>0.52129299672474216</c:v>
                </c:pt>
                <c:pt idx="956">
                  <c:v>0.52299634222691027</c:v>
                </c:pt>
                <c:pt idx="957">
                  <c:v>0.52471919720982163</c:v>
                </c:pt>
                <c:pt idx="958">
                  <c:v>0.52646193782085182</c:v>
                </c:pt>
                <c:pt idx="959">
                  <c:v>0.5282249504604315</c:v>
                </c:pt>
                <c:pt idx="960">
                  <c:v>0.53000863214460925</c:v>
                </c:pt>
                <c:pt idx="961">
                  <c:v>0.53181339088342927</c:v>
                </c:pt>
                <c:pt idx="962">
                  <c:v>0.53363964607592596</c:v>
                </c:pt>
                <c:pt idx="963">
                  <c:v>0.5354878289226207</c:v>
                </c:pt>
                <c:pt idx="964">
                  <c:v>0.53735838285644388</c:v>
                </c:pt>
                <c:pt idx="965">
                  <c:v>0.53925176399304686</c:v>
                </c:pt>
                <c:pt idx="966">
                  <c:v>0.54116844160156286</c:v>
                </c:pt>
                <c:pt idx="967">
                  <c:v>0.54310889859691969</c:v>
                </c:pt>
                <c:pt idx="968">
                  <c:v>0.54507363205486947</c:v>
                </c:pt>
                <c:pt idx="969">
                  <c:v>0.54706315375099868</c:v>
                </c:pt>
                <c:pt idx="970">
                  <c:v>0.54907799072504704</c:v>
                </c:pt>
                <c:pt idx="971">
                  <c:v>0.55111868587194024</c:v>
                </c:pt>
                <c:pt idx="972">
                  <c:v>0.5531857985610642</c:v>
                </c:pt>
                <c:pt idx="973">
                  <c:v>0.55527990528537086</c:v>
                </c:pt>
                <c:pt idx="974">
                  <c:v>0.55740160034205044</c:v>
                </c:pt>
                <c:pt idx="975">
                  <c:v>0.55955149654657887</c:v>
                </c:pt>
                <c:pt idx="976">
                  <c:v>0.56173022598210531</c:v>
                </c:pt>
                <c:pt idx="977">
                  <c:v>0.56393844078626654</c:v>
                </c:pt>
                <c:pt idx="978">
                  <c:v>0.56617681397766262</c:v>
                </c:pt>
                <c:pt idx="979">
                  <c:v>0.56844604032435631</c:v>
                </c:pt>
                <c:pt idx="980">
                  <c:v>0.57074683725697273</c:v>
                </c:pt>
                <c:pt idx="981">
                  <c:v>0.57307994582913035</c:v>
                </c:pt>
                <c:pt idx="982">
                  <c:v>0.57544613172810355</c:v>
                </c:pt>
                <c:pt idx="983">
                  <c:v>0.57784618633888762</c:v>
                </c:pt>
                <c:pt idx="984">
                  <c:v>0.58028092786501506</c:v>
                </c:pt>
                <c:pt idx="985">
                  <c:v>0.58275120250973689</c:v>
                </c:pt>
                <c:pt idx="986">
                  <c:v>0.58525788572145909</c:v>
                </c:pt>
                <c:pt idx="987">
                  <c:v>0.58780188350760054</c:v>
                </c:pt>
                <c:pt idx="988">
                  <c:v>0.59038413382136345</c:v>
                </c:pt>
                <c:pt idx="989">
                  <c:v>0.5930056080262478</c:v>
                </c:pt>
                <c:pt idx="990">
                  <c:v>0.59566731244351601</c:v>
                </c:pt>
                <c:pt idx="991">
                  <c:v>0.59837028998822284</c:v>
                </c:pt>
                <c:pt idx="992">
                  <c:v>0.60111562189985956</c:v>
                </c:pt>
                <c:pt idx="993">
                  <c:v>0.60390442957414991</c:v>
                </c:pt>
                <c:pt idx="994">
                  <c:v>0.60673787650307298</c:v>
                </c:pt>
                <c:pt idx="995">
                  <c:v>0.60961717033073926</c:v>
                </c:pt>
                <c:pt idx="996">
                  <c:v>0.61254356503339358</c:v>
                </c:pt>
                <c:pt idx="997">
                  <c:v>0.61551836323251363</c:v>
                </c:pt>
                <c:pt idx="998">
                  <c:v>0.61854291865069444</c:v>
                </c:pt>
                <c:pt idx="999">
                  <c:v>0.62161863872088641</c:v>
                </c:pt>
                <c:pt idx="1000">
                  <c:v>0.62474698736039769</c:v>
                </c:pt>
                <c:pt idx="1001">
                  <c:v>0.6279294879221553</c:v>
                </c:pt>
                <c:pt idx="1002">
                  <c:v>0.63116772633671447</c:v>
                </c:pt>
                <c:pt idx="1003">
                  <c:v>0.63446335445980373</c:v>
                </c:pt>
                <c:pt idx="1004">
                  <c:v>0.63781809364148068</c:v>
                </c:pt>
                <c:pt idx="1005">
                  <c:v>0.64123373853444221</c:v>
                </c:pt>
                <c:pt idx="1006">
                  <c:v>0.64471216116067331</c:v>
                </c:pt>
                <c:pt idx="1007">
                  <c:v>0.64825531525739688</c:v>
                </c:pt>
                <c:pt idx="1008">
                  <c:v>0.6518652409253245</c:v>
                </c:pt>
                <c:pt idx="1009">
                  <c:v>0.65554406960431744</c:v>
                </c:pt>
                <c:pt idx="1010">
                  <c:v>0.65929402940413173</c:v>
                </c:pt>
                <c:pt idx="1011">
                  <c:v>0.66311745082056017</c:v>
                </c:pt>
                <c:pt idx="1012">
                  <c:v>0.66701677287035854</c:v>
                </c:pt>
                <c:pt idx="1013">
                  <c:v>0.67099454968170269</c:v>
                </c:pt>
                <c:pt idx="1014">
                  <c:v>0.67505345758070789</c:v>
                </c:pt>
                <c:pt idx="1015">
                  <c:v>0.67919630271876286</c:v>
                </c:pt>
                <c:pt idx="1016">
                  <c:v>0.68342602929012308</c:v>
                </c:pt>
                <c:pt idx="1017">
                  <c:v>0.68774572839457671</c:v>
                </c:pt>
                <c:pt idx="1018">
                  <c:v>0.69215864760581447</c:v>
                </c:pt>
                <c:pt idx="1019">
                  <c:v>0.69666820131300256</c:v>
                </c:pt>
                <c:pt idx="1020">
                  <c:v>0.70127798191040791</c:v>
                </c:pt>
                <c:pt idx="1021">
                  <c:v>0.70599177191858042</c:v>
                </c:pt>
                <c:pt idx="1022">
                  <c:v>0.71081355713013494</c:v>
                </c:pt>
                <c:pt idx="1023">
                  <c:v>0.71574754088408665</c:v>
                </c:pt>
                <c:pt idx="1024">
                  <c:v>0.7207981595850852</c:v>
                </c:pt>
                <c:pt idx="1025">
                  <c:v>0.72597009959789971</c:v>
                </c:pt>
                <c:pt idx="1026">
                  <c:v>0.73126831566356743</c:v>
                </c:pt>
                <c:pt idx="1027">
                  <c:v>0.73669805100185459</c:v>
                </c:pt>
                <c:pt idx="1028">
                  <c:v>0.74226485928561059</c:v>
                </c:pt>
                <c:pt idx="1029">
                  <c:v>0.74797462869657028</c:v>
                </c:pt>
                <c:pt idx="1030">
                  <c:v>0.75383360829965596</c:v>
                </c:pt>
                <c:pt idx="1031">
                  <c:v>0.75984843700455706</c:v>
                </c:pt>
                <c:pt idx="1032">
                  <c:v>0.7660261754200044</c:v>
                </c:pt>
                <c:pt idx="1033">
                  <c:v>0.77237434094843604</c:v>
                </c:pt>
                <c:pt idx="1034">
                  <c:v>0.77890094651792408</c:v>
                </c:pt>
                <c:pt idx="1035">
                  <c:v>0.78561454340537995</c:v>
                </c:pt>
                <c:pt idx="1036">
                  <c:v>0.79252426867169723</c:v>
                </c:pt>
                <c:pt idx="1037">
                  <c:v>0.79963989780744871</c:v>
                </c:pt>
                <c:pt idx="1038">
                  <c:v>0.80697190327921053</c:v>
                </c:pt>
                <c:pt idx="1039">
                  <c:v>0.81453151977421012</c:v>
                </c:pt>
                <c:pt idx="1040">
                  <c:v>0.82233081706803057</c:v>
                </c:pt>
                <c:pt idx="1041">
                  <c:v>0.83038278159048695</c:v>
                </c:pt>
                <c:pt idx="1042">
                  <c:v>0.83870140794369819</c:v>
                </c:pt>
                <c:pt idx="1043">
                  <c:v>0.84730180183947812</c:v>
                </c:pt>
                <c:pt idx="1044">
                  <c:v>0.85620029617853843</c:v>
                </c:pt>
                <c:pt idx="1045">
                  <c:v>0.86541458230066826</c:v>
                </c:pt>
                <c:pt idx="1046">
                  <c:v>0.87496385880534255</c:v>
                </c:pt>
                <c:pt idx="1047">
                  <c:v>0.88486900079059683</c:v>
                </c:pt>
                <c:pt idx="1048">
                  <c:v>0.89515275290418483</c:v>
                </c:pt>
                <c:pt idx="1049">
                  <c:v>0.90583995026843755</c:v>
                </c:pt>
                <c:pt idx="1050">
                  <c:v>0.91695777216091268</c:v>
                </c:pt>
                <c:pt idx="1051">
                  <c:v>0.92853603434595311</c:v>
                </c:pt>
                <c:pt idx="1052">
                  <c:v>0.94060752721082463</c:v>
                </c:pt>
                <c:pt idx="1053">
                  <c:v>0.95320840843127408</c:v>
                </c:pt>
                <c:pt idx="1054">
                  <c:v>0.9663786608655488</c:v>
                </c:pt>
                <c:pt idx="1055">
                  <c:v>0.98016262887162342</c:v>
                </c:pt>
                <c:pt idx="1056">
                  <c:v>0.99460964941829189</c:v>
                </c:pt>
                <c:pt idx="1057">
                  <c:v>1.0097747984316012</c:v>
                </c:pt>
                <c:pt idx="1058">
                  <c:v>1.0257197780736058</c:v>
                </c:pt>
                <c:pt idx="1059">
                  <c:v>1.0425139774911756</c:v>
                </c:pt>
                <c:pt idx="1060">
                  <c:v>1.0602357485503759</c:v>
                </c:pt>
                <c:pt idx="1061">
                  <c:v>1.0789739499616839</c:v>
                </c:pt>
                <c:pt idx="1062">
                  <c:v>1.0988298290992777</c:v>
                </c:pt>
                <c:pt idx="1063">
                  <c:v>1.1199193322943535</c:v>
                </c:pt>
                <c:pt idx="1064">
                  <c:v>1.1423759637179203</c:v>
                </c:pt>
                <c:pt idx="1065">
                  <c:v>1.1663543535171814</c:v>
                </c:pt>
                <c:pt idx="1066">
                  <c:v>1.1920347526413975</c:v>
                </c:pt>
                <c:pt idx="1067">
                  <c:v>1.2196287523899867</c:v>
                </c:pt>
                <c:pt idx="1068">
                  <c:v>1.2493866428775009</c:v>
                </c:pt>
                <c:pt idx="1069">
                  <c:v>1.2816069948084621</c:v>
                </c:pt>
                <c:pt idx="1070">
                  <c:v>1.3166493028646782</c:v>
                </c:pt>
                <c:pt idx="1071">
                  <c:v>1.3549509153877928</c:v>
                </c:pt>
                <c:pt idx="1072">
                  <c:v>1.397050076036163</c:v>
                </c:pt>
                <c:pt idx="1073">
                  <c:v>1.4436178609774328</c:v>
                </c:pt>
                <c:pt idx="1074">
                  <c:v>1.4955033640567168</c:v>
                </c:pt>
                <c:pt idx="1075">
                  <c:v>1.5537991320976399</c:v>
                </c:pt>
                <c:pt idx="1076">
                  <c:v>1.6199384863963677</c:v>
                </c:pt>
                <c:pt idx="1077">
                  <c:v>1.6958448006088762</c:v>
                </c:pt>
                <c:pt idx="1078">
                  <c:v>1.7841688830604101</c:v>
                </c:pt>
                <c:pt idx="1079">
                  <c:v>1.8886829700020418</c:v>
                </c:pt>
                <c:pt idx="1080">
                  <c:v>2.0149693131828155</c:v>
                </c:pt>
                <c:pt idx="1081">
                  <c:v>2.1717027115911112</c:v>
                </c:pt>
                <c:pt idx="1082">
                  <c:v>2.373239634590175</c:v>
                </c:pt>
                <c:pt idx="1083">
                  <c:v>2.6454270356480643</c:v>
                </c:pt>
                <c:pt idx="1084">
                  <c:v>3.0406746071962267</c:v>
                </c:pt>
                <c:pt idx="1085">
                  <c:v>3.6864966109567066</c:v>
                </c:pt>
                <c:pt idx="1086">
                  <c:v>5.011339142637909</c:v>
                </c:pt>
                <c:pt idx="1087">
                  <c:v>10.309077513162974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BDD-43EE-9ED8-18792E7F2844}"/>
            </c:ext>
          </c:extLst>
        </c:ser>
        <c:ser>
          <c:idx val="0"/>
          <c:order val="0"/>
          <c:spPr>
            <a:ln w="28575">
              <a:noFill/>
            </a:ln>
          </c:spPr>
          <c:xVal>
            <c:numRef>
              <c:f>'alpha water'!$B$38:$B$1347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8.0000000000000007E-5</c:v>
                </c:pt>
                <c:pt idx="2">
                  <c:v>1.6000000000000001E-4</c:v>
                </c:pt>
                <c:pt idx="3">
                  <c:v>2.4000000000000003E-4</c:v>
                </c:pt>
                <c:pt idx="4">
                  <c:v>3.2000000000000003E-4</c:v>
                </c:pt>
                <c:pt idx="5">
                  <c:v>4.0000000000000002E-4</c:v>
                </c:pt>
                <c:pt idx="6">
                  <c:v>4.8000000000000001E-4</c:v>
                </c:pt>
                <c:pt idx="7">
                  <c:v>5.6000000000000006E-4</c:v>
                </c:pt>
                <c:pt idx="8">
                  <c:v>6.4000000000000005E-4</c:v>
                </c:pt>
                <c:pt idx="9">
                  <c:v>7.2000000000000005E-4</c:v>
                </c:pt>
                <c:pt idx="10">
                  <c:v>8.0000000000000004E-4</c:v>
                </c:pt>
                <c:pt idx="11">
                  <c:v>8.8000000000000003E-4</c:v>
                </c:pt>
                <c:pt idx="12">
                  <c:v>9.6000000000000002E-4</c:v>
                </c:pt>
                <c:pt idx="13">
                  <c:v>1.0400000000000001E-3</c:v>
                </c:pt>
                <c:pt idx="14">
                  <c:v>1.1200000000000001E-3</c:v>
                </c:pt>
                <c:pt idx="15">
                  <c:v>1.2000000000000001E-3</c:v>
                </c:pt>
                <c:pt idx="16">
                  <c:v>1.2800000000000001E-3</c:v>
                </c:pt>
                <c:pt idx="17">
                  <c:v>1.3600000000000001E-3</c:v>
                </c:pt>
                <c:pt idx="18">
                  <c:v>1.4400000000000001E-3</c:v>
                </c:pt>
                <c:pt idx="19">
                  <c:v>1.5200000000000001E-3</c:v>
                </c:pt>
                <c:pt idx="20">
                  <c:v>1.6000000000000001E-3</c:v>
                </c:pt>
                <c:pt idx="21">
                  <c:v>1.6800000000000001E-3</c:v>
                </c:pt>
                <c:pt idx="22">
                  <c:v>1.7600000000000001E-3</c:v>
                </c:pt>
                <c:pt idx="23">
                  <c:v>1.8400000000000001E-3</c:v>
                </c:pt>
                <c:pt idx="24">
                  <c:v>1.92E-3</c:v>
                </c:pt>
                <c:pt idx="25">
                  <c:v>2E-3</c:v>
                </c:pt>
                <c:pt idx="26">
                  <c:v>2.0800000000000003E-3</c:v>
                </c:pt>
                <c:pt idx="27">
                  <c:v>2.1600000000000005E-3</c:v>
                </c:pt>
                <c:pt idx="28">
                  <c:v>2.2400000000000007E-3</c:v>
                </c:pt>
                <c:pt idx="29">
                  <c:v>2.3200000000000009E-3</c:v>
                </c:pt>
                <c:pt idx="30">
                  <c:v>2.4000000000000011E-3</c:v>
                </c:pt>
                <c:pt idx="31">
                  <c:v>2.4800000000000013E-3</c:v>
                </c:pt>
                <c:pt idx="32">
                  <c:v>2.5600000000000015E-3</c:v>
                </c:pt>
                <c:pt idx="33">
                  <c:v>2.6400000000000017E-3</c:v>
                </c:pt>
                <c:pt idx="34">
                  <c:v>2.7200000000000019E-3</c:v>
                </c:pt>
                <c:pt idx="35">
                  <c:v>2.8000000000000021E-3</c:v>
                </c:pt>
                <c:pt idx="36">
                  <c:v>2.8800000000000023E-3</c:v>
                </c:pt>
                <c:pt idx="37">
                  <c:v>2.9600000000000026E-3</c:v>
                </c:pt>
                <c:pt idx="38">
                  <c:v>3.0400000000000028E-3</c:v>
                </c:pt>
                <c:pt idx="39">
                  <c:v>3.120000000000003E-3</c:v>
                </c:pt>
                <c:pt idx="40">
                  <c:v>3.2000000000000032E-3</c:v>
                </c:pt>
                <c:pt idx="41">
                  <c:v>3.2800000000000034E-3</c:v>
                </c:pt>
                <c:pt idx="42">
                  <c:v>3.3600000000000036E-3</c:v>
                </c:pt>
                <c:pt idx="43">
                  <c:v>3.4400000000000038E-3</c:v>
                </c:pt>
                <c:pt idx="44">
                  <c:v>3.520000000000004E-3</c:v>
                </c:pt>
                <c:pt idx="45">
                  <c:v>3.6000000000000042E-3</c:v>
                </c:pt>
                <c:pt idx="46">
                  <c:v>3.6800000000000044E-3</c:v>
                </c:pt>
                <c:pt idx="47">
                  <c:v>3.7600000000000047E-3</c:v>
                </c:pt>
                <c:pt idx="48">
                  <c:v>3.8400000000000049E-3</c:v>
                </c:pt>
                <c:pt idx="49">
                  <c:v>3.9200000000000051E-3</c:v>
                </c:pt>
                <c:pt idx="50">
                  <c:v>4.0000000000000053E-3</c:v>
                </c:pt>
                <c:pt idx="51">
                  <c:v>4.0800000000000055E-3</c:v>
                </c:pt>
                <c:pt idx="52">
                  <c:v>4.1600000000000057E-3</c:v>
                </c:pt>
                <c:pt idx="53">
                  <c:v>4.2400000000000059E-3</c:v>
                </c:pt>
                <c:pt idx="54">
                  <c:v>4.3200000000000061E-3</c:v>
                </c:pt>
                <c:pt idx="55">
                  <c:v>4.4000000000000063E-3</c:v>
                </c:pt>
                <c:pt idx="56">
                  <c:v>4.4800000000000065E-3</c:v>
                </c:pt>
                <c:pt idx="57">
                  <c:v>4.5600000000000068E-3</c:v>
                </c:pt>
                <c:pt idx="58">
                  <c:v>4.640000000000007E-3</c:v>
                </c:pt>
                <c:pt idx="59">
                  <c:v>4.7200000000000072E-3</c:v>
                </c:pt>
                <c:pt idx="60">
                  <c:v>4.8000000000000074E-3</c:v>
                </c:pt>
                <c:pt idx="61">
                  <c:v>4.8800000000000076E-3</c:v>
                </c:pt>
                <c:pt idx="62">
                  <c:v>4.9600000000000078E-3</c:v>
                </c:pt>
                <c:pt idx="63">
                  <c:v>5.040000000000008E-3</c:v>
                </c:pt>
                <c:pt idx="64">
                  <c:v>5.1200000000000082E-3</c:v>
                </c:pt>
                <c:pt idx="65">
                  <c:v>5.2000000000000084E-3</c:v>
                </c:pt>
                <c:pt idx="66">
                  <c:v>5.2800000000000086E-3</c:v>
                </c:pt>
                <c:pt idx="67">
                  <c:v>5.3600000000000089E-3</c:v>
                </c:pt>
                <c:pt idx="68">
                  <c:v>5.4400000000000091E-3</c:v>
                </c:pt>
                <c:pt idx="69">
                  <c:v>5.5200000000000093E-3</c:v>
                </c:pt>
                <c:pt idx="70">
                  <c:v>5.6000000000000095E-3</c:v>
                </c:pt>
                <c:pt idx="71">
                  <c:v>5.6800000000000097E-3</c:v>
                </c:pt>
                <c:pt idx="72">
                  <c:v>5.7600000000000099E-3</c:v>
                </c:pt>
                <c:pt idx="73">
                  <c:v>5.8400000000000101E-3</c:v>
                </c:pt>
                <c:pt idx="74">
                  <c:v>5.9200000000000103E-3</c:v>
                </c:pt>
                <c:pt idx="75">
                  <c:v>6.0000000000000105E-3</c:v>
                </c:pt>
                <c:pt idx="76">
                  <c:v>6.0800000000000107E-3</c:v>
                </c:pt>
                <c:pt idx="77">
                  <c:v>6.160000000000011E-3</c:v>
                </c:pt>
                <c:pt idx="78">
                  <c:v>6.2400000000000112E-3</c:v>
                </c:pt>
                <c:pt idx="79">
                  <c:v>6.3200000000000114E-3</c:v>
                </c:pt>
                <c:pt idx="80">
                  <c:v>6.4000000000000116E-3</c:v>
                </c:pt>
                <c:pt idx="81">
                  <c:v>6.4800000000000118E-3</c:v>
                </c:pt>
                <c:pt idx="82">
                  <c:v>6.560000000000012E-3</c:v>
                </c:pt>
                <c:pt idx="83">
                  <c:v>6.6400000000000122E-3</c:v>
                </c:pt>
                <c:pt idx="84">
                  <c:v>6.7200000000000124E-3</c:v>
                </c:pt>
                <c:pt idx="85">
                  <c:v>6.8000000000000126E-3</c:v>
                </c:pt>
                <c:pt idx="86">
                  <c:v>6.8800000000000128E-3</c:v>
                </c:pt>
                <c:pt idx="87">
                  <c:v>6.9600000000000131E-3</c:v>
                </c:pt>
                <c:pt idx="88">
                  <c:v>7.0400000000000133E-3</c:v>
                </c:pt>
                <c:pt idx="89">
                  <c:v>7.1200000000000135E-3</c:v>
                </c:pt>
                <c:pt idx="90">
                  <c:v>7.2000000000000137E-3</c:v>
                </c:pt>
                <c:pt idx="91">
                  <c:v>7.2800000000000139E-3</c:v>
                </c:pt>
                <c:pt idx="92">
                  <c:v>7.3600000000000141E-3</c:v>
                </c:pt>
                <c:pt idx="93">
                  <c:v>7.4400000000000143E-3</c:v>
                </c:pt>
                <c:pt idx="94">
                  <c:v>7.5200000000000145E-3</c:v>
                </c:pt>
                <c:pt idx="95">
                  <c:v>7.6000000000000147E-3</c:v>
                </c:pt>
                <c:pt idx="96">
                  <c:v>7.6800000000000149E-3</c:v>
                </c:pt>
                <c:pt idx="97">
                  <c:v>7.7600000000000151E-3</c:v>
                </c:pt>
                <c:pt idx="98">
                  <c:v>7.8400000000000154E-3</c:v>
                </c:pt>
                <c:pt idx="99">
                  <c:v>7.9200000000000156E-3</c:v>
                </c:pt>
                <c:pt idx="100">
                  <c:v>8.0000000000000158E-3</c:v>
                </c:pt>
                <c:pt idx="101">
                  <c:v>8.080000000000016E-3</c:v>
                </c:pt>
                <c:pt idx="102">
                  <c:v>8.1600000000000162E-3</c:v>
                </c:pt>
                <c:pt idx="103">
                  <c:v>8.2400000000000164E-3</c:v>
                </c:pt>
                <c:pt idx="104">
                  <c:v>8.3200000000000166E-3</c:v>
                </c:pt>
                <c:pt idx="105">
                  <c:v>8.4000000000000168E-3</c:v>
                </c:pt>
                <c:pt idx="106">
                  <c:v>8.480000000000017E-3</c:v>
                </c:pt>
                <c:pt idx="107">
                  <c:v>8.5600000000000172E-3</c:v>
                </c:pt>
                <c:pt idx="108">
                  <c:v>8.6400000000000175E-3</c:v>
                </c:pt>
                <c:pt idx="109">
                  <c:v>8.7200000000000177E-3</c:v>
                </c:pt>
                <c:pt idx="110">
                  <c:v>8.8000000000000179E-3</c:v>
                </c:pt>
                <c:pt idx="111">
                  <c:v>8.8800000000000181E-3</c:v>
                </c:pt>
                <c:pt idx="112">
                  <c:v>8.9600000000000183E-3</c:v>
                </c:pt>
                <c:pt idx="113">
                  <c:v>9.0400000000000185E-3</c:v>
                </c:pt>
                <c:pt idx="114">
                  <c:v>9.1200000000000187E-3</c:v>
                </c:pt>
                <c:pt idx="115">
                  <c:v>9.2000000000000189E-3</c:v>
                </c:pt>
                <c:pt idx="116">
                  <c:v>9.2800000000000191E-3</c:v>
                </c:pt>
                <c:pt idx="117">
                  <c:v>9.3600000000000193E-3</c:v>
                </c:pt>
                <c:pt idx="118">
                  <c:v>9.4400000000000196E-3</c:v>
                </c:pt>
                <c:pt idx="119">
                  <c:v>9.5200000000000198E-3</c:v>
                </c:pt>
                <c:pt idx="120">
                  <c:v>9.60000000000002E-3</c:v>
                </c:pt>
                <c:pt idx="121">
                  <c:v>9.6800000000000202E-3</c:v>
                </c:pt>
                <c:pt idx="122">
                  <c:v>9.7600000000000204E-3</c:v>
                </c:pt>
                <c:pt idx="123">
                  <c:v>9.8400000000000206E-3</c:v>
                </c:pt>
                <c:pt idx="124">
                  <c:v>9.9200000000000208E-3</c:v>
                </c:pt>
                <c:pt idx="125">
                  <c:v>1.0000000000000021E-2</c:v>
                </c:pt>
                <c:pt idx="126">
                  <c:v>1.0080000000000021E-2</c:v>
                </c:pt>
                <c:pt idx="127">
                  <c:v>1.0160000000000021E-2</c:v>
                </c:pt>
                <c:pt idx="128">
                  <c:v>1.0240000000000022E-2</c:v>
                </c:pt>
                <c:pt idx="129">
                  <c:v>1.0320000000000022E-2</c:v>
                </c:pt>
                <c:pt idx="130">
                  <c:v>1.0400000000000022E-2</c:v>
                </c:pt>
                <c:pt idx="131">
                  <c:v>1.0480000000000022E-2</c:v>
                </c:pt>
                <c:pt idx="132">
                  <c:v>1.0560000000000022E-2</c:v>
                </c:pt>
                <c:pt idx="133">
                  <c:v>1.0640000000000023E-2</c:v>
                </c:pt>
                <c:pt idx="134">
                  <c:v>1.0720000000000023E-2</c:v>
                </c:pt>
                <c:pt idx="135">
                  <c:v>1.0800000000000023E-2</c:v>
                </c:pt>
                <c:pt idx="136">
                  <c:v>1.0880000000000023E-2</c:v>
                </c:pt>
                <c:pt idx="137">
                  <c:v>1.0960000000000024E-2</c:v>
                </c:pt>
                <c:pt idx="138">
                  <c:v>1.1040000000000024E-2</c:v>
                </c:pt>
                <c:pt idx="139">
                  <c:v>1.1120000000000024E-2</c:v>
                </c:pt>
                <c:pt idx="140">
                  <c:v>1.1200000000000024E-2</c:v>
                </c:pt>
                <c:pt idx="141">
                  <c:v>1.1280000000000024E-2</c:v>
                </c:pt>
                <c:pt idx="142">
                  <c:v>1.1360000000000025E-2</c:v>
                </c:pt>
                <c:pt idx="143">
                  <c:v>1.1440000000000025E-2</c:v>
                </c:pt>
                <c:pt idx="144">
                  <c:v>1.1520000000000025E-2</c:v>
                </c:pt>
                <c:pt idx="145">
                  <c:v>1.1600000000000025E-2</c:v>
                </c:pt>
                <c:pt idx="146">
                  <c:v>1.1680000000000025E-2</c:v>
                </c:pt>
                <c:pt idx="147">
                  <c:v>1.1760000000000026E-2</c:v>
                </c:pt>
                <c:pt idx="148">
                  <c:v>1.1840000000000026E-2</c:v>
                </c:pt>
                <c:pt idx="149">
                  <c:v>1.1920000000000026E-2</c:v>
                </c:pt>
                <c:pt idx="150">
                  <c:v>1.2000000000000026E-2</c:v>
                </c:pt>
                <c:pt idx="151">
                  <c:v>1.2080000000000026E-2</c:v>
                </c:pt>
                <c:pt idx="152">
                  <c:v>1.2160000000000027E-2</c:v>
                </c:pt>
                <c:pt idx="153">
                  <c:v>1.2240000000000027E-2</c:v>
                </c:pt>
                <c:pt idx="154">
                  <c:v>1.2320000000000027E-2</c:v>
                </c:pt>
                <c:pt idx="155">
                  <c:v>1.2400000000000027E-2</c:v>
                </c:pt>
                <c:pt idx="156">
                  <c:v>1.2480000000000028E-2</c:v>
                </c:pt>
                <c:pt idx="157">
                  <c:v>1.2560000000000028E-2</c:v>
                </c:pt>
                <c:pt idx="158">
                  <c:v>1.2640000000000028E-2</c:v>
                </c:pt>
                <c:pt idx="159">
                  <c:v>1.2720000000000028E-2</c:v>
                </c:pt>
                <c:pt idx="160">
                  <c:v>1.2800000000000028E-2</c:v>
                </c:pt>
                <c:pt idx="161">
                  <c:v>1.2880000000000029E-2</c:v>
                </c:pt>
                <c:pt idx="162">
                  <c:v>1.2960000000000029E-2</c:v>
                </c:pt>
                <c:pt idx="163">
                  <c:v>1.3040000000000029E-2</c:v>
                </c:pt>
                <c:pt idx="164">
                  <c:v>1.3120000000000029E-2</c:v>
                </c:pt>
                <c:pt idx="165">
                  <c:v>1.3200000000000029E-2</c:v>
                </c:pt>
                <c:pt idx="166">
                  <c:v>1.328000000000003E-2</c:v>
                </c:pt>
                <c:pt idx="167">
                  <c:v>1.336000000000003E-2</c:v>
                </c:pt>
                <c:pt idx="168">
                  <c:v>1.344000000000003E-2</c:v>
                </c:pt>
                <c:pt idx="169">
                  <c:v>1.352000000000003E-2</c:v>
                </c:pt>
                <c:pt idx="170">
                  <c:v>1.360000000000003E-2</c:v>
                </c:pt>
                <c:pt idx="171">
                  <c:v>1.3680000000000031E-2</c:v>
                </c:pt>
                <c:pt idx="172">
                  <c:v>1.3760000000000031E-2</c:v>
                </c:pt>
                <c:pt idx="173">
                  <c:v>1.3840000000000031E-2</c:v>
                </c:pt>
                <c:pt idx="174">
                  <c:v>1.3920000000000031E-2</c:v>
                </c:pt>
                <c:pt idx="175">
                  <c:v>1.4000000000000032E-2</c:v>
                </c:pt>
                <c:pt idx="176">
                  <c:v>1.4080000000000032E-2</c:v>
                </c:pt>
                <c:pt idx="177">
                  <c:v>1.4160000000000032E-2</c:v>
                </c:pt>
                <c:pt idx="178">
                  <c:v>1.4240000000000032E-2</c:v>
                </c:pt>
                <c:pt idx="179">
                  <c:v>1.4320000000000032E-2</c:v>
                </c:pt>
                <c:pt idx="180">
                  <c:v>1.4400000000000033E-2</c:v>
                </c:pt>
                <c:pt idx="181">
                  <c:v>1.4480000000000033E-2</c:v>
                </c:pt>
                <c:pt idx="182">
                  <c:v>1.4560000000000033E-2</c:v>
                </c:pt>
                <c:pt idx="183">
                  <c:v>1.4640000000000033E-2</c:v>
                </c:pt>
                <c:pt idx="184">
                  <c:v>1.4720000000000033E-2</c:v>
                </c:pt>
                <c:pt idx="185">
                  <c:v>1.4800000000000034E-2</c:v>
                </c:pt>
                <c:pt idx="186">
                  <c:v>1.4880000000000034E-2</c:v>
                </c:pt>
                <c:pt idx="187">
                  <c:v>1.4960000000000034E-2</c:v>
                </c:pt>
                <c:pt idx="188">
                  <c:v>1.5040000000000034E-2</c:v>
                </c:pt>
                <c:pt idx="189">
                  <c:v>1.5120000000000034E-2</c:v>
                </c:pt>
                <c:pt idx="190">
                  <c:v>1.5200000000000035E-2</c:v>
                </c:pt>
                <c:pt idx="191">
                  <c:v>1.5280000000000035E-2</c:v>
                </c:pt>
                <c:pt idx="192">
                  <c:v>1.5360000000000035E-2</c:v>
                </c:pt>
                <c:pt idx="193">
                  <c:v>1.5440000000000035E-2</c:v>
                </c:pt>
                <c:pt idx="194">
                  <c:v>1.5520000000000036E-2</c:v>
                </c:pt>
                <c:pt idx="195">
                  <c:v>1.5600000000000036E-2</c:v>
                </c:pt>
                <c:pt idx="196">
                  <c:v>1.5680000000000034E-2</c:v>
                </c:pt>
                <c:pt idx="197">
                  <c:v>1.5760000000000034E-2</c:v>
                </c:pt>
                <c:pt idx="198">
                  <c:v>1.5840000000000035E-2</c:v>
                </c:pt>
                <c:pt idx="199">
                  <c:v>1.5920000000000035E-2</c:v>
                </c:pt>
                <c:pt idx="200">
                  <c:v>1.6000000000000035E-2</c:v>
                </c:pt>
                <c:pt idx="201">
                  <c:v>1.6080000000000035E-2</c:v>
                </c:pt>
                <c:pt idx="202">
                  <c:v>1.6160000000000035E-2</c:v>
                </c:pt>
                <c:pt idx="203">
                  <c:v>1.6240000000000036E-2</c:v>
                </c:pt>
                <c:pt idx="204">
                  <c:v>1.6320000000000036E-2</c:v>
                </c:pt>
                <c:pt idx="205">
                  <c:v>1.6400000000000036E-2</c:v>
                </c:pt>
                <c:pt idx="206">
                  <c:v>1.6480000000000036E-2</c:v>
                </c:pt>
                <c:pt idx="207">
                  <c:v>1.6560000000000036E-2</c:v>
                </c:pt>
                <c:pt idx="208">
                  <c:v>1.6640000000000037E-2</c:v>
                </c:pt>
                <c:pt idx="209">
                  <c:v>1.6720000000000037E-2</c:v>
                </c:pt>
                <c:pt idx="210">
                  <c:v>1.6800000000000037E-2</c:v>
                </c:pt>
                <c:pt idx="211">
                  <c:v>1.6880000000000037E-2</c:v>
                </c:pt>
                <c:pt idx="212">
                  <c:v>1.6960000000000038E-2</c:v>
                </c:pt>
                <c:pt idx="213">
                  <c:v>1.7040000000000038E-2</c:v>
                </c:pt>
                <c:pt idx="214">
                  <c:v>1.7120000000000038E-2</c:v>
                </c:pt>
                <c:pt idx="215">
                  <c:v>1.7200000000000038E-2</c:v>
                </c:pt>
                <c:pt idx="216">
                  <c:v>1.7280000000000038E-2</c:v>
                </c:pt>
                <c:pt idx="217">
                  <c:v>1.7360000000000039E-2</c:v>
                </c:pt>
                <c:pt idx="218">
                  <c:v>1.7440000000000039E-2</c:v>
                </c:pt>
                <c:pt idx="219">
                  <c:v>1.7520000000000039E-2</c:v>
                </c:pt>
                <c:pt idx="220">
                  <c:v>1.7600000000000039E-2</c:v>
                </c:pt>
                <c:pt idx="221">
                  <c:v>1.7680000000000039E-2</c:v>
                </c:pt>
                <c:pt idx="222">
                  <c:v>1.776000000000004E-2</c:v>
                </c:pt>
                <c:pt idx="223">
                  <c:v>1.784000000000004E-2</c:v>
                </c:pt>
                <c:pt idx="224">
                  <c:v>1.792000000000004E-2</c:v>
                </c:pt>
                <c:pt idx="225">
                  <c:v>1.800000000000004E-2</c:v>
                </c:pt>
                <c:pt idx="226">
                  <c:v>1.808000000000004E-2</c:v>
                </c:pt>
                <c:pt idx="227">
                  <c:v>1.8160000000000041E-2</c:v>
                </c:pt>
                <c:pt idx="228">
                  <c:v>1.8240000000000041E-2</c:v>
                </c:pt>
                <c:pt idx="229">
                  <c:v>1.8320000000000041E-2</c:v>
                </c:pt>
                <c:pt idx="230">
                  <c:v>1.8400000000000041E-2</c:v>
                </c:pt>
                <c:pt idx="231">
                  <c:v>1.8480000000000042E-2</c:v>
                </c:pt>
                <c:pt idx="232">
                  <c:v>1.8560000000000042E-2</c:v>
                </c:pt>
                <c:pt idx="233">
                  <c:v>1.8640000000000042E-2</c:v>
                </c:pt>
                <c:pt idx="234">
                  <c:v>1.8720000000000042E-2</c:v>
                </c:pt>
                <c:pt idx="235">
                  <c:v>1.8800000000000042E-2</c:v>
                </c:pt>
                <c:pt idx="236">
                  <c:v>1.8880000000000043E-2</c:v>
                </c:pt>
                <c:pt idx="237">
                  <c:v>1.8960000000000043E-2</c:v>
                </c:pt>
                <c:pt idx="238">
                  <c:v>1.9040000000000043E-2</c:v>
                </c:pt>
                <c:pt idx="239">
                  <c:v>1.9120000000000043E-2</c:v>
                </c:pt>
                <c:pt idx="240">
                  <c:v>1.9200000000000043E-2</c:v>
                </c:pt>
                <c:pt idx="241">
                  <c:v>1.9280000000000044E-2</c:v>
                </c:pt>
                <c:pt idx="242">
                  <c:v>1.9360000000000044E-2</c:v>
                </c:pt>
                <c:pt idx="243">
                  <c:v>1.9440000000000044E-2</c:v>
                </c:pt>
                <c:pt idx="244">
                  <c:v>1.9520000000000044E-2</c:v>
                </c:pt>
                <c:pt idx="245">
                  <c:v>1.9600000000000044E-2</c:v>
                </c:pt>
                <c:pt idx="246">
                  <c:v>1.9680000000000045E-2</c:v>
                </c:pt>
                <c:pt idx="247">
                  <c:v>1.9760000000000045E-2</c:v>
                </c:pt>
                <c:pt idx="248">
                  <c:v>1.9840000000000045E-2</c:v>
                </c:pt>
                <c:pt idx="249">
                  <c:v>1.9920000000000045E-2</c:v>
                </c:pt>
                <c:pt idx="250">
                  <c:v>2.0000000000000046E-2</c:v>
                </c:pt>
                <c:pt idx="251">
                  <c:v>2.0080000000000046E-2</c:v>
                </c:pt>
                <c:pt idx="252">
                  <c:v>2.0160000000000046E-2</c:v>
                </c:pt>
                <c:pt idx="253">
                  <c:v>2.0240000000000046E-2</c:v>
                </c:pt>
                <c:pt idx="254">
                  <c:v>2.0320000000000046E-2</c:v>
                </c:pt>
                <c:pt idx="255">
                  <c:v>2.0400000000000047E-2</c:v>
                </c:pt>
                <c:pt idx="256">
                  <c:v>2.0480000000000047E-2</c:v>
                </c:pt>
                <c:pt idx="257">
                  <c:v>2.0560000000000047E-2</c:v>
                </c:pt>
                <c:pt idx="258">
                  <c:v>2.0640000000000047E-2</c:v>
                </c:pt>
                <c:pt idx="259">
                  <c:v>2.0720000000000047E-2</c:v>
                </c:pt>
                <c:pt idx="260">
                  <c:v>2.0800000000000048E-2</c:v>
                </c:pt>
                <c:pt idx="261">
                  <c:v>2.0880000000000048E-2</c:v>
                </c:pt>
                <c:pt idx="262">
                  <c:v>2.0960000000000048E-2</c:v>
                </c:pt>
                <c:pt idx="263">
                  <c:v>2.1040000000000048E-2</c:v>
                </c:pt>
                <c:pt idx="264">
                  <c:v>2.1120000000000048E-2</c:v>
                </c:pt>
                <c:pt idx="265">
                  <c:v>2.1200000000000049E-2</c:v>
                </c:pt>
                <c:pt idx="266">
                  <c:v>2.1280000000000049E-2</c:v>
                </c:pt>
                <c:pt idx="267">
                  <c:v>2.1360000000000049E-2</c:v>
                </c:pt>
                <c:pt idx="268">
                  <c:v>2.1440000000000049E-2</c:v>
                </c:pt>
                <c:pt idx="269">
                  <c:v>2.152000000000005E-2</c:v>
                </c:pt>
                <c:pt idx="270">
                  <c:v>2.160000000000005E-2</c:v>
                </c:pt>
                <c:pt idx="271">
                  <c:v>2.168000000000005E-2</c:v>
                </c:pt>
                <c:pt idx="272">
                  <c:v>2.176000000000005E-2</c:v>
                </c:pt>
                <c:pt idx="273">
                  <c:v>2.184000000000005E-2</c:v>
                </c:pt>
                <c:pt idx="274">
                  <c:v>2.1920000000000051E-2</c:v>
                </c:pt>
                <c:pt idx="275">
                  <c:v>2.2000000000000051E-2</c:v>
                </c:pt>
                <c:pt idx="276">
                  <c:v>2.2080000000000051E-2</c:v>
                </c:pt>
                <c:pt idx="277">
                  <c:v>2.2160000000000051E-2</c:v>
                </c:pt>
                <c:pt idx="278">
                  <c:v>2.2240000000000051E-2</c:v>
                </c:pt>
                <c:pt idx="279">
                  <c:v>2.2320000000000052E-2</c:v>
                </c:pt>
                <c:pt idx="280">
                  <c:v>2.2400000000000052E-2</c:v>
                </c:pt>
                <c:pt idx="281">
                  <c:v>2.2480000000000052E-2</c:v>
                </c:pt>
                <c:pt idx="282">
                  <c:v>2.2560000000000052E-2</c:v>
                </c:pt>
                <c:pt idx="283">
                  <c:v>2.2640000000000052E-2</c:v>
                </c:pt>
                <c:pt idx="284">
                  <c:v>2.2720000000000053E-2</c:v>
                </c:pt>
                <c:pt idx="285">
                  <c:v>2.2800000000000053E-2</c:v>
                </c:pt>
                <c:pt idx="286">
                  <c:v>2.2880000000000053E-2</c:v>
                </c:pt>
                <c:pt idx="287">
                  <c:v>2.2960000000000053E-2</c:v>
                </c:pt>
                <c:pt idx="288">
                  <c:v>2.3040000000000053E-2</c:v>
                </c:pt>
                <c:pt idx="289">
                  <c:v>2.3120000000000054E-2</c:v>
                </c:pt>
                <c:pt idx="290">
                  <c:v>2.3200000000000054E-2</c:v>
                </c:pt>
                <c:pt idx="291">
                  <c:v>2.3280000000000054E-2</c:v>
                </c:pt>
                <c:pt idx="292">
                  <c:v>2.3360000000000054E-2</c:v>
                </c:pt>
                <c:pt idx="293">
                  <c:v>2.3440000000000055E-2</c:v>
                </c:pt>
                <c:pt idx="294">
                  <c:v>2.3520000000000055E-2</c:v>
                </c:pt>
                <c:pt idx="295">
                  <c:v>2.3600000000000055E-2</c:v>
                </c:pt>
                <c:pt idx="296">
                  <c:v>2.3680000000000055E-2</c:v>
                </c:pt>
                <c:pt idx="297">
                  <c:v>2.3760000000000055E-2</c:v>
                </c:pt>
                <c:pt idx="298">
                  <c:v>2.3840000000000056E-2</c:v>
                </c:pt>
                <c:pt idx="299">
                  <c:v>2.3920000000000056E-2</c:v>
                </c:pt>
                <c:pt idx="300">
                  <c:v>2.4000000000000056E-2</c:v>
                </c:pt>
                <c:pt idx="301">
                  <c:v>2.4080000000000056E-2</c:v>
                </c:pt>
                <c:pt idx="302">
                  <c:v>2.4160000000000056E-2</c:v>
                </c:pt>
                <c:pt idx="303">
                  <c:v>2.4240000000000057E-2</c:v>
                </c:pt>
                <c:pt idx="304">
                  <c:v>2.4320000000000057E-2</c:v>
                </c:pt>
                <c:pt idx="305">
                  <c:v>2.4400000000000057E-2</c:v>
                </c:pt>
                <c:pt idx="306">
                  <c:v>2.4480000000000057E-2</c:v>
                </c:pt>
                <c:pt idx="307">
                  <c:v>2.4560000000000057E-2</c:v>
                </c:pt>
                <c:pt idx="308">
                  <c:v>2.4640000000000058E-2</c:v>
                </c:pt>
                <c:pt idx="309">
                  <c:v>2.4720000000000058E-2</c:v>
                </c:pt>
                <c:pt idx="310">
                  <c:v>2.4800000000000058E-2</c:v>
                </c:pt>
                <c:pt idx="311">
                  <c:v>2.4880000000000058E-2</c:v>
                </c:pt>
                <c:pt idx="312">
                  <c:v>2.4960000000000059E-2</c:v>
                </c:pt>
                <c:pt idx="313">
                  <c:v>2.5040000000000059E-2</c:v>
                </c:pt>
                <c:pt idx="314">
                  <c:v>2.5120000000000059E-2</c:v>
                </c:pt>
                <c:pt idx="315">
                  <c:v>2.5200000000000059E-2</c:v>
                </c:pt>
                <c:pt idx="316">
                  <c:v>2.5280000000000059E-2</c:v>
                </c:pt>
                <c:pt idx="317">
                  <c:v>2.536000000000006E-2</c:v>
                </c:pt>
                <c:pt idx="318">
                  <c:v>2.544000000000006E-2</c:v>
                </c:pt>
                <c:pt idx="319">
                  <c:v>2.552000000000006E-2</c:v>
                </c:pt>
                <c:pt idx="320">
                  <c:v>2.560000000000006E-2</c:v>
                </c:pt>
                <c:pt idx="321">
                  <c:v>2.568000000000006E-2</c:v>
                </c:pt>
                <c:pt idx="322">
                  <c:v>2.5760000000000061E-2</c:v>
                </c:pt>
                <c:pt idx="323">
                  <c:v>2.5840000000000061E-2</c:v>
                </c:pt>
                <c:pt idx="324">
                  <c:v>2.5920000000000061E-2</c:v>
                </c:pt>
                <c:pt idx="325">
                  <c:v>2.6000000000000061E-2</c:v>
                </c:pt>
                <c:pt idx="326">
                  <c:v>2.6080000000000061E-2</c:v>
                </c:pt>
                <c:pt idx="327">
                  <c:v>2.6160000000000062E-2</c:v>
                </c:pt>
                <c:pt idx="328">
                  <c:v>2.6240000000000062E-2</c:v>
                </c:pt>
                <c:pt idx="329">
                  <c:v>2.6320000000000062E-2</c:v>
                </c:pt>
                <c:pt idx="330">
                  <c:v>2.6400000000000062E-2</c:v>
                </c:pt>
                <c:pt idx="331">
                  <c:v>2.6480000000000063E-2</c:v>
                </c:pt>
                <c:pt idx="332">
                  <c:v>2.6560000000000063E-2</c:v>
                </c:pt>
                <c:pt idx="333">
                  <c:v>2.6640000000000063E-2</c:v>
                </c:pt>
                <c:pt idx="334">
                  <c:v>2.6720000000000063E-2</c:v>
                </c:pt>
                <c:pt idx="335">
                  <c:v>2.6800000000000063E-2</c:v>
                </c:pt>
                <c:pt idx="336">
                  <c:v>2.6880000000000064E-2</c:v>
                </c:pt>
                <c:pt idx="337">
                  <c:v>2.6960000000000064E-2</c:v>
                </c:pt>
                <c:pt idx="338">
                  <c:v>2.7040000000000064E-2</c:v>
                </c:pt>
                <c:pt idx="339">
                  <c:v>2.7120000000000064E-2</c:v>
                </c:pt>
                <c:pt idx="340">
                  <c:v>2.7200000000000064E-2</c:v>
                </c:pt>
                <c:pt idx="341">
                  <c:v>2.7280000000000065E-2</c:v>
                </c:pt>
                <c:pt idx="342">
                  <c:v>2.7360000000000065E-2</c:v>
                </c:pt>
                <c:pt idx="343">
                  <c:v>2.7440000000000065E-2</c:v>
                </c:pt>
                <c:pt idx="344">
                  <c:v>2.7520000000000065E-2</c:v>
                </c:pt>
                <c:pt idx="345">
                  <c:v>2.7600000000000065E-2</c:v>
                </c:pt>
                <c:pt idx="346">
                  <c:v>2.7680000000000066E-2</c:v>
                </c:pt>
                <c:pt idx="347">
                  <c:v>2.7760000000000066E-2</c:v>
                </c:pt>
                <c:pt idx="348">
                  <c:v>2.7840000000000066E-2</c:v>
                </c:pt>
                <c:pt idx="349">
                  <c:v>2.7920000000000066E-2</c:v>
                </c:pt>
                <c:pt idx="350">
                  <c:v>2.8000000000000067E-2</c:v>
                </c:pt>
                <c:pt idx="351">
                  <c:v>2.8080000000000067E-2</c:v>
                </c:pt>
                <c:pt idx="352">
                  <c:v>2.8160000000000067E-2</c:v>
                </c:pt>
                <c:pt idx="353">
                  <c:v>2.8240000000000067E-2</c:v>
                </c:pt>
                <c:pt idx="354">
                  <c:v>2.8320000000000067E-2</c:v>
                </c:pt>
                <c:pt idx="355">
                  <c:v>2.8400000000000068E-2</c:v>
                </c:pt>
                <c:pt idx="356">
                  <c:v>2.8480000000000068E-2</c:v>
                </c:pt>
                <c:pt idx="357">
                  <c:v>2.8560000000000068E-2</c:v>
                </c:pt>
                <c:pt idx="358">
                  <c:v>2.8640000000000068E-2</c:v>
                </c:pt>
                <c:pt idx="359">
                  <c:v>2.8720000000000068E-2</c:v>
                </c:pt>
                <c:pt idx="360">
                  <c:v>2.8800000000000069E-2</c:v>
                </c:pt>
                <c:pt idx="361">
                  <c:v>2.8880000000000069E-2</c:v>
                </c:pt>
                <c:pt idx="362">
                  <c:v>2.8960000000000069E-2</c:v>
                </c:pt>
                <c:pt idx="363">
                  <c:v>2.9040000000000069E-2</c:v>
                </c:pt>
                <c:pt idx="364">
                  <c:v>2.9120000000000069E-2</c:v>
                </c:pt>
                <c:pt idx="365">
                  <c:v>2.920000000000007E-2</c:v>
                </c:pt>
                <c:pt idx="366">
                  <c:v>2.928000000000007E-2</c:v>
                </c:pt>
                <c:pt idx="367">
                  <c:v>2.936000000000007E-2</c:v>
                </c:pt>
                <c:pt idx="368">
                  <c:v>2.944000000000007E-2</c:v>
                </c:pt>
                <c:pt idx="369">
                  <c:v>2.952000000000007E-2</c:v>
                </c:pt>
                <c:pt idx="370">
                  <c:v>2.9600000000000071E-2</c:v>
                </c:pt>
                <c:pt idx="371">
                  <c:v>2.9680000000000071E-2</c:v>
                </c:pt>
                <c:pt idx="372">
                  <c:v>2.9760000000000071E-2</c:v>
                </c:pt>
                <c:pt idx="373">
                  <c:v>2.9840000000000071E-2</c:v>
                </c:pt>
                <c:pt idx="374">
                  <c:v>2.9920000000000072E-2</c:v>
                </c:pt>
                <c:pt idx="375">
                  <c:v>3.0000000000000072E-2</c:v>
                </c:pt>
                <c:pt idx="376">
                  <c:v>3.0080000000000072E-2</c:v>
                </c:pt>
                <c:pt idx="377">
                  <c:v>3.0160000000000072E-2</c:v>
                </c:pt>
                <c:pt idx="378">
                  <c:v>3.0240000000000072E-2</c:v>
                </c:pt>
                <c:pt idx="379">
                  <c:v>3.0320000000000073E-2</c:v>
                </c:pt>
                <c:pt idx="380">
                  <c:v>3.0400000000000073E-2</c:v>
                </c:pt>
                <c:pt idx="381">
                  <c:v>3.0480000000000073E-2</c:v>
                </c:pt>
                <c:pt idx="382">
                  <c:v>3.0560000000000073E-2</c:v>
                </c:pt>
                <c:pt idx="383">
                  <c:v>3.0640000000000073E-2</c:v>
                </c:pt>
                <c:pt idx="384">
                  <c:v>3.0720000000000074E-2</c:v>
                </c:pt>
                <c:pt idx="385">
                  <c:v>3.0800000000000074E-2</c:v>
                </c:pt>
                <c:pt idx="386">
                  <c:v>3.0880000000000074E-2</c:v>
                </c:pt>
                <c:pt idx="387">
                  <c:v>3.0960000000000074E-2</c:v>
                </c:pt>
                <c:pt idx="388">
                  <c:v>3.1040000000000074E-2</c:v>
                </c:pt>
                <c:pt idx="389">
                  <c:v>3.1120000000000075E-2</c:v>
                </c:pt>
                <c:pt idx="390">
                  <c:v>3.1200000000000075E-2</c:v>
                </c:pt>
                <c:pt idx="391">
                  <c:v>3.1280000000000072E-2</c:v>
                </c:pt>
                <c:pt idx="392">
                  <c:v>3.1360000000000068E-2</c:v>
                </c:pt>
                <c:pt idx="393">
                  <c:v>3.1440000000000065E-2</c:v>
                </c:pt>
                <c:pt idx="394">
                  <c:v>3.1520000000000062E-2</c:v>
                </c:pt>
                <c:pt idx="395">
                  <c:v>3.1600000000000059E-2</c:v>
                </c:pt>
                <c:pt idx="396">
                  <c:v>3.1680000000000055E-2</c:v>
                </c:pt>
                <c:pt idx="397">
                  <c:v>3.1760000000000052E-2</c:v>
                </c:pt>
                <c:pt idx="398">
                  <c:v>3.1840000000000049E-2</c:v>
                </c:pt>
                <c:pt idx="399">
                  <c:v>3.1920000000000046E-2</c:v>
                </c:pt>
                <c:pt idx="400">
                  <c:v>3.2000000000000042E-2</c:v>
                </c:pt>
                <c:pt idx="401">
                  <c:v>3.2080000000000039E-2</c:v>
                </c:pt>
                <c:pt idx="402">
                  <c:v>3.2160000000000036E-2</c:v>
                </c:pt>
                <c:pt idx="403">
                  <c:v>3.2240000000000033E-2</c:v>
                </c:pt>
                <c:pt idx="404">
                  <c:v>3.2320000000000029E-2</c:v>
                </c:pt>
                <c:pt idx="405">
                  <c:v>3.2400000000000026E-2</c:v>
                </c:pt>
                <c:pt idx="406">
                  <c:v>3.2480000000000023E-2</c:v>
                </c:pt>
                <c:pt idx="407">
                  <c:v>3.2560000000000019E-2</c:v>
                </c:pt>
                <c:pt idx="408">
                  <c:v>3.2640000000000016E-2</c:v>
                </c:pt>
                <c:pt idx="409">
                  <c:v>3.2720000000000013E-2</c:v>
                </c:pt>
                <c:pt idx="410">
                  <c:v>3.280000000000001E-2</c:v>
                </c:pt>
                <c:pt idx="411">
                  <c:v>3.2880000000000006E-2</c:v>
                </c:pt>
                <c:pt idx="412">
                  <c:v>3.2960000000000003E-2</c:v>
                </c:pt>
                <c:pt idx="413">
                  <c:v>3.304E-2</c:v>
                </c:pt>
                <c:pt idx="414">
                  <c:v>3.3119999999999997E-2</c:v>
                </c:pt>
                <c:pt idx="415">
                  <c:v>3.3199999999999993E-2</c:v>
                </c:pt>
                <c:pt idx="416">
                  <c:v>3.327999999999999E-2</c:v>
                </c:pt>
                <c:pt idx="417">
                  <c:v>3.3359999999999987E-2</c:v>
                </c:pt>
                <c:pt idx="418">
                  <c:v>3.3439999999999984E-2</c:v>
                </c:pt>
                <c:pt idx="419">
                  <c:v>3.351999999999998E-2</c:v>
                </c:pt>
                <c:pt idx="420">
                  <c:v>3.3599999999999977E-2</c:v>
                </c:pt>
                <c:pt idx="421">
                  <c:v>3.3679999999999974E-2</c:v>
                </c:pt>
                <c:pt idx="422">
                  <c:v>3.3759999999999971E-2</c:v>
                </c:pt>
                <c:pt idx="423">
                  <c:v>3.3839999999999967E-2</c:v>
                </c:pt>
                <c:pt idx="424">
                  <c:v>3.3919999999999964E-2</c:v>
                </c:pt>
                <c:pt idx="425">
                  <c:v>3.3999999999999961E-2</c:v>
                </c:pt>
                <c:pt idx="426">
                  <c:v>3.4079999999999958E-2</c:v>
                </c:pt>
                <c:pt idx="427">
                  <c:v>3.4159999999999954E-2</c:v>
                </c:pt>
                <c:pt idx="428">
                  <c:v>3.4239999999999951E-2</c:v>
                </c:pt>
                <c:pt idx="429">
                  <c:v>3.4319999999999948E-2</c:v>
                </c:pt>
                <c:pt idx="430">
                  <c:v>3.4399999999999945E-2</c:v>
                </c:pt>
                <c:pt idx="431">
                  <c:v>3.4479999999999941E-2</c:v>
                </c:pt>
                <c:pt idx="432">
                  <c:v>3.4559999999999938E-2</c:v>
                </c:pt>
                <c:pt idx="433">
                  <c:v>3.4639999999999935E-2</c:v>
                </c:pt>
                <c:pt idx="434">
                  <c:v>3.4719999999999931E-2</c:v>
                </c:pt>
                <c:pt idx="435">
                  <c:v>3.4799999999999928E-2</c:v>
                </c:pt>
                <c:pt idx="436">
                  <c:v>3.4879999999999925E-2</c:v>
                </c:pt>
                <c:pt idx="437">
                  <c:v>3.4959999999999922E-2</c:v>
                </c:pt>
                <c:pt idx="438">
                  <c:v>3.5039999999999918E-2</c:v>
                </c:pt>
                <c:pt idx="439">
                  <c:v>3.5119999999999915E-2</c:v>
                </c:pt>
                <c:pt idx="440">
                  <c:v>3.5199999999999912E-2</c:v>
                </c:pt>
                <c:pt idx="441">
                  <c:v>3.5279999999999909E-2</c:v>
                </c:pt>
                <c:pt idx="442">
                  <c:v>3.5359999999999905E-2</c:v>
                </c:pt>
                <c:pt idx="443">
                  <c:v>3.5439999999999902E-2</c:v>
                </c:pt>
                <c:pt idx="444">
                  <c:v>3.5519999999999899E-2</c:v>
                </c:pt>
                <c:pt idx="445">
                  <c:v>3.5599999999999896E-2</c:v>
                </c:pt>
                <c:pt idx="446">
                  <c:v>3.5679999999999892E-2</c:v>
                </c:pt>
                <c:pt idx="447">
                  <c:v>3.5759999999999889E-2</c:v>
                </c:pt>
                <c:pt idx="448">
                  <c:v>3.5839999999999886E-2</c:v>
                </c:pt>
                <c:pt idx="449">
                  <c:v>3.5919999999999883E-2</c:v>
                </c:pt>
                <c:pt idx="450">
                  <c:v>3.5999999999999879E-2</c:v>
                </c:pt>
                <c:pt idx="451">
                  <c:v>3.6079999999999876E-2</c:v>
                </c:pt>
                <c:pt idx="452">
                  <c:v>3.6159999999999873E-2</c:v>
                </c:pt>
                <c:pt idx="453">
                  <c:v>3.623999999999987E-2</c:v>
                </c:pt>
                <c:pt idx="454">
                  <c:v>3.6319999999999866E-2</c:v>
                </c:pt>
                <c:pt idx="455">
                  <c:v>3.6399999999999863E-2</c:v>
                </c:pt>
                <c:pt idx="456">
                  <c:v>3.647999999999986E-2</c:v>
                </c:pt>
                <c:pt idx="457">
                  <c:v>3.6559999999999857E-2</c:v>
                </c:pt>
                <c:pt idx="458">
                  <c:v>3.6639999999999853E-2</c:v>
                </c:pt>
                <c:pt idx="459">
                  <c:v>3.671999999999985E-2</c:v>
                </c:pt>
                <c:pt idx="460">
                  <c:v>3.6799999999999847E-2</c:v>
                </c:pt>
                <c:pt idx="461">
                  <c:v>3.6879999999999843E-2</c:v>
                </c:pt>
                <c:pt idx="462">
                  <c:v>3.695999999999984E-2</c:v>
                </c:pt>
                <c:pt idx="463">
                  <c:v>3.7039999999999837E-2</c:v>
                </c:pt>
                <c:pt idx="464">
                  <c:v>3.7119999999999834E-2</c:v>
                </c:pt>
                <c:pt idx="465">
                  <c:v>3.719999999999983E-2</c:v>
                </c:pt>
                <c:pt idx="466">
                  <c:v>3.7279999999999827E-2</c:v>
                </c:pt>
                <c:pt idx="467">
                  <c:v>3.7359999999999824E-2</c:v>
                </c:pt>
                <c:pt idx="468">
                  <c:v>3.7439999999999821E-2</c:v>
                </c:pt>
                <c:pt idx="469">
                  <c:v>3.7519999999999817E-2</c:v>
                </c:pt>
                <c:pt idx="470">
                  <c:v>3.7599999999999814E-2</c:v>
                </c:pt>
                <c:pt idx="471">
                  <c:v>3.7679999999999811E-2</c:v>
                </c:pt>
                <c:pt idx="472">
                  <c:v>3.7759999999999808E-2</c:v>
                </c:pt>
                <c:pt idx="473">
                  <c:v>3.7839999999999804E-2</c:v>
                </c:pt>
                <c:pt idx="474">
                  <c:v>3.7919999999999801E-2</c:v>
                </c:pt>
                <c:pt idx="475">
                  <c:v>3.7999999999999798E-2</c:v>
                </c:pt>
                <c:pt idx="476">
                  <c:v>3.8079999999999795E-2</c:v>
                </c:pt>
                <c:pt idx="477">
                  <c:v>3.8159999999999791E-2</c:v>
                </c:pt>
                <c:pt idx="478">
                  <c:v>3.8239999999999788E-2</c:v>
                </c:pt>
                <c:pt idx="479">
                  <c:v>3.8319999999999785E-2</c:v>
                </c:pt>
                <c:pt idx="480">
                  <c:v>3.8399999999999782E-2</c:v>
                </c:pt>
                <c:pt idx="481">
                  <c:v>3.8479999999999778E-2</c:v>
                </c:pt>
                <c:pt idx="482">
                  <c:v>3.8559999999999775E-2</c:v>
                </c:pt>
                <c:pt idx="483">
                  <c:v>3.8639999999999772E-2</c:v>
                </c:pt>
                <c:pt idx="484">
                  <c:v>3.8719999999999768E-2</c:v>
                </c:pt>
                <c:pt idx="485">
                  <c:v>3.8799999999999765E-2</c:v>
                </c:pt>
                <c:pt idx="486">
                  <c:v>3.8879999999999762E-2</c:v>
                </c:pt>
                <c:pt idx="487">
                  <c:v>3.8959999999999759E-2</c:v>
                </c:pt>
                <c:pt idx="488">
                  <c:v>3.9039999999999755E-2</c:v>
                </c:pt>
                <c:pt idx="489">
                  <c:v>3.9119999999999752E-2</c:v>
                </c:pt>
                <c:pt idx="490">
                  <c:v>3.9199999999999749E-2</c:v>
                </c:pt>
                <c:pt idx="491">
                  <c:v>3.9279999999999746E-2</c:v>
                </c:pt>
                <c:pt idx="492">
                  <c:v>3.9359999999999742E-2</c:v>
                </c:pt>
                <c:pt idx="493">
                  <c:v>3.9439999999999739E-2</c:v>
                </c:pt>
                <c:pt idx="494">
                  <c:v>3.9519999999999736E-2</c:v>
                </c:pt>
                <c:pt idx="495">
                  <c:v>3.9599999999999733E-2</c:v>
                </c:pt>
                <c:pt idx="496">
                  <c:v>3.9679999999999729E-2</c:v>
                </c:pt>
                <c:pt idx="497">
                  <c:v>3.9759999999999726E-2</c:v>
                </c:pt>
                <c:pt idx="498">
                  <c:v>3.9839999999999723E-2</c:v>
                </c:pt>
                <c:pt idx="499">
                  <c:v>3.991999999999972E-2</c:v>
                </c:pt>
                <c:pt idx="500">
                  <c:v>3.9999999999999716E-2</c:v>
                </c:pt>
                <c:pt idx="501">
                  <c:v>4.0079999999999713E-2</c:v>
                </c:pt>
                <c:pt idx="502">
                  <c:v>4.015999999999971E-2</c:v>
                </c:pt>
                <c:pt idx="503">
                  <c:v>4.0239999999999707E-2</c:v>
                </c:pt>
                <c:pt idx="504">
                  <c:v>4.0319999999999703E-2</c:v>
                </c:pt>
                <c:pt idx="505">
                  <c:v>4.03999999999997E-2</c:v>
                </c:pt>
                <c:pt idx="506">
                  <c:v>4.0479999999999697E-2</c:v>
                </c:pt>
                <c:pt idx="507">
                  <c:v>4.0559999999999694E-2</c:v>
                </c:pt>
                <c:pt idx="508">
                  <c:v>4.063999999999969E-2</c:v>
                </c:pt>
                <c:pt idx="509">
                  <c:v>4.0719999999999687E-2</c:v>
                </c:pt>
                <c:pt idx="510">
                  <c:v>4.0799999999999684E-2</c:v>
                </c:pt>
                <c:pt idx="511">
                  <c:v>4.087999999999968E-2</c:v>
                </c:pt>
                <c:pt idx="512">
                  <c:v>4.0959999999999677E-2</c:v>
                </c:pt>
                <c:pt idx="513">
                  <c:v>4.1039999999999674E-2</c:v>
                </c:pt>
                <c:pt idx="514">
                  <c:v>4.1119999999999671E-2</c:v>
                </c:pt>
                <c:pt idx="515">
                  <c:v>4.1199999999999667E-2</c:v>
                </c:pt>
                <c:pt idx="516">
                  <c:v>4.1279999999999664E-2</c:v>
                </c:pt>
                <c:pt idx="517">
                  <c:v>4.1359999999999661E-2</c:v>
                </c:pt>
                <c:pt idx="518">
                  <c:v>4.1439999999999658E-2</c:v>
                </c:pt>
                <c:pt idx="519">
                  <c:v>4.1519999999999654E-2</c:v>
                </c:pt>
                <c:pt idx="520">
                  <c:v>4.1599999999999651E-2</c:v>
                </c:pt>
                <c:pt idx="521">
                  <c:v>4.1679999999999648E-2</c:v>
                </c:pt>
                <c:pt idx="522">
                  <c:v>4.1759999999999645E-2</c:v>
                </c:pt>
                <c:pt idx="523">
                  <c:v>4.1839999999999641E-2</c:v>
                </c:pt>
                <c:pt idx="524">
                  <c:v>4.1919999999999638E-2</c:v>
                </c:pt>
                <c:pt idx="525">
                  <c:v>4.1999999999999635E-2</c:v>
                </c:pt>
                <c:pt idx="526">
                  <c:v>4.2079999999999632E-2</c:v>
                </c:pt>
                <c:pt idx="527">
                  <c:v>4.2159999999999628E-2</c:v>
                </c:pt>
                <c:pt idx="528">
                  <c:v>4.2239999999999625E-2</c:v>
                </c:pt>
                <c:pt idx="529">
                  <c:v>4.2319999999999622E-2</c:v>
                </c:pt>
                <c:pt idx="530">
                  <c:v>4.2399999999999619E-2</c:v>
                </c:pt>
                <c:pt idx="531">
                  <c:v>4.2479999999999615E-2</c:v>
                </c:pt>
                <c:pt idx="532">
                  <c:v>4.2559999999999612E-2</c:v>
                </c:pt>
                <c:pt idx="533">
                  <c:v>4.2639999999999609E-2</c:v>
                </c:pt>
                <c:pt idx="534">
                  <c:v>4.2719999999999606E-2</c:v>
                </c:pt>
                <c:pt idx="535">
                  <c:v>4.2799999999999602E-2</c:v>
                </c:pt>
                <c:pt idx="536">
                  <c:v>4.2879999999999599E-2</c:v>
                </c:pt>
                <c:pt idx="537">
                  <c:v>4.2959999999999596E-2</c:v>
                </c:pt>
                <c:pt idx="538">
                  <c:v>4.3039999999999592E-2</c:v>
                </c:pt>
                <c:pt idx="539">
                  <c:v>4.3119999999999589E-2</c:v>
                </c:pt>
                <c:pt idx="540">
                  <c:v>4.3199999999999586E-2</c:v>
                </c:pt>
                <c:pt idx="541">
                  <c:v>4.3279999999999583E-2</c:v>
                </c:pt>
                <c:pt idx="542">
                  <c:v>4.3359999999999579E-2</c:v>
                </c:pt>
                <c:pt idx="543">
                  <c:v>4.3439999999999576E-2</c:v>
                </c:pt>
                <c:pt idx="544">
                  <c:v>4.3519999999999573E-2</c:v>
                </c:pt>
                <c:pt idx="545">
                  <c:v>4.359999999999957E-2</c:v>
                </c:pt>
                <c:pt idx="546">
                  <c:v>4.3679999999999566E-2</c:v>
                </c:pt>
                <c:pt idx="547">
                  <c:v>4.3759999999999563E-2</c:v>
                </c:pt>
                <c:pt idx="548">
                  <c:v>4.383999999999956E-2</c:v>
                </c:pt>
                <c:pt idx="549">
                  <c:v>4.3919999999999557E-2</c:v>
                </c:pt>
                <c:pt idx="550">
                  <c:v>4.3999999999999553E-2</c:v>
                </c:pt>
                <c:pt idx="551">
                  <c:v>4.407999999999955E-2</c:v>
                </c:pt>
                <c:pt idx="552">
                  <c:v>4.4159999999999547E-2</c:v>
                </c:pt>
                <c:pt idx="553">
                  <c:v>4.4239999999999544E-2</c:v>
                </c:pt>
                <c:pt idx="554">
                  <c:v>4.431999999999954E-2</c:v>
                </c:pt>
                <c:pt idx="555">
                  <c:v>4.4399999999999537E-2</c:v>
                </c:pt>
                <c:pt idx="556">
                  <c:v>4.4479999999999534E-2</c:v>
                </c:pt>
                <c:pt idx="557">
                  <c:v>4.4559999999999531E-2</c:v>
                </c:pt>
                <c:pt idx="558">
                  <c:v>4.4639999999999527E-2</c:v>
                </c:pt>
                <c:pt idx="559">
                  <c:v>4.4719999999999524E-2</c:v>
                </c:pt>
                <c:pt idx="560">
                  <c:v>4.4799999999999521E-2</c:v>
                </c:pt>
                <c:pt idx="561">
                  <c:v>4.4879999999999518E-2</c:v>
                </c:pt>
                <c:pt idx="562">
                  <c:v>4.4959999999999514E-2</c:v>
                </c:pt>
                <c:pt idx="563">
                  <c:v>4.5039999999999511E-2</c:v>
                </c:pt>
                <c:pt idx="564">
                  <c:v>4.5119999999999508E-2</c:v>
                </c:pt>
                <c:pt idx="565">
                  <c:v>4.5199999999999504E-2</c:v>
                </c:pt>
                <c:pt idx="566">
                  <c:v>4.5279999999999501E-2</c:v>
                </c:pt>
                <c:pt idx="567">
                  <c:v>4.5359999999999498E-2</c:v>
                </c:pt>
                <c:pt idx="568">
                  <c:v>4.5439999999999495E-2</c:v>
                </c:pt>
                <c:pt idx="569">
                  <c:v>4.5519999999999491E-2</c:v>
                </c:pt>
                <c:pt idx="570">
                  <c:v>4.5599999999999488E-2</c:v>
                </c:pt>
                <c:pt idx="571">
                  <c:v>4.5679999999999485E-2</c:v>
                </c:pt>
                <c:pt idx="572">
                  <c:v>4.5759999999999482E-2</c:v>
                </c:pt>
                <c:pt idx="573">
                  <c:v>4.5839999999999478E-2</c:v>
                </c:pt>
                <c:pt idx="574">
                  <c:v>4.5919999999999475E-2</c:v>
                </c:pt>
                <c:pt idx="575">
                  <c:v>4.5999999999999472E-2</c:v>
                </c:pt>
                <c:pt idx="576">
                  <c:v>4.6079999999999469E-2</c:v>
                </c:pt>
                <c:pt idx="577">
                  <c:v>4.6159999999999465E-2</c:v>
                </c:pt>
                <c:pt idx="578">
                  <c:v>4.6239999999999462E-2</c:v>
                </c:pt>
                <c:pt idx="579">
                  <c:v>4.6319999999999459E-2</c:v>
                </c:pt>
                <c:pt idx="580">
                  <c:v>4.6399999999999456E-2</c:v>
                </c:pt>
                <c:pt idx="581">
                  <c:v>4.6479999999999452E-2</c:v>
                </c:pt>
                <c:pt idx="582">
                  <c:v>4.6559999999999449E-2</c:v>
                </c:pt>
                <c:pt idx="583">
                  <c:v>4.6639999999999446E-2</c:v>
                </c:pt>
                <c:pt idx="584">
                  <c:v>4.6719999999999443E-2</c:v>
                </c:pt>
                <c:pt idx="585">
                  <c:v>4.6799999999999439E-2</c:v>
                </c:pt>
                <c:pt idx="586">
                  <c:v>4.6879999999999436E-2</c:v>
                </c:pt>
                <c:pt idx="587">
                  <c:v>4.6959999999999433E-2</c:v>
                </c:pt>
                <c:pt idx="588">
                  <c:v>4.7039999999999429E-2</c:v>
                </c:pt>
                <c:pt idx="589">
                  <c:v>4.7119999999999426E-2</c:v>
                </c:pt>
                <c:pt idx="590">
                  <c:v>4.7199999999999423E-2</c:v>
                </c:pt>
                <c:pt idx="591">
                  <c:v>4.727999999999942E-2</c:v>
                </c:pt>
                <c:pt idx="592">
                  <c:v>4.7359999999999416E-2</c:v>
                </c:pt>
                <c:pt idx="593">
                  <c:v>4.7439999999999413E-2</c:v>
                </c:pt>
                <c:pt idx="594">
                  <c:v>4.751999999999941E-2</c:v>
                </c:pt>
                <c:pt idx="595">
                  <c:v>4.7599999999999407E-2</c:v>
                </c:pt>
                <c:pt idx="596">
                  <c:v>4.7679999999999403E-2</c:v>
                </c:pt>
                <c:pt idx="597">
                  <c:v>4.77599999999994E-2</c:v>
                </c:pt>
                <c:pt idx="598">
                  <c:v>4.7839999999999397E-2</c:v>
                </c:pt>
                <c:pt idx="599">
                  <c:v>4.7919999999999394E-2</c:v>
                </c:pt>
                <c:pt idx="600">
                  <c:v>4.799999999999939E-2</c:v>
                </c:pt>
                <c:pt idx="601">
                  <c:v>4.8079999999999387E-2</c:v>
                </c:pt>
                <c:pt idx="602">
                  <c:v>4.8159999999999384E-2</c:v>
                </c:pt>
                <c:pt idx="603">
                  <c:v>4.8239999999999381E-2</c:v>
                </c:pt>
                <c:pt idx="604">
                  <c:v>4.8319999999999377E-2</c:v>
                </c:pt>
                <c:pt idx="605">
                  <c:v>4.8399999999999374E-2</c:v>
                </c:pt>
                <c:pt idx="606">
                  <c:v>4.8479999999999371E-2</c:v>
                </c:pt>
                <c:pt idx="607">
                  <c:v>4.8559999999999368E-2</c:v>
                </c:pt>
                <c:pt idx="608">
                  <c:v>4.8639999999999364E-2</c:v>
                </c:pt>
                <c:pt idx="609">
                  <c:v>4.8719999999999361E-2</c:v>
                </c:pt>
                <c:pt idx="610">
                  <c:v>4.8799999999999358E-2</c:v>
                </c:pt>
                <c:pt idx="611">
                  <c:v>4.8879999999999355E-2</c:v>
                </c:pt>
                <c:pt idx="612">
                  <c:v>4.8959999999999351E-2</c:v>
                </c:pt>
                <c:pt idx="613">
                  <c:v>4.9039999999999348E-2</c:v>
                </c:pt>
                <c:pt idx="614">
                  <c:v>4.9119999999999345E-2</c:v>
                </c:pt>
                <c:pt idx="615">
                  <c:v>4.9199999999999341E-2</c:v>
                </c:pt>
                <c:pt idx="616">
                  <c:v>4.9279999999999338E-2</c:v>
                </c:pt>
                <c:pt idx="617">
                  <c:v>4.9359999999999335E-2</c:v>
                </c:pt>
                <c:pt idx="618">
                  <c:v>4.9439999999999332E-2</c:v>
                </c:pt>
                <c:pt idx="619">
                  <c:v>4.9519999999999328E-2</c:v>
                </c:pt>
                <c:pt idx="620">
                  <c:v>4.9599999999999325E-2</c:v>
                </c:pt>
                <c:pt idx="621">
                  <c:v>4.9679999999999322E-2</c:v>
                </c:pt>
                <c:pt idx="622">
                  <c:v>4.9759999999999319E-2</c:v>
                </c:pt>
                <c:pt idx="623">
                  <c:v>4.9839999999999315E-2</c:v>
                </c:pt>
                <c:pt idx="624">
                  <c:v>4.9919999999999312E-2</c:v>
                </c:pt>
                <c:pt idx="625">
                  <c:v>4.9999999999999309E-2</c:v>
                </c:pt>
                <c:pt idx="626">
                  <c:v>5.0079999999999306E-2</c:v>
                </c:pt>
                <c:pt idx="627">
                  <c:v>5.0159999999999302E-2</c:v>
                </c:pt>
                <c:pt idx="628">
                  <c:v>5.0239999999999299E-2</c:v>
                </c:pt>
                <c:pt idx="629">
                  <c:v>5.0319999999999296E-2</c:v>
                </c:pt>
                <c:pt idx="630">
                  <c:v>5.0399999999999293E-2</c:v>
                </c:pt>
                <c:pt idx="631">
                  <c:v>5.0479999999999289E-2</c:v>
                </c:pt>
                <c:pt idx="632">
                  <c:v>5.0559999999999286E-2</c:v>
                </c:pt>
                <c:pt idx="633">
                  <c:v>5.0639999999999283E-2</c:v>
                </c:pt>
                <c:pt idx="634">
                  <c:v>5.071999999999928E-2</c:v>
                </c:pt>
                <c:pt idx="635">
                  <c:v>5.0799999999999276E-2</c:v>
                </c:pt>
                <c:pt idx="636">
                  <c:v>5.0879999999999273E-2</c:v>
                </c:pt>
                <c:pt idx="637">
                  <c:v>5.095999999999927E-2</c:v>
                </c:pt>
                <c:pt idx="638">
                  <c:v>5.1039999999999267E-2</c:v>
                </c:pt>
                <c:pt idx="639">
                  <c:v>5.1119999999999263E-2</c:v>
                </c:pt>
                <c:pt idx="640">
                  <c:v>5.119999999999926E-2</c:v>
                </c:pt>
                <c:pt idx="641">
                  <c:v>5.1279999999999257E-2</c:v>
                </c:pt>
                <c:pt idx="642">
                  <c:v>5.1359999999999253E-2</c:v>
                </c:pt>
                <c:pt idx="643">
                  <c:v>5.143999999999925E-2</c:v>
                </c:pt>
                <c:pt idx="644">
                  <c:v>5.1519999999999247E-2</c:v>
                </c:pt>
                <c:pt idx="645">
                  <c:v>5.1599999999999244E-2</c:v>
                </c:pt>
                <c:pt idx="646">
                  <c:v>5.167999999999924E-2</c:v>
                </c:pt>
                <c:pt idx="647">
                  <c:v>5.1759999999999237E-2</c:v>
                </c:pt>
                <c:pt idx="648">
                  <c:v>5.1839999999999234E-2</c:v>
                </c:pt>
                <c:pt idx="649">
                  <c:v>5.1919999999999231E-2</c:v>
                </c:pt>
                <c:pt idx="650">
                  <c:v>5.1999999999999227E-2</c:v>
                </c:pt>
                <c:pt idx="651">
                  <c:v>5.2079999999999224E-2</c:v>
                </c:pt>
                <c:pt idx="652">
                  <c:v>5.2159999999999221E-2</c:v>
                </c:pt>
                <c:pt idx="653">
                  <c:v>5.2239999999999218E-2</c:v>
                </c:pt>
                <c:pt idx="654">
                  <c:v>5.2319999999999214E-2</c:v>
                </c:pt>
                <c:pt idx="655">
                  <c:v>5.2399999999999211E-2</c:v>
                </c:pt>
                <c:pt idx="656">
                  <c:v>5.2479999999999208E-2</c:v>
                </c:pt>
                <c:pt idx="657">
                  <c:v>5.2559999999999205E-2</c:v>
                </c:pt>
                <c:pt idx="658">
                  <c:v>5.2639999999999201E-2</c:v>
                </c:pt>
                <c:pt idx="659">
                  <c:v>5.2719999999999198E-2</c:v>
                </c:pt>
                <c:pt idx="660">
                  <c:v>5.2799999999999195E-2</c:v>
                </c:pt>
                <c:pt idx="661">
                  <c:v>5.2879999999999192E-2</c:v>
                </c:pt>
                <c:pt idx="662">
                  <c:v>5.2959999999999188E-2</c:v>
                </c:pt>
                <c:pt idx="663">
                  <c:v>5.3039999999999185E-2</c:v>
                </c:pt>
                <c:pt idx="664">
                  <c:v>5.3119999999999182E-2</c:v>
                </c:pt>
                <c:pt idx="665">
                  <c:v>5.3199999999999179E-2</c:v>
                </c:pt>
                <c:pt idx="666">
                  <c:v>5.3279999999999175E-2</c:v>
                </c:pt>
                <c:pt idx="667">
                  <c:v>5.3359999999999172E-2</c:v>
                </c:pt>
                <c:pt idx="668">
                  <c:v>5.3439999999999169E-2</c:v>
                </c:pt>
                <c:pt idx="669">
                  <c:v>5.3519999999999165E-2</c:v>
                </c:pt>
                <c:pt idx="670">
                  <c:v>5.3599999999999162E-2</c:v>
                </c:pt>
                <c:pt idx="671">
                  <c:v>5.3679999999999159E-2</c:v>
                </c:pt>
                <c:pt idx="672">
                  <c:v>5.3759999999999156E-2</c:v>
                </c:pt>
                <c:pt idx="673">
                  <c:v>5.3839999999999152E-2</c:v>
                </c:pt>
                <c:pt idx="674">
                  <c:v>5.3919999999999149E-2</c:v>
                </c:pt>
                <c:pt idx="675">
                  <c:v>5.3999999999999146E-2</c:v>
                </c:pt>
                <c:pt idx="676">
                  <c:v>5.4079999999999143E-2</c:v>
                </c:pt>
                <c:pt idx="677">
                  <c:v>5.4159999999999139E-2</c:v>
                </c:pt>
                <c:pt idx="678">
                  <c:v>5.4239999999999136E-2</c:v>
                </c:pt>
                <c:pt idx="679">
                  <c:v>5.4319999999999133E-2</c:v>
                </c:pt>
                <c:pt idx="680">
                  <c:v>5.439999999999913E-2</c:v>
                </c:pt>
                <c:pt idx="681">
                  <c:v>5.4479999999999126E-2</c:v>
                </c:pt>
                <c:pt idx="682">
                  <c:v>5.4559999999999123E-2</c:v>
                </c:pt>
                <c:pt idx="683">
                  <c:v>5.463999999999912E-2</c:v>
                </c:pt>
                <c:pt idx="684">
                  <c:v>5.4719999999999117E-2</c:v>
                </c:pt>
                <c:pt idx="685">
                  <c:v>5.4799999999999113E-2</c:v>
                </c:pt>
                <c:pt idx="686">
                  <c:v>5.487999999999911E-2</c:v>
                </c:pt>
                <c:pt idx="687">
                  <c:v>5.4959999999999107E-2</c:v>
                </c:pt>
                <c:pt idx="688">
                  <c:v>5.5039999999999104E-2</c:v>
                </c:pt>
                <c:pt idx="689">
                  <c:v>5.51199999999991E-2</c:v>
                </c:pt>
                <c:pt idx="690">
                  <c:v>5.5199999999999097E-2</c:v>
                </c:pt>
                <c:pt idx="691">
                  <c:v>5.5279999999999094E-2</c:v>
                </c:pt>
                <c:pt idx="692">
                  <c:v>5.535999999999909E-2</c:v>
                </c:pt>
                <c:pt idx="693">
                  <c:v>5.5439999999999087E-2</c:v>
                </c:pt>
                <c:pt idx="694">
                  <c:v>5.5519999999999084E-2</c:v>
                </c:pt>
                <c:pt idx="695">
                  <c:v>5.5599999999999081E-2</c:v>
                </c:pt>
                <c:pt idx="696">
                  <c:v>5.5679999999999077E-2</c:v>
                </c:pt>
                <c:pt idx="697">
                  <c:v>5.5759999999999074E-2</c:v>
                </c:pt>
                <c:pt idx="698">
                  <c:v>5.5839999999999071E-2</c:v>
                </c:pt>
                <c:pt idx="699">
                  <c:v>5.5919999999999068E-2</c:v>
                </c:pt>
                <c:pt idx="700">
                  <c:v>5.5999999999999064E-2</c:v>
                </c:pt>
                <c:pt idx="701">
                  <c:v>5.6079999999999061E-2</c:v>
                </c:pt>
                <c:pt idx="702">
                  <c:v>5.6159999999999058E-2</c:v>
                </c:pt>
                <c:pt idx="703">
                  <c:v>5.6239999999999055E-2</c:v>
                </c:pt>
                <c:pt idx="704">
                  <c:v>5.6319999999999051E-2</c:v>
                </c:pt>
                <c:pt idx="705">
                  <c:v>5.6399999999999048E-2</c:v>
                </c:pt>
                <c:pt idx="706">
                  <c:v>5.6479999999999045E-2</c:v>
                </c:pt>
                <c:pt idx="707">
                  <c:v>5.6559999999999042E-2</c:v>
                </c:pt>
                <c:pt idx="708">
                  <c:v>5.6639999999999038E-2</c:v>
                </c:pt>
                <c:pt idx="709">
                  <c:v>5.6719999999999035E-2</c:v>
                </c:pt>
                <c:pt idx="710">
                  <c:v>5.6799999999999032E-2</c:v>
                </c:pt>
                <c:pt idx="711">
                  <c:v>5.6879999999999029E-2</c:v>
                </c:pt>
                <c:pt idx="712">
                  <c:v>5.6959999999999025E-2</c:v>
                </c:pt>
                <c:pt idx="713">
                  <c:v>5.7039999999999022E-2</c:v>
                </c:pt>
                <c:pt idx="714">
                  <c:v>5.7119999999999019E-2</c:v>
                </c:pt>
                <c:pt idx="715">
                  <c:v>5.7199999999999016E-2</c:v>
                </c:pt>
                <c:pt idx="716">
                  <c:v>5.7279999999999012E-2</c:v>
                </c:pt>
                <c:pt idx="717">
                  <c:v>5.7359999999999009E-2</c:v>
                </c:pt>
                <c:pt idx="718">
                  <c:v>5.7439999999999006E-2</c:v>
                </c:pt>
                <c:pt idx="719">
                  <c:v>5.7519999999999002E-2</c:v>
                </c:pt>
                <c:pt idx="720">
                  <c:v>5.7599999999998999E-2</c:v>
                </c:pt>
                <c:pt idx="721">
                  <c:v>5.7679999999998996E-2</c:v>
                </c:pt>
                <c:pt idx="722">
                  <c:v>5.7759999999998993E-2</c:v>
                </c:pt>
                <c:pt idx="723">
                  <c:v>5.7839999999998989E-2</c:v>
                </c:pt>
                <c:pt idx="724">
                  <c:v>5.7919999999998986E-2</c:v>
                </c:pt>
                <c:pt idx="725">
                  <c:v>5.7999999999998983E-2</c:v>
                </c:pt>
                <c:pt idx="726">
                  <c:v>5.807999999999898E-2</c:v>
                </c:pt>
                <c:pt idx="727">
                  <c:v>5.8159999999998976E-2</c:v>
                </c:pt>
                <c:pt idx="728">
                  <c:v>5.8239999999998973E-2</c:v>
                </c:pt>
                <c:pt idx="729">
                  <c:v>5.831999999999897E-2</c:v>
                </c:pt>
                <c:pt idx="730">
                  <c:v>5.8399999999998967E-2</c:v>
                </c:pt>
                <c:pt idx="731">
                  <c:v>5.8479999999998963E-2</c:v>
                </c:pt>
                <c:pt idx="732">
                  <c:v>5.855999999999896E-2</c:v>
                </c:pt>
                <c:pt idx="733">
                  <c:v>5.8639999999998957E-2</c:v>
                </c:pt>
                <c:pt idx="734">
                  <c:v>5.8719999999998954E-2</c:v>
                </c:pt>
                <c:pt idx="735">
                  <c:v>5.879999999999895E-2</c:v>
                </c:pt>
                <c:pt idx="736">
                  <c:v>5.8879999999998947E-2</c:v>
                </c:pt>
                <c:pt idx="737">
                  <c:v>5.8959999999998944E-2</c:v>
                </c:pt>
                <c:pt idx="738">
                  <c:v>5.9039999999998941E-2</c:v>
                </c:pt>
                <c:pt idx="739">
                  <c:v>5.9119999999998937E-2</c:v>
                </c:pt>
                <c:pt idx="740">
                  <c:v>5.9199999999998934E-2</c:v>
                </c:pt>
                <c:pt idx="741">
                  <c:v>5.9279999999998931E-2</c:v>
                </c:pt>
                <c:pt idx="742">
                  <c:v>5.9359999999998928E-2</c:v>
                </c:pt>
                <c:pt idx="743">
                  <c:v>5.9439999999998924E-2</c:v>
                </c:pt>
                <c:pt idx="744">
                  <c:v>5.9519999999998921E-2</c:v>
                </c:pt>
                <c:pt idx="745">
                  <c:v>5.9599999999998918E-2</c:v>
                </c:pt>
                <c:pt idx="746">
                  <c:v>5.9679999999998914E-2</c:v>
                </c:pt>
                <c:pt idx="747">
                  <c:v>5.9759999999998911E-2</c:v>
                </c:pt>
                <c:pt idx="748">
                  <c:v>5.9839999999998908E-2</c:v>
                </c:pt>
                <c:pt idx="749">
                  <c:v>5.9919999999998905E-2</c:v>
                </c:pt>
                <c:pt idx="750">
                  <c:v>5.9999999999998901E-2</c:v>
                </c:pt>
                <c:pt idx="751">
                  <c:v>6.0079999999998898E-2</c:v>
                </c:pt>
                <c:pt idx="752">
                  <c:v>6.0159999999998895E-2</c:v>
                </c:pt>
                <c:pt idx="753">
                  <c:v>6.0239999999998892E-2</c:v>
                </c:pt>
                <c:pt idx="754">
                  <c:v>6.0319999999998888E-2</c:v>
                </c:pt>
                <c:pt idx="755">
                  <c:v>6.0399999999998885E-2</c:v>
                </c:pt>
                <c:pt idx="756">
                  <c:v>6.0479999999998882E-2</c:v>
                </c:pt>
                <c:pt idx="757">
                  <c:v>6.0559999999998879E-2</c:v>
                </c:pt>
                <c:pt idx="758">
                  <c:v>6.0639999999998875E-2</c:v>
                </c:pt>
                <c:pt idx="759">
                  <c:v>6.0719999999998872E-2</c:v>
                </c:pt>
                <c:pt idx="760">
                  <c:v>6.0799999999998869E-2</c:v>
                </c:pt>
                <c:pt idx="761">
                  <c:v>6.0879999999998866E-2</c:v>
                </c:pt>
                <c:pt idx="762">
                  <c:v>6.0959999999998862E-2</c:v>
                </c:pt>
                <c:pt idx="763">
                  <c:v>6.1039999999998859E-2</c:v>
                </c:pt>
                <c:pt idx="764">
                  <c:v>6.1119999999998856E-2</c:v>
                </c:pt>
                <c:pt idx="765">
                  <c:v>6.1199999999998853E-2</c:v>
                </c:pt>
                <c:pt idx="766">
                  <c:v>6.1279999999998849E-2</c:v>
                </c:pt>
                <c:pt idx="767">
                  <c:v>6.1359999999998846E-2</c:v>
                </c:pt>
                <c:pt idx="768">
                  <c:v>6.1439999999998843E-2</c:v>
                </c:pt>
                <c:pt idx="769">
                  <c:v>6.151999999999884E-2</c:v>
                </c:pt>
                <c:pt idx="770">
                  <c:v>6.1599999999998836E-2</c:v>
                </c:pt>
                <c:pt idx="771">
                  <c:v>6.1679999999998833E-2</c:v>
                </c:pt>
                <c:pt idx="772">
                  <c:v>6.175999999999883E-2</c:v>
                </c:pt>
                <c:pt idx="773">
                  <c:v>6.1839999999998826E-2</c:v>
                </c:pt>
                <c:pt idx="774">
                  <c:v>6.1919999999998823E-2</c:v>
                </c:pt>
                <c:pt idx="775">
                  <c:v>6.199999999999882E-2</c:v>
                </c:pt>
                <c:pt idx="776">
                  <c:v>6.2079999999998817E-2</c:v>
                </c:pt>
                <c:pt idx="777">
                  <c:v>6.2159999999998813E-2</c:v>
                </c:pt>
                <c:pt idx="778">
                  <c:v>6.223999999999881E-2</c:v>
                </c:pt>
                <c:pt idx="779">
                  <c:v>6.2319999999998807E-2</c:v>
                </c:pt>
                <c:pt idx="780">
                  <c:v>6.2399999999998804E-2</c:v>
                </c:pt>
                <c:pt idx="781">
                  <c:v>6.24799999999988E-2</c:v>
                </c:pt>
                <c:pt idx="782">
                  <c:v>6.2559999999998797E-2</c:v>
                </c:pt>
                <c:pt idx="783">
                  <c:v>6.2639999999998794E-2</c:v>
                </c:pt>
                <c:pt idx="784">
                  <c:v>6.2719999999998791E-2</c:v>
                </c:pt>
                <c:pt idx="785">
                  <c:v>6.2799999999998787E-2</c:v>
                </c:pt>
                <c:pt idx="786">
                  <c:v>6.2879999999998784E-2</c:v>
                </c:pt>
                <c:pt idx="787">
                  <c:v>6.2959999999998781E-2</c:v>
                </c:pt>
                <c:pt idx="788">
                  <c:v>6.3039999999998778E-2</c:v>
                </c:pt>
                <c:pt idx="789">
                  <c:v>6.3119999999998774E-2</c:v>
                </c:pt>
                <c:pt idx="790">
                  <c:v>6.3199999999998771E-2</c:v>
                </c:pt>
                <c:pt idx="791">
                  <c:v>6.3279999999998768E-2</c:v>
                </c:pt>
                <c:pt idx="792">
                  <c:v>6.3359999999998765E-2</c:v>
                </c:pt>
                <c:pt idx="793">
                  <c:v>6.3439999999998761E-2</c:v>
                </c:pt>
                <c:pt idx="794">
                  <c:v>6.3519999999998758E-2</c:v>
                </c:pt>
                <c:pt idx="795">
                  <c:v>6.3599999999998755E-2</c:v>
                </c:pt>
                <c:pt idx="796">
                  <c:v>6.3679999999998751E-2</c:v>
                </c:pt>
                <c:pt idx="797">
                  <c:v>6.3759999999998748E-2</c:v>
                </c:pt>
                <c:pt idx="798">
                  <c:v>6.3839999999998745E-2</c:v>
                </c:pt>
                <c:pt idx="799">
                  <c:v>6.3919999999998742E-2</c:v>
                </c:pt>
                <c:pt idx="800">
                  <c:v>6.3999999999998738E-2</c:v>
                </c:pt>
                <c:pt idx="801">
                  <c:v>6.4079999999998735E-2</c:v>
                </c:pt>
                <c:pt idx="802">
                  <c:v>6.4159999999998732E-2</c:v>
                </c:pt>
                <c:pt idx="803">
                  <c:v>6.4239999999998729E-2</c:v>
                </c:pt>
                <c:pt idx="804">
                  <c:v>6.4319999999998725E-2</c:v>
                </c:pt>
                <c:pt idx="805">
                  <c:v>6.4399999999998722E-2</c:v>
                </c:pt>
                <c:pt idx="806">
                  <c:v>6.4479999999998719E-2</c:v>
                </c:pt>
                <c:pt idx="807">
                  <c:v>6.4559999999998716E-2</c:v>
                </c:pt>
                <c:pt idx="808">
                  <c:v>6.4639999999998712E-2</c:v>
                </c:pt>
                <c:pt idx="809">
                  <c:v>6.4719999999998709E-2</c:v>
                </c:pt>
                <c:pt idx="810">
                  <c:v>6.4799999999998706E-2</c:v>
                </c:pt>
                <c:pt idx="811">
                  <c:v>6.4879999999998703E-2</c:v>
                </c:pt>
                <c:pt idx="812">
                  <c:v>6.4959999999998699E-2</c:v>
                </c:pt>
                <c:pt idx="813">
                  <c:v>6.5039999999998696E-2</c:v>
                </c:pt>
                <c:pt idx="814">
                  <c:v>6.5119999999998693E-2</c:v>
                </c:pt>
                <c:pt idx="815">
                  <c:v>6.519999999999869E-2</c:v>
                </c:pt>
                <c:pt idx="816">
                  <c:v>6.5279999999998686E-2</c:v>
                </c:pt>
                <c:pt idx="817">
                  <c:v>6.5359999999998683E-2</c:v>
                </c:pt>
                <c:pt idx="818">
                  <c:v>6.543999999999868E-2</c:v>
                </c:pt>
                <c:pt idx="819">
                  <c:v>6.5519999999998677E-2</c:v>
                </c:pt>
                <c:pt idx="820">
                  <c:v>6.5599999999998673E-2</c:v>
                </c:pt>
                <c:pt idx="821">
                  <c:v>6.567999999999867E-2</c:v>
                </c:pt>
                <c:pt idx="822">
                  <c:v>6.5759999999998667E-2</c:v>
                </c:pt>
                <c:pt idx="823">
                  <c:v>6.5839999999998663E-2</c:v>
                </c:pt>
                <c:pt idx="824">
                  <c:v>6.591999999999866E-2</c:v>
                </c:pt>
                <c:pt idx="825">
                  <c:v>6.5999999999998657E-2</c:v>
                </c:pt>
                <c:pt idx="826">
                  <c:v>6.6079999999998654E-2</c:v>
                </c:pt>
                <c:pt idx="827">
                  <c:v>6.615999999999865E-2</c:v>
                </c:pt>
                <c:pt idx="828">
                  <c:v>6.6239999999998647E-2</c:v>
                </c:pt>
                <c:pt idx="829">
                  <c:v>6.6319999999998644E-2</c:v>
                </c:pt>
                <c:pt idx="830">
                  <c:v>6.6399999999998641E-2</c:v>
                </c:pt>
                <c:pt idx="831">
                  <c:v>6.6479999999998637E-2</c:v>
                </c:pt>
                <c:pt idx="832">
                  <c:v>6.6559999999998634E-2</c:v>
                </c:pt>
                <c:pt idx="833">
                  <c:v>6.6639999999998631E-2</c:v>
                </c:pt>
                <c:pt idx="834">
                  <c:v>6.6719999999998628E-2</c:v>
                </c:pt>
                <c:pt idx="835">
                  <c:v>6.6799999999998624E-2</c:v>
                </c:pt>
                <c:pt idx="836">
                  <c:v>6.6879999999998621E-2</c:v>
                </c:pt>
                <c:pt idx="837">
                  <c:v>6.6959999999998618E-2</c:v>
                </c:pt>
                <c:pt idx="838">
                  <c:v>6.7039999999998615E-2</c:v>
                </c:pt>
                <c:pt idx="839">
                  <c:v>6.7119999999998611E-2</c:v>
                </c:pt>
                <c:pt idx="840">
                  <c:v>6.7199999999998608E-2</c:v>
                </c:pt>
                <c:pt idx="841">
                  <c:v>6.7279999999998605E-2</c:v>
                </c:pt>
                <c:pt idx="842">
                  <c:v>6.7359999999998602E-2</c:v>
                </c:pt>
                <c:pt idx="843">
                  <c:v>6.7439999999998598E-2</c:v>
                </c:pt>
                <c:pt idx="844">
                  <c:v>6.7519999999998595E-2</c:v>
                </c:pt>
                <c:pt idx="845">
                  <c:v>6.7599999999998592E-2</c:v>
                </c:pt>
                <c:pt idx="846">
                  <c:v>6.7679999999998589E-2</c:v>
                </c:pt>
                <c:pt idx="847">
                  <c:v>6.7759999999998585E-2</c:v>
                </c:pt>
                <c:pt idx="848">
                  <c:v>6.7839999999998582E-2</c:v>
                </c:pt>
                <c:pt idx="849">
                  <c:v>6.7919999999998579E-2</c:v>
                </c:pt>
                <c:pt idx="850">
                  <c:v>6.7999999999998575E-2</c:v>
                </c:pt>
                <c:pt idx="851">
                  <c:v>6.8079999999998572E-2</c:v>
                </c:pt>
                <c:pt idx="852">
                  <c:v>6.8159999999998569E-2</c:v>
                </c:pt>
                <c:pt idx="853">
                  <c:v>6.8239999999998566E-2</c:v>
                </c:pt>
                <c:pt idx="854">
                  <c:v>6.8319999999998562E-2</c:v>
                </c:pt>
                <c:pt idx="855">
                  <c:v>6.8399999999998559E-2</c:v>
                </c:pt>
                <c:pt idx="856">
                  <c:v>6.8479999999998556E-2</c:v>
                </c:pt>
                <c:pt idx="857">
                  <c:v>6.8559999999998553E-2</c:v>
                </c:pt>
                <c:pt idx="858">
                  <c:v>6.8639999999998549E-2</c:v>
                </c:pt>
                <c:pt idx="859">
                  <c:v>6.8719999999998546E-2</c:v>
                </c:pt>
                <c:pt idx="860">
                  <c:v>6.8799999999998543E-2</c:v>
                </c:pt>
                <c:pt idx="861">
                  <c:v>6.887999999999854E-2</c:v>
                </c:pt>
                <c:pt idx="862">
                  <c:v>6.8959999999998536E-2</c:v>
                </c:pt>
                <c:pt idx="863">
                  <c:v>6.9039999999998533E-2</c:v>
                </c:pt>
                <c:pt idx="864">
                  <c:v>6.911999999999853E-2</c:v>
                </c:pt>
                <c:pt idx="865">
                  <c:v>6.9199999999998527E-2</c:v>
                </c:pt>
                <c:pt idx="866">
                  <c:v>6.9279999999998523E-2</c:v>
                </c:pt>
                <c:pt idx="867">
                  <c:v>6.935999999999852E-2</c:v>
                </c:pt>
                <c:pt idx="868">
                  <c:v>6.9439999999998517E-2</c:v>
                </c:pt>
                <c:pt idx="869">
                  <c:v>6.9519999999998514E-2</c:v>
                </c:pt>
                <c:pt idx="870">
                  <c:v>6.959999999999851E-2</c:v>
                </c:pt>
                <c:pt idx="871">
                  <c:v>6.9679999999998507E-2</c:v>
                </c:pt>
                <c:pt idx="872">
                  <c:v>6.9759999999998504E-2</c:v>
                </c:pt>
                <c:pt idx="873">
                  <c:v>6.9839999999998501E-2</c:v>
                </c:pt>
                <c:pt idx="874">
                  <c:v>6.9919999999998497E-2</c:v>
                </c:pt>
                <c:pt idx="875">
                  <c:v>6.9999999999998494E-2</c:v>
                </c:pt>
                <c:pt idx="876">
                  <c:v>7.0079999999998491E-2</c:v>
                </c:pt>
                <c:pt idx="877">
                  <c:v>7.0159999999998487E-2</c:v>
                </c:pt>
                <c:pt idx="878">
                  <c:v>7.0239999999998484E-2</c:v>
                </c:pt>
                <c:pt idx="879">
                  <c:v>7.0319999999998481E-2</c:v>
                </c:pt>
                <c:pt idx="880">
                  <c:v>7.0399999999998478E-2</c:v>
                </c:pt>
                <c:pt idx="881">
                  <c:v>7.0479999999998474E-2</c:v>
                </c:pt>
                <c:pt idx="882">
                  <c:v>7.0559999999998471E-2</c:v>
                </c:pt>
                <c:pt idx="883">
                  <c:v>7.0639999999998468E-2</c:v>
                </c:pt>
                <c:pt idx="884">
                  <c:v>7.0719999999998465E-2</c:v>
                </c:pt>
                <c:pt idx="885">
                  <c:v>7.0799999999998461E-2</c:v>
                </c:pt>
                <c:pt idx="886">
                  <c:v>7.0879999999998458E-2</c:v>
                </c:pt>
                <c:pt idx="887">
                  <c:v>7.0959999999998455E-2</c:v>
                </c:pt>
                <c:pt idx="888">
                  <c:v>7.1039999999998452E-2</c:v>
                </c:pt>
                <c:pt idx="889">
                  <c:v>7.1119999999998448E-2</c:v>
                </c:pt>
                <c:pt idx="890">
                  <c:v>7.1199999999998445E-2</c:v>
                </c:pt>
                <c:pt idx="891">
                  <c:v>7.1279999999998442E-2</c:v>
                </c:pt>
                <c:pt idx="892">
                  <c:v>7.1359999999998439E-2</c:v>
                </c:pt>
                <c:pt idx="893">
                  <c:v>7.1439999999998435E-2</c:v>
                </c:pt>
                <c:pt idx="894">
                  <c:v>7.1519999999998432E-2</c:v>
                </c:pt>
                <c:pt idx="895">
                  <c:v>7.1599999999998429E-2</c:v>
                </c:pt>
                <c:pt idx="896">
                  <c:v>7.1679999999998426E-2</c:v>
                </c:pt>
                <c:pt idx="897">
                  <c:v>7.1759999999998422E-2</c:v>
                </c:pt>
                <c:pt idx="898">
                  <c:v>7.1839999999998419E-2</c:v>
                </c:pt>
                <c:pt idx="899">
                  <c:v>7.1919999999998416E-2</c:v>
                </c:pt>
                <c:pt idx="900">
                  <c:v>7.1999999999998412E-2</c:v>
                </c:pt>
                <c:pt idx="901">
                  <c:v>7.2079999999998409E-2</c:v>
                </c:pt>
                <c:pt idx="902">
                  <c:v>7.2159999999998406E-2</c:v>
                </c:pt>
                <c:pt idx="903">
                  <c:v>7.2239999999998403E-2</c:v>
                </c:pt>
                <c:pt idx="904">
                  <c:v>7.2319999999998399E-2</c:v>
                </c:pt>
                <c:pt idx="905">
                  <c:v>7.2399999999998396E-2</c:v>
                </c:pt>
                <c:pt idx="906">
                  <c:v>7.2479999999998393E-2</c:v>
                </c:pt>
                <c:pt idx="907">
                  <c:v>7.255999999999839E-2</c:v>
                </c:pt>
                <c:pt idx="908">
                  <c:v>7.2639999999998386E-2</c:v>
                </c:pt>
                <c:pt idx="909">
                  <c:v>7.2719999999998383E-2</c:v>
                </c:pt>
                <c:pt idx="910">
                  <c:v>7.279999999999838E-2</c:v>
                </c:pt>
                <c:pt idx="911">
                  <c:v>7.2879999999998377E-2</c:v>
                </c:pt>
                <c:pt idx="912">
                  <c:v>7.2959999999998373E-2</c:v>
                </c:pt>
                <c:pt idx="913">
                  <c:v>7.303999999999837E-2</c:v>
                </c:pt>
                <c:pt idx="914">
                  <c:v>7.3119999999998367E-2</c:v>
                </c:pt>
                <c:pt idx="915">
                  <c:v>7.3199999999998364E-2</c:v>
                </c:pt>
                <c:pt idx="916">
                  <c:v>7.327999999999836E-2</c:v>
                </c:pt>
                <c:pt idx="917">
                  <c:v>7.3359999999998357E-2</c:v>
                </c:pt>
                <c:pt idx="918">
                  <c:v>7.3439999999998354E-2</c:v>
                </c:pt>
                <c:pt idx="919">
                  <c:v>7.3519999999998351E-2</c:v>
                </c:pt>
                <c:pt idx="920">
                  <c:v>7.3599999999998347E-2</c:v>
                </c:pt>
                <c:pt idx="921">
                  <c:v>7.3679999999998344E-2</c:v>
                </c:pt>
                <c:pt idx="922">
                  <c:v>7.3759999999998341E-2</c:v>
                </c:pt>
                <c:pt idx="923">
                  <c:v>7.3839999999998338E-2</c:v>
                </c:pt>
                <c:pt idx="924">
                  <c:v>7.3919999999998334E-2</c:v>
                </c:pt>
                <c:pt idx="925">
                  <c:v>7.3999999999998331E-2</c:v>
                </c:pt>
                <c:pt idx="926">
                  <c:v>7.4079999999998328E-2</c:v>
                </c:pt>
                <c:pt idx="927">
                  <c:v>7.4159999999998324E-2</c:v>
                </c:pt>
                <c:pt idx="928">
                  <c:v>7.4239999999998321E-2</c:v>
                </c:pt>
                <c:pt idx="929">
                  <c:v>7.4319999999998318E-2</c:v>
                </c:pt>
                <c:pt idx="930">
                  <c:v>7.4399999999998315E-2</c:v>
                </c:pt>
                <c:pt idx="931">
                  <c:v>7.4479999999998311E-2</c:v>
                </c:pt>
                <c:pt idx="932">
                  <c:v>7.4559999999998308E-2</c:v>
                </c:pt>
                <c:pt idx="933">
                  <c:v>7.4639999999998305E-2</c:v>
                </c:pt>
                <c:pt idx="934">
                  <c:v>7.4719999999998302E-2</c:v>
                </c:pt>
                <c:pt idx="935">
                  <c:v>7.4799999999998298E-2</c:v>
                </c:pt>
                <c:pt idx="936">
                  <c:v>7.4879999999998295E-2</c:v>
                </c:pt>
                <c:pt idx="937">
                  <c:v>7.4959999999998292E-2</c:v>
                </c:pt>
                <c:pt idx="938">
                  <c:v>7.5039999999998289E-2</c:v>
                </c:pt>
                <c:pt idx="939">
                  <c:v>7.5119999999998285E-2</c:v>
                </c:pt>
                <c:pt idx="940">
                  <c:v>7.5199999999998282E-2</c:v>
                </c:pt>
                <c:pt idx="941">
                  <c:v>7.5279999999998279E-2</c:v>
                </c:pt>
                <c:pt idx="942">
                  <c:v>7.5359999999998276E-2</c:v>
                </c:pt>
                <c:pt idx="943">
                  <c:v>7.5439999999998272E-2</c:v>
                </c:pt>
                <c:pt idx="944">
                  <c:v>7.5519999999998269E-2</c:v>
                </c:pt>
                <c:pt idx="945">
                  <c:v>7.5599999999998266E-2</c:v>
                </c:pt>
                <c:pt idx="946">
                  <c:v>7.5679999999998263E-2</c:v>
                </c:pt>
                <c:pt idx="947">
                  <c:v>7.5759999999998259E-2</c:v>
                </c:pt>
                <c:pt idx="948">
                  <c:v>7.5839999999998256E-2</c:v>
                </c:pt>
                <c:pt idx="949">
                  <c:v>7.5919999999998253E-2</c:v>
                </c:pt>
                <c:pt idx="950">
                  <c:v>7.599999999999825E-2</c:v>
                </c:pt>
                <c:pt idx="951">
                  <c:v>7.6079999999998246E-2</c:v>
                </c:pt>
                <c:pt idx="952">
                  <c:v>7.6159999999998243E-2</c:v>
                </c:pt>
                <c:pt idx="953">
                  <c:v>7.623999999999824E-2</c:v>
                </c:pt>
                <c:pt idx="954">
                  <c:v>7.6319999999998236E-2</c:v>
                </c:pt>
                <c:pt idx="955">
                  <c:v>7.6399999999998233E-2</c:v>
                </c:pt>
                <c:pt idx="956">
                  <c:v>7.647999999999823E-2</c:v>
                </c:pt>
                <c:pt idx="957">
                  <c:v>7.6559999999998227E-2</c:v>
                </c:pt>
                <c:pt idx="958">
                  <c:v>7.6639999999998223E-2</c:v>
                </c:pt>
                <c:pt idx="959">
                  <c:v>7.671999999999822E-2</c:v>
                </c:pt>
                <c:pt idx="960">
                  <c:v>7.6799999999998217E-2</c:v>
                </c:pt>
                <c:pt idx="961">
                  <c:v>7.6879999999998214E-2</c:v>
                </c:pt>
                <c:pt idx="962">
                  <c:v>7.695999999999821E-2</c:v>
                </c:pt>
                <c:pt idx="963">
                  <c:v>7.7039999999998207E-2</c:v>
                </c:pt>
                <c:pt idx="964">
                  <c:v>7.7119999999998204E-2</c:v>
                </c:pt>
                <c:pt idx="965">
                  <c:v>7.7199999999998201E-2</c:v>
                </c:pt>
                <c:pt idx="966">
                  <c:v>7.7279999999998197E-2</c:v>
                </c:pt>
                <c:pt idx="967">
                  <c:v>7.7359999999998194E-2</c:v>
                </c:pt>
                <c:pt idx="968">
                  <c:v>7.7439999999998191E-2</c:v>
                </c:pt>
                <c:pt idx="969">
                  <c:v>7.7519999999998188E-2</c:v>
                </c:pt>
                <c:pt idx="970">
                  <c:v>7.7599999999998184E-2</c:v>
                </c:pt>
                <c:pt idx="971">
                  <c:v>7.7679999999998181E-2</c:v>
                </c:pt>
                <c:pt idx="972">
                  <c:v>7.7759999999998178E-2</c:v>
                </c:pt>
                <c:pt idx="973">
                  <c:v>7.7839999999998175E-2</c:v>
                </c:pt>
                <c:pt idx="974">
                  <c:v>7.7919999999998171E-2</c:v>
                </c:pt>
                <c:pt idx="975">
                  <c:v>7.7999999999998168E-2</c:v>
                </c:pt>
                <c:pt idx="976">
                  <c:v>7.8079999999998165E-2</c:v>
                </c:pt>
                <c:pt idx="977">
                  <c:v>7.8159999999998162E-2</c:v>
                </c:pt>
                <c:pt idx="978">
                  <c:v>7.8239999999998158E-2</c:v>
                </c:pt>
                <c:pt idx="979">
                  <c:v>7.8319999999998155E-2</c:v>
                </c:pt>
                <c:pt idx="980">
                  <c:v>7.8399999999998152E-2</c:v>
                </c:pt>
                <c:pt idx="981">
                  <c:v>7.8479999999998148E-2</c:v>
                </c:pt>
                <c:pt idx="982">
                  <c:v>7.8559999999998145E-2</c:v>
                </c:pt>
                <c:pt idx="983">
                  <c:v>7.8639999999998142E-2</c:v>
                </c:pt>
                <c:pt idx="984">
                  <c:v>7.8719999999998139E-2</c:v>
                </c:pt>
                <c:pt idx="985">
                  <c:v>7.8799999999998135E-2</c:v>
                </c:pt>
                <c:pt idx="986">
                  <c:v>7.8879999999998132E-2</c:v>
                </c:pt>
                <c:pt idx="987">
                  <c:v>7.8959999999998129E-2</c:v>
                </c:pt>
                <c:pt idx="988">
                  <c:v>7.9039999999998126E-2</c:v>
                </c:pt>
                <c:pt idx="989">
                  <c:v>7.9119999999998122E-2</c:v>
                </c:pt>
                <c:pt idx="990">
                  <c:v>7.9199999999998119E-2</c:v>
                </c:pt>
                <c:pt idx="991">
                  <c:v>7.9279999999998116E-2</c:v>
                </c:pt>
                <c:pt idx="992">
                  <c:v>7.9359999999998113E-2</c:v>
                </c:pt>
                <c:pt idx="993">
                  <c:v>7.9439999999998109E-2</c:v>
                </c:pt>
                <c:pt idx="994">
                  <c:v>7.9519999999998106E-2</c:v>
                </c:pt>
                <c:pt idx="995">
                  <c:v>7.9599999999998103E-2</c:v>
                </c:pt>
                <c:pt idx="996">
                  <c:v>7.96799999999981E-2</c:v>
                </c:pt>
                <c:pt idx="997">
                  <c:v>7.9759999999998096E-2</c:v>
                </c:pt>
                <c:pt idx="998">
                  <c:v>7.9839999999998093E-2</c:v>
                </c:pt>
                <c:pt idx="999">
                  <c:v>7.991999999999809E-2</c:v>
                </c:pt>
                <c:pt idx="1000">
                  <c:v>7.9999999999998087E-2</c:v>
                </c:pt>
                <c:pt idx="1001">
                  <c:v>8.0079999999998083E-2</c:v>
                </c:pt>
                <c:pt idx="1002">
                  <c:v>8.015999999999808E-2</c:v>
                </c:pt>
                <c:pt idx="1003">
                  <c:v>8.0239999999998077E-2</c:v>
                </c:pt>
                <c:pt idx="1004">
                  <c:v>8.0319999999998073E-2</c:v>
                </c:pt>
                <c:pt idx="1005">
                  <c:v>8.039999999999807E-2</c:v>
                </c:pt>
                <c:pt idx="1006">
                  <c:v>8.0479999999998067E-2</c:v>
                </c:pt>
                <c:pt idx="1007">
                  <c:v>8.0559999999998064E-2</c:v>
                </c:pt>
                <c:pt idx="1008">
                  <c:v>8.063999999999806E-2</c:v>
                </c:pt>
                <c:pt idx="1009">
                  <c:v>8.0719999999998057E-2</c:v>
                </c:pt>
                <c:pt idx="1010">
                  <c:v>8.0799999999998054E-2</c:v>
                </c:pt>
                <c:pt idx="1011">
                  <c:v>8.0879999999998051E-2</c:v>
                </c:pt>
                <c:pt idx="1012">
                  <c:v>8.0959999999998047E-2</c:v>
                </c:pt>
                <c:pt idx="1013">
                  <c:v>8.1039999999998044E-2</c:v>
                </c:pt>
                <c:pt idx="1014">
                  <c:v>8.1119999999998041E-2</c:v>
                </c:pt>
                <c:pt idx="1015">
                  <c:v>8.1199999999998038E-2</c:v>
                </c:pt>
                <c:pt idx="1016">
                  <c:v>8.1279999999998034E-2</c:v>
                </c:pt>
                <c:pt idx="1017">
                  <c:v>8.1359999999998031E-2</c:v>
                </c:pt>
                <c:pt idx="1018">
                  <c:v>8.1439999999998028E-2</c:v>
                </c:pt>
                <c:pt idx="1019">
                  <c:v>8.1519999999998025E-2</c:v>
                </c:pt>
                <c:pt idx="1020">
                  <c:v>8.1599999999998021E-2</c:v>
                </c:pt>
                <c:pt idx="1021">
                  <c:v>8.1679999999998018E-2</c:v>
                </c:pt>
                <c:pt idx="1022">
                  <c:v>8.1759999999998015E-2</c:v>
                </c:pt>
                <c:pt idx="1023">
                  <c:v>8.1839999999998012E-2</c:v>
                </c:pt>
                <c:pt idx="1024">
                  <c:v>8.1919999999998008E-2</c:v>
                </c:pt>
                <c:pt idx="1025">
                  <c:v>8.1999999999998005E-2</c:v>
                </c:pt>
                <c:pt idx="1026">
                  <c:v>8.2079999999998002E-2</c:v>
                </c:pt>
                <c:pt idx="1027">
                  <c:v>8.2159999999997999E-2</c:v>
                </c:pt>
                <c:pt idx="1028">
                  <c:v>8.2239999999997995E-2</c:v>
                </c:pt>
                <c:pt idx="1029">
                  <c:v>8.2319999999997992E-2</c:v>
                </c:pt>
                <c:pt idx="1030">
                  <c:v>8.2399999999997989E-2</c:v>
                </c:pt>
                <c:pt idx="1031">
                  <c:v>8.2479999999997985E-2</c:v>
                </c:pt>
                <c:pt idx="1032">
                  <c:v>8.2559999999997982E-2</c:v>
                </c:pt>
                <c:pt idx="1033">
                  <c:v>8.2639999999997979E-2</c:v>
                </c:pt>
                <c:pt idx="1034">
                  <c:v>8.2719999999997976E-2</c:v>
                </c:pt>
                <c:pt idx="1035">
                  <c:v>8.2799999999997972E-2</c:v>
                </c:pt>
                <c:pt idx="1036">
                  <c:v>8.2879999999997969E-2</c:v>
                </c:pt>
                <c:pt idx="1037">
                  <c:v>8.2959999999997966E-2</c:v>
                </c:pt>
                <c:pt idx="1038">
                  <c:v>8.3039999999997963E-2</c:v>
                </c:pt>
                <c:pt idx="1039">
                  <c:v>8.3119999999997959E-2</c:v>
                </c:pt>
                <c:pt idx="1040">
                  <c:v>8.3199999999997956E-2</c:v>
                </c:pt>
                <c:pt idx="1041">
                  <c:v>8.3279999999997953E-2</c:v>
                </c:pt>
                <c:pt idx="1042">
                  <c:v>8.335999999999795E-2</c:v>
                </c:pt>
                <c:pt idx="1043">
                  <c:v>8.3439999999997946E-2</c:v>
                </c:pt>
                <c:pt idx="1044">
                  <c:v>8.3519999999997943E-2</c:v>
                </c:pt>
                <c:pt idx="1045">
                  <c:v>8.359999999999794E-2</c:v>
                </c:pt>
                <c:pt idx="1046">
                  <c:v>8.3679999999997937E-2</c:v>
                </c:pt>
                <c:pt idx="1047">
                  <c:v>8.3759999999997933E-2</c:v>
                </c:pt>
                <c:pt idx="1048">
                  <c:v>8.383999999999793E-2</c:v>
                </c:pt>
                <c:pt idx="1049">
                  <c:v>8.3919999999997927E-2</c:v>
                </c:pt>
                <c:pt idx="1050">
                  <c:v>8.3999999999997924E-2</c:v>
                </c:pt>
                <c:pt idx="1051">
                  <c:v>8.407999999999792E-2</c:v>
                </c:pt>
                <c:pt idx="1052">
                  <c:v>8.4159999999997917E-2</c:v>
                </c:pt>
                <c:pt idx="1053">
                  <c:v>8.4239999999997914E-2</c:v>
                </c:pt>
                <c:pt idx="1054">
                  <c:v>8.4319999999997911E-2</c:v>
                </c:pt>
                <c:pt idx="1055">
                  <c:v>8.4399999999997907E-2</c:v>
                </c:pt>
                <c:pt idx="1056">
                  <c:v>8.4479999999997904E-2</c:v>
                </c:pt>
                <c:pt idx="1057">
                  <c:v>8.4559999999997901E-2</c:v>
                </c:pt>
                <c:pt idx="1058">
                  <c:v>8.4639999999997897E-2</c:v>
                </c:pt>
                <c:pt idx="1059">
                  <c:v>8.4719999999997894E-2</c:v>
                </c:pt>
                <c:pt idx="1060">
                  <c:v>8.4799999999997891E-2</c:v>
                </c:pt>
                <c:pt idx="1061">
                  <c:v>8.4879999999997888E-2</c:v>
                </c:pt>
                <c:pt idx="1062">
                  <c:v>8.4959999999997884E-2</c:v>
                </c:pt>
                <c:pt idx="1063">
                  <c:v>8.5039999999997881E-2</c:v>
                </c:pt>
                <c:pt idx="1064">
                  <c:v>8.5119999999997878E-2</c:v>
                </c:pt>
                <c:pt idx="1065">
                  <c:v>8.5199999999997875E-2</c:v>
                </c:pt>
                <c:pt idx="1066">
                  <c:v>8.5279999999997871E-2</c:v>
                </c:pt>
                <c:pt idx="1067">
                  <c:v>8.5359999999997868E-2</c:v>
                </c:pt>
                <c:pt idx="1068">
                  <c:v>8.5439999999997865E-2</c:v>
                </c:pt>
                <c:pt idx="1069">
                  <c:v>8.5519999999997862E-2</c:v>
                </c:pt>
                <c:pt idx="1070">
                  <c:v>8.5599999999997858E-2</c:v>
                </c:pt>
                <c:pt idx="1071">
                  <c:v>8.5679999999997855E-2</c:v>
                </c:pt>
                <c:pt idx="1072">
                  <c:v>8.5759999999997852E-2</c:v>
                </c:pt>
                <c:pt idx="1073">
                  <c:v>8.5839999999997849E-2</c:v>
                </c:pt>
                <c:pt idx="1074">
                  <c:v>8.5919999999997845E-2</c:v>
                </c:pt>
                <c:pt idx="1075">
                  <c:v>8.5999999999997842E-2</c:v>
                </c:pt>
                <c:pt idx="1076">
                  <c:v>8.6079999999997839E-2</c:v>
                </c:pt>
                <c:pt idx="1077">
                  <c:v>8.6159999999997836E-2</c:v>
                </c:pt>
                <c:pt idx="1078">
                  <c:v>8.6239999999997832E-2</c:v>
                </c:pt>
                <c:pt idx="1079">
                  <c:v>8.6319999999997829E-2</c:v>
                </c:pt>
                <c:pt idx="1080">
                  <c:v>8.6399999999997826E-2</c:v>
                </c:pt>
                <c:pt idx="1081">
                  <c:v>8.6479999999997823E-2</c:v>
                </c:pt>
                <c:pt idx="1082">
                  <c:v>8.6559999999997819E-2</c:v>
                </c:pt>
                <c:pt idx="1083">
                  <c:v>8.6639999999997816E-2</c:v>
                </c:pt>
                <c:pt idx="1084">
                  <c:v>8.6719999999997813E-2</c:v>
                </c:pt>
                <c:pt idx="1085">
                  <c:v>8.6799999999997809E-2</c:v>
                </c:pt>
                <c:pt idx="1086">
                  <c:v>8.6879999999997806E-2</c:v>
                </c:pt>
                <c:pt idx="1087">
                  <c:v>8.6959999999997803E-2</c:v>
                </c:pt>
                <c:pt idx="1088">
                  <c:v>8.70399999999978E-2</c:v>
                </c:pt>
                <c:pt idx="1089">
                  <c:v>8.7119999999997796E-2</c:v>
                </c:pt>
                <c:pt idx="1090">
                  <c:v>8.7199999999997793E-2</c:v>
                </c:pt>
                <c:pt idx="1091">
                  <c:v>8.727999999999779E-2</c:v>
                </c:pt>
                <c:pt idx="1092">
                  <c:v>8.7359999999997787E-2</c:v>
                </c:pt>
                <c:pt idx="1093">
                  <c:v>8.7439999999997783E-2</c:v>
                </c:pt>
                <c:pt idx="1094">
                  <c:v>8.751999999999778E-2</c:v>
                </c:pt>
                <c:pt idx="1095">
                  <c:v>8.7599999999997777E-2</c:v>
                </c:pt>
                <c:pt idx="1096">
                  <c:v>8.7679999999997774E-2</c:v>
                </c:pt>
                <c:pt idx="1097">
                  <c:v>8.775999999999777E-2</c:v>
                </c:pt>
                <c:pt idx="1098">
                  <c:v>8.7839999999997767E-2</c:v>
                </c:pt>
                <c:pt idx="1099">
                  <c:v>8.7919999999997764E-2</c:v>
                </c:pt>
                <c:pt idx="1100">
                  <c:v>8.7999999999997761E-2</c:v>
                </c:pt>
                <c:pt idx="1101">
                  <c:v>8.8079999999997757E-2</c:v>
                </c:pt>
                <c:pt idx="1102">
                  <c:v>8.8159999999997754E-2</c:v>
                </c:pt>
                <c:pt idx="1103">
                  <c:v>8.8239999999997751E-2</c:v>
                </c:pt>
                <c:pt idx="1104">
                  <c:v>8.8319999999997748E-2</c:v>
                </c:pt>
                <c:pt idx="1105">
                  <c:v>8.8399999999997744E-2</c:v>
                </c:pt>
                <c:pt idx="1106">
                  <c:v>8.8479999999997741E-2</c:v>
                </c:pt>
                <c:pt idx="1107">
                  <c:v>8.8559999999997738E-2</c:v>
                </c:pt>
                <c:pt idx="1108">
                  <c:v>8.8639999999997734E-2</c:v>
                </c:pt>
                <c:pt idx="1109">
                  <c:v>8.8719999999997731E-2</c:v>
                </c:pt>
                <c:pt idx="1110">
                  <c:v>8.8799999999997728E-2</c:v>
                </c:pt>
                <c:pt idx="1111">
                  <c:v>8.8879999999997725E-2</c:v>
                </c:pt>
                <c:pt idx="1112">
                  <c:v>8.8959999999997721E-2</c:v>
                </c:pt>
                <c:pt idx="1113">
                  <c:v>8.9039999999997718E-2</c:v>
                </c:pt>
                <c:pt idx="1114">
                  <c:v>8.9119999999997715E-2</c:v>
                </c:pt>
                <c:pt idx="1115">
                  <c:v>8.9199999999997712E-2</c:v>
                </c:pt>
                <c:pt idx="1116">
                  <c:v>8.9279999999997708E-2</c:v>
                </c:pt>
                <c:pt idx="1117">
                  <c:v>8.9359999999997705E-2</c:v>
                </c:pt>
                <c:pt idx="1118">
                  <c:v>8.9439999999997702E-2</c:v>
                </c:pt>
                <c:pt idx="1119">
                  <c:v>8.9519999999997699E-2</c:v>
                </c:pt>
                <c:pt idx="1120">
                  <c:v>8.9599999999997695E-2</c:v>
                </c:pt>
                <c:pt idx="1121">
                  <c:v>8.9679999999997692E-2</c:v>
                </c:pt>
                <c:pt idx="1122">
                  <c:v>8.9759999999997689E-2</c:v>
                </c:pt>
                <c:pt idx="1123">
                  <c:v>8.9839999999997686E-2</c:v>
                </c:pt>
                <c:pt idx="1124">
                  <c:v>8.9919999999997682E-2</c:v>
                </c:pt>
                <c:pt idx="1125">
                  <c:v>8.9999999999997679E-2</c:v>
                </c:pt>
                <c:pt idx="1126">
                  <c:v>9.0079999999997676E-2</c:v>
                </c:pt>
                <c:pt idx="1127">
                  <c:v>9.0159999999997673E-2</c:v>
                </c:pt>
                <c:pt idx="1128">
                  <c:v>9.0239999999997669E-2</c:v>
                </c:pt>
                <c:pt idx="1129">
                  <c:v>9.0319999999997666E-2</c:v>
                </c:pt>
                <c:pt idx="1130">
                  <c:v>9.0399999999997663E-2</c:v>
                </c:pt>
                <c:pt idx="1131">
                  <c:v>9.047999999999766E-2</c:v>
                </c:pt>
                <c:pt idx="1132">
                  <c:v>9.0559999999997656E-2</c:v>
                </c:pt>
                <c:pt idx="1133">
                  <c:v>9.0639999999997653E-2</c:v>
                </c:pt>
                <c:pt idx="1134">
                  <c:v>9.071999999999765E-2</c:v>
                </c:pt>
                <c:pt idx="1135">
                  <c:v>9.0799999999997646E-2</c:v>
                </c:pt>
                <c:pt idx="1136">
                  <c:v>9.0879999999997643E-2</c:v>
                </c:pt>
                <c:pt idx="1137">
                  <c:v>9.095999999999764E-2</c:v>
                </c:pt>
                <c:pt idx="1138">
                  <c:v>9.1039999999997637E-2</c:v>
                </c:pt>
                <c:pt idx="1139">
                  <c:v>9.1119999999997633E-2</c:v>
                </c:pt>
                <c:pt idx="1140">
                  <c:v>9.119999999999763E-2</c:v>
                </c:pt>
                <c:pt idx="1141">
                  <c:v>9.1279999999997627E-2</c:v>
                </c:pt>
                <c:pt idx="1142">
                  <c:v>9.1359999999997624E-2</c:v>
                </c:pt>
                <c:pt idx="1143">
                  <c:v>9.143999999999762E-2</c:v>
                </c:pt>
                <c:pt idx="1144">
                  <c:v>9.1519999999997617E-2</c:v>
                </c:pt>
                <c:pt idx="1145">
                  <c:v>9.1599999999997614E-2</c:v>
                </c:pt>
                <c:pt idx="1146">
                  <c:v>9.1679999999997611E-2</c:v>
                </c:pt>
                <c:pt idx="1147">
                  <c:v>9.1759999999997607E-2</c:v>
                </c:pt>
                <c:pt idx="1148">
                  <c:v>9.1839999999997604E-2</c:v>
                </c:pt>
                <c:pt idx="1149">
                  <c:v>9.1919999999997601E-2</c:v>
                </c:pt>
                <c:pt idx="1150">
                  <c:v>9.1999999999997598E-2</c:v>
                </c:pt>
                <c:pt idx="1151">
                  <c:v>9.2079999999997594E-2</c:v>
                </c:pt>
                <c:pt idx="1152">
                  <c:v>9.2159999999997591E-2</c:v>
                </c:pt>
                <c:pt idx="1153">
                  <c:v>9.2239999999997588E-2</c:v>
                </c:pt>
                <c:pt idx="1154">
                  <c:v>9.2319999999997585E-2</c:v>
                </c:pt>
                <c:pt idx="1155">
                  <c:v>9.2399999999997581E-2</c:v>
                </c:pt>
                <c:pt idx="1156">
                  <c:v>9.2479999999997578E-2</c:v>
                </c:pt>
                <c:pt idx="1157">
                  <c:v>9.2559999999997575E-2</c:v>
                </c:pt>
                <c:pt idx="1158">
                  <c:v>9.2639999999997572E-2</c:v>
                </c:pt>
                <c:pt idx="1159">
                  <c:v>9.2719999999997568E-2</c:v>
                </c:pt>
                <c:pt idx="1160">
                  <c:v>9.2799999999997565E-2</c:v>
                </c:pt>
                <c:pt idx="1161">
                  <c:v>9.2879999999997562E-2</c:v>
                </c:pt>
                <c:pt idx="1162">
                  <c:v>9.2959999999997558E-2</c:v>
                </c:pt>
                <c:pt idx="1163">
                  <c:v>9.3039999999997555E-2</c:v>
                </c:pt>
                <c:pt idx="1164">
                  <c:v>9.3119999999997552E-2</c:v>
                </c:pt>
                <c:pt idx="1165">
                  <c:v>9.3199999999997549E-2</c:v>
                </c:pt>
                <c:pt idx="1166">
                  <c:v>9.3279999999997545E-2</c:v>
                </c:pt>
                <c:pt idx="1167">
                  <c:v>9.3359999999997542E-2</c:v>
                </c:pt>
                <c:pt idx="1168">
                  <c:v>9.3439999999997539E-2</c:v>
                </c:pt>
                <c:pt idx="1169">
                  <c:v>9.3519999999997536E-2</c:v>
                </c:pt>
                <c:pt idx="1170">
                  <c:v>9.3599999999997532E-2</c:v>
                </c:pt>
                <c:pt idx="1171">
                  <c:v>9.3679999999997529E-2</c:v>
                </c:pt>
                <c:pt idx="1172">
                  <c:v>9.3759999999997526E-2</c:v>
                </c:pt>
                <c:pt idx="1173">
                  <c:v>9.3839999999997523E-2</c:v>
                </c:pt>
                <c:pt idx="1174">
                  <c:v>9.3919999999997519E-2</c:v>
                </c:pt>
                <c:pt idx="1175">
                  <c:v>9.3999999999997516E-2</c:v>
                </c:pt>
                <c:pt idx="1176">
                  <c:v>9.4079999999997513E-2</c:v>
                </c:pt>
                <c:pt idx="1177">
                  <c:v>9.415999999999751E-2</c:v>
                </c:pt>
                <c:pt idx="1178">
                  <c:v>9.4239999999997506E-2</c:v>
                </c:pt>
                <c:pt idx="1179">
                  <c:v>9.4319999999997503E-2</c:v>
                </c:pt>
                <c:pt idx="1180">
                  <c:v>9.43999999999975E-2</c:v>
                </c:pt>
                <c:pt idx="1181">
                  <c:v>9.4479999999997497E-2</c:v>
                </c:pt>
                <c:pt idx="1182">
                  <c:v>9.4559999999997493E-2</c:v>
                </c:pt>
                <c:pt idx="1183">
                  <c:v>9.463999999999749E-2</c:v>
                </c:pt>
                <c:pt idx="1184">
                  <c:v>9.4719999999997487E-2</c:v>
                </c:pt>
                <c:pt idx="1185">
                  <c:v>9.4799999999997484E-2</c:v>
                </c:pt>
                <c:pt idx="1186">
                  <c:v>9.487999999999748E-2</c:v>
                </c:pt>
                <c:pt idx="1187">
                  <c:v>9.4959999999997477E-2</c:v>
                </c:pt>
                <c:pt idx="1188">
                  <c:v>9.5039999999997474E-2</c:v>
                </c:pt>
                <c:pt idx="1189">
                  <c:v>9.511999999999747E-2</c:v>
                </c:pt>
                <c:pt idx="1190">
                  <c:v>9.5199999999997467E-2</c:v>
                </c:pt>
                <c:pt idx="1191">
                  <c:v>9.5279999999997464E-2</c:v>
                </c:pt>
                <c:pt idx="1192">
                  <c:v>9.5359999999997461E-2</c:v>
                </c:pt>
                <c:pt idx="1193">
                  <c:v>9.5439999999997457E-2</c:v>
                </c:pt>
                <c:pt idx="1194">
                  <c:v>9.5519999999997454E-2</c:v>
                </c:pt>
                <c:pt idx="1195">
                  <c:v>9.5599999999997451E-2</c:v>
                </c:pt>
                <c:pt idx="1196">
                  <c:v>9.5679999999997448E-2</c:v>
                </c:pt>
                <c:pt idx="1197">
                  <c:v>9.5759999999997444E-2</c:v>
                </c:pt>
                <c:pt idx="1198">
                  <c:v>9.5839999999997441E-2</c:v>
                </c:pt>
                <c:pt idx="1199">
                  <c:v>9.5919999999997438E-2</c:v>
                </c:pt>
                <c:pt idx="1200">
                  <c:v>9.5999999999997435E-2</c:v>
                </c:pt>
                <c:pt idx="1201">
                  <c:v>9.6079999999997431E-2</c:v>
                </c:pt>
                <c:pt idx="1202">
                  <c:v>9.6159999999997428E-2</c:v>
                </c:pt>
                <c:pt idx="1203">
                  <c:v>9.6239999999997425E-2</c:v>
                </c:pt>
                <c:pt idx="1204">
                  <c:v>9.6319999999997422E-2</c:v>
                </c:pt>
                <c:pt idx="1205">
                  <c:v>9.6399999999997418E-2</c:v>
                </c:pt>
                <c:pt idx="1206">
                  <c:v>9.6479999999997415E-2</c:v>
                </c:pt>
                <c:pt idx="1207">
                  <c:v>9.6559999999997412E-2</c:v>
                </c:pt>
                <c:pt idx="1208">
                  <c:v>9.6639999999997409E-2</c:v>
                </c:pt>
                <c:pt idx="1209">
                  <c:v>9.6719999999997405E-2</c:v>
                </c:pt>
                <c:pt idx="1210">
                  <c:v>9.6799999999997402E-2</c:v>
                </c:pt>
                <c:pt idx="1211">
                  <c:v>9.6879999999997399E-2</c:v>
                </c:pt>
                <c:pt idx="1212">
                  <c:v>9.6959999999997395E-2</c:v>
                </c:pt>
                <c:pt idx="1213">
                  <c:v>9.7039999999997392E-2</c:v>
                </c:pt>
                <c:pt idx="1214">
                  <c:v>9.7119999999997389E-2</c:v>
                </c:pt>
                <c:pt idx="1215">
                  <c:v>9.7199999999997386E-2</c:v>
                </c:pt>
                <c:pt idx="1216">
                  <c:v>9.7279999999997382E-2</c:v>
                </c:pt>
                <c:pt idx="1217">
                  <c:v>9.7359999999997379E-2</c:v>
                </c:pt>
                <c:pt idx="1218">
                  <c:v>9.7439999999997376E-2</c:v>
                </c:pt>
                <c:pt idx="1219">
                  <c:v>9.7519999999997373E-2</c:v>
                </c:pt>
                <c:pt idx="1220">
                  <c:v>9.7599999999997369E-2</c:v>
                </c:pt>
                <c:pt idx="1221">
                  <c:v>9.7679999999997366E-2</c:v>
                </c:pt>
                <c:pt idx="1222">
                  <c:v>9.7759999999997363E-2</c:v>
                </c:pt>
                <c:pt idx="1223">
                  <c:v>9.783999999999736E-2</c:v>
                </c:pt>
                <c:pt idx="1224">
                  <c:v>9.7919999999997356E-2</c:v>
                </c:pt>
                <c:pt idx="1225">
                  <c:v>9.7999999999997353E-2</c:v>
                </c:pt>
                <c:pt idx="1226">
                  <c:v>9.807999999999735E-2</c:v>
                </c:pt>
                <c:pt idx="1227">
                  <c:v>9.8159999999997347E-2</c:v>
                </c:pt>
                <c:pt idx="1228">
                  <c:v>9.8239999999997343E-2</c:v>
                </c:pt>
                <c:pt idx="1229">
                  <c:v>9.831999999999734E-2</c:v>
                </c:pt>
                <c:pt idx="1230">
                  <c:v>9.8399999999997337E-2</c:v>
                </c:pt>
                <c:pt idx="1231">
                  <c:v>9.8479999999997334E-2</c:v>
                </c:pt>
                <c:pt idx="1232">
                  <c:v>9.855999999999733E-2</c:v>
                </c:pt>
                <c:pt idx="1233">
                  <c:v>9.8639999999997327E-2</c:v>
                </c:pt>
                <c:pt idx="1234">
                  <c:v>9.8719999999997324E-2</c:v>
                </c:pt>
                <c:pt idx="1235">
                  <c:v>9.8799999999997321E-2</c:v>
                </c:pt>
                <c:pt idx="1236">
                  <c:v>9.8879999999997317E-2</c:v>
                </c:pt>
                <c:pt idx="1237">
                  <c:v>9.8959999999997314E-2</c:v>
                </c:pt>
                <c:pt idx="1238">
                  <c:v>9.9039999999997311E-2</c:v>
                </c:pt>
                <c:pt idx="1239">
                  <c:v>9.9119999999997307E-2</c:v>
                </c:pt>
                <c:pt idx="1240">
                  <c:v>9.9199999999997304E-2</c:v>
                </c:pt>
                <c:pt idx="1241">
                  <c:v>9.9279999999997301E-2</c:v>
                </c:pt>
                <c:pt idx="1242">
                  <c:v>9.9359999999997298E-2</c:v>
                </c:pt>
                <c:pt idx="1243">
                  <c:v>9.9439999999997294E-2</c:v>
                </c:pt>
                <c:pt idx="1244">
                  <c:v>9.9519999999997291E-2</c:v>
                </c:pt>
                <c:pt idx="1245">
                  <c:v>9.9599999999997288E-2</c:v>
                </c:pt>
                <c:pt idx="1246">
                  <c:v>9.9679999999997285E-2</c:v>
                </c:pt>
                <c:pt idx="1247">
                  <c:v>9.9759999999997281E-2</c:v>
                </c:pt>
                <c:pt idx="1248">
                  <c:v>9.9839999999997278E-2</c:v>
                </c:pt>
                <c:pt idx="1249">
                  <c:v>9.9919999999997275E-2</c:v>
                </c:pt>
                <c:pt idx="1250">
                  <c:v>9.9999999999997272E-2</c:v>
                </c:pt>
                <c:pt idx="1251">
                  <c:v>0.10007999999999727</c:v>
                </c:pt>
                <c:pt idx="1252">
                  <c:v>0.10015999999999727</c:v>
                </c:pt>
                <c:pt idx="1253">
                  <c:v>0.10023999999999726</c:v>
                </c:pt>
                <c:pt idx="1254">
                  <c:v>0.10031999999999726</c:v>
                </c:pt>
                <c:pt idx="1255">
                  <c:v>0.10039999999999726</c:v>
                </c:pt>
                <c:pt idx="1256">
                  <c:v>0.10047999999999725</c:v>
                </c:pt>
                <c:pt idx="1257">
                  <c:v>0.10055999999999725</c:v>
                </c:pt>
                <c:pt idx="1258">
                  <c:v>0.10063999999999725</c:v>
                </c:pt>
                <c:pt idx="1259">
                  <c:v>0.10071999999999724</c:v>
                </c:pt>
                <c:pt idx="1260">
                  <c:v>0.10079999999999724</c:v>
                </c:pt>
                <c:pt idx="1261">
                  <c:v>0.10087999999999724</c:v>
                </c:pt>
                <c:pt idx="1262">
                  <c:v>0.10095999999999723</c:v>
                </c:pt>
                <c:pt idx="1263">
                  <c:v>0.10103999999999723</c:v>
                </c:pt>
                <c:pt idx="1264">
                  <c:v>0.10111999999999723</c:v>
                </c:pt>
                <c:pt idx="1265">
                  <c:v>0.10119999999999722</c:v>
                </c:pt>
                <c:pt idx="1266">
                  <c:v>0.10127999999999722</c:v>
                </c:pt>
                <c:pt idx="1267">
                  <c:v>0.10135999999999722</c:v>
                </c:pt>
                <c:pt idx="1268">
                  <c:v>0.10143999999999721</c:v>
                </c:pt>
                <c:pt idx="1269">
                  <c:v>0.10151999999999721</c:v>
                </c:pt>
                <c:pt idx="1270">
                  <c:v>0.10159999999999721</c:v>
                </c:pt>
                <c:pt idx="1271">
                  <c:v>0.1016799999999972</c:v>
                </c:pt>
                <c:pt idx="1272">
                  <c:v>0.1017599999999972</c:v>
                </c:pt>
                <c:pt idx="1273">
                  <c:v>0.1018399999999972</c:v>
                </c:pt>
                <c:pt idx="1274">
                  <c:v>0.10191999999999719</c:v>
                </c:pt>
                <c:pt idx="1275">
                  <c:v>0.10199999999999719</c:v>
                </c:pt>
                <c:pt idx="1276">
                  <c:v>0.10207999999999719</c:v>
                </c:pt>
                <c:pt idx="1277">
                  <c:v>0.10215999999999718</c:v>
                </c:pt>
                <c:pt idx="1278">
                  <c:v>0.10223999999999718</c:v>
                </c:pt>
                <c:pt idx="1279">
                  <c:v>0.10231999999999718</c:v>
                </c:pt>
                <c:pt idx="1280">
                  <c:v>0.10239999999999717</c:v>
                </c:pt>
                <c:pt idx="1281">
                  <c:v>0.10247999999999717</c:v>
                </c:pt>
                <c:pt idx="1282">
                  <c:v>0.10255999999999717</c:v>
                </c:pt>
                <c:pt idx="1283">
                  <c:v>0.10263999999999716</c:v>
                </c:pt>
                <c:pt idx="1284">
                  <c:v>0.10271999999999716</c:v>
                </c:pt>
                <c:pt idx="1285">
                  <c:v>0.10279999999999716</c:v>
                </c:pt>
                <c:pt idx="1286">
                  <c:v>0.10287999999999715</c:v>
                </c:pt>
                <c:pt idx="1287">
                  <c:v>0.10295999999999715</c:v>
                </c:pt>
                <c:pt idx="1288">
                  <c:v>0.10303999999999715</c:v>
                </c:pt>
                <c:pt idx="1289">
                  <c:v>0.10311999999999714</c:v>
                </c:pt>
                <c:pt idx="1290">
                  <c:v>0.10319999999999714</c:v>
                </c:pt>
                <c:pt idx="1291">
                  <c:v>0.10327999999999714</c:v>
                </c:pt>
                <c:pt idx="1292">
                  <c:v>0.10335999999999713</c:v>
                </c:pt>
                <c:pt idx="1293">
                  <c:v>0.10343999999999713</c:v>
                </c:pt>
                <c:pt idx="1294">
                  <c:v>0.10351999999999713</c:v>
                </c:pt>
                <c:pt idx="1295">
                  <c:v>0.10359999999999712</c:v>
                </c:pt>
                <c:pt idx="1296">
                  <c:v>0.10367999999999712</c:v>
                </c:pt>
                <c:pt idx="1297">
                  <c:v>0.10375999999999712</c:v>
                </c:pt>
                <c:pt idx="1298">
                  <c:v>0.10383999999999712</c:v>
                </c:pt>
                <c:pt idx="1299">
                  <c:v>0.10391999999999711</c:v>
                </c:pt>
                <c:pt idx="1300">
                  <c:v>0.10399999999999711</c:v>
                </c:pt>
                <c:pt idx="1301">
                  <c:v>0.10407999999999711</c:v>
                </c:pt>
                <c:pt idx="1302">
                  <c:v>0.1041599999999971</c:v>
                </c:pt>
                <c:pt idx="1303">
                  <c:v>0.1042399999999971</c:v>
                </c:pt>
                <c:pt idx="1304">
                  <c:v>0.1043199999999971</c:v>
                </c:pt>
                <c:pt idx="1305">
                  <c:v>0.10439999999999709</c:v>
                </c:pt>
                <c:pt idx="1306">
                  <c:v>0.10447999999999709</c:v>
                </c:pt>
                <c:pt idx="1307">
                  <c:v>0.10455999999999709</c:v>
                </c:pt>
                <c:pt idx="1308">
                  <c:v>0.10463999999999708</c:v>
                </c:pt>
                <c:pt idx="1309">
                  <c:v>0.10471999999999708</c:v>
                </c:pt>
              </c:numCache>
            </c:numRef>
          </c:xVal>
          <c:yVal>
            <c:numRef>
              <c:f>'alpha water'!$G$38:$G$1347</c:f>
              <c:numCache>
                <c:formatCode>General</c:formatCode>
                <c:ptCount val="1310"/>
                <c:pt idx="0">
                  <c:v>66.11218461156119</c:v>
                </c:pt>
                <c:pt idx="1">
                  <c:v>66.15635228759821</c:v>
                </c:pt>
                <c:pt idx="2">
                  <c:v>66.200601907684643</c:v>
                </c:pt>
                <c:pt idx="3">
                  <c:v>66.244948505516632</c:v>
                </c:pt>
                <c:pt idx="4">
                  <c:v>66.289392405995997</c:v>
                </c:pt>
                <c:pt idx="5">
                  <c:v>66.333933940419186</c:v>
                </c:pt>
                <c:pt idx="6">
                  <c:v>66.37857344156977</c:v>
                </c:pt>
                <c:pt idx="7">
                  <c:v>66.423311243728733</c:v>
                </c:pt>
                <c:pt idx="8">
                  <c:v>66.468147682682357</c:v>
                </c:pt>
                <c:pt idx="9">
                  <c:v>66.513083095730906</c:v>
                </c:pt>
                <c:pt idx="10">
                  <c:v>66.558117821696925</c:v>
                </c:pt>
                <c:pt idx="11">
                  <c:v>66.603252200933682</c:v>
                </c:pt>
                <c:pt idx="12">
                  <c:v>66.64848657533426</c:v>
                </c:pt>
                <c:pt idx="13">
                  <c:v>66.693821288339166</c:v>
                </c:pt>
                <c:pt idx="14">
                  <c:v>66.739256684946341</c:v>
                </c:pt>
                <c:pt idx="15">
                  <c:v>66.784793111718201</c:v>
                </c:pt>
                <c:pt idx="16">
                  <c:v>66.830430916792409</c:v>
                </c:pt>
                <c:pt idx="17">
                  <c:v>66.876170449889017</c:v>
                </c:pt>
                <c:pt idx="18">
                  <c:v>66.922012062320405</c:v>
                </c:pt>
                <c:pt idx="19">
                  <c:v>66.967956106999736</c:v>
                </c:pt>
                <c:pt idx="20">
                  <c:v>67.014002938450261</c:v>
                </c:pt>
                <c:pt idx="21">
                  <c:v>67.060152912814218</c:v>
                </c:pt>
                <c:pt idx="22">
                  <c:v>67.106406387862151</c:v>
                </c:pt>
                <c:pt idx="23">
                  <c:v>67.152763723001897</c:v>
                </c:pt>
                <c:pt idx="24">
                  <c:v>67.199225279288157</c:v>
                </c:pt>
                <c:pt idx="25">
                  <c:v>67.245791419431683</c:v>
                </c:pt>
                <c:pt idx="26">
                  <c:v>67.292462507808082</c:v>
                </c:pt>
                <c:pt idx="27">
                  <c:v>67.339238910468723</c:v>
                </c:pt>
                <c:pt idx="28">
                  <c:v>67.386120995148616</c:v>
                </c:pt>
                <c:pt idx="29">
                  <c:v>67.43310913127705</c:v>
                </c:pt>
                <c:pt idx="30">
                  <c:v>67.480203689986865</c:v>
                </c:pt>
                <c:pt idx="31">
                  <c:v>67.52740504412445</c:v>
                </c:pt>
                <c:pt idx="32">
                  <c:v>67.574713568258673</c:v>
                </c:pt>
                <c:pt idx="33">
                  <c:v>67.62212963869186</c:v>
                </c:pt>
                <c:pt idx="34">
                  <c:v>67.669653633469323</c:v>
                </c:pt>
                <c:pt idx="35">
                  <c:v>67.717285932388265</c:v>
                </c:pt>
                <c:pt idx="36">
                  <c:v>67.765026917009635</c:v>
                </c:pt>
                <c:pt idx="37">
                  <c:v>67.812876970666935</c:v>
                </c:pt>
                <c:pt idx="38">
                  <c:v>67.860836478476941</c:v>
                </c:pt>
                <c:pt idx="39">
                  <c:v>67.908905827349415</c:v>
                </c:pt>
                <c:pt idx="40">
                  <c:v>67.957085405998214</c:v>
                </c:pt>
                <c:pt idx="41">
                  <c:v>68.005375604950871</c:v>
                </c:pt>
                <c:pt idx="42">
                  <c:v>68.053776816559889</c:v>
                </c:pt>
                <c:pt idx="43">
                  <c:v>68.102289435012068</c:v>
                </c:pt>
                <c:pt idx="44">
                  <c:v>68.15091385634048</c:v>
                </c:pt>
                <c:pt idx="45">
                  <c:v>68.199650478433682</c:v>
                </c:pt>
                <c:pt idx="46">
                  <c:v>68.248499701048161</c:v>
                </c:pt>
                <c:pt idx="47">
                  <c:v>68.29746192581753</c:v>
                </c:pt>
                <c:pt idx="48">
                  <c:v>68.346537556263954</c:v>
                </c:pt>
                <c:pt idx="49">
                  <c:v>68.395726997809703</c:v>
                </c:pt>
                <c:pt idx="50">
                  <c:v>68.445030657787598</c:v>
                </c:pt>
                <c:pt idx="51">
                  <c:v>68.494448945451552</c:v>
                </c:pt>
                <c:pt idx="52">
                  <c:v>68.543982271989151</c:v>
                </c:pt>
                <c:pt idx="53">
                  <c:v>68.593631050531684</c:v>
                </c:pt>
                <c:pt idx="54">
                  <c:v>68.643395696166365</c:v>
                </c:pt>
                <c:pt idx="55">
                  <c:v>68.693276625946879</c:v>
                </c:pt>
                <c:pt idx="56">
                  <c:v>68.743274258905046</c:v>
                </c:pt>
                <c:pt idx="57">
                  <c:v>68.793389016063571</c:v>
                </c:pt>
                <c:pt idx="58">
                  <c:v>68.843621320445791</c:v>
                </c:pt>
                <c:pt idx="59">
                  <c:v>68.893971597088481</c:v>
                </c:pt>
                <c:pt idx="60">
                  <c:v>68.944440273053914</c:v>
                </c:pt>
                <c:pt idx="61">
                  <c:v>68.995027777440981</c:v>
                </c:pt>
                <c:pt idx="62">
                  <c:v>69.045734541397351</c:v>
                </c:pt>
                <c:pt idx="63">
                  <c:v>69.096560998131963</c:v>
                </c:pt>
                <c:pt idx="64">
                  <c:v>69.147507582926636</c:v>
                </c:pt>
                <c:pt idx="65">
                  <c:v>69.198574733148561</c:v>
                </c:pt>
                <c:pt idx="66">
                  <c:v>69.249762888262396</c:v>
                </c:pt>
                <c:pt idx="67">
                  <c:v>69.301072489842824</c:v>
                </c:pt>
                <c:pt idx="68">
                  <c:v>69.35250398158658</c:v>
                </c:pt>
                <c:pt idx="69">
                  <c:v>69.404057809325806</c:v>
                </c:pt>
                <c:pt idx="70">
                  <c:v>69.455734421039779</c:v>
                </c:pt>
                <c:pt idx="71">
                  <c:v>69.507534266868191</c:v>
                </c:pt>
                <c:pt idx="72">
                  <c:v>69.559457799124345</c:v>
                </c:pt>
                <c:pt idx="73">
                  <c:v>69.611505472306533</c:v>
                </c:pt>
                <c:pt idx="74">
                  <c:v>69.663677743112444</c:v>
                </c:pt>
                <c:pt idx="75">
                  <c:v>69.715975070451861</c:v>
                </c:pt>
                <c:pt idx="76">
                  <c:v>69.768397915459587</c:v>
                </c:pt>
                <c:pt idx="77">
                  <c:v>69.820946741508905</c:v>
                </c:pt>
                <c:pt idx="78">
                  <c:v>69.873622014224736</c:v>
                </c:pt>
                <c:pt idx="79">
                  <c:v>69.926424201497227</c:v>
                </c:pt>
                <c:pt idx="80">
                  <c:v>69.979353773495674</c:v>
                </c:pt>
                <c:pt idx="81">
                  <c:v>70.032411202680748</c:v>
                </c:pt>
                <c:pt idx="82">
                  <c:v>70.085596963819697</c:v>
                </c:pt>
                <c:pt idx="83">
                  <c:v>70.138911533999774</c:v>
                </c:pt>
                <c:pt idx="84">
                  <c:v>70.192355392641659</c:v>
                </c:pt>
                <c:pt idx="85">
                  <c:v>70.245929021513902</c:v>
                </c:pt>
                <c:pt idx="86">
                  <c:v>70.299632904746744</c:v>
                </c:pt>
                <c:pt idx="87">
                  <c:v>70.353467528846579</c:v>
                </c:pt>
                <c:pt idx="88">
                  <c:v>70.407433382710337</c:v>
                </c:pt>
                <c:pt idx="89">
                  <c:v>70.461530957638942</c:v>
                </c:pt>
                <c:pt idx="90">
                  <c:v>70.515760747353497</c:v>
                </c:pt>
                <c:pt idx="91">
                  <c:v>70.570123248007718</c:v>
                </c:pt>
                <c:pt idx="92">
                  <c:v>70.624618958204877</c:v>
                </c:pt>
                <c:pt idx="93">
                  <c:v>70.679248379010858</c:v>
                </c:pt>
                <c:pt idx="94">
                  <c:v>70.734012013969902</c:v>
                </c:pt>
                <c:pt idx="95">
                  <c:v>70.788910369119733</c:v>
                </c:pt>
                <c:pt idx="96">
                  <c:v>70.843943953005521</c:v>
                </c:pt>
                <c:pt idx="97">
                  <c:v>70.899113276696539</c:v>
                </c:pt>
                <c:pt idx="98">
                  <c:v>70.954418853801286</c:v>
                </c:pt>
                <c:pt idx="99">
                  <c:v>71.009861200481311</c:v>
                </c:pt>
                <c:pt idx="100">
                  <c:v>71.065440835469076</c:v>
                </c:pt>
                <c:pt idx="101">
                  <c:v>71.121158280081502</c:v>
                </c:pt>
                <c:pt idx="102">
                  <c:v>71.177014058237233</c:v>
                </c:pt>
                <c:pt idx="103">
                  <c:v>71.233008696471771</c:v>
                </c:pt>
                <c:pt idx="104">
                  <c:v>71.28914272395339</c:v>
                </c:pt>
                <c:pt idx="105">
                  <c:v>71.345416672499837</c:v>
                </c:pt>
                <c:pt idx="106">
                  <c:v>71.401831076593851</c:v>
                </c:pt>
                <c:pt idx="107">
                  <c:v>71.458386473399301</c:v>
                </c:pt>
                <c:pt idx="108">
                  <c:v>71.515083402779283</c:v>
                </c:pt>
                <c:pt idx="109">
                  <c:v>71.571922407309827</c:v>
                </c:pt>
                <c:pt idx="110">
                  <c:v>71.628904032299303</c:v>
                </c:pt>
                <c:pt idx="111">
                  <c:v>71.686028825803803</c:v>
                </c:pt>
                <c:pt idx="112">
                  <c:v>71.7432973386436</c:v>
                </c:pt>
                <c:pt idx="113">
                  <c:v>71.800710124421656</c:v>
                </c:pt>
                <c:pt idx="114">
                  <c:v>71.858267739539357</c:v>
                </c:pt>
                <c:pt idx="115">
                  <c:v>71.9159707432147</c:v>
                </c:pt>
                <c:pt idx="116">
                  <c:v>71.973819697498826</c:v>
                </c:pt>
                <c:pt idx="117">
                  <c:v>72.031815167294184</c:v>
                </c:pt>
                <c:pt idx="118">
                  <c:v>72.089957720371913</c:v>
                </c:pt>
                <c:pt idx="119">
                  <c:v>72.148247927389548</c:v>
                </c:pt>
                <c:pt idx="120">
                  <c:v>72.206686361908979</c:v>
                </c:pt>
                <c:pt idx="121">
                  <c:v>72.265273600414432</c:v>
                </c:pt>
                <c:pt idx="122">
                  <c:v>72.32401022233006</c:v>
                </c:pt>
                <c:pt idx="123">
                  <c:v>72.382896810039313</c:v>
                </c:pt>
                <c:pt idx="124">
                  <c:v>72.44193394890209</c:v>
                </c:pt>
                <c:pt idx="125">
                  <c:v>72.501122227274308</c:v>
                </c:pt>
                <c:pt idx="126">
                  <c:v>72.560462236525652</c:v>
                </c:pt>
                <c:pt idx="127">
                  <c:v>72.619954571058813</c:v>
                </c:pt>
                <c:pt idx="128">
                  <c:v>72.679599828328264</c:v>
                </c:pt>
                <c:pt idx="129">
                  <c:v>72.739398608859602</c:v>
                </c:pt>
                <c:pt idx="130">
                  <c:v>72.799351516267961</c:v>
                </c:pt>
                <c:pt idx="131">
                  <c:v>72.859459157278209</c:v>
                </c:pt>
                <c:pt idx="132">
                  <c:v>72.919722141743819</c:v>
                </c:pt>
                <c:pt idx="133">
                  <c:v>72.980141082666435</c:v>
                </c:pt>
                <c:pt idx="134">
                  <c:v>73.040716596215859</c:v>
                </c:pt>
                <c:pt idx="135">
                  <c:v>73.101449301749724</c:v>
                </c:pt>
                <c:pt idx="136">
                  <c:v>73.162339821833598</c:v>
                </c:pt>
                <c:pt idx="137">
                  <c:v>73.223388782261068</c:v>
                </c:pt>
                <c:pt idx="138">
                  <c:v>73.284596812074383</c:v>
                </c:pt>
                <c:pt idx="139">
                  <c:v>73.345964543583619</c:v>
                </c:pt>
                <c:pt idx="140">
                  <c:v>73.407492612388907</c:v>
                </c:pt>
                <c:pt idx="141">
                  <c:v>73.469181657400298</c:v>
                </c:pt>
                <c:pt idx="142">
                  <c:v>73.531032320858472</c:v>
                </c:pt>
                <c:pt idx="143">
                  <c:v>73.593045248356049</c:v>
                </c:pt>
                <c:pt idx="144">
                  <c:v>73.655221088858767</c:v>
                </c:pt>
                <c:pt idx="145">
                  <c:v>73.717560494726641</c:v>
                </c:pt>
                <c:pt idx="146">
                  <c:v>73.780064121735435</c:v>
                </c:pt>
                <c:pt idx="147">
                  <c:v>73.842732629098492</c:v>
                </c:pt>
                <c:pt idx="148">
                  <c:v>73.905566679488487</c:v>
                </c:pt>
                <c:pt idx="149">
                  <c:v>73.968566939058405</c:v>
                </c:pt>
                <c:pt idx="150">
                  <c:v>74.031734077465501</c:v>
                </c:pt>
                <c:pt idx="151">
                  <c:v>74.095068767891462</c:v>
                </c:pt>
                <c:pt idx="152">
                  <c:v>74.158571687066569</c:v>
                </c:pt>
                <c:pt idx="153">
                  <c:v>74.222243515290685</c:v>
                </c:pt>
                <c:pt idx="154">
                  <c:v>74.286084936457556</c:v>
                </c:pt>
                <c:pt idx="155">
                  <c:v>74.350096638076167</c:v>
                </c:pt>
                <c:pt idx="156">
                  <c:v>74.414279311294749</c:v>
                </c:pt>
                <c:pt idx="157">
                  <c:v>74.478633650923825</c:v>
                </c:pt>
                <c:pt idx="158">
                  <c:v>74.543160355459293</c:v>
                </c:pt>
                <c:pt idx="159">
                  <c:v>74.607860127105923</c:v>
                </c:pt>
                <c:pt idx="160">
                  <c:v>74.67273367180151</c:v>
                </c:pt>
                <c:pt idx="161">
                  <c:v>74.737781699240443</c:v>
                </c:pt>
                <c:pt idx="162">
                  <c:v>74.803004922897557</c:v>
                </c:pt>
                <c:pt idx="163">
                  <c:v>74.86840406005291</c:v>
                </c:pt>
                <c:pt idx="164">
                  <c:v>74.933979831815364</c:v>
                </c:pt>
                <c:pt idx="165">
                  <c:v>74.999732963147665</c:v>
                </c:pt>
                <c:pt idx="166">
                  <c:v>75.06566418289141</c:v>
                </c:pt>
                <c:pt idx="167">
                  <c:v>75.131774223790899</c:v>
                </c:pt>
                <c:pt idx="168">
                  <c:v>75.198063822519913</c:v>
                </c:pt>
                <c:pt idx="169">
                  <c:v>75.264533719704772</c:v>
                </c:pt>
                <c:pt idx="170">
                  <c:v>75.331184659952157</c:v>
                </c:pt>
                <c:pt idx="171">
                  <c:v>75.398017391872486</c:v>
                </c:pt>
                <c:pt idx="172">
                  <c:v>75.465032668107199</c:v>
                </c:pt>
                <c:pt idx="173">
                  <c:v>75.532231245354865</c:v>
                </c:pt>
                <c:pt idx="174">
                  <c:v>75.599613884395453</c:v>
                </c:pt>
                <c:pt idx="175">
                  <c:v>75.667181350119236</c:v>
                </c:pt>
                <c:pt idx="176">
                  <c:v>75.734934411551563</c:v>
                </c:pt>
                <c:pt idx="177">
                  <c:v>75.802873841879773</c:v>
                </c:pt>
                <c:pt idx="178">
                  <c:v>75.871000418481231</c:v>
                </c:pt>
                <c:pt idx="179">
                  <c:v>75.939314922948952</c:v>
                </c:pt>
                <c:pt idx="180">
                  <c:v>76.007818141119969</c:v>
                </c:pt>
                <c:pt idx="181">
                  <c:v>76.076510863102271</c:v>
                </c:pt>
                <c:pt idx="182">
                  <c:v>76.145393883302717</c:v>
                </c:pt>
                <c:pt idx="183">
                  <c:v>76.214468000454559</c:v>
                </c:pt>
                <c:pt idx="184">
                  <c:v>76.283734017646509</c:v>
                </c:pt>
                <c:pt idx="185">
                  <c:v>76.353192742349449</c:v>
                </c:pt>
                <c:pt idx="186">
                  <c:v>76.42284498644635</c:v>
                </c:pt>
                <c:pt idx="187">
                  <c:v>76.492691566260021</c:v>
                </c:pt>
                <c:pt idx="188">
                  <c:v>76.562733302582345</c:v>
                </c:pt>
                <c:pt idx="189">
                  <c:v>76.632971020703906</c:v>
                </c:pt>
                <c:pt idx="190">
                  <c:v>76.703405550441701</c:v>
                </c:pt>
                <c:pt idx="191">
                  <c:v>76.774037726170206</c:v>
                </c:pt>
                <c:pt idx="192">
                  <c:v>76.844868386850692</c:v>
                </c:pt>
                <c:pt idx="193">
                  <c:v>76.915898376060397</c:v>
                </c:pt>
                <c:pt idx="194">
                  <c:v>76.987128542023584</c:v>
                </c:pt>
                <c:pt idx="195">
                  <c:v>77.05855973764092</c:v>
                </c:pt>
                <c:pt idx="196">
                  <c:v>77.13019282052116</c:v>
                </c:pt>
                <c:pt idx="197">
                  <c:v>77.202028653010913</c:v>
                </c:pt>
                <c:pt idx="198">
                  <c:v>77.27406810222611</c:v>
                </c:pt>
                <c:pt idx="199">
                  <c:v>77.34631204008285</c:v>
                </c:pt>
                <c:pt idx="200">
                  <c:v>77.418761343329379</c:v>
                </c:pt>
                <c:pt idx="201">
                  <c:v>77.491416893576769</c:v>
                </c:pt>
                <c:pt idx="202">
                  <c:v>77.564279577331888</c:v>
                </c:pt>
                <c:pt idx="203">
                  <c:v>77.637350286028564</c:v>
                </c:pt>
                <c:pt idx="204">
                  <c:v>77.710629916060313</c:v>
                </c:pt>
                <c:pt idx="205">
                  <c:v>77.784119368812753</c:v>
                </c:pt>
                <c:pt idx="206">
                  <c:v>77.85781955069595</c:v>
                </c:pt>
                <c:pt idx="207">
                  <c:v>77.931731373178195</c:v>
                </c:pt>
                <c:pt idx="208">
                  <c:v>78.005855752818746</c:v>
                </c:pt>
                <c:pt idx="209">
                  <c:v>78.080193611300899</c:v>
                </c:pt>
                <c:pt idx="210">
                  <c:v>78.154745875466119</c:v>
                </c:pt>
                <c:pt idx="211">
                  <c:v>78.22951347734795</c:v>
                </c:pt>
                <c:pt idx="212">
                  <c:v>78.304497354205779</c:v>
                </c:pt>
                <c:pt idx="213">
                  <c:v>78.379698448559267</c:v>
                </c:pt>
                <c:pt idx="214">
                  <c:v>78.455117708222986</c:v>
                </c:pt>
                <c:pt idx="215">
                  <c:v>78.530756086341711</c:v>
                </c:pt>
                <c:pt idx="216">
                  <c:v>78.60661454142442</c:v>
                </c:pt>
                <c:pt idx="217">
                  <c:v>78.682694037380784</c:v>
                </c:pt>
                <c:pt idx="218">
                  <c:v>78.758995543555656</c:v>
                </c:pt>
                <c:pt idx="219">
                  <c:v>78.835520034765466</c:v>
                </c:pt>
                <c:pt idx="220">
                  <c:v>78.9122684913347</c:v>
                </c:pt>
                <c:pt idx="221">
                  <c:v>78.98924189913042</c:v>
                </c:pt>
                <c:pt idx="222">
                  <c:v>79.066441249600572</c:v>
                </c:pt>
                <c:pt idx="223">
                  <c:v>79.143867539810216</c:v>
                </c:pt>
                <c:pt idx="224">
                  <c:v>79.221521772478113</c:v>
                </c:pt>
                <c:pt idx="225">
                  <c:v>79.299404956014456</c:v>
                </c:pt>
                <c:pt idx="226">
                  <c:v>79.377518104558092</c:v>
                </c:pt>
                <c:pt idx="227">
                  <c:v>79.455862238014177</c:v>
                </c:pt>
                <c:pt idx="228">
                  <c:v>79.53443838209256</c:v>
                </c:pt>
                <c:pt idx="229">
                  <c:v>79.613247568346168</c:v>
                </c:pt>
                <c:pt idx="230">
                  <c:v>79.692290834208805</c:v>
                </c:pt>
                <c:pt idx="231">
                  <c:v>79.771569223034078</c:v>
                </c:pt>
                <c:pt idx="232">
                  <c:v>79.851083784135454</c:v>
                </c:pt>
                <c:pt idx="233">
                  <c:v>79.930835572824094</c:v>
                </c:pt>
                <c:pt idx="234">
                  <c:v>80.010825650449434</c:v>
                </c:pt>
                <c:pt idx="235">
                  <c:v>80.091055084437997</c:v>
                </c:pt>
                <c:pt idx="236">
                  <c:v>80.171524948335076</c:v>
                </c:pt>
                <c:pt idx="237">
                  <c:v>80.252236321843256</c:v>
                </c:pt>
                <c:pt idx="238">
                  <c:v>80.333190290863968</c:v>
                </c:pt>
                <c:pt idx="239">
                  <c:v>80.414387947538174</c:v>
                </c:pt>
                <c:pt idx="240">
                  <c:v>80.495830390287509</c:v>
                </c:pt>
                <c:pt idx="241">
                  <c:v>80.577518723855405</c:v>
                </c:pt>
                <c:pt idx="242">
                  <c:v>80.659454059349386</c:v>
                </c:pt>
                <c:pt idx="243">
                  <c:v>80.741637514281976</c:v>
                </c:pt>
                <c:pt idx="244">
                  <c:v>80.824070212613563</c:v>
                </c:pt>
                <c:pt idx="245">
                  <c:v>80.906753284794902</c:v>
                </c:pt>
                <c:pt idx="246">
                  <c:v>80.989687867809408</c:v>
                </c:pt>
                <c:pt idx="247">
                  <c:v>81.072875105215985</c:v>
                </c:pt>
                <c:pt idx="248">
                  <c:v>81.156316147193735</c:v>
                </c:pt>
                <c:pt idx="249">
                  <c:v>81.240012150582928</c:v>
                </c:pt>
                <c:pt idx="250">
                  <c:v>81.323964278931086</c:v>
                </c:pt>
                <c:pt idx="251">
                  <c:v>81.408173702536004</c:v>
                </c:pt>
                <c:pt idx="252">
                  <c:v>81.492641598490252</c:v>
                </c:pt>
                <c:pt idx="253">
                  <c:v>81.577369150725545</c:v>
                </c:pt>
                <c:pt idx="254">
                  <c:v>81.662357550058047</c:v>
                </c:pt>
                <c:pt idx="255">
                  <c:v>81.74760799423332</c:v>
                </c:pt>
                <c:pt idx="256">
                  <c:v>81.833121687971101</c:v>
                </c:pt>
                <c:pt idx="257">
                  <c:v>81.918899843012838</c:v>
                </c:pt>
                <c:pt idx="258">
                  <c:v>82.004943678165191</c:v>
                </c:pt>
                <c:pt idx="259">
                  <c:v>82.091254419348203</c:v>
                </c:pt>
                <c:pt idx="260">
                  <c:v>82.17783329964081</c:v>
                </c:pt>
                <c:pt idx="261">
                  <c:v>82.264681559328139</c:v>
                </c:pt>
                <c:pt idx="262">
                  <c:v>82.351800445947831</c:v>
                </c:pt>
                <c:pt idx="263">
                  <c:v>82.439191214338493</c:v>
                </c:pt>
                <c:pt idx="264">
                  <c:v>82.526855126686073</c:v>
                </c:pt>
                <c:pt idx="265">
                  <c:v>82.614793452572897</c:v>
                </c:pt>
                <c:pt idx="266">
                  <c:v>82.703007469024598</c:v>
                </c:pt>
                <c:pt idx="267">
                  <c:v>82.791498460559751</c:v>
                </c:pt>
                <c:pt idx="268">
                  <c:v>82.880267719237423</c:v>
                </c:pt>
                <c:pt idx="269">
                  <c:v>82.969316544707254</c:v>
                </c:pt>
                <c:pt idx="270">
                  <c:v>83.058646244257076</c:v>
                </c:pt>
                <c:pt idx="271">
                  <c:v>83.148258132864768</c:v>
                </c:pt>
                <c:pt idx="272">
                  <c:v>83.238153533245807</c:v>
                </c:pt>
                <c:pt idx="273">
                  <c:v>83.328333775903701</c:v>
                </c:pt>
                <c:pt idx="274">
                  <c:v>83.418800199181888</c:v>
                </c:pt>
                <c:pt idx="275">
                  <c:v>83.509554149311853</c:v>
                </c:pt>
                <c:pt idx="276">
                  <c:v>83.600596980466349</c:v>
                </c:pt>
                <c:pt idx="277">
                  <c:v>83.691930054808608</c:v>
                </c:pt>
                <c:pt idx="278">
                  <c:v>83.783554742544368</c:v>
                </c:pt>
                <c:pt idx="279">
                  <c:v>83.875472421973868</c:v>
                </c:pt>
                <c:pt idx="280">
                  <c:v>83.967684479542839</c:v>
                </c:pt>
                <c:pt idx="281">
                  <c:v>84.060192309895498</c:v>
                </c:pt>
                <c:pt idx="282">
                  <c:v>84.152997315926569</c:v>
                </c:pt>
                <c:pt idx="283">
                  <c:v>84.246100908833228</c:v>
                </c:pt>
                <c:pt idx="284">
                  <c:v>84.339504508168986</c:v>
                </c:pt>
                <c:pt idx="285">
                  <c:v>84.433209541896332</c:v>
                </c:pt>
                <c:pt idx="286">
                  <c:v>84.527217446440162</c:v>
                </c:pt>
                <c:pt idx="287">
                  <c:v>84.621529666740983</c:v>
                </c:pt>
                <c:pt idx="288">
                  <c:v>84.716147656309502</c:v>
                </c:pt>
                <c:pt idx="289">
                  <c:v>84.811072877279912</c:v>
                </c:pt>
                <c:pt idx="290">
                  <c:v>84.90630680046506</c:v>
                </c:pt>
                <c:pt idx="291">
                  <c:v>85.001850905409867</c:v>
                </c:pt>
                <c:pt idx="292">
                  <c:v>85.09770668044689</c:v>
                </c:pt>
                <c:pt idx="293">
                  <c:v>85.193875622751094</c:v>
                </c:pt>
                <c:pt idx="294">
                  <c:v>85.290359238395325</c:v>
                </c:pt>
                <c:pt idx="295">
                  <c:v>85.387159042404903</c:v>
                </c:pt>
                <c:pt idx="296">
                  <c:v>85.484276558814159</c:v>
                </c:pt>
                <c:pt idx="297">
                  <c:v>85.58171332072159</c:v>
                </c:pt>
                <c:pt idx="298">
                  <c:v>85.679470870346407</c:v>
                </c:pt>
                <c:pt idx="299">
                  <c:v>85.777550759084477</c:v>
                </c:pt>
                <c:pt idx="300">
                  <c:v>85.875954547564845</c:v>
                </c:pt>
                <c:pt idx="301">
                  <c:v>85.974683805706107</c:v>
                </c:pt>
                <c:pt idx="302">
                  <c:v>86.073740112773521</c:v>
                </c:pt>
                <c:pt idx="303">
                  <c:v>86.173125057435456</c:v>
                </c:pt>
                <c:pt idx="304">
                  <c:v>86.272840237821143</c:v>
                </c:pt>
                <c:pt idx="305">
                  <c:v>86.372887261578256</c:v>
                </c:pt>
                <c:pt idx="306">
                  <c:v>86.473267745928709</c:v>
                </c:pt>
                <c:pt idx="307">
                  <c:v>86.573983317728235</c:v>
                </c:pt>
                <c:pt idx="308">
                  <c:v>86.675035613523107</c:v>
                </c:pt>
                <c:pt idx="309">
                  <c:v>86.776426279607762</c:v>
                </c:pt>
                <c:pt idx="310">
                  <c:v>86.878156972083659</c:v>
                </c:pt>
                <c:pt idx="311">
                  <c:v>86.980229356916908</c:v>
                </c:pt>
                <c:pt idx="312">
                  <c:v>87.082645109996264</c:v>
                </c:pt>
                <c:pt idx="313">
                  <c:v>87.185405917192526</c:v>
                </c:pt>
                <c:pt idx="314">
                  <c:v>87.288513474415396</c:v>
                </c:pt>
                <c:pt idx="315">
                  <c:v>87.391969487673535</c:v>
                </c:pt>
                <c:pt idx="316">
                  <c:v>87.495775673132215</c:v>
                </c:pt>
                <c:pt idx="317">
                  <c:v>87.599933757172266</c:v>
                </c:pt>
                <c:pt idx="318">
                  <c:v>87.704445476449479</c:v>
                </c:pt>
                <c:pt idx="319">
                  <c:v>87.809312577951417</c:v>
                </c:pt>
                <c:pt idx="320">
                  <c:v>87.914536819058981</c:v>
                </c:pt>
                <c:pt idx="321">
                  <c:v>88.020119967603264</c:v>
                </c:pt>
                <c:pt idx="322">
                  <c:v>88.126063801924658</c:v>
                </c:pt>
                <c:pt idx="323">
                  <c:v>88.232370110932365</c:v>
                </c:pt>
                <c:pt idx="324">
                  <c:v>88.339040694163103</c:v>
                </c:pt>
                <c:pt idx="325">
                  <c:v>88.446077361839301</c:v>
                </c:pt>
                <c:pt idx="326">
                  <c:v>88.553481934928598</c:v>
                </c:pt>
                <c:pt idx="327">
                  <c:v>88.661256245202054</c:v>
                </c:pt>
                <c:pt idx="328">
                  <c:v>88.769402135292893</c:v>
                </c:pt>
                <c:pt idx="329">
                  <c:v>88.877921458755537</c:v>
                </c:pt>
                <c:pt idx="330">
                  <c:v>88.986816080123276</c:v>
                </c:pt>
                <c:pt idx="331">
                  <c:v>89.096087874967708</c:v>
                </c:pt>
                <c:pt idx="332">
                  <c:v>89.205738729955527</c:v>
                </c:pt>
                <c:pt idx="333">
                  <c:v>89.315770542907771</c:v>
                </c:pt>
                <c:pt idx="334">
                  <c:v>89.426185222857143</c:v>
                </c:pt>
                <c:pt idx="335">
                  <c:v>89.536984690106124</c:v>
                </c:pt>
                <c:pt idx="336">
                  <c:v>89.648170876284013</c:v>
                </c:pt>
                <c:pt idx="337">
                  <c:v>89.759745724404709</c:v>
                </c:pt>
                <c:pt idx="338">
                  <c:v>89.871711188922959</c:v>
                </c:pt>
                <c:pt idx="339">
                  <c:v>89.984069235792276</c:v>
                </c:pt>
                <c:pt idx="340">
                  <c:v>90.096821842520271</c:v>
                </c:pt>
                <c:pt idx="341">
                  <c:v>90.209970998225316</c:v>
                </c:pt>
                <c:pt idx="342">
                  <c:v>90.323518703692756</c:v>
                </c:pt>
                <c:pt idx="343">
                  <c:v>90.437466971429259</c:v>
                </c:pt>
                <c:pt idx="344">
                  <c:v>90.551817825719468</c:v>
                </c:pt>
                <c:pt idx="345">
                  <c:v>90.666573302678913</c:v>
                </c:pt>
                <c:pt idx="346">
                  <c:v>90.781735450309611</c:v>
                </c:pt>
                <c:pt idx="347">
                  <c:v>90.897306328553057</c:v>
                </c:pt>
                <c:pt idx="348">
                  <c:v>91.013288009343796</c:v>
                </c:pt>
                <c:pt idx="349">
                  <c:v>91.129682576662134</c:v>
                </c:pt>
                <c:pt idx="350">
                  <c:v>91.246492126585579</c:v>
                </c:pt>
                <c:pt idx="351">
                  <c:v>91.363718767342021</c:v>
                </c:pt>
                <c:pt idx="352">
                  <c:v>91.481364619358914</c:v>
                </c:pt>
                <c:pt idx="353">
                  <c:v>91.59943181531473</c:v>
                </c:pt>
                <c:pt idx="354">
                  <c:v>91.717922500187854</c:v>
                </c:pt>
                <c:pt idx="355">
                  <c:v>91.836838831306324</c:v>
                </c:pt>
                <c:pt idx="356">
                  <c:v>91.95618297839502</c:v>
                </c:pt>
                <c:pt idx="357">
                  <c:v>92.075957123622914</c:v>
                </c:pt>
                <c:pt idx="358">
                  <c:v>92.196163461651025</c:v>
                </c:pt>
                <c:pt idx="359">
                  <c:v>92.316804199675786</c:v>
                </c:pt>
                <c:pt idx="360">
                  <c:v>92.437881557475507</c:v>
                </c:pt>
                <c:pt idx="361">
                  <c:v>92.559397767453149</c:v>
                </c:pt>
                <c:pt idx="362">
                  <c:v>92.681355074678919</c:v>
                </c:pt>
                <c:pt idx="363">
                  <c:v>92.803755736932374</c:v>
                </c:pt>
                <c:pt idx="364">
                  <c:v>92.926602024742607</c:v>
                </c:pt>
                <c:pt idx="365">
                  <c:v>93.04989622142763</c:v>
                </c:pt>
                <c:pt idx="366">
                  <c:v>93.173640623132016</c:v>
                </c:pt>
                <c:pt idx="367">
                  <c:v>93.2978375388643</c:v>
                </c:pt>
                <c:pt idx="368">
                  <c:v>93.422489290532397</c:v>
                </c:pt>
                <c:pt idx="369">
                  <c:v>93.547598212977718</c:v>
                </c:pt>
                <c:pt idx="370">
                  <c:v>93.673166654007161</c:v>
                </c:pt>
                <c:pt idx="371">
                  <c:v>93.799196974425712</c:v>
                </c:pt>
                <c:pt idx="372">
                  <c:v>93.925691548064464</c:v>
                </c:pt>
                <c:pt idx="373">
                  <c:v>94.052652761810052</c:v>
                </c:pt>
                <c:pt idx="374">
                  <c:v>94.180083015629506</c:v>
                </c:pt>
                <c:pt idx="375">
                  <c:v>94.307984722596245</c:v>
                </c:pt>
                <c:pt idx="376">
                  <c:v>94.436360308912015</c:v>
                </c:pt>
                <c:pt idx="377">
                  <c:v>94.565212213927325</c:v>
                </c:pt>
                <c:pt idx="378">
                  <c:v>94.694542890161429</c:v>
                </c:pt>
                <c:pt idx="379">
                  <c:v>94.824354803317974</c:v>
                </c:pt>
                <c:pt idx="380">
                  <c:v>94.954650432300383</c:v>
                </c:pt>
                <c:pt idx="381">
                  <c:v>95.085432269223404</c:v>
                </c:pt>
                <c:pt idx="382">
                  <c:v>95.216702819424512</c:v>
                </c:pt>
                <c:pt idx="383">
                  <c:v>95.348464601470354</c:v>
                </c:pt>
                <c:pt idx="384">
                  <c:v>95.480720147162785</c:v>
                </c:pt>
                <c:pt idx="385">
                  <c:v>95.613472001541027</c:v>
                </c:pt>
                <c:pt idx="386">
                  <c:v>95.746722722882026</c:v>
                </c:pt>
                <c:pt idx="387">
                  <c:v>95.880474882697357</c:v>
                </c:pt>
                <c:pt idx="388">
                  <c:v>96.014731065727574</c:v>
                </c:pt>
                <c:pt idx="389">
                  <c:v>96.149493869933934</c:v>
                </c:pt>
                <c:pt idx="390">
                  <c:v>96.28476590648593</c:v>
                </c:pt>
                <c:pt idx="391">
                  <c:v>96.420549799747079</c:v>
                </c:pt>
                <c:pt idx="392">
                  <c:v>96.556848187256023</c:v>
                </c:pt>
                <c:pt idx="393">
                  <c:v>96.693663719704944</c:v>
                </c:pt>
                <c:pt idx="394">
                  <c:v>96.830999060914351</c:v>
                </c:pt>
                <c:pt idx="395">
                  <c:v>96.968856887804137</c:v>
                </c:pt>
                <c:pt idx="396">
                  <c:v>97.107239890360759</c:v>
                </c:pt>
                <c:pt idx="397">
                  <c:v>97.246150771599673</c:v>
                </c:pt>
                <c:pt idx="398">
                  <c:v>97.385592247525722</c:v>
                </c:pt>
                <c:pt idx="399">
                  <c:v>97.525567047086994</c:v>
                </c:pt>
                <c:pt idx="400">
                  <c:v>97.666077912125104</c:v>
                </c:pt>
                <c:pt idx="401">
                  <c:v>97.807127597322022</c:v>
                </c:pt>
                <c:pt idx="402">
                  <c:v>97.948718870140155</c:v>
                </c:pt>
                <c:pt idx="403">
                  <c:v>98.090854510759144</c:v>
                </c:pt>
                <c:pt idx="404">
                  <c:v>98.233537312007329</c:v>
                </c:pt>
                <c:pt idx="405">
                  <c:v>98.376770079286572</c:v>
                </c:pt>
                <c:pt idx="406">
                  <c:v>98.520555630494385</c:v>
                </c:pt>
                <c:pt idx="407">
                  <c:v>98.664896795937409</c:v>
                </c:pt>
                <c:pt idx="408">
                  <c:v>98.809796418241461</c:v>
                </c:pt>
                <c:pt idx="409">
                  <c:v>98.955257352254165</c:v>
                </c:pt>
                <c:pt idx="410">
                  <c:v>99.101282464942429</c:v>
                </c:pt>
                <c:pt idx="411">
                  <c:v>99.247874635282727</c:v>
                </c:pt>
                <c:pt idx="412">
                  <c:v>99.395036754144328</c:v>
                </c:pt>
                <c:pt idx="413">
                  <c:v>99.542771724168105</c:v>
                </c:pt>
                <c:pt idx="414">
                  <c:v>99.691082459634345</c:v>
                </c:pt>
                <c:pt idx="415">
                  <c:v>99.839971886326694</c:v>
                </c:pt>
                <c:pt idx="416">
                  <c:v>99.989442941387281</c:v>
                </c:pt>
                <c:pt idx="417">
                  <c:v>100.1394985731629</c:v>
                </c:pt>
                <c:pt idx="418">
                  <c:v>100.29014174104553</c:v>
                </c:pt>
                <c:pt idx="419">
                  <c:v>100.44137541530134</c:v>
                </c:pt>
                <c:pt idx="420">
                  <c:v>100.59320257689441</c:v>
                </c:pt>
                <c:pt idx="421">
                  <c:v>100.74562621729859</c:v>
                </c:pt>
                <c:pt idx="422">
                  <c:v>100.89864933830239</c:v>
                </c:pt>
                <c:pt idx="423">
                  <c:v>101.05227495180219</c:v>
                </c:pt>
                <c:pt idx="424">
                  <c:v>101.20650607958765</c:v>
                </c:pt>
                <c:pt idx="425">
                  <c:v>101.36134575311472</c:v>
                </c:pt>
                <c:pt idx="426">
                  <c:v>101.51679701327086</c:v>
                </c:pt>
                <c:pt idx="427">
                  <c:v>101.67286291012604</c:v>
                </c:pt>
                <c:pt idx="428">
                  <c:v>101.8295465026757</c:v>
                </c:pt>
                <c:pt idx="429">
                  <c:v>101.98685085856911</c:v>
                </c:pt>
                <c:pt idx="430">
                  <c:v>102.14477905382842</c:v>
                </c:pt>
                <c:pt idx="431">
                  <c:v>102.30333417255264</c:v>
                </c:pt>
                <c:pt idx="432">
                  <c:v>102.46251930661128</c:v>
                </c:pt>
                <c:pt idx="433">
                  <c:v>102.62233755532296</c:v>
                </c:pt>
                <c:pt idx="434">
                  <c:v>102.78279202512032</c:v>
                </c:pt>
                <c:pt idx="435">
                  <c:v>102.9438858292022</c:v>
                </c:pt>
                <c:pt idx="436">
                  <c:v>103.10562208716944</c:v>
                </c:pt>
                <c:pt idx="437">
                  <c:v>103.26800392464648</c:v>
                </c:pt>
                <c:pt idx="438">
                  <c:v>103.43103447288725</c:v>
                </c:pt>
                <c:pt idx="439">
                  <c:v>103.59471686836508</c:v>
                </c:pt>
                <c:pt idx="440">
                  <c:v>103.75905425234444</c:v>
                </c:pt>
                <c:pt idx="441">
                  <c:v>103.92404977043769</c:v>
                </c:pt>
                <c:pt idx="442">
                  <c:v>104.08970657214198</c:v>
                </c:pt>
                <c:pt idx="443">
                  <c:v>104.25602781035977</c:v>
                </c:pt>
                <c:pt idx="444">
                  <c:v>104.42301664089739</c:v>
                </c:pt>
                <c:pt idx="445">
                  <c:v>104.59067622194735</c:v>
                </c:pt>
                <c:pt idx="446">
                  <c:v>104.75900971354724</c:v>
                </c:pt>
                <c:pt idx="447">
                  <c:v>104.92802027702017</c:v>
                </c:pt>
                <c:pt idx="448">
                  <c:v>105.09771107439114</c:v>
                </c:pt>
                <c:pt idx="449">
                  <c:v>105.26808526778339</c:v>
                </c:pt>
                <c:pt idx="450">
                  <c:v>105.439146018789</c:v>
                </c:pt>
                <c:pt idx="451">
                  <c:v>105.61089648781829</c:v>
                </c:pt>
                <c:pt idx="452">
                  <c:v>105.78333983342209</c:v>
                </c:pt>
                <c:pt idx="453">
                  <c:v>105.95647921158989</c:v>
                </c:pt>
                <c:pt idx="454">
                  <c:v>106.130317775021</c:v>
                </c:pt>
                <c:pt idx="455">
                  <c:v>106.30485867236825</c:v>
                </c:pt>
                <c:pt idx="456">
                  <c:v>106.48010504745461</c:v>
                </c:pt>
                <c:pt idx="457">
                  <c:v>106.65606003845912</c:v>
                </c:pt>
                <c:pt idx="458">
                  <c:v>106.83272677707308</c:v>
                </c:pt>
                <c:pt idx="459">
                  <c:v>107.01010838762647</c:v>
                </c:pt>
                <c:pt idx="460">
                  <c:v>107.18820798618034</c:v>
                </c:pt>
                <c:pt idx="461">
                  <c:v>107.36702867958735</c:v>
                </c:pt>
                <c:pt idx="462">
                  <c:v>107.54657356451671</c:v>
                </c:pt>
                <c:pt idx="463">
                  <c:v>107.72684572644513</c:v>
                </c:pt>
                <c:pt idx="464">
                  <c:v>107.90784823860945</c:v>
                </c:pt>
                <c:pt idx="465">
                  <c:v>108.08958416092294</c:v>
                </c:pt>
                <c:pt idx="466">
                  <c:v>108.27205653885085</c:v>
                </c:pt>
                <c:pt idx="467">
                  <c:v>108.4552684022466</c:v>
                </c:pt>
                <c:pt idx="468">
                  <c:v>108.63922276414603</c:v>
                </c:pt>
                <c:pt idx="469">
                  <c:v>108.82392261951719</c:v>
                </c:pt>
                <c:pt idx="470">
                  <c:v>109.00937094396701</c:v>
                </c:pt>
                <c:pt idx="471">
                  <c:v>109.19557069240059</c:v>
                </c:pt>
                <c:pt idx="472">
                  <c:v>109.38252479763325</c:v>
                </c:pt>
                <c:pt idx="473">
                  <c:v>109.57023616895245</c:v>
                </c:pt>
                <c:pt idx="474">
                  <c:v>109.75870769062988</c:v>
                </c:pt>
                <c:pt idx="475">
                  <c:v>109.94794222037928</c:v>
                </c:pt>
                <c:pt idx="476">
                  <c:v>110.13794258776083</c:v>
                </c:pt>
                <c:pt idx="477">
                  <c:v>110.3287115925278</c:v>
                </c:pt>
                <c:pt idx="478">
                  <c:v>110.52025200291664</c:v>
                </c:pt>
                <c:pt idx="479">
                  <c:v>110.71256655387441</c:v>
                </c:pt>
                <c:pt idx="480">
                  <c:v>110.90565794522624</c:v>
                </c:pt>
                <c:pt idx="481">
                  <c:v>111.09952883977596</c:v>
                </c:pt>
                <c:pt idx="482">
                  <c:v>111.29418186134104</c:v>
                </c:pt>
                <c:pt idx="483">
                  <c:v>111.48961959271954</c:v>
                </c:pt>
                <c:pt idx="484">
                  <c:v>111.68584457358303</c:v>
                </c:pt>
                <c:pt idx="485">
                  <c:v>111.88285929829831</c:v>
                </c:pt>
                <c:pt idx="486">
                  <c:v>112.08066621367065</c:v>
                </c:pt>
                <c:pt idx="487">
                  <c:v>112.27926771661016</c:v>
                </c:pt>
                <c:pt idx="488">
                  <c:v>112.47866615171375</c:v>
                </c:pt>
                <c:pt idx="489">
                  <c:v>112.67886380876513</c:v>
                </c:pt>
                <c:pt idx="490">
                  <c:v>112.8798629201456</c:v>
                </c:pt>
                <c:pt idx="491">
                  <c:v>113.08166565815579</c:v>
                </c:pt>
                <c:pt idx="492">
                  <c:v>113.28427413224131</c:v>
                </c:pt>
                <c:pt idx="493">
                  <c:v>113.48769038612498</c:v>
                </c:pt>
                <c:pt idx="494">
                  <c:v>113.69191639483596</c:v>
                </c:pt>
                <c:pt idx="495">
                  <c:v>113.89695406163652</c:v>
                </c:pt>
                <c:pt idx="496">
                  <c:v>114.10280521484069</c:v>
                </c:pt>
                <c:pt idx="497">
                  <c:v>114.30947160452284</c:v>
                </c:pt>
                <c:pt idx="498">
                  <c:v>114.51695489911081</c:v>
                </c:pt>
                <c:pt idx="499">
                  <c:v>114.72525668185952</c:v>
                </c:pt>
                <c:pt idx="500">
                  <c:v>114.93437844720219</c:v>
                </c:pt>
                <c:pt idx="501">
                  <c:v>115.14432159697357</c:v>
                </c:pt>
                <c:pt idx="502">
                  <c:v>115.35508743650192</c:v>
                </c:pt>
                <c:pt idx="503">
                  <c:v>115.56667717056328</c:v>
                </c:pt>
                <c:pt idx="504">
                  <c:v>115.77909189919546</c:v>
                </c:pt>
                <c:pt idx="505">
                  <c:v>115.99233261336465</c:v>
                </c:pt>
                <c:pt idx="506">
                  <c:v>116.20640019048112</c:v>
                </c:pt>
                <c:pt idx="507">
                  <c:v>116.42129538975742</c:v>
                </c:pt>
                <c:pt idx="508">
                  <c:v>116.63701884740443</c:v>
                </c:pt>
                <c:pt idx="509">
                  <c:v>116.85357107165856</c:v>
                </c:pt>
                <c:pt idx="510">
                  <c:v>117.07095243763554</c:v>
                </c:pt>
                <c:pt idx="511">
                  <c:v>117.28916318200186</c:v>
                </c:pt>
                <c:pt idx="512">
                  <c:v>117.5082033974613</c:v>
                </c:pt>
                <c:pt idx="513">
                  <c:v>117.72807302704598</c:v>
                </c:pt>
                <c:pt idx="514">
                  <c:v>117.94877185820781</c:v>
                </c:pt>
                <c:pt idx="515">
                  <c:v>118.17029951670129</c:v>
                </c:pt>
                <c:pt idx="516">
                  <c:v>118.39265546025158</c:v>
                </c:pt>
                <c:pt idx="517">
                  <c:v>118.615838971998</c:v>
                </c:pt>
                <c:pt idx="518">
                  <c:v>118.83984915370802</c:v>
                </c:pt>
                <c:pt idx="519">
                  <c:v>119.06468491875073</c:v>
                </c:pt>
                <c:pt idx="520">
                  <c:v>119.29034498482125</c:v>
                </c:pt>
                <c:pt idx="521">
                  <c:v>119.5168278664092</c:v>
                </c:pt>
                <c:pt idx="522">
                  <c:v>119.74413186699842</c:v>
                </c:pt>
                <c:pt idx="523">
                  <c:v>119.97225507099321</c:v>
                </c:pt>
                <c:pt idx="524">
                  <c:v>120.20119533535363</c:v>
                </c:pt>
                <c:pt idx="525">
                  <c:v>120.43095028093803</c:v>
                </c:pt>
                <c:pt idx="526">
                  <c:v>120.66151728353387</c:v>
                </c:pt>
                <c:pt idx="527">
                  <c:v>120.89289346457225</c:v>
                </c:pt>
                <c:pt idx="528">
                  <c:v>121.12507568150816</c:v>
                </c:pt>
                <c:pt idx="529">
                  <c:v>121.35806051785961</c:v>
                </c:pt>
                <c:pt idx="530">
                  <c:v>121.59184427289028</c:v>
                </c:pt>
                <c:pt idx="531">
                  <c:v>121.82642295092101</c:v>
                </c:pt>
                <c:pt idx="532">
                  <c:v>122.06179225026095</c:v>
                </c:pt>
                <c:pt idx="533">
                  <c:v>122.29794755173901</c:v>
                </c:pt>
                <c:pt idx="534">
                  <c:v>122.53488390682465</c:v>
                </c:pt>
                <c:pt idx="535">
                  <c:v>122.77259602532037</c:v>
                </c:pt>
                <c:pt idx="536">
                  <c:v>123.01107826261094</c:v>
                </c:pt>
                <c:pt idx="537">
                  <c:v>123.25032460645222</c:v>
                </c:pt>
                <c:pt idx="538">
                  <c:v>123.49032866328318</c:v>
                </c:pt>
                <c:pt idx="539">
                  <c:v>123.73108364404074</c:v>
                </c:pt>
                <c:pt idx="540">
                  <c:v>123.97258234946273</c:v>
                </c:pt>
                <c:pt idx="541">
                  <c:v>124.21481715485564</c:v>
                </c:pt>
                <c:pt idx="542">
                  <c:v>124.45777999430925</c:v>
                </c:pt>
                <c:pt idx="543">
                  <c:v>124.70146234433587</c:v>
                </c:pt>
                <c:pt idx="544">
                  <c:v>124.94585520691446</c:v>
                </c:pt>
                <c:pt idx="545">
                  <c:v>125.19094909191286</c:v>
                </c:pt>
                <c:pt idx="546">
                  <c:v>125.43673399886968</c:v>
                </c:pt>
                <c:pt idx="547">
                  <c:v>125.68319939810725</c:v>
                </c:pt>
                <c:pt idx="548">
                  <c:v>125.93033421115143</c:v>
                </c:pt>
                <c:pt idx="549">
                  <c:v>126.17812679043266</c:v>
                </c:pt>
                <c:pt idx="550">
                  <c:v>126.42656489823884</c:v>
                </c:pt>
                <c:pt idx="551">
                  <c:v>126.67563568489282</c:v>
                </c:pt>
                <c:pt idx="552">
                  <c:v>126.9253256661236</c:v>
                </c:pt>
                <c:pt idx="553">
                  <c:v>127.17562069960107</c:v>
                </c:pt>
                <c:pt idx="554">
                  <c:v>127.42650596060002</c:v>
                </c:pt>
                <c:pt idx="555">
                  <c:v>127.67796591676347</c:v>
                </c:pt>
                <c:pt idx="556">
                  <c:v>127.92998430192512</c:v>
                </c:pt>
                <c:pt idx="557">
                  <c:v>128.1825440889599</c:v>
                </c:pt>
                <c:pt idx="558">
                  <c:v>128.43562746162056</c:v>
                </c:pt>
                <c:pt idx="559">
                  <c:v>128.68921578532294</c:v>
                </c:pt>
                <c:pt idx="560">
                  <c:v>128.94328957683857</c:v>
                </c:pt>
                <c:pt idx="561">
                  <c:v>129.19782847285151</c:v>
                </c:pt>
                <c:pt idx="562">
                  <c:v>129.45281119733522</c:v>
                </c:pt>
                <c:pt idx="563">
                  <c:v>129.70821552770389</c:v>
                </c:pt>
                <c:pt idx="564">
                  <c:v>129.96401825968917</c:v>
                </c:pt>
                <c:pt idx="565">
                  <c:v>130.22019517089282</c:v>
                </c:pt>
                <c:pt idx="566">
                  <c:v>130.47672098296229</c:v>
                </c:pt>
                <c:pt idx="567">
                  <c:v>130.73356932233833</c:v>
                </c:pt>
                <c:pt idx="568">
                  <c:v>130.99071267951356</c:v>
                </c:pt>
                <c:pt idx="569">
                  <c:v>131.24812236674697</c:v>
                </c:pt>
                <c:pt idx="570">
                  <c:v>131.50576847417227</c:v>
                </c:pt>
                <c:pt idx="571">
                  <c:v>131.76361982423663</c:v>
                </c:pt>
                <c:pt idx="572">
                  <c:v>132.02164392440395</c:v>
                </c:pt>
                <c:pt idx="573">
                  <c:v>132.27980691805493</c:v>
                </c:pt>
                <c:pt idx="574">
                  <c:v>132.53807353350987</c:v>
                </c:pt>
                <c:pt idx="575">
                  <c:v>132.7964070311059</c:v>
                </c:pt>
                <c:pt idx="576">
                  <c:v>133.05476914824271</c:v>
                </c:pt>
                <c:pt idx="577">
                  <c:v>133.31312004232672</c:v>
                </c:pt>
                <c:pt idx="578">
                  <c:v>133.5714182315219</c:v>
                </c:pt>
                <c:pt idx="579">
                  <c:v>133.82962053322561</c:v>
                </c:pt>
                <c:pt idx="580">
                  <c:v>134.08768200017809</c:v>
                </c:pt>
                <c:pt idx="581">
                  <c:v>134.34555585411135</c:v>
                </c:pt>
                <c:pt idx="582">
                  <c:v>134.60319341684183</c:v>
                </c:pt>
                <c:pt idx="583">
                  <c:v>134.86054403870412</c:v>
                </c:pt>
                <c:pt idx="584">
                  <c:v>135.11755502422352</c:v>
                </c:pt>
                <c:pt idx="585">
                  <c:v>135.37417155491559</c:v>
                </c:pt>
                <c:pt idx="586">
                  <c:v>135.63033660910176</c:v>
                </c:pt>
                <c:pt idx="587">
                  <c:v>135.88599087862514</c:v>
                </c:pt>
                <c:pt idx="588">
                  <c:v>136.14107268234034</c:v>
                </c:pt>
                <c:pt idx="589">
                  <c:v>136.39551787625663</c:v>
                </c:pt>
                <c:pt idx="590">
                  <c:v>136.64925976020064</c:v>
                </c:pt>
                <c:pt idx="591">
                  <c:v>136.9022289808633</c:v>
                </c:pt>
                <c:pt idx="592">
                  <c:v>137.15435343109303</c:v>
                </c:pt>
                <c:pt idx="593">
                  <c:v>137.40555814528619</c:v>
                </c:pt>
                <c:pt idx="594">
                  <c:v>137.6557651907286</c:v>
                </c:pt>
                <c:pt idx="595">
                  <c:v>137.90489355472917</c:v>
                </c:pt>
                <c:pt idx="596">
                  <c:v>138.15285902738748</c:v>
                </c:pt>
                <c:pt idx="597">
                  <c:v>138.39957407982766</c:v>
                </c:pt>
                <c:pt idx="598">
                  <c:v>138.64494773772782</c:v>
                </c:pt>
                <c:pt idx="599">
                  <c:v>138.88888544996698</c:v>
                </c:pt>
                <c:pt idx="600">
                  <c:v>139.13128895220981</c:v>
                </c:pt>
                <c:pt idx="601">
                  <c:v>139.37205612523718</c:v>
                </c:pt>
                <c:pt idx="602">
                  <c:v>139.61108084783379</c:v>
                </c:pt>
                <c:pt idx="603">
                  <c:v>139.84825284402959</c:v>
                </c:pt>
                <c:pt idx="604">
                  <c:v>140.08345752449438</c:v>
                </c:pt>
                <c:pt idx="605">
                  <c:v>140.31657582187378</c:v>
                </c:pt>
                <c:pt idx="606">
                  <c:v>140.54748401985393</c:v>
                </c:pt>
                <c:pt idx="607">
                  <c:v>140.77605357573393</c:v>
                </c:pt>
                <c:pt idx="608">
                  <c:v>141.00215093628177</c:v>
                </c:pt>
                <c:pt idx="609">
                  <c:v>141.2256373466482</c:v>
                </c:pt>
                <c:pt idx="610">
                  <c:v>141.44636865210208</c:v>
                </c:pt>
                <c:pt idx="611">
                  <c:v>141.66419509235459</c:v>
                </c:pt>
                <c:pt idx="612">
                  <c:v>141.87896108823094</c:v>
                </c:pt>
                <c:pt idx="613">
                  <c:v>142.09050502045113</c:v>
                </c:pt>
                <c:pt idx="614">
                  <c:v>142.29865900027443</c:v>
                </c:pt>
                <c:pt idx="615">
                  <c:v>142.50324863176513</c:v>
                </c:pt>
                <c:pt idx="616">
                  <c:v>142.70409276543751</c:v>
                </c:pt>
                <c:pt idx="617">
                  <c:v>142.90100324303549</c:v>
                </c:pt>
                <c:pt idx="618">
                  <c:v>143.09378463321141</c:v>
                </c:pt>
                <c:pt idx="619">
                  <c:v>143.28223395786623</c:v>
                </c:pt>
                <c:pt idx="620">
                  <c:v>143.46614040892467</c:v>
                </c:pt>
                <c:pt idx="621">
                  <c:v>143.64528505532238</c:v>
                </c:pt>
                <c:pt idx="622">
                  <c:v>143.81944053999717</c:v>
                </c:pt>
                <c:pt idx="623">
                  <c:v>143.98837076668383</c:v>
                </c:pt>
                <c:pt idx="624">
                  <c:v>144.15183057633126</c:v>
                </c:pt>
                <c:pt idx="625">
                  <c:v>144.30956541297846</c:v>
                </c:pt>
                <c:pt idx="626">
                  <c:v>144.46131097894593</c:v>
                </c:pt>
                <c:pt idx="627">
                  <c:v>144.60679287922949</c:v>
                </c:pt>
                <c:pt idx="628">
                  <c:v>144.74572625500875</c:v>
                </c:pt>
                <c:pt idx="629">
                  <c:v>144.87781540622407</c:v>
                </c:pt>
                <c:pt idx="630">
                  <c:v>145.00275340321008</c:v>
                </c:pt>
                <c:pt idx="631">
                  <c:v>145.12022168742772</c:v>
                </c:pt>
                <c:pt idx="632">
                  <c:v>145.22988966138797</c:v>
                </c:pt>
                <c:pt idx="633">
                  <c:v>145.33141426792045</c:v>
                </c:pt>
                <c:pt idx="634">
                  <c:v>145.42443955901351</c:v>
                </c:pt>
                <c:pt idx="635">
                  <c:v>145.50859625453282</c:v>
                </c:pt>
                <c:pt idx="636">
                  <c:v>145.58350129120839</c:v>
                </c:pt>
                <c:pt idx="637">
                  <c:v>145.64875736239381</c:v>
                </c:pt>
                <c:pt idx="638">
                  <c:v>145.70395244920329</c:v>
                </c:pt>
                <c:pt idx="639">
                  <c:v>145.74865934376723</c:v>
                </c:pt>
                <c:pt idx="640">
                  <c:v>145.78243516549068</c:v>
                </c:pt>
                <c:pt idx="641">
                  <c:v>145.80482087135508</c:v>
                </c:pt>
                <c:pt idx="642">
                  <c:v>145.81534076148836</c:v>
                </c:pt>
                <c:pt idx="643">
                  <c:v>145.81350198142124</c:v>
                </c:pt>
                <c:pt idx="644">
                  <c:v>145.79879402267613</c:v>
                </c:pt>
                <c:pt idx="645">
                  <c:v>145.77068822357307</c:v>
                </c:pt>
                <c:pt idx="646">
                  <c:v>145.72863727241639</c:v>
                </c:pt>
                <c:pt idx="647">
                  <c:v>145.67207471551967</c:v>
                </c:pt>
                <c:pt idx="648">
                  <c:v>145.60041447286474</c:v>
                </c:pt>
                <c:pt idx="649">
                  <c:v>145.51305036454926</c:v>
                </c:pt>
                <c:pt idx="650">
                  <c:v>145.40935565158574</c:v>
                </c:pt>
                <c:pt idx="651">
                  <c:v>145.28868259505063</c:v>
                </c:pt>
                <c:pt idx="652">
                  <c:v>145.15036203806781</c:v>
                </c:pt>
                <c:pt idx="653">
                  <c:v>144.99370301563778</c:v>
                </c:pt>
                <c:pt idx="654">
                  <c:v>144.81799239790016</c:v>
                </c:pt>
                <c:pt idx="655">
                  <c:v>144.62249457304247</c:v>
                </c:pt>
                <c:pt idx="656">
                  <c:v>144.40645117675027</c:v>
                </c:pt>
                <c:pt idx="657">
                  <c:v>144.1690808758288</c:v>
                </c:pt>
                <c:pt idx="658">
                  <c:v>143.90957921442086</c:v>
                </c:pt>
                <c:pt idx="659">
                  <c:v>143.62711853210473</c:v>
                </c:pt>
                <c:pt idx="660">
                  <c:v>143.32084796407173</c:v>
                </c:pt>
                <c:pt idx="661">
                  <c:v>142.9898935345646</c:v>
                </c:pt>
                <c:pt idx="662">
                  <c:v>142.63335835580688</c:v>
                </c:pt>
                <c:pt idx="663">
                  <c:v>142.25032294575635</c:v>
                </c:pt>
                <c:pt idx="664">
                  <c:v>141.83984567918887</c:v>
                </c:pt>
                <c:pt idx="665">
                  <c:v>141.40096338783974</c:v>
                </c:pt>
                <c:pt idx="666">
                  <c:v>140.93269212660769</c:v>
                </c:pt>
                <c:pt idx="667">
                  <c:v>140.43402812414539</c:v>
                </c:pt>
                <c:pt idx="668">
                  <c:v>139.90394893750735</c:v>
                </c:pt>
                <c:pt idx="669">
                  <c:v>139.34141483189754</c:v>
                </c:pt>
                <c:pt idx="670">
                  <c:v>138.7453704079241</c:v>
                </c:pt>
                <c:pt idx="671">
                  <c:v>138.11474650011377</c:v>
                </c:pt>
                <c:pt idx="672">
                  <c:v>137.44846237173289</c:v>
                </c:pt>
                <c:pt idx="673">
                  <c:v>136.74542823217132</c:v>
                </c:pt>
                <c:pt idx="674">
                  <c:v>136.00454810423327</c:v>
                </c:pt>
                <c:pt idx="675">
                  <c:v>135.22472306959384</c:v>
                </c:pt>
                <c:pt idx="676">
                  <c:v>134.40485492136614</c:v>
                </c:pt>
                <c:pt idx="677">
                  <c:v>133.54385025312496</c:v>
                </c:pt>
                <c:pt idx="678">
                  <c:v>132.64062501376105</c:v>
                </c:pt>
                <c:pt idx="679">
                  <c:v>131.69410955712306</c:v>
                </c:pt>
                <c:pt idx="680">
                  <c:v>130.70325421444312</c:v>
                </c:pt>
                <c:pt idx="681">
                  <c:v>129.66703541592818</c:v>
                </c:pt>
                <c:pt idx="682">
                  <c:v>128.58446238552344</c:v>
                </c:pt>
                <c:pt idx="683">
                  <c:v>127.45458442958738</c:v>
                </c:pt>
                <c:pt idx="684">
                  <c:v>126.27649883592382</c:v>
                </c:pt>
                <c:pt idx="685">
                  <c:v>125.04935939416548</c:v>
                </c:pt>
                <c:pt idx="686">
                  <c:v>123.77238554174079</c:v>
                </c:pt>
                <c:pt idx="687">
                  <c:v>122.44487213144936</c:v>
                </c:pt>
                <c:pt idx="688">
                  <c:v>121.06619980688588</c:v>
                </c:pt>
                <c:pt idx="689">
                  <c:v>119.6358459604596</c:v>
                </c:pt>
                <c:pt idx="690">
                  <c:v>118.15339623547176</c:v>
                </c:pt>
                <c:pt idx="691">
                  <c:v>116.61855651855599</c:v>
                </c:pt>
                <c:pt idx="692">
                  <c:v>115.03116535175006</c:v>
                </c:pt>
                <c:pt idx="693">
                  <c:v>113.39120667457578</c:v>
                </c:pt>
                <c:pt idx="694">
                  <c:v>111.69882278588075</c:v>
                </c:pt>
                <c:pt idx="695">
                  <c:v>109.9543273930277</c:v>
                </c:pt>
                <c:pt idx="696">
                  <c:v>108.15821859262304</c:v>
                </c:pt>
                <c:pt idx="697">
                  <c:v>106.31119160277328</c:v>
                </c:pt>
                <c:pt idx="698">
                  <c:v>104.41415104241229</c:v>
                </c:pt>
                <c:pt idx="699">
                  <c:v>102.46822252926573</c:v>
                </c:pt>
                <c:pt idx="700">
                  <c:v>100.47476334536641</c:v>
                </c:pt>
                <c:pt idx="701">
                  <c:v>98.435371898722281</c:v>
                </c:pt>
                <c:pt idx="702">
                  <c:v>96.351895692910745</c:v>
                </c:pt>
                <c:pt idx="703">
                  <c:v>94.226437504308421</c:v>
                </c:pt>
                <c:pt idx="704">
                  <c:v>92.061359460696977</c:v>
                </c:pt>
                <c:pt idx="705">
                  <c:v>89.859284716505641</c:v>
                </c:pt>
                <c:pt idx="706">
                  <c:v>87.623096430296499</c:v>
                </c:pt>
                <c:pt idx="707">
                  <c:v>85.355933770485095</c:v>
                </c:pt>
                <c:pt idx="708">
                  <c:v>83.061184706743049</c:v>
                </c:pt>
                <c:pt idx="709">
                  <c:v>80.742475387725321</c:v>
                </c:pt>
                <c:pt idx="710">
                  <c:v>78.403655960974731</c:v>
                </c:pt>
                <c:pt idx="711">
                  <c:v>76.048782757824128</c:v>
                </c:pt>
                <c:pt idx="712">
                  <c:v>73.682096843945345</c:v>
                </c:pt>
                <c:pt idx="713">
                  <c:v>71.307999023335526</c:v>
                </c:pt>
                <c:pt idx="714">
                  <c:v>68.931021477705556</c:v>
                </c:pt>
                <c:pt idx="715">
                  <c:v>66.555796321482276</c:v>
                </c:pt>
                <c:pt idx="716">
                  <c:v>64.187021451383444</c:v>
                </c:pt>
                <c:pt idx="717">
                  <c:v>61.829424164702836</c:v>
                </c:pt>
                <c:pt idx="718">
                  <c:v>59.487723107711574</c:v>
                </c:pt>
                <c:pt idx="719">
                  <c:v>57.166589190521279</c:v>
                </c:pt>
                <c:pt idx="720">
                  <c:v>54.870606163193187</c:v>
                </c:pt>
                <c:pt idx="721">
                  <c:v>52.6042315861406</c:v>
                </c:pt>
                <c:pt idx="722">
                  <c:v>50.371758943096125</c:v>
                </c:pt>
                <c:pt idx="723">
                  <c:v>48.177281635282768</c:v>
                </c:pt>
                <c:pt idx="724">
                  <c:v>46.024659560355829</c:v>
                </c:pt>
                <c:pt idx="725">
                  <c:v>43.917488919937867</c:v>
                </c:pt>
                <c:pt idx="726">
                  <c:v>41.859075817252801</c:v>
                </c:pt>
                <c:pt idx="727">
                  <c:v>39.852414104836718</c:v>
                </c:pt>
                <c:pt idx="728">
                  <c:v>37.900167825970577</c:v>
                </c:pt>
                <c:pt idx="729">
                  <c:v>36.004658467504328</c:v>
                </c:pt>
                <c:pt idx="730">
                  <c:v>34.167857111738577</c:v>
                </c:pt>
                <c:pt idx="731">
                  <c:v>32.391381446639336</c:v>
                </c:pt>
                <c:pt idx="732">
                  <c:v>30.676497472253057</c:v>
                </c:pt>
                <c:pt idx="733">
                  <c:v>29.024125631479215</c:v>
                </c:pt>
                <c:pt idx="734">
                  <c:v>27.434850999198911</c:v>
                </c:pt>
                <c:pt idx="735">
                  <c:v>25.908937087918932</c:v>
                </c:pt>
                <c:pt idx="736">
                  <c:v>24.446342772214532</c:v>
                </c:pt>
                <c:pt idx="737">
                  <c:v>23.046741798821898</c:v>
                </c:pt>
                <c:pt idx="738">
                  <c:v>21.709544333693763</c:v>
                </c:pt>
                <c:pt idx="739">
                  <c:v>20.433920000207532</c:v>
                </c:pt>
                <c:pt idx="740">
                  <c:v>19.21882188185047</c:v>
                </c:pt>
                <c:pt idx="741">
                  <c:v>18.0630109954202</c:v>
                </c:pt>
                <c:pt idx="742">
                  <c:v>16.965080784146959</c:v>
                </c:pt>
                <c:pt idx="743">
                  <c:v>15.9234812311526</c:v>
                </c:pt>
                <c:pt idx="744">
                  <c:v>14.936542249410531</c:v>
                </c:pt>
                <c:pt idx="745">
                  <c:v>14.002496062202082</c:v>
                </c:pt>
                <c:pt idx="746">
                  <c:v>13.119498345650193</c:v>
                </c:pt>
                <c:pt idx="747">
                  <c:v>12.285647960335709</c:v>
                </c:pt>
                <c:pt idx="748">
                  <c:v>11.499005150757432</c:v>
                </c:pt>
                <c:pt idx="749">
                  <c:v>10.757608138400148</c:v>
                </c:pt>
                <c:pt idx="750">
                  <c:v>10.059488075729726</c:v>
                </c:pt>
                <c:pt idx="751">
                  <c:v>9.4026823641766164</c:v>
                </c:pt>
                <c:pt idx="752">
                  <c:v>8.7852463690387665</c:v>
                </c:pt>
                <c:pt idx="753">
                  <c:v>8.2052635883915936</c:v>
                </c:pt>
                <c:pt idx="754">
                  <c:v>7.6608543518740388</c:v>
                </c:pt>
                <c:pt idx="755">
                  <c:v>7.1501831390918902</c:v>
                </c:pt>
                <c:pt idx="756">
                  <c:v>6.6714646168719618</c:v>
                </c:pt>
                <c:pt idx="757">
                  <c:v>6.2229685002968775</c:v>
                </c:pt>
                <c:pt idx="758">
                  <c:v>5.8030233449232869</c:v>
                </c:pt>
                <c:pt idx="759">
                  <c:v>5.4100193774009675</c:v>
                </c:pt>
                <c:pt idx="760">
                  <c:v>5.0424104693922924</c:v>
                </c:pt>
                <c:pt idx="761">
                  <c:v>4.6987153557205215</c:v>
                </c:pt>
                <c:pt idx="762">
                  <c:v>4.3775181924731905</c:v>
                </c:pt>
                <c:pt idx="763">
                  <c:v>4.0774685447292365</c:v>
                </c:pt>
                <c:pt idx="764">
                  <c:v>3.7972808869695722</c:v>
                </c:pt>
                <c:pt idx="765">
                  <c:v>3.5357336923399614</c:v>
                </c:pt>
                <c:pt idx="766">
                  <c:v>3.2916681799648013</c:v>
                </c:pt>
                <c:pt idx="767">
                  <c:v>3.0639867826341503</c:v>
                </c:pt>
                <c:pt idx="768">
                  <c:v>2.8516513905235996</c:v>
                </c:pt>
                <c:pt idx="769">
                  <c:v>2.653681420260487</c:v>
                </c:pt>
                <c:pt idx="770">
                  <c:v>2.4691517526750912</c:v>
                </c:pt>
                <c:pt idx="771">
                  <c:v>2.297190577023986</c:v>
                </c:pt>
                <c:pt idx="772">
                  <c:v>2.1369771743570642</c:v>
                </c:pt>
                <c:pt idx="773">
                  <c:v>1.9877396680367456</c:v>
                </c:pt>
                <c:pt idx="774">
                  <c:v>1.8487527651949083</c:v>
                </c:pt>
                <c:pt idx="775">
                  <c:v>1.7193355091227107</c:v>
                </c:pt>
                <c:pt idx="776">
                  <c:v>1.5988490592071514</c:v>
                </c:pt>
                <c:pt idx="777">
                  <c:v>1.4866945120346331</c:v>
                </c:pt>
                <c:pt idx="778">
                  <c:v>1.3823107746469478</c:v>
                </c:pt>
                <c:pt idx="779">
                  <c:v>1.2851724986318749</c:v>
                </c:pt>
                <c:pt idx="780">
                  <c:v>1.194788081730553</c:v>
                </c:pt>
                <c:pt idx="781">
                  <c:v>1.1106977419178128</c:v>
                </c:pt>
                <c:pt idx="782">
                  <c:v>1.0324716674309187</c:v>
                </c:pt>
                <c:pt idx="783">
                  <c:v>0.95970824496662166</c:v>
                </c:pt>
                <c:pt idx="784">
                  <c:v>0.89203236720172308</c:v>
                </c:pt>
                <c:pt idx="785">
                  <c:v>0.8290938199043314</c:v>
                </c:pt>
                <c:pt idx="786">
                  <c:v>0.77056574816761492</c:v>
                </c:pt>
                <c:pt idx="787">
                  <c:v>0.71614320069382353</c:v>
                </c:pt>
                <c:pt idx="788">
                  <c:v>0.66554175056963427</c:v>
                </c:pt>
                <c:pt idx="789">
                  <c:v>0.61849619058694871</c:v>
                </c:pt>
                <c:pt idx="790">
                  <c:v>0.57475930086345239</c:v>
                </c:pt>
                <c:pt idx="791">
                  <c:v>0.53410068628962015</c:v>
                </c:pt>
                <c:pt idx="792">
                  <c:v>0.49630568116665763</c:v>
                </c:pt>
                <c:pt idx="793">
                  <c:v>0.46117431828764799</c:v>
                </c:pt>
                <c:pt idx="794">
                  <c:v>0.42852035964996305</c:v>
                </c:pt>
                <c:pt idx="795">
                  <c:v>0.39817038595667453</c:v>
                </c:pt>
                <c:pt idx="796">
                  <c:v>0.36996294206872854</c:v>
                </c:pt>
                <c:pt idx="797">
                  <c:v>0.34374773559466815</c:v>
                </c:pt>
                <c:pt idx="798">
                  <c:v>0.31938488585369668</c:v>
                </c:pt>
                <c:pt idx="799">
                  <c:v>0.29674422051070098</c:v>
                </c:pt>
                <c:pt idx="800">
                  <c:v>0.27570461725832318</c:v>
                </c:pt>
                <c:pt idx="801">
                  <c:v>0.25615338800691667</c:v>
                </c:pt>
                <c:pt idx="802">
                  <c:v>0.23798570313481451</c:v>
                </c:pt>
                <c:pt idx="803">
                  <c:v>0.22110405345153489</c:v>
                </c:pt>
                <c:pt idx="804">
                  <c:v>0.20541774762370515</c:v>
                </c:pt>
                <c:pt idx="805">
                  <c:v>0.19084244291857841</c:v>
                </c:pt>
                <c:pt idx="806">
                  <c:v>0.17729970722080476</c:v>
                </c:pt>
                <c:pt idx="807">
                  <c:v>0.16471661038108021</c:v>
                </c:pt>
                <c:pt idx="808">
                  <c:v>0.15302534305413595</c:v>
                </c:pt>
                <c:pt idx="809">
                  <c:v>0.14216286128381</c:v>
                </c:pt>
                <c:pt idx="810">
                  <c:v>0.13207055518621894</c:v>
                </c:pt>
                <c:pt idx="811">
                  <c:v>0.12269394017729425</c:v>
                </c:pt>
                <c:pt idx="812">
                  <c:v>0.11398236927697576</c:v>
                </c:pt>
                <c:pt idx="813">
                  <c:v>0.10588876511159456</c:v>
                </c:pt>
                <c:pt idx="814">
                  <c:v>9.8369370314986715E-2</c:v>
                </c:pt>
                <c:pt idx="815">
                  <c:v>9.1383515109934324E-2</c:v>
                </c:pt>
                <c:pt idx="816">
                  <c:v>8.4893400924331133E-2</c:v>
                </c:pt>
                <c:pt idx="817">
                  <c:v>7.8863898968627319E-2</c:v>
                </c:pt>
                <c:pt idx="818">
                  <c:v>7.3262362768128184E-2</c:v>
                </c:pt>
                <c:pt idx="819">
                  <c:v>6.8058453707255051E-2</c:v>
                </c:pt>
                <c:pt idx="820">
                  <c:v>6.3223978704077421E-2</c:v>
                </c:pt>
                <c:pt idx="821">
                  <c:v>5.8732739188659046E-2</c:v>
                </c:pt>
                <c:pt idx="822">
                  <c:v>5.4560390614951888E-2</c:v>
                </c:pt>
                <c:pt idx="823">
                  <c:v>5.0684311783895764E-2</c:v>
                </c:pt>
                <c:pt idx="824">
                  <c:v>4.708348330418631E-2</c:v>
                </c:pt>
                <c:pt idx="825">
                  <c:v>4.3738374562273571E-2</c:v>
                </c:pt>
                <c:pt idx="826">
                  <c:v>4.063083861429443E-2</c:v>
                </c:pt>
                <c:pt idx="827">
                  <c:v>3.7744014451627922E-2</c:v>
                </c:pt>
                <c:pt idx="828">
                  <c:v>3.5062236129820491E-2</c:v>
                </c:pt>
                <c:pt idx="829">
                  <c:v>3.2570948284358817E-2</c:v>
                </c:pt>
                <c:pt idx="830">
                  <c:v>3.0256627588409017E-2</c:v>
                </c:pt>
                <c:pt idx="831">
                  <c:v>2.8106709740266241E-2</c:v>
                </c:pt>
                <c:pt idx="832">
                  <c:v>2.6109521592869087E-2</c:v>
                </c:pt>
                <c:pt idx="833">
                  <c:v>2.4254218067898653E-2</c:v>
                </c:pt>
                <c:pt idx="834">
                  <c:v>2.2530723518953841E-2</c:v>
                </c:pt>
                <c:pt idx="835">
                  <c:v>2.0929677232376851E-2</c:v>
                </c:pt>
                <c:pt idx="836">
                  <c:v>1.9442382776239397E-2</c:v>
                </c:pt>
                <c:pt idx="837">
                  <c:v>1.806076092702005E-2</c:v>
                </c:pt>
                <c:pt idx="838">
                  <c:v>1.6777305922540217E-2</c:v>
                </c:pt>
                <c:pt idx="839">
                  <c:v>1.5585044807880673E-2</c:v>
                </c:pt>
                <c:pt idx="840">
                  <c:v>1.4477499656775E-2</c:v>
                </c:pt>
                <c:pt idx="841">
                  <c:v>1.3448652465391585E-2</c:v>
                </c:pt>
                <c:pt idx="842">
                  <c:v>1.2492912530682881E-2</c:v>
                </c:pt>
                <c:pt idx="843">
                  <c:v>1.16050861382943E-2</c:v>
                </c:pt>
                <c:pt idx="844">
                  <c:v>1.0780348396923007E-2</c:v>
                </c:pt>
                <c:pt idx="845">
                  <c:v>1.0014217067480707E-2</c:v>
                </c:pt>
                <c:pt idx="846">
                  <c:v>9.3025282467116902E-3</c:v>
                </c:pt>
                <c:pt idx="847">
                  <c:v>8.6414137740164817E-3</c:v>
                </c:pt>
                <c:pt idx="848">
                  <c:v>8.027280239239095E-3</c:v>
                </c:pt>
                <c:pt idx="849">
                  <c:v>7.456789479090311E-3</c:v>
                </c:pt>
                <c:pt idx="850">
                  <c:v>6.9268404564802773E-3</c:v>
                </c:pt>
                <c:pt idx="851">
                  <c:v>6.434552424645832E-3</c:v>
                </c:pt>
                <c:pt idx="852">
                  <c:v>5.9772492857144725E-3</c:v>
                </c:pt>
                <c:pt idx="853">
                  <c:v>5.5524450588401676E-3</c:v>
                </c:pt>
                <c:pt idx="854">
                  <c:v>5.1578303790058557E-3</c:v>
                </c:pt>
                <c:pt idx="855">
                  <c:v>4.7912599544455165E-3</c:v>
                </c:pt>
                <c:pt idx="856">
                  <c:v>4.4507409136080971E-3</c:v>
                </c:pt>
                <c:pt idx="857">
                  <c:v>4.1344219796694759E-3</c:v>
                </c:pt>
                <c:pt idx="858">
                  <c:v>3.8405834127649792E-3</c:v>
                </c:pt>
                <c:pt idx="859">
                  <c:v>3.5676276672601441E-3</c:v>
                </c:pt>
                <c:pt idx="860">
                  <c:v>3.314070711062162E-3</c:v>
                </c:pt>
                <c:pt idx="861">
                  <c:v>3.0785339620983429E-3</c:v>
                </c:pt>
                <c:pt idx="862">
                  <c:v>2.8597367972640593E-3</c:v>
                </c:pt>
                <c:pt idx="863">
                  <c:v>2.6564895929168083E-3</c:v>
                </c:pt>
                <c:pt idx="864">
                  <c:v>2.4676872597960433E-3</c:v>
                </c:pt>
                <c:pt idx="865">
                  <c:v>2.292303237430281E-3</c:v>
                </c:pt>
                <c:pt idx="866">
                  <c:v>2.1293839142753584E-3</c:v>
                </c:pt>
                <c:pt idx="867">
                  <c:v>1.9780434449863352E-3</c:v>
                </c:pt>
                <c:pt idx="868">
                  <c:v>1.8374589354899992E-3</c:v>
                </c:pt>
                <c:pt idx="869">
                  <c:v>1.7068659698191316E-3</c:v>
                </c:pt>
                <c:pt idx="870">
                  <c:v>1.5855544550995089E-3</c:v>
                </c:pt>
                <c:pt idx="871">
                  <c:v>1.472864761482638E-3</c:v>
                </c:pt>
                <c:pt idx="872">
                  <c:v>1.3681841363561134E-3</c:v>
                </c:pt>
                <c:pt idx="873">
                  <c:v>1.2709433734859636E-3</c:v>
                </c:pt>
                <c:pt idx="874">
                  <c:v>1.1806137182027389E-3</c:v>
                </c:pt>
                <c:pt idx="875">
                  <c:v>1.0967039933107178E-3</c:v>
                </c:pt>
                <c:pt idx="876">
                  <c:v>1.0187579284779177E-3</c:v>
                </c:pt>
                <c:pt idx="877">
                  <c:v>9.463516797842519E-4</c:v>
                </c:pt>
                <c:pt idx="878">
                  <c:v>8.7909152534672915E-4</c:v>
                </c:pt>
                <c:pt idx="879">
                  <c:v>8.166117247783611E-4</c:v>
                </c:pt>
                <c:pt idx="880">
                  <c:v>7.5857253058808399E-4</c:v>
                </c:pt>
                <c:pt idx="881">
                  <c:v>7.0465834111547391E-4</c:v>
                </c:pt>
                <c:pt idx="882">
                  <c:v>6.545759844040778E-4</c:v>
                </c:pt>
                <c:pt idx="883">
                  <c:v>6.0805312439063191E-4</c:v>
                </c:pt>
                <c:pt idx="884">
                  <c:v>5.6483678011088169E-4</c:v>
                </c:pt>
                <c:pt idx="885">
                  <c:v>5.2469194997437974E-4</c:v>
                </c:pt>
                <c:pt idx="886">
                  <c:v>4.8740033432305842E-4</c:v>
                </c:pt>
                <c:pt idx="887">
                  <c:v>4.5275914829819014E-4</c:v>
                </c:pt>
                <c:pt idx="888">
                  <c:v>4.2058001904118555E-4</c:v>
                </c:pt>
                <c:pt idx="889">
                  <c:v>3.906879619024465E-4</c:v>
                </c:pt>
                <c:pt idx="890">
                  <c:v>3.6292042852043623E-4</c:v>
                </c:pt>
                <c:pt idx="891">
                  <c:v>3.3712642306733267E-4</c:v>
                </c:pt>
                <c:pt idx="892">
                  <c:v>3.1316568144308145E-4</c:v>
                </c:pt>
                <c:pt idx="893">
                  <c:v>2.9090790828067054E-4</c:v>
                </c:pt>
                <c:pt idx="894">
                  <c:v>2.7023206865349752E-4</c:v>
                </c:pt>
                <c:pt idx="895">
                  <c:v>2.5102572983418239E-4</c:v>
                </c:pt>
                <c:pt idx="896">
                  <c:v>2.3318444986029823E-4</c:v>
                </c:pt>
                <c:pt idx="897">
                  <c:v>2.1661120993283594E-4</c:v>
                </c:pt>
                <c:pt idx="898">
                  <c:v>2.0121588642920367E-4</c:v>
                </c:pt>
                <c:pt idx="899">
                  <c:v>1.8691476115195577E-4</c:v>
                </c:pt>
                <c:pt idx="900">
                  <c:v>1.7363006591945382E-4</c:v>
                </c:pt>
                <c:pt idx="901">
                  <c:v>1.6128955974097171E-4</c:v>
                </c:pt>
                <c:pt idx="902">
                  <c:v>1.4982613608857011E-4</c:v>
                </c:pt>
                <c:pt idx="903">
                  <c:v>1.3917745777803874E-4</c:v>
                </c:pt>
                <c:pt idx="904">
                  <c:v>1.2928561821512724E-4</c:v>
                </c:pt>
                <c:pt idx="905">
                  <c:v>1.2009682624888392E-4</c:v>
                </c:pt>
                <c:pt idx="906">
                  <c:v>1.1156111409138327E-4</c:v>
                </c:pt>
                <c:pt idx="907">
                  <c:v>1.0363206500477752E-4</c:v>
                </c:pt>
                <c:pt idx="908">
                  <c:v>9.626656143182516E-5</c:v>
                </c:pt>
                <c:pt idx="909">
                  <c:v>8.9424550324891482E-5</c:v>
                </c:pt>
                <c:pt idx="910">
                  <c:v>8.3068825159682483E-5</c:v>
                </c:pt>
                <c:pt idx="911">
                  <c:v>7.7164824038842013E-5</c:v>
                </c:pt>
                <c:pt idx="912">
                  <c:v>7.1680441235305947E-5</c:v>
                </c:pt>
                <c:pt idx="913">
                  <c:v>6.6585853203072145E-5</c:v>
                </c:pt>
                <c:pt idx="914">
                  <c:v>6.1853355702162514E-5</c:v>
                </c:pt>
                <c:pt idx="915">
                  <c:v>5.7457213768529424E-5</c:v>
                </c:pt>
                <c:pt idx="916">
                  <c:v>5.3373521392010579E-5</c:v>
                </c:pt>
                <c:pt idx="917">
                  <c:v>4.9580071713633034E-5</c:v>
                </c:pt>
                <c:pt idx="918">
                  <c:v>4.6056236173825838E-5</c:v>
                </c:pt>
                <c:pt idx="919">
                  <c:v>4.2782852260008752E-5</c:v>
                </c:pt>
                <c:pt idx="920">
                  <c:v>3.9742119610191658E-5</c:v>
                </c:pt>
                <c:pt idx="921">
                  <c:v>3.6917502768924921E-5</c:v>
                </c:pt>
                <c:pt idx="922">
                  <c:v>3.4293641650268066E-5</c:v>
                </c:pt>
                <c:pt idx="923">
                  <c:v>3.1856267814816589E-5</c:v>
                </c:pt>
                <c:pt idx="924">
                  <c:v>2.9592126966432435E-5</c:v>
                </c:pt>
                <c:pt idx="925">
                  <c:v>2.7488906803328317E-5</c:v>
                </c:pt>
                <c:pt idx="926">
                  <c:v>2.5535170169427176E-5</c:v>
                </c:pt>
                <c:pt idx="927">
                  <c:v>2.3720292613602646E-5</c:v>
                </c:pt>
                <c:pt idx="928">
                  <c:v>2.2034405005823738E-5</c:v>
                </c:pt>
                <c:pt idx="929">
                  <c:v>2.0468339560619502E-5</c:v>
                </c:pt>
                <c:pt idx="930">
                  <c:v>1.9013580079140632E-5</c:v>
                </c:pt>
                <c:pt idx="931">
                  <c:v>1.7662215625590213E-5</c:v>
                </c:pt>
                <c:pt idx="932">
                  <c:v>1.6406897556899533E-5</c:v>
                </c:pt>
                <c:pt idx="933">
                  <c:v>1.524079950001434E-5</c:v>
                </c:pt>
                <c:pt idx="934">
                  <c:v>1.4157580276793957E-5</c:v>
                </c:pt>
                <c:pt idx="935">
                  <c:v>1.3151349397930788E-5</c:v>
                </c:pt>
                <c:pt idx="936">
                  <c:v>1.2216635017721874E-5</c:v>
                </c:pt>
                <c:pt idx="937">
                  <c:v>1.1348354160396985E-5</c:v>
                </c:pt>
                <c:pt idx="938">
                  <c:v>1.0541785245046764E-5</c:v>
                </c:pt>
                <c:pt idx="939">
                  <c:v>9.7925420978786412E-6</c:v>
                </c:pt>
                <c:pt idx="940">
                  <c:v>9.096550371244446E-6</c:v>
                </c:pt>
                <c:pt idx="941">
                  <c:v>8.4500253147852941E-6</c:v>
                </c:pt>
                <c:pt idx="942">
                  <c:v>7.8494511420762694E-6</c:v>
                </c:pt>
                <c:pt idx="943">
                  <c:v>7.2915620198140031E-6</c:v>
                </c:pt>
                <c:pt idx="944">
                  <c:v>6.7733240846139317E-6</c:v>
                </c:pt>
                <c:pt idx="945">
                  <c:v>6.2919191634785304E-6</c:v>
                </c:pt>
                <c:pt idx="946">
                  <c:v>5.8447294948336352E-6</c:v>
                </c:pt>
                <c:pt idx="947">
                  <c:v>5.4293231797085907E-6</c:v>
                </c:pt>
                <c:pt idx="948">
                  <c:v>5.0434413636308846E-6</c:v>
                </c:pt>
                <c:pt idx="949">
                  <c:v>4.6849855807739186E-6</c:v>
                </c:pt>
                <c:pt idx="950">
                  <c:v>4.3520065313528486E-6</c:v>
                </c:pt>
                <c:pt idx="951">
                  <c:v>4.0426935350802303E-6</c:v>
                </c:pt>
                <c:pt idx="952">
                  <c:v>3.7553644984271768E-6</c:v>
                </c:pt>
                <c:pt idx="953">
                  <c:v>3.4884570447084962E-6</c:v>
                </c:pt>
                <c:pt idx="954">
                  <c:v>3.2405196441672054E-6</c:v>
                </c:pt>
                <c:pt idx="955">
                  <c:v>3.010204069137904E-6</c:v>
                </c:pt>
                <c:pt idx="956">
                  <c:v>2.7962578492096463E-6</c:v>
                </c:pt>
                <c:pt idx="957">
                  <c:v>2.5975175647039605E-6</c:v>
                </c:pt>
                <c:pt idx="958">
                  <c:v>2.4129024917042038E-6</c:v>
                </c:pt>
                <c:pt idx="959">
                  <c:v>2.2414087338484742E-6</c:v>
                </c:pt>
                <c:pt idx="960">
                  <c:v>2.0821035975041813E-6</c:v>
                </c:pt>
                <c:pt idx="961">
                  <c:v>1.9341208593428542E-6</c:v>
                </c:pt>
                <c:pt idx="962">
                  <c:v>1.796655844617652E-6</c:v>
                </c:pt>
                <c:pt idx="963">
                  <c:v>1.6689609381197317E-6</c:v>
                </c:pt>
                <c:pt idx="964">
                  <c:v>1.5503417982378405E-6</c:v>
                </c:pt>
                <c:pt idx="965">
                  <c:v>1.4401533276358344E-6</c:v>
                </c:pt>
                <c:pt idx="966">
                  <c:v>1.3377963470334799E-6</c:v>
                </c:pt>
                <c:pt idx="967">
                  <c:v>1.2427142689871611E-6</c:v>
                </c:pt>
                <c:pt idx="968">
                  <c:v>1.1543900420948679E-6</c:v>
                </c:pt>
                <c:pt idx="969">
                  <c:v>1.0723433115406353E-6</c:v>
                </c:pt>
                <c:pt idx="970">
                  <c:v>9.9612795823304827E-7</c:v>
                </c:pt>
                <c:pt idx="971">
                  <c:v>9.2532950273149494E-7</c:v>
                </c:pt>
                <c:pt idx="972">
                  <c:v>8.595629688938362E-7</c:v>
                </c:pt>
                <c:pt idx="973">
                  <c:v>7.9847066639670763E-7</c:v>
                </c:pt>
                <c:pt idx="974">
                  <c:v>7.4172040593480794E-7</c:v>
                </c:pt>
                <c:pt idx="975">
                  <c:v>6.8900366033527653E-7</c:v>
                </c:pt>
                <c:pt idx="976">
                  <c:v>6.4003364454473068E-7</c:v>
                </c:pt>
                <c:pt idx="977">
                  <c:v>5.9454412576211542E-7</c:v>
                </c:pt>
                <c:pt idx="978">
                  <c:v>5.522876656803316E-7</c:v>
                </c:pt>
                <c:pt idx="979">
                  <c:v>5.1303456583123771E-7</c:v>
                </c:pt>
                <c:pt idx="980">
                  <c:v>4.7657132616675551E-7</c:v>
                </c:pt>
                <c:pt idx="981">
                  <c:v>4.4269967153116191E-7</c:v>
                </c:pt>
                <c:pt idx="982">
                  <c:v>4.1123544292118206E-7</c:v>
                </c:pt>
                <c:pt idx="983">
                  <c:v>3.8200743466119426E-7</c:v>
                </c:pt>
                <c:pt idx="984">
                  <c:v>3.5485674538475835E-7</c:v>
                </c:pt>
                <c:pt idx="985">
                  <c:v>3.2963575042199856E-7</c:v>
                </c:pt>
                <c:pt idx="986">
                  <c:v>3.0620734461136328E-7</c:v>
                </c:pt>
                <c:pt idx="987">
                  <c:v>2.8444407694162915E-7</c:v>
                </c:pt>
                <c:pt idx="988">
                  <c:v>2.6422755561828175E-7</c:v>
                </c:pt>
                <c:pt idx="989">
                  <c:v>2.4544801538452444E-7</c:v>
                </c:pt>
                <c:pt idx="990">
                  <c:v>2.2800307356913171E-7</c:v>
                </c:pt>
                <c:pt idx="991">
                  <c:v>2.1179810868060338E-7</c:v>
                </c:pt>
                <c:pt idx="992">
                  <c:v>1.9674480011550535E-7</c:v>
                </c:pt>
                <c:pt idx="993">
                  <c:v>1.8276145266774323E-7</c:v>
                </c:pt>
                <c:pt idx="994">
                  <c:v>1.6977191483103676E-7</c:v>
                </c:pt>
                <c:pt idx="995">
                  <c:v>1.5770560584136655E-7</c:v>
                </c:pt>
                <c:pt idx="996">
                  <c:v>1.4649686665846124E-7</c:v>
                </c:pt>
                <c:pt idx="997">
                  <c:v>1.360848247536115E-7</c:v>
                </c:pt>
                <c:pt idx="998">
                  <c:v>1.2641277213359237E-7</c:v>
                </c:pt>
                <c:pt idx="999">
                  <c:v>1.1742816534066854E-7</c:v>
                </c:pt>
                <c:pt idx="1000">
                  <c:v>1.0908213868870668E-7</c:v>
                </c:pt>
                <c:pt idx="1001">
                  <c:v>1.0132928792367192E-7</c:v>
                </c:pt>
                <c:pt idx="1002">
                  <c:v>9.4127426841685446E-8</c:v>
                </c:pt>
                <c:pt idx="1003">
                  <c:v>8.7437452076834546E-8</c:v>
                </c:pt>
                <c:pt idx="1004">
                  <c:v>8.1222937464599036E-8</c:v>
                </c:pt>
                <c:pt idx="1005">
                  <c:v>7.5450134041852931E-8</c:v>
                </c:pt>
                <c:pt idx="1006">
                  <c:v>7.0087618495166689E-8</c:v>
                </c:pt>
                <c:pt idx="1007">
                  <c:v>6.5106212033493154E-8</c:v>
                </c:pt>
                <c:pt idx="1008">
                  <c:v>6.0478872218415658E-8</c:v>
                </c:pt>
                <c:pt idx="1009">
                  <c:v>5.6180449582202423E-8</c:v>
                </c:pt>
                <c:pt idx="1010">
                  <c:v>5.2187471288300353E-8</c:v>
                </c:pt>
                <c:pt idx="1011">
                  <c:v>4.8478303385966556E-8</c:v>
                </c:pt>
                <c:pt idx="1012">
                  <c:v>4.5032799258569178E-8</c:v>
                </c:pt>
                <c:pt idx="1013">
                  <c:v>4.1832164411395617E-8</c:v>
                </c:pt>
                <c:pt idx="1014">
                  <c:v>3.8858983514091694E-8</c:v>
                </c:pt>
                <c:pt idx="1015">
                  <c:v>3.6097166315785201E-8</c:v>
                </c:pt>
                <c:pt idx="1016">
                  <c:v>3.3531569050947679E-8</c:v>
                </c:pt>
                <c:pt idx="1017">
                  <c:v>3.1148400075971997E-8</c:v>
                </c:pt>
                <c:pt idx="1018">
                  <c:v>2.8934543808210758E-8</c:v>
                </c:pt>
                <c:pt idx="1019">
                  <c:v>2.6878020447430689E-8</c:v>
                </c:pt>
                <c:pt idx="1020">
                  <c:v>2.4967715551428164E-8</c:v>
                </c:pt>
                <c:pt idx="1021">
                  <c:v>2.3193163696521595E-8</c:v>
                </c:pt>
                <c:pt idx="1022">
                  <c:v>2.1544764817059488E-8</c:v>
                </c:pt>
                <c:pt idx="1023">
                  <c:v>2.0013513781035687E-8</c:v>
                </c:pt>
                <c:pt idx="1024">
                  <c:v>1.8591054474966669E-8</c:v>
                </c:pt>
                <c:pt idx="1025">
                  <c:v>1.7269760931206957E-8</c:v>
                </c:pt>
                <c:pt idx="1026">
                  <c:v>1.6042331691372139E-8</c:v>
                </c:pt>
                <c:pt idx="1027">
                  <c:v>1.4902114315600661E-8</c:v>
                </c:pt>
                <c:pt idx="1028">
                  <c:v>1.3842970170361504E-8</c:v>
                </c:pt>
                <c:pt idx="1029">
                  <c:v>1.2859112173823427E-8</c:v>
                </c:pt>
                <c:pt idx="1030">
                  <c:v>1.1945185923170461E-8</c:v>
                </c:pt>
                <c:pt idx="1031">
                  <c:v>1.1096188567286479E-8</c:v>
                </c:pt>
                <c:pt idx="1032">
                  <c:v>1.0307549934070718E-8</c:v>
                </c:pt>
                <c:pt idx="1033">
                  <c:v>9.5749432333684541E-9</c:v>
                </c:pt>
                <c:pt idx="1034">
                  <c:v>8.8944202691634463E-9</c:v>
                </c:pt>
                <c:pt idx="1035">
                  <c:v>8.2622491849470696E-9</c:v>
                </c:pt>
                <c:pt idx="1036">
                  <c:v>7.6750496759107422E-9</c:v>
                </c:pt>
                <c:pt idx="1037">
                  <c:v>7.1295496069996656E-9</c:v>
                </c:pt>
                <c:pt idx="1038">
                  <c:v>6.6228283948591013E-9</c:v>
                </c:pt>
                <c:pt idx="1039">
                  <c:v>6.1521547532035679E-9</c:v>
                </c:pt>
                <c:pt idx="1040">
                  <c:v>5.7148785230629158E-9</c:v>
                </c:pt>
                <c:pt idx="1041">
                  <c:v>5.3087010971671219E-9</c:v>
                </c:pt>
                <c:pt idx="1042">
                  <c:v>4.931377953123047E-9</c:v>
                </c:pt>
                <c:pt idx="1043">
                  <c:v>4.5809079504837843E-9</c:v>
                </c:pt>
                <c:pt idx="1044">
                  <c:v>4.2553169912408604E-9</c:v>
                </c:pt>
                <c:pt idx="1045">
                  <c:v>3.9529014017705196E-9</c:v>
                </c:pt>
                <c:pt idx="1046">
                  <c:v>3.6719304660105037E-9</c:v>
                </c:pt>
                <c:pt idx="1047">
                  <c:v>3.4109438922832807E-9</c:v>
                </c:pt>
                <c:pt idx="1048">
                  <c:v>3.1685354737882413E-9</c:v>
                </c:pt>
                <c:pt idx="1049">
                  <c:v>2.9433530886017166E-9</c:v>
                </c:pt>
                <c:pt idx="1050">
                  <c:v>2.7341798269923924E-9</c:v>
                </c:pt>
                <c:pt idx="1051">
                  <c:v>2.5398528641058946E-9</c:v>
                </c:pt>
                <c:pt idx="1052">
                  <c:v>2.3592905024032643E-9</c:v>
                </c:pt>
                <c:pt idx="1053">
                  <c:v>2.1916273838533308E-9</c:v>
                </c:pt>
                <c:pt idx="1054">
                  <c:v>2.0358358957940685E-9</c:v>
                </c:pt>
                <c:pt idx="1055">
                  <c:v>1.8911858923866717E-9</c:v>
                </c:pt>
                <c:pt idx="1056">
                  <c:v>1.756730888284525E-9</c:v>
                </c:pt>
                <c:pt idx="1057">
                  <c:v>1.6318759498411885E-9</c:v>
                </c:pt>
                <c:pt idx="1058">
                  <c:v>1.5159179736563167E-9</c:v>
                </c:pt>
                <c:pt idx="1059">
                  <c:v>1.4081808987680368E-9</c:v>
                </c:pt>
                <c:pt idx="1060">
                  <c:v>1.3080697915298982E-9</c:v>
                </c:pt>
                <c:pt idx="1061">
                  <c:v>1.2151249304878247E-9</c:v>
                </c:pt>
                <c:pt idx="1062">
                  <c:v>1.1287513819953617E-9</c:v>
                </c:pt>
                <c:pt idx="1063">
                  <c:v>1.0485435094753804E-9</c:v>
                </c:pt>
                <c:pt idx="1064">
                  <c:v>9.7398750659684758E-10</c:v>
                </c:pt>
                <c:pt idx="1065">
                  <c:v>9.047859065365374E-10</c:v>
                </c:pt>
                <c:pt idx="1066">
                  <c:v>8.4047898784036462E-10</c:v>
                </c:pt>
                <c:pt idx="1067">
                  <c:v>7.8071519880814667E-10</c:v>
                </c:pt>
                <c:pt idx="1068">
                  <c:v>7.2522411505512924E-10</c:v>
                </c:pt>
                <c:pt idx="1069">
                  <c:v>6.7370826975808068E-10</c:v>
                </c:pt>
                <c:pt idx="1070">
                  <c:v>6.2581611121681541E-10</c:v>
                </c:pt>
                <c:pt idx="1071">
                  <c:v>5.8135834236200565E-10</c:v>
                </c:pt>
                <c:pt idx="1072">
                  <c:v>5.4001045393193916E-10</c:v>
                </c:pt>
                <c:pt idx="1073">
                  <c:v>5.01664276172716E-10</c:v>
                </c:pt>
                <c:pt idx="1074">
                  <c:v>4.6599529982262342E-10</c:v>
                </c:pt>
                <c:pt idx="1075">
                  <c:v>4.3289535512776013E-10</c:v>
                </c:pt>
                <c:pt idx="1076">
                  <c:v>4.0212106014184102E-10</c:v>
                </c:pt>
                <c:pt idx="1077">
                  <c:v>3.7353720267248772E-10</c:v>
                </c:pt>
                <c:pt idx="1078">
                  <c:v>3.4698152808884445E-10</c:v>
                </c:pt>
                <c:pt idx="1079">
                  <c:v>3.2234586663700715E-10</c:v>
                </c:pt>
                <c:pt idx="1080">
                  <c:v>2.9941387880916729E-10</c:v>
                </c:pt>
                <c:pt idx="1081">
                  <c:v>2.7813147972837361E-10</c:v>
                </c:pt>
                <c:pt idx="1082">
                  <c:v>2.5836345720224535E-10</c:v>
                </c:pt>
                <c:pt idx="1083">
                  <c:v>2.3997459903840235E-10</c:v>
                </c:pt>
                <c:pt idx="1084">
                  <c:v>2.2291082035989273E-10</c:v>
                </c:pt>
                <c:pt idx="1085">
                  <c:v>2.0709099385128807E-10</c:v>
                </c:pt>
                <c:pt idx="1086">
                  <c:v>1.9235286488173158E-10</c:v>
                </c:pt>
                <c:pt idx="1087">
                  <c:v>1.787234758896997E-10</c:v>
                </c:pt>
                <c:pt idx="1088">
                  <c:v>1.6601352980585912E-10</c:v>
                </c:pt>
                <c:pt idx="1089">
                  <c:v>1.5422302663021005E-10</c:v>
                </c:pt>
                <c:pt idx="1090">
                  <c:v>1.4327083904732413E-10</c:v>
                </c:pt>
                <c:pt idx="1091">
                  <c:v>1.3310288218024887E-10</c:v>
                </c:pt>
                <c:pt idx="1092">
                  <c:v>1.2358394383660311E-10</c:v>
                </c:pt>
                <c:pt idx="1093">
                  <c:v>1.1479515133181595E-10</c:v>
                </c:pt>
                <c:pt idx="1094">
                  <c:v>1.0665537735045863E-10</c:v>
                </c:pt>
                <c:pt idx="1095">
                  <c:v>9.9056452138626319E-11</c:v>
                </c:pt>
                <c:pt idx="1096">
                  <c:v>9.2052460573271494E-11</c:v>
                </c:pt>
                <c:pt idx="1097">
                  <c:v>8.5481148023536754E-11</c:v>
                </c:pt>
                <c:pt idx="1098">
                  <c:v>7.9423641804850882E-11</c:v>
                </c:pt>
                <c:pt idx="1099">
                  <c:v>7.3798814601785121E-11</c:v>
                </c:pt>
                <c:pt idx="1100">
                  <c:v>6.8552581537387044E-11</c:v>
                </c:pt>
                <c:pt idx="1101">
                  <c:v>6.3657900173180387E-11</c:v>
                </c:pt>
                <c:pt idx="1102">
                  <c:v>5.9141812947641466E-11</c:v>
                </c:pt>
                <c:pt idx="1103">
                  <c:v>5.4950234983817803E-11</c:v>
                </c:pt>
                <c:pt idx="1104">
                  <c:v>5.1056123843233126E-11</c:v>
                </c:pt>
                <c:pt idx="1105">
                  <c:v>4.7405394648934834E-11</c:v>
                </c:pt>
                <c:pt idx="1106">
                  <c:v>4.4025089839399257E-11</c:v>
                </c:pt>
                <c:pt idx="1107">
                  <c:v>4.0915209414626498E-11</c:v>
                </c:pt>
                <c:pt idx="1108">
                  <c:v>3.7994626059187666E-11</c:v>
                </c:pt>
                <c:pt idx="1109">
                  <c:v>3.5317424650035315E-11</c:v>
                </c:pt>
                <c:pt idx="1110">
                  <c:v>3.2802477871740659E-11</c:v>
                </c:pt>
                <c:pt idx="1111">
                  <c:v>3.0449785724303644E-11</c:v>
                </c:pt>
                <c:pt idx="1112">
                  <c:v>2.8286390646200607E-11</c:v>
                </c:pt>
                <c:pt idx="1113">
                  <c:v>2.6285250198955279E-11</c:v>
                </c:pt>
                <c:pt idx="1114">
                  <c:v>2.4446364382567629E-11</c:v>
                </c:pt>
                <c:pt idx="1115">
                  <c:v>2.2661563443132548E-11</c:v>
                </c:pt>
                <c:pt idx="1116">
                  <c:v>2.1039017134555189E-11</c:v>
                </c:pt>
                <c:pt idx="1117">
                  <c:v>1.9551683018359243E-11</c:v>
                </c:pt>
                <c:pt idx="1118">
                  <c:v>1.8199561094544729E-11</c:v>
                </c:pt>
                <c:pt idx="1119">
                  <c:v>1.6901524047682783E-11</c:v>
                </c:pt>
                <c:pt idx="1120">
                  <c:v>1.5684614316249704E-11</c:v>
                </c:pt>
                <c:pt idx="1121">
                  <c:v>1.4548831900245487E-11</c:v>
                </c:pt>
                <c:pt idx="1122">
                  <c:v>1.3521219238146411E-11</c:v>
                </c:pt>
                <c:pt idx="1123">
                  <c:v>1.2547691452999919E-11</c:v>
                </c:pt>
                <c:pt idx="1124">
                  <c:v>1.1709375860234881E-11</c:v>
                </c:pt>
                <c:pt idx="1125">
                  <c:v>1.0871060267469835E-11</c:v>
                </c:pt>
                <c:pt idx="1126">
                  <c:v>1.0086829551657367E-11</c:v>
                </c:pt>
                <c:pt idx="1127">
                  <c:v>9.356683712797475E-12</c:v>
                </c:pt>
                <c:pt idx="1128">
                  <c:v>8.7076651893664602E-12</c:v>
                </c:pt>
                <c:pt idx="1129">
                  <c:v>8.1127315428880287E-12</c:v>
                </c:pt>
                <c:pt idx="1130">
                  <c:v>7.4907554579332967E-12</c:v>
                </c:pt>
                <c:pt idx="1131">
                  <c:v>6.9769491268837322E-12</c:v>
                </c:pt>
                <c:pt idx="1132">
                  <c:v>6.4631427958341717E-12</c:v>
                </c:pt>
                <c:pt idx="1133">
                  <c:v>6.0034213417371929E-12</c:v>
                </c:pt>
                <c:pt idx="1134">
                  <c:v>5.570742326116501E-12</c:v>
                </c:pt>
                <c:pt idx="1135">
                  <c:v>5.192148187448399E-12</c:v>
                </c:pt>
                <c:pt idx="1136">
                  <c:v>4.8676389257328802E-12</c:v>
                </c:pt>
                <c:pt idx="1137">
                  <c:v>4.5160872255410658E-12</c:v>
                </c:pt>
                <c:pt idx="1138">
                  <c:v>4.1374930868729613E-12</c:v>
                </c:pt>
                <c:pt idx="1139">
                  <c:v>3.8941111405863184E-12</c:v>
                </c:pt>
                <c:pt idx="1140">
                  <c:v>3.5966443173470897E-12</c:v>
                </c:pt>
                <c:pt idx="1141">
                  <c:v>3.3262199325841564E-12</c:v>
                </c:pt>
                <c:pt idx="1142">
                  <c:v>3.1098804247738064E-12</c:v>
                </c:pt>
                <c:pt idx="1143">
                  <c:v>2.8935409169634588E-12</c:v>
                </c:pt>
                <c:pt idx="1144">
                  <c:v>2.6772014091531084E-12</c:v>
                </c:pt>
                <c:pt idx="1145">
                  <c:v>2.5149467782953459E-12</c:v>
                </c:pt>
                <c:pt idx="1146">
                  <c:v>2.3256497089612879E-12</c:v>
                </c:pt>
                <c:pt idx="1147">
                  <c:v>2.1633950781035266E-12</c:v>
                </c:pt>
                <c:pt idx="1148">
                  <c:v>1.9740980087694691E-12</c:v>
                </c:pt>
                <c:pt idx="1149">
                  <c:v>1.8659282548642939E-12</c:v>
                </c:pt>
                <c:pt idx="1150">
                  <c:v>1.7307160624828231E-12</c:v>
                </c:pt>
                <c:pt idx="1151">
                  <c:v>1.5955038701013534E-12</c:v>
                </c:pt>
                <c:pt idx="1152">
                  <c:v>1.4602916777198848E-12</c:v>
                </c:pt>
                <c:pt idx="1153">
                  <c:v>1.3791643622910026E-12</c:v>
                </c:pt>
                <c:pt idx="1154">
                  <c:v>1.2980370468621205E-12</c:v>
                </c:pt>
                <c:pt idx="1155">
                  <c:v>1.1898672929569443E-12</c:v>
                </c:pt>
                <c:pt idx="1156">
                  <c:v>1.108739977528062E-12</c:v>
                </c:pt>
                <c:pt idx="1157">
                  <c:v>1.0276126620991791E-12</c:v>
                </c:pt>
                <c:pt idx="1158">
                  <c:v>9.4648534667029721E-13</c:v>
                </c:pt>
                <c:pt idx="1159">
                  <c:v>9.1944290819400351E-13</c:v>
                </c:pt>
                <c:pt idx="1160">
                  <c:v>8.383155927651206E-13</c:v>
                </c:pt>
                <c:pt idx="1161">
                  <c:v>7.5718827733623819E-13</c:v>
                </c:pt>
                <c:pt idx="1162">
                  <c:v>7.3014583885994409E-13</c:v>
                </c:pt>
                <c:pt idx="1163">
                  <c:v>6.4901852343106209E-13</c:v>
                </c:pt>
                <c:pt idx="1164">
                  <c:v>5.9493364647847348E-13</c:v>
                </c:pt>
                <c:pt idx="1165">
                  <c:v>5.6789120800217948E-13</c:v>
                </c:pt>
                <c:pt idx="1166">
                  <c:v>5.1380633104959087E-13</c:v>
                </c:pt>
                <c:pt idx="1167">
                  <c:v>4.8676389257329657E-13</c:v>
                </c:pt>
                <c:pt idx="1168">
                  <c:v>4.8676389257329657E-13</c:v>
                </c:pt>
                <c:pt idx="1169">
                  <c:v>4.3267901562070841E-13</c:v>
                </c:pt>
                <c:pt idx="1170">
                  <c:v>3.785941386681198E-13</c:v>
                </c:pt>
                <c:pt idx="1171">
                  <c:v>3.2450926171553135E-13</c:v>
                </c:pt>
                <c:pt idx="1172">
                  <c:v>3.2450926171553135E-13</c:v>
                </c:pt>
                <c:pt idx="1173">
                  <c:v>2.9746682323923714E-13</c:v>
                </c:pt>
                <c:pt idx="1174">
                  <c:v>2.9746682323923714E-13</c:v>
                </c:pt>
                <c:pt idx="1175">
                  <c:v>2.9746682323923714E-13</c:v>
                </c:pt>
                <c:pt idx="1176">
                  <c:v>2.9746682323923714E-13</c:v>
                </c:pt>
                <c:pt idx="1177">
                  <c:v>8.2175120665522671E-14</c:v>
                </c:pt>
                <c:pt idx="1178">
                  <c:v>8.2175120665522671E-14</c:v>
                </c:pt>
                <c:pt idx="1179">
                  <c:v>8.2175120665522671E-14</c:v>
                </c:pt>
                <c:pt idx="1180">
                  <c:v>8.2175120665522671E-14</c:v>
                </c:pt>
                <c:pt idx="1181">
                  <c:v>8.2175120665522671E-14</c:v>
                </c:pt>
                <c:pt idx="1182">
                  <c:v>8.2175120665522671E-14</c:v>
                </c:pt>
                <c:pt idx="1183">
                  <c:v>8.2175120665522671E-14</c:v>
                </c:pt>
                <c:pt idx="1184">
                  <c:v>8.2175120665522671E-14</c:v>
                </c:pt>
                <c:pt idx="1185">
                  <c:v>8.2175120665522671E-14</c:v>
                </c:pt>
                <c:pt idx="1186">
                  <c:v>8.2175120665522671E-14</c:v>
                </c:pt>
                <c:pt idx="1187">
                  <c:v>8.2175120665522671E-14</c:v>
                </c:pt>
                <c:pt idx="1188">
                  <c:v>8.2175120665522671E-14</c:v>
                </c:pt>
                <c:pt idx="1189">
                  <c:v>8.2175120665522671E-14</c:v>
                </c:pt>
                <c:pt idx="1190">
                  <c:v>8.2175120665522671E-14</c:v>
                </c:pt>
                <c:pt idx="1191">
                  <c:v>8.2175120665522671E-14</c:v>
                </c:pt>
                <c:pt idx="1192">
                  <c:v>8.2175120665522671E-14</c:v>
                </c:pt>
                <c:pt idx="1193">
                  <c:v>8.2175120665522671E-14</c:v>
                </c:pt>
                <c:pt idx="1194">
                  <c:v>8.2175120665522671E-14</c:v>
                </c:pt>
                <c:pt idx="1195">
                  <c:v>8.2175120665522671E-14</c:v>
                </c:pt>
                <c:pt idx="1196">
                  <c:v>8.2175120665522671E-14</c:v>
                </c:pt>
                <c:pt idx="1197">
                  <c:v>8.2175120665522671E-14</c:v>
                </c:pt>
                <c:pt idx="1198">
                  <c:v>8.2175120665522671E-14</c:v>
                </c:pt>
                <c:pt idx="1199">
                  <c:v>8.2175120665522671E-14</c:v>
                </c:pt>
                <c:pt idx="1200">
                  <c:v>8.2175120665522671E-14</c:v>
                </c:pt>
                <c:pt idx="1201">
                  <c:v>8.2175120665522671E-14</c:v>
                </c:pt>
                <c:pt idx="1202">
                  <c:v>8.2175120665522671E-14</c:v>
                </c:pt>
                <c:pt idx="1203">
                  <c:v>8.2175120665522671E-14</c:v>
                </c:pt>
                <c:pt idx="1204">
                  <c:v>8.2175120665522671E-14</c:v>
                </c:pt>
                <c:pt idx="1205">
                  <c:v>8.2175120665522671E-14</c:v>
                </c:pt>
                <c:pt idx="1206">
                  <c:v>8.2175120665522671E-14</c:v>
                </c:pt>
                <c:pt idx="1207">
                  <c:v>8.2175120665522671E-14</c:v>
                </c:pt>
                <c:pt idx="1208">
                  <c:v>8.2175120665522671E-14</c:v>
                </c:pt>
                <c:pt idx="1209">
                  <c:v>8.2175120665522671E-14</c:v>
                </c:pt>
                <c:pt idx="1210">
                  <c:v>8.2175120665522671E-14</c:v>
                </c:pt>
                <c:pt idx="1211">
                  <c:v>8.2175120665522671E-14</c:v>
                </c:pt>
                <c:pt idx="1212">
                  <c:v>8.2175120665522671E-14</c:v>
                </c:pt>
                <c:pt idx="1213">
                  <c:v>8.2175120665522671E-14</c:v>
                </c:pt>
                <c:pt idx="1214">
                  <c:v>8.2175120665522671E-14</c:v>
                </c:pt>
                <c:pt idx="1215">
                  <c:v>8.2175120665522671E-14</c:v>
                </c:pt>
                <c:pt idx="1216">
                  <c:v>8.2175120665522671E-14</c:v>
                </c:pt>
                <c:pt idx="1217">
                  <c:v>8.2175120665522671E-14</c:v>
                </c:pt>
                <c:pt idx="1218">
                  <c:v>8.2175120665522671E-14</c:v>
                </c:pt>
                <c:pt idx="1219">
                  <c:v>8.2175120665522671E-14</c:v>
                </c:pt>
                <c:pt idx="1220">
                  <c:v>8.2175120665522671E-14</c:v>
                </c:pt>
                <c:pt idx="1221">
                  <c:v>8.2175120665522671E-14</c:v>
                </c:pt>
                <c:pt idx="1222">
                  <c:v>8.2175120665522671E-14</c:v>
                </c:pt>
                <c:pt idx="1223">
                  <c:v>8.2175120665522671E-14</c:v>
                </c:pt>
                <c:pt idx="1224">
                  <c:v>8.2175120665522671E-14</c:v>
                </c:pt>
                <c:pt idx="1225">
                  <c:v>8.2175120665522671E-14</c:v>
                </c:pt>
                <c:pt idx="1226">
                  <c:v>8.2175120665522671E-14</c:v>
                </c:pt>
                <c:pt idx="1227">
                  <c:v>8.2175120665522671E-14</c:v>
                </c:pt>
                <c:pt idx="1228">
                  <c:v>8.2175120665522671E-14</c:v>
                </c:pt>
                <c:pt idx="1229">
                  <c:v>8.2175120665522671E-14</c:v>
                </c:pt>
                <c:pt idx="1230">
                  <c:v>8.2175120665522671E-14</c:v>
                </c:pt>
                <c:pt idx="1231">
                  <c:v>8.2175120665522671E-14</c:v>
                </c:pt>
                <c:pt idx="1232">
                  <c:v>8.2175120665522671E-14</c:v>
                </c:pt>
                <c:pt idx="1233">
                  <c:v>8.2175120665522671E-14</c:v>
                </c:pt>
                <c:pt idx="1234">
                  <c:v>8.2175120665522671E-14</c:v>
                </c:pt>
                <c:pt idx="1235">
                  <c:v>8.2175120665522671E-14</c:v>
                </c:pt>
                <c:pt idx="1236">
                  <c:v>8.2175120665522671E-14</c:v>
                </c:pt>
                <c:pt idx="1237">
                  <c:v>8.2175120665522671E-14</c:v>
                </c:pt>
                <c:pt idx="1238">
                  <c:v>8.2175120665522671E-14</c:v>
                </c:pt>
                <c:pt idx="1239">
                  <c:v>8.2175120665522671E-14</c:v>
                </c:pt>
                <c:pt idx="1240">
                  <c:v>8.2175120665522671E-14</c:v>
                </c:pt>
                <c:pt idx="1241">
                  <c:v>8.2175120665522671E-14</c:v>
                </c:pt>
                <c:pt idx="1242">
                  <c:v>8.2175120665522671E-14</c:v>
                </c:pt>
                <c:pt idx="1243">
                  <c:v>8.2175120665522671E-14</c:v>
                </c:pt>
                <c:pt idx="1244">
                  <c:v>8.2175120665522671E-14</c:v>
                </c:pt>
                <c:pt idx="1245">
                  <c:v>8.2175120665522671E-14</c:v>
                </c:pt>
                <c:pt idx="1246">
                  <c:v>8.2175120665522671E-14</c:v>
                </c:pt>
                <c:pt idx="1247">
                  <c:v>8.2175120665522671E-14</c:v>
                </c:pt>
                <c:pt idx="1248">
                  <c:v>8.2175120665522671E-14</c:v>
                </c:pt>
                <c:pt idx="1249">
                  <c:v>8.2175120665522671E-14</c:v>
                </c:pt>
                <c:pt idx="1250">
                  <c:v>8.2175120665522671E-14</c:v>
                </c:pt>
                <c:pt idx="1251">
                  <c:v>8.2175120665522671E-14</c:v>
                </c:pt>
                <c:pt idx="1252">
                  <c:v>8.2175120665522671E-14</c:v>
                </c:pt>
                <c:pt idx="1253">
                  <c:v>8.2175120665522671E-14</c:v>
                </c:pt>
                <c:pt idx="1254">
                  <c:v>8.2175120665522671E-14</c:v>
                </c:pt>
                <c:pt idx="1255">
                  <c:v>8.2175120665522671E-14</c:v>
                </c:pt>
                <c:pt idx="1256">
                  <c:v>8.2175120665522671E-14</c:v>
                </c:pt>
                <c:pt idx="1257">
                  <c:v>8.2175120665522671E-14</c:v>
                </c:pt>
                <c:pt idx="1258">
                  <c:v>8.2175120665522671E-14</c:v>
                </c:pt>
                <c:pt idx="1259">
                  <c:v>8.2175120665522671E-14</c:v>
                </c:pt>
                <c:pt idx="1260">
                  <c:v>8.2175120665522671E-14</c:v>
                </c:pt>
                <c:pt idx="1261">
                  <c:v>8.2175120665522671E-14</c:v>
                </c:pt>
                <c:pt idx="1262">
                  <c:v>8.2175120665522671E-14</c:v>
                </c:pt>
                <c:pt idx="1263">
                  <c:v>8.2175120665522671E-14</c:v>
                </c:pt>
                <c:pt idx="1264">
                  <c:v>8.2175120665522671E-14</c:v>
                </c:pt>
                <c:pt idx="1265">
                  <c:v>8.2175120665522671E-14</c:v>
                </c:pt>
                <c:pt idx="1266">
                  <c:v>8.2175120665522671E-14</c:v>
                </c:pt>
                <c:pt idx="1267">
                  <c:v>8.2175120665522671E-14</c:v>
                </c:pt>
                <c:pt idx="1268">
                  <c:v>8.2175120665522671E-14</c:v>
                </c:pt>
                <c:pt idx="1269">
                  <c:v>8.2175120665522671E-14</c:v>
                </c:pt>
                <c:pt idx="1270">
                  <c:v>8.2175120665522671E-14</c:v>
                </c:pt>
                <c:pt idx="1271">
                  <c:v>8.2175120665522671E-14</c:v>
                </c:pt>
                <c:pt idx="1272">
                  <c:v>8.2175120665522671E-14</c:v>
                </c:pt>
                <c:pt idx="1273">
                  <c:v>8.2175120665522671E-14</c:v>
                </c:pt>
                <c:pt idx="1274">
                  <c:v>8.2175120665522671E-14</c:v>
                </c:pt>
                <c:pt idx="1275">
                  <c:v>8.2175120665522671E-14</c:v>
                </c:pt>
                <c:pt idx="1276">
                  <c:v>8.2175120665522671E-14</c:v>
                </c:pt>
                <c:pt idx="1277">
                  <c:v>8.2175120665522671E-14</c:v>
                </c:pt>
                <c:pt idx="1278">
                  <c:v>8.2175120665522671E-14</c:v>
                </c:pt>
                <c:pt idx="1279">
                  <c:v>8.2175120665522671E-14</c:v>
                </c:pt>
                <c:pt idx="1280">
                  <c:v>8.2175120665522671E-14</c:v>
                </c:pt>
                <c:pt idx="1281">
                  <c:v>8.2175120665522671E-14</c:v>
                </c:pt>
                <c:pt idx="1282">
                  <c:v>8.2175120665522671E-14</c:v>
                </c:pt>
                <c:pt idx="1283">
                  <c:v>8.2175120665522671E-14</c:v>
                </c:pt>
                <c:pt idx="1284">
                  <c:v>8.2175120665522671E-14</c:v>
                </c:pt>
                <c:pt idx="1285">
                  <c:v>8.2175120665522671E-14</c:v>
                </c:pt>
                <c:pt idx="1286">
                  <c:v>8.2175120665522671E-14</c:v>
                </c:pt>
                <c:pt idx="1287">
                  <c:v>8.2175120665522671E-14</c:v>
                </c:pt>
                <c:pt idx="1288">
                  <c:v>8.2175120665522671E-14</c:v>
                </c:pt>
                <c:pt idx="1289">
                  <c:v>8.2175120665522671E-14</c:v>
                </c:pt>
                <c:pt idx="1290">
                  <c:v>8.2175120665522671E-14</c:v>
                </c:pt>
                <c:pt idx="1291">
                  <c:v>8.2175120665522671E-14</c:v>
                </c:pt>
                <c:pt idx="1292">
                  <c:v>8.2175120665522671E-14</c:v>
                </c:pt>
                <c:pt idx="1293">
                  <c:v>8.2175120665522671E-14</c:v>
                </c:pt>
                <c:pt idx="1294">
                  <c:v>8.2175120665522671E-14</c:v>
                </c:pt>
                <c:pt idx="1295">
                  <c:v>8.2175120665522671E-14</c:v>
                </c:pt>
                <c:pt idx="1296">
                  <c:v>8.2175120665522671E-14</c:v>
                </c:pt>
                <c:pt idx="1297">
                  <c:v>8.2175120665522671E-14</c:v>
                </c:pt>
                <c:pt idx="1298">
                  <c:v>8.2175120665522671E-14</c:v>
                </c:pt>
                <c:pt idx="1299">
                  <c:v>8.2175120665522671E-14</c:v>
                </c:pt>
                <c:pt idx="1300">
                  <c:v>8.2175120665522671E-14</c:v>
                </c:pt>
                <c:pt idx="1301">
                  <c:v>8.2175120665522671E-14</c:v>
                </c:pt>
                <c:pt idx="1302">
                  <c:v>8.2175120665522671E-14</c:v>
                </c:pt>
                <c:pt idx="1303">
                  <c:v>8.2175120665522671E-14</c:v>
                </c:pt>
                <c:pt idx="1304">
                  <c:v>8.2175120665522671E-14</c:v>
                </c:pt>
                <c:pt idx="1305">
                  <c:v>8.2175120665522671E-14</c:v>
                </c:pt>
                <c:pt idx="1306">
                  <c:v>8.2175120665522671E-14</c:v>
                </c:pt>
                <c:pt idx="1307">
                  <c:v>8.2175120665522671E-14</c:v>
                </c:pt>
                <c:pt idx="1308">
                  <c:v>8.2175120665522671E-14</c:v>
                </c:pt>
                <c:pt idx="1309">
                  <c:v>8.2175120665522671E-14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DD-43EE-9ED8-18792E7F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229824"/>
        <c:axId val="369231744"/>
      </c:scatterChart>
      <c:valAx>
        <c:axId val="36922982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369231744"/>
        <c:crossesAt val="0.16000000000000003"/>
        <c:crossBetween val="midCat"/>
      </c:valAx>
      <c:valAx>
        <c:axId val="369231744"/>
        <c:scaling>
          <c:logBase val="2"/>
          <c:orientation val="minMax"/>
          <c:min val="0.2"/>
        </c:scaling>
        <c:delete val="0"/>
        <c:axPos val="l"/>
        <c:title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accent1"/>
            </a:solidFill>
          </a:ln>
        </c:spPr>
        <c:crossAx val="36922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Sheet1!$D$5:$D$327</c:f>
              <c:numCache>
                <c:formatCode>General</c:formatCode>
                <c:ptCount val="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Sheet1!$E$5:$E$327</c:f>
              <c:numCache>
                <c:formatCode>General</c:formatCode>
                <c:ptCount val="323"/>
                <c:pt idx="0">
                  <c:v>8.161237E-3</c:v>
                </c:pt>
                <c:pt idx="1">
                  <c:v>8.4434169999999999E-3</c:v>
                </c:pt>
                <c:pt idx="2">
                  <c:v>8.7550879999999994E-3</c:v>
                </c:pt>
                <c:pt idx="3">
                  <c:v>9.0203780000000008E-3</c:v>
                </c:pt>
                <c:pt idx="4">
                  <c:v>9.0289610000000003E-3</c:v>
                </c:pt>
                <c:pt idx="5">
                  <c:v>9.0404849999999991E-3</c:v>
                </c:pt>
                <c:pt idx="6">
                  <c:v>9.2400020000000006E-3</c:v>
                </c:pt>
                <c:pt idx="7">
                  <c:v>9.3139550000000005E-3</c:v>
                </c:pt>
                <c:pt idx="8">
                  <c:v>9.4975589999999992E-3</c:v>
                </c:pt>
                <c:pt idx="9">
                  <c:v>9.6805840000000008E-3</c:v>
                </c:pt>
                <c:pt idx="10">
                  <c:v>9.9947060000000008E-3</c:v>
                </c:pt>
                <c:pt idx="11">
                  <c:v>1.0317636999999999E-2</c:v>
                </c:pt>
                <c:pt idx="12">
                  <c:v>1.0318577000000001E-2</c:v>
                </c:pt>
                <c:pt idx="13">
                  <c:v>1.0373609000000001E-2</c:v>
                </c:pt>
                <c:pt idx="14">
                  <c:v>1.0382527000000001E-2</c:v>
                </c:pt>
                <c:pt idx="15">
                  <c:v>1.1550362E-2</c:v>
                </c:pt>
                <c:pt idx="16">
                  <c:v>1.1974633E-2</c:v>
                </c:pt>
                <c:pt idx="17">
                  <c:v>1.2165736E-2</c:v>
                </c:pt>
                <c:pt idx="18">
                  <c:v>1.2313507E-2</c:v>
                </c:pt>
                <c:pt idx="19">
                  <c:v>1.2319881E-2</c:v>
                </c:pt>
                <c:pt idx="20">
                  <c:v>1.2667638E-2</c:v>
                </c:pt>
                <c:pt idx="21">
                  <c:v>1.3120415999999999E-2</c:v>
                </c:pt>
                <c:pt idx="22">
                  <c:v>1.3344534999999999E-2</c:v>
                </c:pt>
                <c:pt idx="23">
                  <c:v>1.3867309E-2</c:v>
                </c:pt>
                <c:pt idx="24">
                  <c:v>1.3886607E-2</c:v>
                </c:pt>
                <c:pt idx="25">
                  <c:v>1.4035825E-2</c:v>
                </c:pt>
                <c:pt idx="26">
                  <c:v>1.4150930000000001E-2</c:v>
                </c:pt>
                <c:pt idx="27">
                  <c:v>1.4344083000000001E-2</c:v>
                </c:pt>
                <c:pt idx="28">
                  <c:v>1.444994E-2</c:v>
                </c:pt>
                <c:pt idx="29">
                  <c:v>1.4571621E-2</c:v>
                </c:pt>
                <c:pt idx="30">
                  <c:v>1.4738088999999999E-2</c:v>
                </c:pt>
                <c:pt idx="31">
                  <c:v>1.47975E-2</c:v>
                </c:pt>
                <c:pt idx="32">
                  <c:v>1.5306215999999999E-2</c:v>
                </c:pt>
                <c:pt idx="33">
                  <c:v>1.540072E-2</c:v>
                </c:pt>
                <c:pt idx="34">
                  <c:v>1.5987562E-2</c:v>
                </c:pt>
                <c:pt idx="35">
                  <c:v>1.6094291E-2</c:v>
                </c:pt>
                <c:pt idx="36">
                  <c:v>1.6096956999999999E-2</c:v>
                </c:pt>
                <c:pt idx="37">
                  <c:v>1.6175978000000001E-2</c:v>
                </c:pt>
                <c:pt idx="38">
                  <c:v>1.6223841999999999E-2</c:v>
                </c:pt>
                <c:pt idx="39">
                  <c:v>1.6510011000000002E-2</c:v>
                </c:pt>
                <c:pt idx="40">
                  <c:v>1.6782554000000002E-2</c:v>
                </c:pt>
                <c:pt idx="41">
                  <c:v>1.6832184E-2</c:v>
                </c:pt>
                <c:pt idx="42">
                  <c:v>1.7381359999999998E-2</c:v>
                </c:pt>
                <c:pt idx="43">
                  <c:v>1.7996313E-2</c:v>
                </c:pt>
                <c:pt idx="44">
                  <c:v>1.8039311999999998E-2</c:v>
                </c:pt>
                <c:pt idx="45">
                  <c:v>1.8153461999999999E-2</c:v>
                </c:pt>
                <c:pt idx="46">
                  <c:v>1.9968942E-2</c:v>
                </c:pt>
                <c:pt idx="47">
                  <c:v>2.0487508000000001E-2</c:v>
                </c:pt>
                <c:pt idx="48">
                  <c:v>2.1011155E-2</c:v>
                </c:pt>
                <c:pt idx="49">
                  <c:v>2.1163761999999999E-2</c:v>
                </c:pt>
                <c:pt idx="50">
                  <c:v>2.2851349E-2</c:v>
                </c:pt>
                <c:pt idx="51">
                  <c:v>2.3119277000000001E-2</c:v>
                </c:pt>
                <c:pt idx="52">
                  <c:v>2.3958424999999998E-2</c:v>
                </c:pt>
                <c:pt idx="53">
                  <c:v>2.4211258999999999E-2</c:v>
                </c:pt>
                <c:pt idx="54">
                  <c:v>2.4230455000000001E-2</c:v>
                </c:pt>
                <c:pt idx="55">
                  <c:v>2.4637829E-2</c:v>
                </c:pt>
                <c:pt idx="56">
                  <c:v>2.5246227E-2</c:v>
                </c:pt>
                <c:pt idx="57">
                  <c:v>2.5435640999999998E-2</c:v>
                </c:pt>
                <c:pt idx="58">
                  <c:v>2.6598940000000001E-2</c:v>
                </c:pt>
                <c:pt idx="59">
                  <c:v>2.6773041000000001E-2</c:v>
                </c:pt>
                <c:pt idx="60">
                  <c:v>2.7560398E-2</c:v>
                </c:pt>
                <c:pt idx="61">
                  <c:v>2.8355992E-2</c:v>
                </c:pt>
                <c:pt idx="62">
                  <c:v>2.854346E-2</c:v>
                </c:pt>
                <c:pt idx="63">
                  <c:v>2.9432707999999998E-2</c:v>
                </c:pt>
                <c:pt idx="64">
                  <c:v>2.991013E-2</c:v>
                </c:pt>
                <c:pt idx="65">
                  <c:v>2.9976701000000001E-2</c:v>
                </c:pt>
                <c:pt idx="66">
                  <c:v>3.1809808000000002E-2</c:v>
                </c:pt>
                <c:pt idx="67">
                  <c:v>3.2025535000000001E-2</c:v>
                </c:pt>
                <c:pt idx="68">
                  <c:v>3.2175932999999997E-2</c:v>
                </c:pt>
                <c:pt idx="69">
                  <c:v>3.2382109999999999E-2</c:v>
                </c:pt>
                <c:pt idx="70">
                  <c:v>3.2395779E-2</c:v>
                </c:pt>
                <c:pt idx="71">
                  <c:v>3.2541503999999999E-2</c:v>
                </c:pt>
                <c:pt idx="72">
                  <c:v>3.2822348000000001E-2</c:v>
                </c:pt>
                <c:pt idx="73">
                  <c:v>3.3296224999999999E-2</c:v>
                </c:pt>
                <c:pt idx="74">
                  <c:v>3.3501159000000003E-2</c:v>
                </c:pt>
                <c:pt idx="75">
                  <c:v>3.3533452999999998E-2</c:v>
                </c:pt>
                <c:pt idx="76">
                  <c:v>3.3536479000000001E-2</c:v>
                </c:pt>
                <c:pt idx="77">
                  <c:v>3.4289585999999997E-2</c:v>
                </c:pt>
                <c:pt idx="78">
                  <c:v>3.4595845E-2</c:v>
                </c:pt>
                <c:pt idx="79">
                  <c:v>3.5315739999999998E-2</c:v>
                </c:pt>
                <c:pt idx="80">
                  <c:v>3.5399027E-2</c:v>
                </c:pt>
                <c:pt idx="81">
                  <c:v>3.5466046000000001E-2</c:v>
                </c:pt>
                <c:pt idx="82">
                  <c:v>3.6518441999999998E-2</c:v>
                </c:pt>
                <c:pt idx="83">
                  <c:v>3.6565696000000002E-2</c:v>
                </c:pt>
                <c:pt idx="84">
                  <c:v>3.6611062999999999E-2</c:v>
                </c:pt>
                <c:pt idx="85">
                  <c:v>3.7692416999999999E-2</c:v>
                </c:pt>
                <c:pt idx="86">
                  <c:v>3.8105079E-2</c:v>
                </c:pt>
                <c:pt idx="87">
                  <c:v>3.8338077999999998E-2</c:v>
                </c:pt>
                <c:pt idx="88">
                  <c:v>3.9085284999999997E-2</c:v>
                </c:pt>
                <c:pt idx="89">
                  <c:v>3.9496677000000001E-2</c:v>
                </c:pt>
                <c:pt idx="90">
                  <c:v>4.0215576000000003E-2</c:v>
                </c:pt>
                <c:pt idx="91">
                  <c:v>4.0276188999999997E-2</c:v>
                </c:pt>
                <c:pt idx="92">
                  <c:v>4.09541E-2</c:v>
                </c:pt>
                <c:pt idx="93">
                  <c:v>4.2621236E-2</c:v>
                </c:pt>
                <c:pt idx="94">
                  <c:v>4.3564094999999997E-2</c:v>
                </c:pt>
                <c:pt idx="95">
                  <c:v>4.3635979999999998E-2</c:v>
                </c:pt>
                <c:pt idx="96">
                  <c:v>4.4247018999999999E-2</c:v>
                </c:pt>
                <c:pt idx="97">
                  <c:v>4.5746932999999997E-2</c:v>
                </c:pt>
                <c:pt idx="98">
                  <c:v>4.6010109E-2</c:v>
                </c:pt>
                <c:pt idx="99">
                  <c:v>4.6134745999999997E-2</c:v>
                </c:pt>
                <c:pt idx="100">
                  <c:v>4.6506345999999997E-2</c:v>
                </c:pt>
                <c:pt idx="101">
                  <c:v>4.7558336E-2</c:v>
                </c:pt>
                <c:pt idx="102">
                  <c:v>4.8666042E-2</c:v>
                </c:pt>
                <c:pt idx="103">
                  <c:v>4.8686813000000002E-2</c:v>
                </c:pt>
                <c:pt idx="104">
                  <c:v>5.4379302999999997E-2</c:v>
                </c:pt>
                <c:pt idx="105">
                  <c:v>5.5853268999999997E-2</c:v>
                </c:pt>
                <c:pt idx="106">
                  <c:v>5.6089097999999997E-2</c:v>
                </c:pt>
                <c:pt idx="107">
                  <c:v>5.6481725000000003E-2</c:v>
                </c:pt>
                <c:pt idx="108">
                  <c:v>5.6869316000000003E-2</c:v>
                </c:pt>
                <c:pt idx="109">
                  <c:v>5.7056464000000001E-2</c:v>
                </c:pt>
                <c:pt idx="110">
                  <c:v>5.8307432999999999E-2</c:v>
                </c:pt>
                <c:pt idx="111">
                  <c:v>6.0965176000000003E-2</c:v>
                </c:pt>
                <c:pt idx="112">
                  <c:v>6.1640833999999999E-2</c:v>
                </c:pt>
                <c:pt idx="113">
                  <c:v>6.1936508000000001E-2</c:v>
                </c:pt>
                <c:pt idx="114">
                  <c:v>6.2356597999999999E-2</c:v>
                </c:pt>
                <c:pt idx="115">
                  <c:v>6.2383712000000001E-2</c:v>
                </c:pt>
                <c:pt idx="116">
                  <c:v>6.3493052999999994E-2</c:v>
                </c:pt>
                <c:pt idx="117">
                  <c:v>6.6242625999999999E-2</c:v>
                </c:pt>
                <c:pt idx="118">
                  <c:v>6.6665807999999993E-2</c:v>
                </c:pt>
                <c:pt idx="119">
                  <c:v>7.2392230000000002E-2</c:v>
                </c:pt>
                <c:pt idx="120">
                  <c:v>7.4018436000000007E-2</c:v>
                </c:pt>
                <c:pt idx="121">
                  <c:v>7.4486696000000005E-2</c:v>
                </c:pt>
                <c:pt idx="122">
                  <c:v>7.5917503999999997E-2</c:v>
                </c:pt>
                <c:pt idx="123">
                  <c:v>7.7413049999999997E-2</c:v>
                </c:pt>
                <c:pt idx="124">
                  <c:v>7.8672832999999998E-2</c:v>
                </c:pt>
                <c:pt idx="125">
                  <c:v>7.9352410999999998E-2</c:v>
                </c:pt>
                <c:pt idx="126">
                  <c:v>7.9507487000000002E-2</c:v>
                </c:pt>
                <c:pt idx="127">
                  <c:v>8.0432206000000006E-2</c:v>
                </c:pt>
                <c:pt idx="128">
                  <c:v>8.1872704000000004E-2</c:v>
                </c:pt>
                <c:pt idx="129">
                  <c:v>8.3620151000000004E-2</c:v>
                </c:pt>
                <c:pt idx="130">
                  <c:v>8.4804922000000005E-2</c:v>
                </c:pt>
                <c:pt idx="131">
                  <c:v>8.5161619999999993E-2</c:v>
                </c:pt>
                <c:pt idx="132">
                  <c:v>8.6307894999999996E-2</c:v>
                </c:pt>
                <c:pt idx="133">
                  <c:v>8.6335851000000005E-2</c:v>
                </c:pt>
                <c:pt idx="134">
                  <c:v>8.6859282999999995E-2</c:v>
                </c:pt>
                <c:pt idx="135">
                  <c:v>9.3264979999999997E-2</c:v>
                </c:pt>
                <c:pt idx="136">
                  <c:v>9.3489199999999995E-2</c:v>
                </c:pt>
                <c:pt idx="137">
                  <c:v>9.5130285999999994E-2</c:v>
                </c:pt>
                <c:pt idx="138">
                  <c:v>9.7915760000000004E-2</c:v>
                </c:pt>
                <c:pt idx="139">
                  <c:v>9.9162199000000006E-2</c:v>
                </c:pt>
                <c:pt idx="140">
                  <c:v>9.9842866000000002E-2</c:v>
                </c:pt>
                <c:pt idx="141">
                  <c:v>0.100132604</c:v>
                </c:pt>
                <c:pt idx="142">
                  <c:v>0.10049443199999999</c:v>
                </c:pt>
                <c:pt idx="143">
                  <c:v>0.10527513600000001</c:v>
                </c:pt>
                <c:pt idx="144">
                  <c:v>0.106465042</c:v>
                </c:pt>
                <c:pt idx="145">
                  <c:v>0.10899971999999999</c:v>
                </c:pt>
                <c:pt idx="146">
                  <c:v>0.11261600500000001</c:v>
                </c:pt>
                <c:pt idx="147">
                  <c:v>0.112728491</c:v>
                </c:pt>
                <c:pt idx="148">
                  <c:v>0.11388517400000001</c:v>
                </c:pt>
                <c:pt idx="149">
                  <c:v>0.114494481</c:v>
                </c:pt>
                <c:pt idx="150">
                  <c:v>0.118758788</c:v>
                </c:pt>
                <c:pt idx="151">
                  <c:v>0.120785106</c:v>
                </c:pt>
                <c:pt idx="152">
                  <c:v>0.121064594</c:v>
                </c:pt>
                <c:pt idx="153">
                  <c:v>0.12157468</c:v>
                </c:pt>
                <c:pt idx="154">
                  <c:v>0.12710655400000001</c:v>
                </c:pt>
                <c:pt idx="155">
                  <c:v>0.127689999</c:v>
                </c:pt>
                <c:pt idx="156">
                  <c:v>0.12859490500000001</c:v>
                </c:pt>
                <c:pt idx="157">
                  <c:v>0.13223829600000001</c:v>
                </c:pt>
                <c:pt idx="158">
                  <c:v>0.132451296</c:v>
                </c:pt>
                <c:pt idx="159">
                  <c:v>0.132702969</c:v>
                </c:pt>
                <c:pt idx="160">
                  <c:v>0.133609164</c:v>
                </c:pt>
                <c:pt idx="161">
                  <c:v>0.13498759499999999</c:v>
                </c:pt>
                <c:pt idx="162">
                  <c:v>0.14009081900000001</c:v>
                </c:pt>
                <c:pt idx="163">
                  <c:v>0.14026129300000001</c:v>
                </c:pt>
                <c:pt idx="164">
                  <c:v>0.14047388399999999</c:v>
                </c:pt>
                <c:pt idx="165">
                  <c:v>0.143783515</c:v>
                </c:pt>
                <c:pt idx="166">
                  <c:v>0.14903222099999999</c:v>
                </c:pt>
                <c:pt idx="167">
                  <c:v>0.152915777</c:v>
                </c:pt>
                <c:pt idx="168">
                  <c:v>0.15317875</c:v>
                </c:pt>
                <c:pt idx="169">
                  <c:v>0.15405740800000001</c:v>
                </c:pt>
                <c:pt idx="170">
                  <c:v>0.15664318899999999</c:v>
                </c:pt>
                <c:pt idx="171">
                  <c:v>0.16028900500000001</c:v>
                </c:pt>
                <c:pt idx="172">
                  <c:v>0.16222909099999999</c:v>
                </c:pt>
                <c:pt idx="173">
                  <c:v>0.167395129</c:v>
                </c:pt>
                <c:pt idx="174">
                  <c:v>0.17049708599999999</c:v>
                </c:pt>
                <c:pt idx="175">
                  <c:v>0.175273976</c:v>
                </c:pt>
                <c:pt idx="176">
                  <c:v>0.18436016399999999</c:v>
                </c:pt>
                <c:pt idx="177">
                  <c:v>0.18463668499999999</c:v>
                </c:pt>
                <c:pt idx="178">
                  <c:v>0.193072775</c:v>
                </c:pt>
                <c:pt idx="179">
                  <c:v>0.19407738599999999</c:v>
                </c:pt>
                <c:pt idx="180">
                  <c:v>0.196590188</c:v>
                </c:pt>
                <c:pt idx="181">
                  <c:v>0.19788145900000001</c:v>
                </c:pt>
                <c:pt idx="182">
                  <c:v>0.19867841899999999</c:v>
                </c:pt>
                <c:pt idx="183">
                  <c:v>0.200355801</c:v>
                </c:pt>
                <c:pt idx="184">
                  <c:v>0.20084141599999999</c:v>
                </c:pt>
                <c:pt idx="185">
                  <c:v>0.202981719</c:v>
                </c:pt>
                <c:pt idx="186">
                  <c:v>0.21861165799999999</c:v>
                </c:pt>
                <c:pt idx="187">
                  <c:v>0.220637421</c:v>
                </c:pt>
                <c:pt idx="188">
                  <c:v>0.22094778700000001</c:v>
                </c:pt>
                <c:pt idx="189">
                  <c:v>0.23299163000000001</c:v>
                </c:pt>
                <c:pt idx="190">
                  <c:v>0.23499880400000001</c:v>
                </c:pt>
                <c:pt idx="191">
                  <c:v>0.242405817</c:v>
                </c:pt>
                <c:pt idx="192">
                  <c:v>0.25440117800000001</c:v>
                </c:pt>
                <c:pt idx="193">
                  <c:v>0.257545301</c:v>
                </c:pt>
                <c:pt idx="194">
                  <c:v>0.26133133200000003</c:v>
                </c:pt>
                <c:pt idx="195">
                  <c:v>0.262398242</c:v>
                </c:pt>
                <c:pt idx="196">
                  <c:v>0.262934734</c:v>
                </c:pt>
                <c:pt idx="197">
                  <c:v>0.27368442999999998</c:v>
                </c:pt>
                <c:pt idx="198">
                  <c:v>0.276234227</c:v>
                </c:pt>
                <c:pt idx="199">
                  <c:v>0.28197215599999997</c:v>
                </c:pt>
                <c:pt idx="200">
                  <c:v>0.30088501200000001</c:v>
                </c:pt>
                <c:pt idx="201">
                  <c:v>0.30103717099999999</c:v>
                </c:pt>
                <c:pt idx="202">
                  <c:v>0.30311258899999999</c:v>
                </c:pt>
                <c:pt idx="203">
                  <c:v>0.30781065400000002</c:v>
                </c:pt>
                <c:pt idx="204">
                  <c:v>0.308939825</c:v>
                </c:pt>
                <c:pt idx="205">
                  <c:v>0.31092846299999999</c:v>
                </c:pt>
                <c:pt idx="206">
                  <c:v>0.31621143299999999</c:v>
                </c:pt>
                <c:pt idx="207">
                  <c:v>0.31785308400000001</c:v>
                </c:pt>
                <c:pt idx="208">
                  <c:v>0.31890381400000001</c:v>
                </c:pt>
                <c:pt idx="209">
                  <c:v>0.31935764799999999</c:v>
                </c:pt>
                <c:pt idx="210">
                  <c:v>0.36684858599999998</c:v>
                </c:pt>
                <c:pt idx="211">
                  <c:v>0.36895571500000002</c:v>
                </c:pt>
                <c:pt idx="212">
                  <c:v>0.393578386</c:v>
                </c:pt>
                <c:pt idx="213">
                  <c:v>0.41130035300000001</c:v>
                </c:pt>
                <c:pt idx="214">
                  <c:v>0.41529199700000002</c:v>
                </c:pt>
                <c:pt idx="215">
                  <c:v>0.42349058699999997</c:v>
                </c:pt>
                <c:pt idx="216">
                  <c:v>0.425891034</c:v>
                </c:pt>
                <c:pt idx="217">
                  <c:v>0.42908505800000002</c:v>
                </c:pt>
                <c:pt idx="218">
                  <c:v>0.432584564</c:v>
                </c:pt>
                <c:pt idx="219">
                  <c:v>0.44572033999999999</c:v>
                </c:pt>
                <c:pt idx="220">
                  <c:v>0.451941229</c:v>
                </c:pt>
                <c:pt idx="221">
                  <c:v>0.45420723499999999</c:v>
                </c:pt>
                <c:pt idx="222">
                  <c:v>0.45597164200000001</c:v>
                </c:pt>
                <c:pt idx="223">
                  <c:v>0.458141309</c:v>
                </c:pt>
                <c:pt idx="224">
                  <c:v>0.47232532300000002</c:v>
                </c:pt>
                <c:pt idx="225">
                  <c:v>0.473269779</c:v>
                </c:pt>
                <c:pt idx="226">
                  <c:v>0.47649983200000001</c:v>
                </c:pt>
                <c:pt idx="227">
                  <c:v>0.488264751</c:v>
                </c:pt>
                <c:pt idx="228">
                  <c:v>0.49026315100000001</c:v>
                </c:pt>
                <c:pt idx="229">
                  <c:v>0.49375249399999999</c:v>
                </c:pt>
                <c:pt idx="230">
                  <c:v>0.493772039</c:v>
                </c:pt>
                <c:pt idx="231">
                  <c:v>0.49928850600000002</c:v>
                </c:pt>
                <c:pt idx="232">
                  <c:v>0.50200381500000002</c:v>
                </c:pt>
                <c:pt idx="233">
                  <c:v>0.50663010100000005</c:v>
                </c:pt>
                <c:pt idx="234">
                  <c:v>0.50775999699999996</c:v>
                </c:pt>
                <c:pt idx="235">
                  <c:v>0.508844038</c:v>
                </c:pt>
                <c:pt idx="236">
                  <c:v>0.520992228</c:v>
                </c:pt>
                <c:pt idx="237">
                  <c:v>0.54063681100000005</c:v>
                </c:pt>
                <c:pt idx="238">
                  <c:v>0.559816745</c:v>
                </c:pt>
                <c:pt idx="239">
                  <c:v>0.56461963400000004</c:v>
                </c:pt>
                <c:pt idx="240">
                  <c:v>0.57418468600000006</c:v>
                </c:pt>
                <c:pt idx="241">
                  <c:v>0.58163468699999998</c:v>
                </c:pt>
                <c:pt idx="242">
                  <c:v>0.58630756100000003</c:v>
                </c:pt>
                <c:pt idx="243">
                  <c:v>0.58724503800000005</c:v>
                </c:pt>
                <c:pt idx="244">
                  <c:v>0.58775217099999999</c:v>
                </c:pt>
                <c:pt idx="245">
                  <c:v>0.58976187400000002</c:v>
                </c:pt>
                <c:pt idx="246">
                  <c:v>0.61396717999999995</c:v>
                </c:pt>
                <c:pt idx="247">
                  <c:v>0.61904106800000003</c:v>
                </c:pt>
                <c:pt idx="248">
                  <c:v>0.62016886199999999</c:v>
                </c:pt>
                <c:pt idx="249">
                  <c:v>0.62189501700000005</c:v>
                </c:pt>
                <c:pt idx="250">
                  <c:v>0.62429843299999999</c:v>
                </c:pt>
                <c:pt idx="251">
                  <c:v>0.63449257199999998</c:v>
                </c:pt>
                <c:pt idx="252">
                  <c:v>0.64580747800000005</c:v>
                </c:pt>
                <c:pt idx="253">
                  <c:v>0.64905952700000002</c:v>
                </c:pt>
                <c:pt idx="254">
                  <c:v>0.65444298099999998</c:v>
                </c:pt>
                <c:pt idx="255">
                  <c:v>0.66775898499999997</c:v>
                </c:pt>
                <c:pt idx="256">
                  <c:v>0.66810582299999999</c:v>
                </c:pt>
                <c:pt idx="257">
                  <c:v>0.67256062299999997</c:v>
                </c:pt>
                <c:pt idx="258">
                  <c:v>0.67500465700000001</c:v>
                </c:pt>
                <c:pt idx="259">
                  <c:v>0.684468089</c:v>
                </c:pt>
                <c:pt idx="260">
                  <c:v>0.68899606099999999</c:v>
                </c:pt>
                <c:pt idx="261">
                  <c:v>0.69018787599999998</c:v>
                </c:pt>
                <c:pt idx="262">
                  <c:v>0.70289520900000002</c:v>
                </c:pt>
                <c:pt idx="263">
                  <c:v>0.71673233300000005</c:v>
                </c:pt>
                <c:pt idx="264">
                  <c:v>0.71732396499999995</c:v>
                </c:pt>
                <c:pt idx="265">
                  <c:v>0.71870189299999998</c:v>
                </c:pt>
                <c:pt idx="266">
                  <c:v>0.73310651000000004</c:v>
                </c:pt>
                <c:pt idx="267">
                  <c:v>0.75560275899999996</c:v>
                </c:pt>
                <c:pt idx="268">
                  <c:v>0.75756496500000003</c:v>
                </c:pt>
                <c:pt idx="269">
                  <c:v>0.771303497</c:v>
                </c:pt>
                <c:pt idx="270">
                  <c:v>0.81022026599999997</c:v>
                </c:pt>
                <c:pt idx="271">
                  <c:v>0.810741253</c:v>
                </c:pt>
                <c:pt idx="272">
                  <c:v>0.82997004600000002</c:v>
                </c:pt>
                <c:pt idx="273">
                  <c:v>0.83599988199999997</c:v>
                </c:pt>
                <c:pt idx="274">
                  <c:v>0.86159157500000005</c:v>
                </c:pt>
                <c:pt idx="275">
                  <c:v>0.86333143000000001</c:v>
                </c:pt>
                <c:pt idx="276">
                  <c:v>0.86797527200000002</c:v>
                </c:pt>
                <c:pt idx="277">
                  <c:v>0.88260885600000005</c:v>
                </c:pt>
                <c:pt idx="278">
                  <c:v>0.90035927100000002</c:v>
                </c:pt>
                <c:pt idx="279">
                  <c:v>0.90559441699999998</c:v>
                </c:pt>
                <c:pt idx="280">
                  <c:v>0.91216390899999999</c:v>
                </c:pt>
                <c:pt idx="281">
                  <c:v>0.92621704599999999</c:v>
                </c:pt>
                <c:pt idx="282">
                  <c:v>0.97700634799999997</c:v>
                </c:pt>
                <c:pt idx="283">
                  <c:v>0.98545846299999995</c:v>
                </c:pt>
                <c:pt idx="284">
                  <c:v>1.03118048</c:v>
                </c:pt>
                <c:pt idx="285">
                  <c:v>1.0474785040000001</c:v>
                </c:pt>
                <c:pt idx="286">
                  <c:v>1.051425724</c:v>
                </c:pt>
                <c:pt idx="287">
                  <c:v>1.069227929</c:v>
                </c:pt>
                <c:pt idx="288">
                  <c:v>1.0763702820000001</c:v>
                </c:pt>
                <c:pt idx="289">
                  <c:v>1.128769702</c:v>
                </c:pt>
                <c:pt idx="290">
                  <c:v>1.1942764640000001</c:v>
                </c:pt>
                <c:pt idx="291">
                  <c:v>1.213389507</c:v>
                </c:pt>
                <c:pt idx="292">
                  <c:v>1.223303595</c:v>
                </c:pt>
                <c:pt idx="293">
                  <c:v>1.25974779</c:v>
                </c:pt>
                <c:pt idx="294">
                  <c:v>1.2681517330000001</c:v>
                </c:pt>
                <c:pt idx="295">
                  <c:v>1.2803862450000001</c:v>
                </c:pt>
                <c:pt idx="296">
                  <c:v>1.293834199</c:v>
                </c:pt>
                <c:pt idx="297">
                  <c:v>1.298460068</c:v>
                </c:pt>
                <c:pt idx="298">
                  <c:v>1.341257583</c:v>
                </c:pt>
                <c:pt idx="299">
                  <c:v>1.3678670230000001</c:v>
                </c:pt>
                <c:pt idx="300">
                  <c:v>1.411633661</c:v>
                </c:pt>
                <c:pt idx="301">
                  <c:v>1.4232341980000001</c:v>
                </c:pt>
                <c:pt idx="302">
                  <c:v>1.425521086</c:v>
                </c:pt>
                <c:pt idx="303">
                  <c:v>1.4918913739999999</c:v>
                </c:pt>
                <c:pt idx="304">
                  <c:v>1.5114665860000001</c:v>
                </c:pt>
                <c:pt idx="305">
                  <c:v>1.556057405</c:v>
                </c:pt>
                <c:pt idx="306">
                  <c:v>1.6162465420000001</c:v>
                </c:pt>
                <c:pt idx="307">
                  <c:v>1.6170122689999999</c:v>
                </c:pt>
                <c:pt idx="308">
                  <c:v>1.6216223919999999</c:v>
                </c:pt>
                <c:pt idx="309">
                  <c:v>1.6330575890000001</c:v>
                </c:pt>
                <c:pt idx="310">
                  <c:v>1.639029579</c:v>
                </c:pt>
                <c:pt idx="311">
                  <c:v>1.6659355149999999</c:v>
                </c:pt>
                <c:pt idx="312">
                  <c:v>1.744159394</c:v>
                </c:pt>
                <c:pt idx="313">
                  <c:v>1.787766438</c:v>
                </c:pt>
                <c:pt idx="314">
                  <c:v>1.8431863589999999</c:v>
                </c:pt>
                <c:pt idx="315">
                  <c:v>1.876724493</c:v>
                </c:pt>
                <c:pt idx="316">
                  <c:v>1.938691288</c:v>
                </c:pt>
                <c:pt idx="317">
                  <c:v>1.9502712529999999</c:v>
                </c:pt>
                <c:pt idx="318">
                  <c:v>1.962078599</c:v>
                </c:pt>
                <c:pt idx="319">
                  <c:v>2.0135724399999999</c:v>
                </c:pt>
                <c:pt idx="320">
                  <c:v>2.0177002270000002</c:v>
                </c:pt>
                <c:pt idx="321">
                  <c:v>2.0202029380000002</c:v>
                </c:pt>
                <c:pt idx="322">
                  <c:v>2.0341922989999999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Sheet1!$D$5:$D$327</c:f>
              <c:numCache>
                <c:formatCode>General</c:formatCode>
                <c:ptCount val="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Sheet1!$F$5:$F$327</c:f>
              <c:numCache>
                <c:formatCode>General</c:formatCode>
                <c:ptCount val="323"/>
                <c:pt idx="0">
                  <c:v>3.0824279999999999E-3</c:v>
                </c:pt>
                <c:pt idx="1">
                  <c:v>3.0894730000000001E-3</c:v>
                </c:pt>
                <c:pt idx="2">
                  <c:v>3.2194799999999998E-3</c:v>
                </c:pt>
                <c:pt idx="3">
                  <c:v>3.294796E-3</c:v>
                </c:pt>
                <c:pt idx="4">
                  <c:v>3.2958509999999998E-3</c:v>
                </c:pt>
                <c:pt idx="5">
                  <c:v>3.3625389999999999E-3</c:v>
                </c:pt>
                <c:pt idx="6">
                  <c:v>3.373745E-3</c:v>
                </c:pt>
                <c:pt idx="7">
                  <c:v>3.4706649999999999E-3</c:v>
                </c:pt>
                <c:pt idx="8">
                  <c:v>3.4814199999999998E-3</c:v>
                </c:pt>
                <c:pt idx="9">
                  <c:v>3.5678730000000001E-3</c:v>
                </c:pt>
                <c:pt idx="10">
                  <c:v>3.5827060000000002E-3</c:v>
                </c:pt>
                <c:pt idx="11">
                  <c:v>3.5933760000000001E-3</c:v>
                </c:pt>
                <c:pt idx="12">
                  <c:v>3.5998359999999999E-3</c:v>
                </c:pt>
                <c:pt idx="13">
                  <c:v>3.6205949999999999E-3</c:v>
                </c:pt>
                <c:pt idx="14">
                  <c:v>3.6470249999999999E-3</c:v>
                </c:pt>
                <c:pt idx="15">
                  <c:v>3.758146E-3</c:v>
                </c:pt>
                <c:pt idx="16">
                  <c:v>3.7745449999999998E-3</c:v>
                </c:pt>
                <c:pt idx="17">
                  <c:v>3.831826E-3</c:v>
                </c:pt>
                <c:pt idx="18">
                  <c:v>3.9505679999999998E-3</c:v>
                </c:pt>
                <c:pt idx="19">
                  <c:v>3.9600440000000002E-3</c:v>
                </c:pt>
                <c:pt idx="20">
                  <c:v>4.07947E-3</c:v>
                </c:pt>
                <c:pt idx="21">
                  <c:v>4.1137350000000003E-3</c:v>
                </c:pt>
                <c:pt idx="22">
                  <c:v>4.1506049999999999E-3</c:v>
                </c:pt>
                <c:pt idx="23">
                  <c:v>4.2444639999999999E-3</c:v>
                </c:pt>
                <c:pt idx="24">
                  <c:v>4.2455449999999999E-3</c:v>
                </c:pt>
                <c:pt idx="25">
                  <c:v>4.2592209999999997E-3</c:v>
                </c:pt>
                <c:pt idx="26">
                  <c:v>4.4140059999999998E-3</c:v>
                </c:pt>
                <c:pt idx="27">
                  <c:v>4.4460330000000003E-3</c:v>
                </c:pt>
                <c:pt idx="28">
                  <c:v>4.4557989999999999E-3</c:v>
                </c:pt>
                <c:pt idx="29">
                  <c:v>4.5225339999999999E-3</c:v>
                </c:pt>
                <c:pt idx="30">
                  <c:v>4.597683E-3</c:v>
                </c:pt>
                <c:pt idx="31">
                  <c:v>4.6309799999999998E-3</c:v>
                </c:pt>
                <c:pt idx="32">
                  <c:v>4.7268980000000002E-3</c:v>
                </c:pt>
                <c:pt idx="33">
                  <c:v>4.731051E-3</c:v>
                </c:pt>
                <c:pt idx="34">
                  <c:v>4.7682430000000001E-3</c:v>
                </c:pt>
                <c:pt idx="35">
                  <c:v>4.7710590000000002E-3</c:v>
                </c:pt>
                <c:pt idx="36">
                  <c:v>4.9240919999999997E-3</c:v>
                </c:pt>
                <c:pt idx="37">
                  <c:v>5.0982029999999999E-3</c:v>
                </c:pt>
                <c:pt idx="38">
                  <c:v>5.2394909999999998E-3</c:v>
                </c:pt>
                <c:pt idx="39">
                  <c:v>5.2840589999999998E-3</c:v>
                </c:pt>
                <c:pt idx="40">
                  <c:v>5.3397779999999999E-3</c:v>
                </c:pt>
                <c:pt idx="41">
                  <c:v>5.4208190000000003E-3</c:v>
                </c:pt>
                <c:pt idx="42">
                  <c:v>5.4333089999999999E-3</c:v>
                </c:pt>
                <c:pt idx="43">
                  <c:v>5.5057750000000001E-3</c:v>
                </c:pt>
                <c:pt idx="44">
                  <c:v>5.5333530000000004E-3</c:v>
                </c:pt>
                <c:pt idx="45">
                  <c:v>5.6495709999999999E-3</c:v>
                </c:pt>
                <c:pt idx="46">
                  <c:v>5.7841940000000003E-3</c:v>
                </c:pt>
                <c:pt idx="47">
                  <c:v>5.8604019999999998E-3</c:v>
                </c:pt>
                <c:pt idx="48">
                  <c:v>5.9350360000000003E-3</c:v>
                </c:pt>
                <c:pt idx="49">
                  <c:v>6.0197549999999999E-3</c:v>
                </c:pt>
                <c:pt idx="50">
                  <c:v>6.0937949999999999E-3</c:v>
                </c:pt>
                <c:pt idx="51">
                  <c:v>6.1305140000000001E-3</c:v>
                </c:pt>
                <c:pt idx="52">
                  <c:v>7.1243540000000003E-3</c:v>
                </c:pt>
                <c:pt idx="53">
                  <c:v>7.1561660000000003E-3</c:v>
                </c:pt>
                <c:pt idx="54">
                  <c:v>7.1581220000000003E-3</c:v>
                </c:pt>
                <c:pt idx="55">
                  <c:v>7.1912829999999997E-3</c:v>
                </c:pt>
                <c:pt idx="56">
                  <c:v>7.55749E-3</c:v>
                </c:pt>
                <c:pt idx="57">
                  <c:v>7.6218199999999996E-3</c:v>
                </c:pt>
                <c:pt idx="58">
                  <c:v>7.8457709999999996E-3</c:v>
                </c:pt>
                <c:pt idx="59">
                  <c:v>8.0362679999999992E-3</c:v>
                </c:pt>
                <c:pt idx="60">
                  <c:v>8.1020910000000005E-3</c:v>
                </c:pt>
                <c:pt idx="61">
                  <c:v>8.1971679999999995E-3</c:v>
                </c:pt>
                <c:pt idx="62">
                  <c:v>8.357326E-3</c:v>
                </c:pt>
                <c:pt idx="63">
                  <c:v>8.374098E-3</c:v>
                </c:pt>
                <c:pt idx="64">
                  <c:v>8.4412910000000001E-3</c:v>
                </c:pt>
                <c:pt idx="65">
                  <c:v>8.5309280000000001E-3</c:v>
                </c:pt>
                <c:pt idx="66">
                  <c:v>8.5331069999999998E-3</c:v>
                </c:pt>
                <c:pt idx="67">
                  <c:v>8.5548740000000005E-3</c:v>
                </c:pt>
                <c:pt idx="68">
                  <c:v>8.9304310000000008E-3</c:v>
                </c:pt>
                <c:pt idx="69">
                  <c:v>8.9735490000000008E-3</c:v>
                </c:pt>
                <c:pt idx="70">
                  <c:v>9.0117050000000001E-3</c:v>
                </c:pt>
                <c:pt idx="71">
                  <c:v>9.1862869999999996E-3</c:v>
                </c:pt>
                <c:pt idx="72">
                  <c:v>9.2055680000000008E-3</c:v>
                </c:pt>
                <c:pt idx="73">
                  <c:v>9.2619639999999993E-3</c:v>
                </c:pt>
                <c:pt idx="74">
                  <c:v>9.2920160000000002E-3</c:v>
                </c:pt>
                <c:pt idx="75">
                  <c:v>9.2925219999999992E-3</c:v>
                </c:pt>
                <c:pt idx="76">
                  <c:v>9.3517389999999995E-3</c:v>
                </c:pt>
                <c:pt idx="77">
                  <c:v>9.3521620000000007E-3</c:v>
                </c:pt>
                <c:pt idx="78">
                  <c:v>9.4991099999999998E-3</c:v>
                </c:pt>
                <c:pt idx="79">
                  <c:v>9.5960779999999992E-3</c:v>
                </c:pt>
                <c:pt idx="80">
                  <c:v>9.6590900000000004E-3</c:v>
                </c:pt>
                <c:pt idx="81">
                  <c:v>9.7241069999999992E-3</c:v>
                </c:pt>
                <c:pt idx="82">
                  <c:v>1.0007136E-2</c:v>
                </c:pt>
                <c:pt idx="83">
                  <c:v>1.0513234999999999E-2</c:v>
                </c:pt>
                <c:pt idx="84">
                  <c:v>1.0589082999999999E-2</c:v>
                </c:pt>
                <c:pt idx="85">
                  <c:v>1.0693194E-2</c:v>
                </c:pt>
                <c:pt idx="86">
                  <c:v>1.0841112E-2</c:v>
                </c:pt>
                <c:pt idx="87">
                  <c:v>1.1755819000000001E-2</c:v>
                </c:pt>
                <c:pt idx="88">
                  <c:v>1.2346133E-2</c:v>
                </c:pt>
                <c:pt idx="89">
                  <c:v>1.2439472E-2</c:v>
                </c:pt>
                <c:pt idx="90">
                  <c:v>1.2499534E-2</c:v>
                </c:pt>
                <c:pt idx="91">
                  <c:v>1.3314635E-2</c:v>
                </c:pt>
                <c:pt idx="92">
                  <c:v>1.3571016999999999E-2</c:v>
                </c:pt>
                <c:pt idx="93">
                  <c:v>1.3712564999999999E-2</c:v>
                </c:pt>
                <c:pt idx="94">
                  <c:v>1.3713727E-2</c:v>
                </c:pt>
                <c:pt idx="95">
                  <c:v>1.389834E-2</c:v>
                </c:pt>
                <c:pt idx="96">
                  <c:v>1.4256272E-2</c:v>
                </c:pt>
                <c:pt idx="97">
                  <c:v>1.4835335999999999E-2</c:v>
                </c:pt>
                <c:pt idx="98">
                  <c:v>1.4853867E-2</c:v>
                </c:pt>
                <c:pt idx="99">
                  <c:v>1.548064E-2</c:v>
                </c:pt>
                <c:pt idx="100">
                  <c:v>1.5895847000000001E-2</c:v>
                </c:pt>
                <c:pt idx="101">
                  <c:v>1.6092502000000002E-2</c:v>
                </c:pt>
                <c:pt idx="102">
                  <c:v>1.6151268999999999E-2</c:v>
                </c:pt>
                <c:pt idx="103">
                  <c:v>1.6970428999999999E-2</c:v>
                </c:pt>
                <c:pt idx="104">
                  <c:v>1.6996951E-2</c:v>
                </c:pt>
                <c:pt idx="105">
                  <c:v>1.7023347000000001E-2</c:v>
                </c:pt>
                <c:pt idx="106">
                  <c:v>1.7198306999999999E-2</c:v>
                </c:pt>
                <c:pt idx="107">
                  <c:v>1.7870831E-2</c:v>
                </c:pt>
                <c:pt idx="108">
                  <c:v>1.8005548E-2</c:v>
                </c:pt>
                <c:pt idx="109">
                  <c:v>1.8927942999999999E-2</c:v>
                </c:pt>
                <c:pt idx="110">
                  <c:v>1.9436120000000001E-2</c:v>
                </c:pt>
                <c:pt idx="111">
                  <c:v>1.9589478E-2</c:v>
                </c:pt>
                <c:pt idx="112">
                  <c:v>2.0079699999999999E-2</c:v>
                </c:pt>
                <c:pt idx="113">
                  <c:v>2.0153253999999999E-2</c:v>
                </c:pt>
                <c:pt idx="114">
                  <c:v>2.0215496999999999E-2</c:v>
                </c:pt>
                <c:pt idx="115">
                  <c:v>2.0227661000000001E-2</c:v>
                </c:pt>
                <c:pt idx="116">
                  <c:v>2.0320551999999999E-2</c:v>
                </c:pt>
                <c:pt idx="117">
                  <c:v>2.080276E-2</c:v>
                </c:pt>
                <c:pt idx="118">
                  <c:v>2.1531522000000001E-2</c:v>
                </c:pt>
                <c:pt idx="119">
                  <c:v>2.1598842E-2</c:v>
                </c:pt>
                <c:pt idx="120">
                  <c:v>2.1783057000000002E-2</c:v>
                </c:pt>
                <c:pt idx="121">
                  <c:v>2.2664707999999999E-2</c:v>
                </c:pt>
                <c:pt idx="122">
                  <c:v>2.2971144999999998E-2</c:v>
                </c:pt>
                <c:pt idx="123">
                  <c:v>2.3191436999999999E-2</c:v>
                </c:pt>
                <c:pt idx="124">
                  <c:v>2.3236381E-2</c:v>
                </c:pt>
                <c:pt idx="125">
                  <c:v>2.4415474999999999E-2</c:v>
                </c:pt>
                <c:pt idx="126">
                  <c:v>2.4688425E-2</c:v>
                </c:pt>
                <c:pt idx="127">
                  <c:v>2.5624790000000001E-2</c:v>
                </c:pt>
                <c:pt idx="128">
                  <c:v>2.5641481000000001E-2</c:v>
                </c:pt>
                <c:pt idx="129">
                  <c:v>2.5645698000000001E-2</c:v>
                </c:pt>
                <c:pt idx="130">
                  <c:v>2.7646512000000002E-2</c:v>
                </c:pt>
                <c:pt idx="131">
                  <c:v>2.8501305000000001E-2</c:v>
                </c:pt>
                <c:pt idx="132">
                  <c:v>2.9491974000000001E-2</c:v>
                </c:pt>
                <c:pt idx="133">
                  <c:v>2.9591141000000001E-2</c:v>
                </c:pt>
                <c:pt idx="134">
                  <c:v>2.9696679E-2</c:v>
                </c:pt>
                <c:pt idx="135">
                  <c:v>2.9757179000000002E-2</c:v>
                </c:pt>
                <c:pt idx="136">
                  <c:v>2.9759260999999999E-2</c:v>
                </c:pt>
                <c:pt idx="137">
                  <c:v>3.0003012999999999E-2</c:v>
                </c:pt>
                <c:pt idx="138">
                  <c:v>3.0393145E-2</c:v>
                </c:pt>
                <c:pt idx="139">
                  <c:v>3.0480639E-2</c:v>
                </c:pt>
                <c:pt idx="140">
                  <c:v>3.0655252000000001E-2</c:v>
                </c:pt>
                <c:pt idx="141">
                  <c:v>3.1356696000000003E-2</c:v>
                </c:pt>
                <c:pt idx="142">
                  <c:v>3.2551084000000001E-2</c:v>
                </c:pt>
                <c:pt idx="143">
                  <c:v>3.2801080000000003E-2</c:v>
                </c:pt>
                <c:pt idx="144">
                  <c:v>3.3716992000000001E-2</c:v>
                </c:pt>
                <c:pt idx="145">
                  <c:v>3.4435176999999997E-2</c:v>
                </c:pt>
                <c:pt idx="146">
                  <c:v>3.4779788999999998E-2</c:v>
                </c:pt>
                <c:pt idx="147">
                  <c:v>3.5576244999999999E-2</c:v>
                </c:pt>
                <c:pt idx="148">
                  <c:v>3.616461E-2</c:v>
                </c:pt>
                <c:pt idx="149">
                  <c:v>3.6174248999999999E-2</c:v>
                </c:pt>
                <c:pt idx="150">
                  <c:v>3.6359447000000003E-2</c:v>
                </c:pt>
                <c:pt idx="151">
                  <c:v>3.6415523999999998E-2</c:v>
                </c:pt>
                <c:pt idx="152">
                  <c:v>3.7312039999999998E-2</c:v>
                </c:pt>
                <c:pt idx="153">
                  <c:v>3.8512563E-2</c:v>
                </c:pt>
                <c:pt idx="154">
                  <c:v>3.8530834999999999E-2</c:v>
                </c:pt>
                <c:pt idx="155">
                  <c:v>3.9706185999999997E-2</c:v>
                </c:pt>
                <c:pt idx="156">
                  <c:v>4.0297605E-2</c:v>
                </c:pt>
                <c:pt idx="157">
                  <c:v>4.1040815000000001E-2</c:v>
                </c:pt>
                <c:pt idx="158">
                  <c:v>4.1108786000000001E-2</c:v>
                </c:pt>
                <c:pt idx="159">
                  <c:v>4.2704931000000002E-2</c:v>
                </c:pt>
                <c:pt idx="160">
                  <c:v>4.2821588000000001E-2</c:v>
                </c:pt>
                <c:pt idx="161">
                  <c:v>4.3087464999999998E-2</c:v>
                </c:pt>
                <c:pt idx="162">
                  <c:v>4.6411274000000002E-2</c:v>
                </c:pt>
                <c:pt idx="163">
                  <c:v>4.6966458000000003E-2</c:v>
                </c:pt>
                <c:pt idx="164">
                  <c:v>5.2676177999999997E-2</c:v>
                </c:pt>
                <c:pt idx="165">
                  <c:v>5.2797431999999998E-2</c:v>
                </c:pt>
                <c:pt idx="166">
                  <c:v>5.3230396999999999E-2</c:v>
                </c:pt>
                <c:pt idx="167">
                  <c:v>5.3369832999999998E-2</c:v>
                </c:pt>
                <c:pt idx="168">
                  <c:v>5.8005068999999999E-2</c:v>
                </c:pt>
                <c:pt idx="169">
                  <c:v>5.8106426000000003E-2</c:v>
                </c:pt>
                <c:pt idx="170">
                  <c:v>5.8650734000000003E-2</c:v>
                </c:pt>
                <c:pt idx="171">
                  <c:v>5.9034058E-2</c:v>
                </c:pt>
                <c:pt idx="172">
                  <c:v>5.9892560999999997E-2</c:v>
                </c:pt>
                <c:pt idx="173">
                  <c:v>6.1590941000000003E-2</c:v>
                </c:pt>
                <c:pt idx="174">
                  <c:v>6.2354284000000003E-2</c:v>
                </c:pt>
                <c:pt idx="175">
                  <c:v>6.4178458999999993E-2</c:v>
                </c:pt>
                <c:pt idx="176">
                  <c:v>6.4864936999999998E-2</c:v>
                </c:pt>
                <c:pt idx="177">
                  <c:v>6.6169379E-2</c:v>
                </c:pt>
                <c:pt idx="178">
                  <c:v>6.7795442999999997E-2</c:v>
                </c:pt>
                <c:pt idx="179">
                  <c:v>6.8525385999999994E-2</c:v>
                </c:pt>
                <c:pt idx="180">
                  <c:v>6.8863373000000005E-2</c:v>
                </c:pt>
                <c:pt idx="181">
                  <c:v>7.0102797999999994E-2</c:v>
                </c:pt>
                <c:pt idx="182">
                  <c:v>7.1269295999999996E-2</c:v>
                </c:pt>
                <c:pt idx="183">
                  <c:v>7.1604616999999995E-2</c:v>
                </c:pt>
                <c:pt idx="184">
                  <c:v>7.2195445999999996E-2</c:v>
                </c:pt>
                <c:pt idx="185">
                  <c:v>7.7084271999999995E-2</c:v>
                </c:pt>
                <c:pt idx="186">
                  <c:v>8.1231701000000003E-2</c:v>
                </c:pt>
                <c:pt idx="187">
                  <c:v>8.6673631000000001E-2</c:v>
                </c:pt>
                <c:pt idx="188">
                  <c:v>8.6970148999999997E-2</c:v>
                </c:pt>
                <c:pt idx="189">
                  <c:v>8.7361498999999995E-2</c:v>
                </c:pt>
                <c:pt idx="190">
                  <c:v>8.8355709000000004E-2</c:v>
                </c:pt>
                <c:pt idx="191">
                  <c:v>8.9339828999999996E-2</c:v>
                </c:pt>
                <c:pt idx="192">
                  <c:v>8.9390880000000006E-2</c:v>
                </c:pt>
                <c:pt idx="193">
                  <c:v>9.1969906000000004E-2</c:v>
                </c:pt>
                <c:pt idx="194">
                  <c:v>9.3940476999999994E-2</c:v>
                </c:pt>
                <c:pt idx="195">
                  <c:v>9.6661741999999995E-2</c:v>
                </c:pt>
                <c:pt idx="196">
                  <c:v>9.7247311000000003E-2</c:v>
                </c:pt>
                <c:pt idx="197">
                  <c:v>9.7680865000000006E-2</c:v>
                </c:pt>
                <c:pt idx="198">
                  <c:v>9.7952068000000003E-2</c:v>
                </c:pt>
                <c:pt idx="199">
                  <c:v>9.8044544999999997E-2</c:v>
                </c:pt>
                <c:pt idx="200">
                  <c:v>9.9882560999999995E-2</c:v>
                </c:pt>
                <c:pt idx="201">
                  <c:v>0.100663391</c:v>
                </c:pt>
                <c:pt idx="202">
                  <c:v>0.10086668999999999</c:v>
                </c:pt>
                <c:pt idx="203">
                  <c:v>0.10125975</c:v>
                </c:pt>
                <c:pt idx="204">
                  <c:v>0.102326245</c:v>
                </c:pt>
                <c:pt idx="205">
                  <c:v>0.104233733</c:v>
                </c:pt>
                <c:pt idx="206">
                  <c:v>0.108342866</c:v>
                </c:pt>
                <c:pt idx="207">
                  <c:v>0.112690363</c:v>
                </c:pt>
                <c:pt idx="208">
                  <c:v>0.118076906</c:v>
                </c:pt>
                <c:pt idx="209">
                  <c:v>0.118202077</c:v>
                </c:pt>
                <c:pt idx="210">
                  <c:v>0.11973286499999999</c:v>
                </c:pt>
                <c:pt idx="211">
                  <c:v>0.12005286</c:v>
                </c:pt>
                <c:pt idx="212">
                  <c:v>0.120273959</c:v>
                </c:pt>
                <c:pt idx="213">
                  <c:v>0.120848002</c:v>
                </c:pt>
                <c:pt idx="214">
                  <c:v>0.122502087</c:v>
                </c:pt>
                <c:pt idx="215">
                  <c:v>0.125857206</c:v>
                </c:pt>
                <c:pt idx="216">
                  <c:v>0.12604277699999999</c:v>
                </c:pt>
                <c:pt idx="217">
                  <c:v>0.132756491</c:v>
                </c:pt>
                <c:pt idx="218">
                  <c:v>0.13398277</c:v>
                </c:pt>
                <c:pt idx="219">
                  <c:v>0.14288329499999999</c:v>
                </c:pt>
                <c:pt idx="220">
                  <c:v>0.145289533</c:v>
                </c:pt>
                <c:pt idx="221">
                  <c:v>0.147167663</c:v>
                </c:pt>
                <c:pt idx="222">
                  <c:v>0.150360666</c:v>
                </c:pt>
                <c:pt idx="223">
                  <c:v>0.15134012899999999</c:v>
                </c:pt>
                <c:pt idx="224">
                  <c:v>0.15556099500000001</c:v>
                </c:pt>
                <c:pt idx="225">
                  <c:v>0.15622056200000001</c:v>
                </c:pt>
                <c:pt idx="226">
                  <c:v>0.15894757500000001</c:v>
                </c:pt>
                <c:pt idx="227">
                  <c:v>0.16008967599999999</c:v>
                </c:pt>
                <c:pt idx="228">
                  <c:v>0.162767776</c:v>
                </c:pt>
                <c:pt idx="229">
                  <c:v>0.17050374500000001</c:v>
                </c:pt>
                <c:pt idx="230">
                  <c:v>0.17585983299999999</c:v>
                </c:pt>
                <c:pt idx="231">
                  <c:v>0.17658594</c:v>
                </c:pt>
                <c:pt idx="232">
                  <c:v>0.17689339600000001</c:v>
                </c:pt>
                <c:pt idx="233">
                  <c:v>0.17772392400000001</c:v>
                </c:pt>
                <c:pt idx="234">
                  <c:v>0.182238021</c:v>
                </c:pt>
                <c:pt idx="235">
                  <c:v>0.18307288599999999</c:v>
                </c:pt>
                <c:pt idx="236">
                  <c:v>0.18874713600000001</c:v>
                </c:pt>
                <c:pt idx="237">
                  <c:v>0.19852829799999999</c:v>
                </c:pt>
                <c:pt idx="238">
                  <c:v>0.20366917400000001</c:v>
                </c:pt>
                <c:pt idx="239">
                  <c:v>0.20483700199999999</c:v>
                </c:pt>
                <c:pt idx="240">
                  <c:v>0.21273930999999999</c:v>
                </c:pt>
                <c:pt idx="241">
                  <c:v>0.213449482</c:v>
                </c:pt>
                <c:pt idx="242">
                  <c:v>0.21378282900000001</c:v>
                </c:pt>
                <c:pt idx="243">
                  <c:v>0.21585553199999999</c:v>
                </c:pt>
                <c:pt idx="244">
                  <c:v>0.22232596700000001</c:v>
                </c:pt>
                <c:pt idx="245">
                  <c:v>0.22316291599999999</c:v>
                </c:pt>
                <c:pt idx="246">
                  <c:v>0.23461011700000001</c:v>
                </c:pt>
                <c:pt idx="247">
                  <c:v>0.23486054200000001</c:v>
                </c:pt>
                <c:pt idx="248">
                  <c:v>0.23704628899999999</c:v>
                </c:pt>
                <c:pt idx="249">
                  <c:v>0.243144362</c:v>
                </c:pt>
                <c:pt idx="250">
                  <c:v>0.24425987599999999</c:v>
                </c:pt>
                <c:pt idx="251">
                  <c:v>0.24680902499999999</c:v>
                </c:pt>
                <c:pt idx="252">
                  <c:v>0.24750306799999999</c:v>
                </c:pt>
                <c:pt idx="253">
                  <c:v>0.25680963600000001</c:v>
                </c:pt>
                <c:pt idx="254">
                  <c:v>0.26570294700000002</c:v>
                </c:pt>
                <c:pt idx="255">
                  <c:v>0.27486618000000002</c:v>
                </c:pt>
                <c:pt idx="256">
                  <c:v>0.27575116500000002</c:v>
                </c:pt>
                <c:pt idx="257">
                  <c:v>0.28432149800000001</c:v>
                </c:pt>
                <c:pt idx="258">
                  <c:v>0.29247067100000002</c:v>
                </c:pt>
                <c:pt idx="259">
                  <c:v>0.29394273799999998</c:v>
                </c:pt>
                <c:pt idx="260">
                  <c:v>0.29941405199999999</c:v>
                </c:pt>
                <c:pt idx="261">
                  <c:v>0.31017792999999999</c:v>
                </c:pt>
                <c:pt idx="262">
                  <c:v>0.31120395099999998</c:v>
                </c:pt>
                <c:pt idx="263">
                  <c:v>0.317503902</c:v>
                </c:pt>
                <c:pt idx="264">
                  <c:v>0.31899317700000002</c:v>
                </c:pt>
                <c:pt idx="265">
                  <c:v>0.32298622399999999</c:v>
                </c:pt>
                <c:pt idx="266">
                  <c:v>0.331673942</c:v>
                </c:pt>
                <c:pt idx="267">
                  <c:v>0.33669561799999997</c:v>
                </c:pt>
                <c:pt idx="268">
                  <c:v>0.33843205100000001</c:v>
                </c:pt>
                <c:pt idx="269">
                  <c:v>0.33897918399999999</c:v>
                </c:pt>
                <c:pt idx="270">
                  <c:v>0.34512139200000003</c:v>
                </c:pt>
                <c:pt idx="271">
                  <c:v>0.35218065799999998</c:v>
                </c:pt>
                <c:pt idx="272">
                  <c:v>0.35247415700000001</c:v>
                </c:pt>
                <c:pt idx="273">
                  <c:v>0.35270598600000003</c:v>
                </c:pt>
                <c:pt idx="274">
                  <c:v>0.35696878500000001</c:v>
                </c:pt>
                <c:pt idx="275">
                  <c:v>0.36237763699999997</c:v>
                </c:pt>
                <c:pt idx="276">
                  <c:v>0.38337734400000001</c:v>
                </c:pt>
                <c:pt idx="277">
                  <c:v>0.386079809</c:v>
                </c:pt>
                <c:pt idx="278">
                  <c:v>0.39105719700000002</c:v>
                </c:pt>
                <c:pt idx="279">
                  <c:v>0.39225027299999998</c:v>
                </c:pt>
                <c:pt idx="280">
                  <c:v>0.39733996100000002</c:v>
                </c:pt>
                <c:pt idx="281">
                  <c:v>0.40474590100000002</c:v>
                </c:pt>
                <c:pt idx="282">
                  <c:v>0.40540760100000001</c:v>
                </c:pt>
                <c:pt idx="283">
                  <c:v>0.405618174</c:v>
                </c:pt>
                <c:pt idx="284">
                  <c:v>0.405624451</c:v>
                </c:pt>
                <c:pt idx="285">
                  <c:v>0.435258804</c:v>
                </c:pt>
                <c:pt idx="286">
                  <c:v>0.44029555199999998</c:v>
                </c:pt>
                <c:pt idx="287">
                  <c:v>0.44366308799999998</c:v>
                </c:pt>
                <c:pt idx="288">
                  <c:v>0.45901688600000001</c:v>
                </c:pt>
                <c:pt idx="289">
                  <c:v>0.462765284</c:v>
                </c:pt>
                <c:pt idx="290">
                  <c:v>0.47191715299999998</c:v>
                </c:pt>
                <c:pt idx="291">
                  <c:v>0.47200299499999998</c:v>
                </c:pt>
                <c:pt idx="292">
                  <c:v>0.48726955700000002</c:v>
                </c:pt>
                <c:pt idx="293">
                  <c:v>0.49174314400000002</c:v>
                </c:pt>
                <c:pt idx="294">
                  <c:v>0.49638201999999998</c:v>
                </c:pt>
                <c:pt idx="295">
                  <c:v>0.52337297999999999</c:v>
                </c:pt>
                <c:pt idx="296">
                  <c:v>0.53583632400000003</c:v>
                </c:pt>
                <c:pt idx="297">
                  <c:v>0.55130545500000006</c:v>
                </c:pt>
                <c:pt idx="298">
                  <c:v>0.55334759300000003</c:v>
                </c:pt>
                <c:pt idx="299">
                  <c:v>0.55367434599999998</c:v>
                </c:pt>
                <c:pt idx="300">
                  <c:v>0.57284459300000001</c:v>
                </c:pt>
                <c:pt idx="301">
                  <c:v>0.58315618499999999</c:v>
                </c:pt>
                <c:pt idx="302">
                  <c:v>0.60036012999999999</c:v>
                </c:pt>
                <c:pt idx="303">
                  <c:v>0.61140117400000005</c:v>
                </c:pt>
                <c:pt idx="304">
                  <c:v>0.61976034800000002</c:v>
                </c:pt>
                <c:pt idx="305">
                  <c:v>0.62074887899999998</c:v>
                </c:pt>
                <c:pt idx="306">
                  <c:v>0.62231116200000003</c:v>
                </c:pt>
                <c:pt idx="307">
                  <c:v>0.62444230199999995</c:v>
                </c:pt>
                <c:pt idx="308">
                  <c:v>0.63394881199999997</c:v>
                </c:pt>
                <c:pt idx="309">
                  <c:v>0.65047378899999997</c:v>
                </c:pt>
                <c:pt idx="310">
                  <c:v>0.65459928300000003</c:v>
                </c:pt>
                <c:pt idx="311">
                  <c:v>0.65951832600000004</c:v>
                </c:pt>
                <c:pt idx="312">
                  <c:v>0.666665905</c:v>
                </c:pt>
                <c:pt idx="313">
                  <c:v>0.66799937099999995</c:v>
                </c:pt>
                <c:pt idx="314">
                  <c:v>0.67387645799999996</c:v>
                </c:pt>
                <c:pt idx="315">
                  <c:v>0.69067878999999999</c:v>
                </c:pt>
                <c:pt idx="316">
                  <c:v>0.70309191900000001</c:v>
                </c:pt>
                <c:pt idx="317">
                  <c:v>0.73154160000000001</c:v>
                </c:pt>
                <c:pt idx="318">
                  <c:v>0.75728103300000005</c:v>
                </c:pt>
                <c:pt idx="319">
                  <c:v>0.77422390900000004</c:v>
                </c:pt>
                <c:pt idx="320">
                  <c:v>0.77469611699999996</c:v>
                </c:pt>
                <c:pt idx="321">
                  <c:v>0.77679145699999996</c:v>
                </c:pt>
                <c:pt idx="322">
                  <c:v>0.77721915100000005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xVal>
            <c:numRef>
              <c:f>Sheet1!$D$5:$D$327</c:f>
              <c:numCache>
                <c:formatCode>General</c:formatCode>
                <c:ptCount val="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Sheet1!$G$5:$G$327</c:f>
              <c:numCache>
                <c:formatCode>General</c:formatCode>
                <c:ptCount val="323"/>
                <c:pt idx="0">
                  <c:v>3.0428500000000001E-2</c:v>
                </c:pt>
                <c:pt idx="1">
                  <c:v>3.055016E-2</c:v>
                </c:pt>
                <c:pt idx="2">
                  <c:v>3.2459120000000001E-2</c:v>
                </c:pt>
                <c:pt idx="3">
                  <c:v>3.2477640000000002E-2</c:v>
                </c:pt>
                <c:pt idx="4">
                  <c:v>3.2751570000000001E-2</c:v>
                </c:pt>
                <c:pt idx="5">
                  <c:v>3.3116649999999997E-2</c:v>
                </c:pt>
                <c:pt idx="6">
                  <c:v>3.3301200000000003E-2</c:v>
                </c:pt>
                <c:pt idx="7">
                  <c:v>3.4661329999999997E-2</c:v>
                </c:pt>
                <c:pt idx="8">
                  <c:v>3.4745230000000002E-2</c:v>
                </c:pt>
                <c:pt idx="9">
                  <c:v>3.6593960000000002E-2</c:v>
                </c:pt>
                <c:pt idx="10">
                  <c:v>3.7332259999999999E-2</c:v>
                </c:pt>
                <c:pt idx="11">
                  <c:v>3.7518969999999999E-2</c:v>
                </c:pt>
                <c:pt idx="12">
                  <c:v>3.9583859999999998E-2</c:v>
                </c:pt>
                <c:pt idx="13">
                  <c:v>3.9670049999999998E-2</c:v>
                </c:pt>
                <c:pt idx="14">
                  <c:v>4.0073570000000003E-2</c:v>
                </c:pt>
                <c:pt idx="15">
                  <c:v>4.0423559999999997E-2</c:v>
                </c:pt>
                <c:pt idx="16">
                  <c:v>4.0700479999999997E-2</c:v>
                </c:pt>
                <c:pt idx="17">
                  <c:v>4.0804529999999999E-2</c:v>
                </c:pt>
                <c:pt idx="18">
                  <c:v>4.0929880000000002E-2</c:v>
                </c:pt>
                <c:pt idx="19">
                  <c:v>4.1833469999999998E-2</c:v>
                </c:pt>
                <c:pt idx="20">
                  <c:v>4.2425249999999998E-2</c:v>
                </c:pt>
                <c:pt idx="21">
                  <c:v>4.2524779999999998E-2</c:v>
                </c:pt>
                <c:pt idx="22">
                  <c:v>4.4629950000000002E-2</c:v>
                </c:pt>
                <c:pt idx="23">
                  <c:v>4.5368850000000002E-2</c:v>
                </c:pt>
                <c:pt idx="24">
                  <c:v>4.6557710000000002E-2</c:v>
                </c:pt>
                <c:pt idx="25">
                  <c:v>4.727555E-2</c:v>
                </c:pt>
                <c:pt idx="26">
                  <c:v>4.7752160000000002E-2</c:v>
                </c:pt>
                <c:pt idx="27">
                  <c:v>4.8109970000000002E-2</c:v>
                </c:pt>
                <c:pt idx="28">
                  <c:v>4.9284870000000001E-2</c:v>
                </c:pt>
                <c:pt idx="29">
                  <c:v>5.0632099999999999E-2</c:v>
                </c:pt>
                <c:pt idx="30">
                  <c:v>5.1554450000000002E-2</c:v>
                </c:pt>
                <c:pt idx="31">
                  <c:v>5.194704E-2</c:v>
                </c:pt>
                <c:pt idx="32">
                  <c:v>5.19757E-2</c:v>
                </c:pt>
                <c:pt idx="33">
                  <c:v>5.2070039999999998E-2</c:v>
                </c:pt>
                <c:pt idx="34">
                  <c:v>5.272276E-2</c:v>
                </c:pt>
                <c:pt idx="35">
                  <c:v>5.3264770000000003E-2</c:v>
                </c:pt>
                <c:pt idx="36">
                  <c:v>5.3434509999999998E-2</c:v>
                </c:pt>
                <c:pt idx="37">
                  <c:v>5.3866089999999998E-2</c:v>
                </c:pt>
                <c:pt idx="38">
                  <c:v>5.4424899999999998E-2</c:v>
                </c:pt>
                <c:pt idx="39">
                  <c:v>5.4774669999999998E-2</c:v>
                </c:pt>
                <c:pt idx="40">
                  <c:v>5.5331640000000001E-2</c:v>
                </c:pt>
                <c:pt idx="41">
                  <c:v>5.5760530000000003E-2</c:v>
                </c:pt>
                <c:pt idx="42">
                  <c:v>5.6340109999999999E-2</c:v>
                </c:pt>
                <c:pt idx="43">
                  <c:v>5.7122069999999997E-2</c:v>
                </c:pt>
                <c:pt idx="44">
                  <c:v>5.7501169999999997E-2</c:v>
                </c:pt>
                <c:pt idx="45">
                  <c:v>5.764702E-2</c:v>
                </c:pt>
                <c:pt idx="46">
                  <c:v>5.9252850000000003E-2</c:v>
                </c:pt>
                <c:pt idx="47">
                  <c:v>5.932246E-2</c:v>
                </c:pt>
                <c:pt idx="48">
                  <c:v>5.9583480000000001E-2</c:v>
                </c:pt>
                <c:pt idx="49">
                  <c:v>6.024413E-2</c:v>
                </c:pt>
                <c:pt idx="50">
                  <c:v>6.5051940000000003E-2</c:v>
                </c:pt>
                <c:pt idx="51">
                  <c:v>6.8106929999999996E-2</c:v>
                </c:pt>
                <c:pt idx="52">
                  <c:v>6.9328139999999996E-2</c:v>
                </c:pt>
                <c:pt idx="53">
                  <c:v>7.0039329999999997E-2</c:v>
                </c:pt>
                <c:pt idx="54">
                  <c:v>7.1278419999999995E-2</c:v>
                </c:pt>
                <c:pt idx="55">
                  <c:v>7.3300340000000005E-2</c:v>
                </c:pt>
                <c:pt idx="56">
                  <c:v>7.3684810000000003E-2</c:v>
                </c:pt>
                <c:pt idx="57">
                  <c:v>7.7588199999999996E-2</c:v>
                </c:pt>
                <c:pt idx="58">
                  <c:v>7.9608960000000006E-2</c:v>
                </c:pt>
                <c:pt idx="59">
                  <c:v>8.0100149999999995E-2</c:v>
                </c:pt>
                <c:pt idx="60">
                  <c:v>8.2831760000000004E-2</c:v>
                </c:pt>
                <c:pt idx="61">
                  <c:v>8.4532270000000007E-2</c:v>
                </c:pt>
                <c:pt idx="62">
                  <c:v>8.4810839999999998E-2</c:v>
                </c:pt>
                <c:pt idx="63">
                  <c:v>8.5425340000000002E-2</c:v>
                </c:pt>
                <c:pt idx="64">
                  <c:v>8.5963369999999997E-2</c:v>
                </c:pt>
                <c:pt idx="65">
                  <c:v>8.6469009999999999E-2</c:v>
                </c:pt>
                <c:pt idx="66">
                  <c:v>8.7251919999999997E-2</c:v>
                </c:pt>
                <c:pt idx="67">
                  <c:v>8.8226750000000007E-2</c:v>
                </c:pt>
                <c:pt idx="68">
                  <c:v>8.8374720000000004E-2</c:v>
                </c:pt>
                <c:pt idx="69">
                  <c:v>8.8633119999999996E-2</c:v>
                </c:pt>
                <c:pt idx="70">
                  <c:v>9.1167239999999997E-2</c:v>
                </c:pt>
                <c:pt idx="71">
                  <c:v>9.3466820000000006E-2</c:v>
                </c:pt>
                <c:pt idx="72">
                  <c:v>9.3563049999999995E-2</c:v>
                </c:pt>
                <c:pt idx="73">
                  <c:v>9.3726610000000002E-2</c:v>
                </c:pt>
                <c:pt idx="74">
                  <c:v>9.4345319999999996E-2</c:v>
                </c:pt>
                <c:pt idx="75">
                  <c:v>9.6431290000000003E-2</c:v>
                </c:pt>
                <c:pt idx="76">
                  <c:v>9.6529859999999995E-2</c:v>
                </c:pt>
                <c:pt idx="77">
                  <c:v>9.9299999999999999E-2</c:v>
                </c:pt>
                <c:pt idx="78">
                  <c:v>0.10025914</c:v>
                </c:pt>
                <c:pt idx="79">
                  <c:v>0.100274</c:v>
                </c:pt>
                <c:pt idx="80">
                  <c:v>0.10145208999999999</c:v>
                </c:pt>
                <c:pt idx="81">
                  <c:v>0.10284575999999999</c:v>
                </c:pt>
                <c:pt idx="82">
                  <c:v>0.10296915</c:v>
                </c:pt>
                <c:pt idx="83">
                  <c:v>0.1047646</c:v>
                </c:pt>
                <c:pt idx="84">
                  <c:v>0.1055706</c:v>
                </c:pt>
                <c:pt idx="85">
                  <c:v>0.10681826</c:v>
                </c:pt>
                <c:pt idx="86">
                  <c:v>0.10846132999999999</c:v>
                </c:pt>
                <c:pt idx="87">
                  <c:v>0.11317722</c:v>
                </c:pt>
                <c:pt idx="88">
                  <c:v>0.11367349</c:v>
                </c:pt>
                <c:pt idx="89">
                  <c:v>0.11562741999999999</c:v>
                </c:pt>
                <c:pt idx="90">
                  <c:v>0.11731039</c:v>
                </c:pt>
                <c:pt idx="91">
                  <c:v>0.11811051</c:v>
                </c:pt>
                <c:pt idx="92">
                  <c:v>0.11892096000000001</c:v>
                </c:pt>
                <c:pt idx="93">
                  <c:v>0.1191763</c:v>
                </c:pt>
                <c:pt idx="94">
                  <c:v>0.12640504</c:v>
                </c:pt>
                <c:pt idx="95">
                  <c:v>0.12721172</c:v>
                </c:pt>
                <c:pt idx="96">
                  <c:v>0.13458811000000001</c:v>
                </c:pt>
                <c:pt idx="97">
                  <c:v>0.13597292999999999</c:v>
                </c:pt>
                <c:pt idx="98">
                  <c:v>0.13648067999999999</c:v>
                </c:pt>
                <c:pt idx="99">
                  <c:v>0.13749553</c:v>
                </c:pt>
                <c:pt idx="100">
                  <c:v>0.13799007999999999</c:v>
                </c:pt>
                <c:pt idx="101">
                  <c:v>0.13879145000000001</c:v>
                </c:pt>
                <c:pt idx="102">
                  <c:v>0.13944525999999999</c:v>
                </c:pt>
                <c:pt idx="103">
                  <c:v>0.14101506</c:v>
                </c:pt>
                <c:pt idx="104">
                  <c:v>0.14487652000000001</c:v>
                </c:pt>
                <c:pt idx="105">
                  <c:v>0.14918296</c:v>
                </c:pt>
                <c:pt idx="106">
                  <c:v>0.15333393000000001</c:v>
                </c:pt>
                <c:pt idx="107">
                  <c:v>0.15517070999999999</c:v>
                </c:pt>
                <c:pt idx="108">
                  <c:v>0.15651242000000001</c:v>
                </c:pt>
                <c:pt idx="109">
                  <c:v>0.16764007</c:v>
                </c:pt>
                <c:pt idx="110">
                  <c:v>0.18067189</c:v>
                </c:pt>
                <c:pt idx="111">
                  <c:v>0.18392201999999999</c:v>
                </c:pt>
                <c:pt idx="112">
                  <c:v>0.18431797999999999</c:v>
                </c:pt>
                <c:pt idx="113">
                  <c:v>0.18611652000000001</c:v>
                </c:pt>
                <c:pt idx="114">
                  <c:v>0.19055685999999999</c:v>
                </c:pt>
                <c:pt idx="115">
                  <c:v>0.19084576</c:v>
                </c:pt>
                <c:pt idx="116">
                  <c:v>0.19676066</c:v>
                </c:pt>
                <c:pt idx="117">
                  <c:v>0.20568220000000001</c:v>
                </c:pt>
                <c:pt idx="118">
                  <c:v>0.20614151999999999</c:v>
                </c:pt>
                <c:pt idx="119">
                  <c:v>0.20736218000000001</c:v>
                </c:pt>
                <c:pt idx="120">
                  <c:v>0.20779411</c:v>
                </c:pt>
                <c:pt idx="121">
                  <c:v>0.21392650999999999</c:v>
                </c:pt>
                <c:pt idx="122">
                  <c:v>0.21995745999999999</c:v>
                </c:pt>
                <c:pt idx="123">
                  <c:v>0.2263695</c:v>
                </c:pt>
                <c:pt idx="124">
                  <c:v>0.23148478</c:v>
                </c:pt>
                <c:pt idx="125">
                  <c:v>0.23750051</c:v>
                </c:pt>
                <c:pt idx="126">
                  <c:v>0.24140634</c:v>
                </c:pt>
                <c:pt idx="127">
                  <c:v>0.24148502999999999</c:v>
                </c:pt>
                <c:pt idx="128">
                  <c:v>0.2441181</c:v>
                </c:pt>
                <c:pt idx="129">
                  <c:v>0.24641399999999999</c:v>
                </c:pt>
                <c:pt idx="130">
                  <c:v>0.24853654</c:v>
                </c:pt>
                <c:pt idx="131">
                  <c:v>0.24872896</c:v>
                </c:pt>
                <c:pt idx="132">
                  <c:v>0.24893776000000001</c:v>
                </c:pt>
                <c:pt idx="133">
                  <c:v>0.25123495000000001</c:v>
                </c:pt>
                <c:pt idx="134">
                  <c:v>0.25247336999999997</c:v>
                </c:pt>
                <c:pt idx="135">
                  <c:v>0.25948626000000002</c:v>
                </c:pt>
                <c:pt idx="136">
                  <c:v>0.27735664999999998</c:v>
                </c:pt>
                <c:pt idx="137">
                  <c:v>0.28610856000000001</c:v>
                </c:pt>
                <c:pt idx="138">
                  <c:v>0.29556617000000002</c:v>
                </c:pt>
                <c:pt idx="139">
                  <c:v>0.29831469999999999</c:v>
                </c:pt>
                <c:pt idx="140">
                  <c:v>0.30180895000000002</c:v>
                </c:pt>
                <c:pt idx="141">
                  <c:v>0.30294132000000001</c:v>
                </c:pt>
                <c:pt idx="142">
                  <c:v>0.30826267000000002</c:v>
                </c:pt>
                <c:pt idx="143">
                  <c:v>0.30885277</c:v>
                </c:pt>
                <c:pt idx="144">
                  <c:v>0.31743137999999999</c:v>
                </c:pt>
                <c:pt idx="145">
                  <c:v>0.32035882999999998</c:v>
                </c:pt>
                <c:pt idx="146">
                  <c:v>0.32404306999999999</c:v>
                </c:pt>
                <c:pt idx="147">
                  <c:v>0.32445161</c:v>
                </c:pt>
                <c:pt idx="148">
                  <c:v>0.34365919</c:v>
                </c:pt>
                <c:pt idx="149">
                  <c:v>0.34671489999999999</c:v>
                </c:pt>
                <c:pt idx="150">
                  <c:v>0.35108099999999998</c:v>
                </c:pt>
                <c:pt idx="151">
                  <c:v>0.35517223999999997</c:v>
                </c:pt>
                <c:pt idx="152">
                  <c:v>0.35663177000000001</c:v>
                </c:pt>
                <c:pt idx="153">
                  <c:v>0.35791047999999998</c:v>
                </c:pt>
                <c:pt idx="154">
                  <c:v>0.36005577999999999</c:v>
                </c:pt>
                <c:pt idx="155">
                  <c:v>0.36054375999999999</c:v>
                </c:pt>
                <c:pt idx="156">
                  <c:v>0.37693655999999998</c:v>
                </c:pt>
                <c:pt idx="157">
                  <c:v>0.37711057999999997</c:v>
                </c:pt>
                <c:pt idx="158">
                  <c:v>0.37993651000000001</c:v>
                </c:pt>
                <c:pt idx="159">
                  <c:v>0.38252586</c:v>
                </c:pt>
                <c:pt idx="160">
                  <c:v>0.38424902</c:v>
                </c:pt>
                <c:pt idx="161">
                  <c:v>0.39421162999999998</c:v>
                </c:pt>
                <c:pt idx="162">
                  <c:v>0.39505459999999998</c:v>
                </c:pt>
                <c:pt idx="163">
                  <c:v>0.4071053</c:v>
                </c:pt>
                <c:pt idx="164">
                  <c:v>0.41050463999999998</c:v>
                </c:pt>
                <c:pt idx="165">
                  <c:v>0.42571257000000001</c:v>
                </c:pt>
                <c:pt idx="166">
                  <c:v>0.42879250000000002</c:v>
                </c:pt>
                <c:pt idx="167">
                  <c:v>0.43365044000000003</c:v>
                </c:pt>
                <c:pt idx="168">
                  <c:v>0.44923423000000001</c:v>
                </c:pt>
                <c:pt idx="169">
                  <c:v>0.45248484999999999</c:v>
                </c:pt>
                <c:pt idx="170">
                  <c:v>0.45989138000000002</c:v>
                </c:pt>
                <c:pt idx="171">
                  <c:v>0.47073036000000001</c:v>
                </c:pt>
                <c:pt idx="172">
                  <c:v>0.47139159000000003</c:v>
                </c:pt>
                <c:pt idx="173">
                  <c:v>0.47499385</c:v>
                </c:pt>
                <c:pt idx="174">
                  <c:v>0.50425955</c:v>
                </c:pt>
                <c:pt idx="175">
                  <c:v>0.50557163999999999</c:v>
                </c:pt>
                <c:pt idx="176">
                  <c:v>0.51428373999999999</c:v>
                </c:pt>
                <c:pt idx="177">
                  <c:v>0.53665545999999997</c:v>
                </c:pt>
                <c:pt idx="178">
                  <c:v>0.55763615</c:v>
                </c:pt>
                <c:pt idx="179">
                  <c:v>0.56881647000000002</c:v>
                </c:pt>
                <c:pt idx="180">
                  <c:v>0.60934275000000004</c:v>
                </c:pt>
                <c:pt idx="181">
                  <c:v>0.61884974999999998</c:v>
                </c:pt>
                <c:pt idx="182">
                  <c:v>0.62053477000000001</c:v>
                </c:pt>
                <c:pt idx="183">
                  <c:v>0.62273783000000005</c:v>
                </c:pt>
                <c:pt idx="184">
                  <c:v>0.62353106999999997</c:v>
                </c:pt>
                <c:pt idx="185">
                  <c:v>0.62545501000000003</c:v>
                </c:pt>
                <c:pt idx="186">
                  <c:v>0.65699858</c:v>
                </c:pt>
                <c:pt idx="187">
                  <c:v>0.66216691999999999</c:v>
                </c:pt>
                <c:pt idx="188">
                  <c:v>0.67599452000000004</c:v>
                </c:pt>
                <c:pt idx="189">
                  <c:v>0.68068030999999996</c:v>
                </c:pt>
                <c:pt idx="190">
                  <c:v>0.68738606999999996</c:v>
                </c:pt>
                <c:pt idx="191">
                  <c:v>0.70905669999999998</c:v>
                </c:pt>
                <c:pt idx="192">
                  <c:v>0.71046215000000001</c:v>
                </c:pt>
                <c:pt idx="193">
                  <c:v>0.72760278</c:v>
                </c:pt>
                <c:pt idx="194">
                  <c:v>0.74195370999999999</c:v>
                </c:pt>
                <c:pt idx="195">
                  <c:v>0.75340244999999995</c:v>
                </c:pt>
                <c:pt idx="196">
                  <c:v>0.78014826999999998</c:v>
                </c:pt>
                <c:pt idx="197">
                  <c:v>0.78368786000000001</c:v>
                </c:pt>
                <c:pt idx="198">
                  <c:v>0.82022949000000001</c:v>
                </c:pt>
                <c:pt idx="199">
                  <c:v>0.82833351</c:v>
                </c:pt>
                <c:pt idx="200">
                  <c:v>0.85732264999999996</c:v>
                </c:pt>
                <c:pt idx="201">
                  <c:v>0.87644738</c:v>
                </c:pt>
                <c:pt idx="202">
                  <c:v>0.91227164000000005</c:v>
                </c:pt>
                <c:pt idx="203">
                  <c:v>0.91978375000000001</c:v>
                </c:pt>
                <c:pt idx="204">
                  <c:v>0.92050372999999996</c:v>
                </c:pt>
                <c:pt idx="205">
                  <c:v>0.97085617999999996</c:v>
                </c:pt>
                <c:pt idx="206">
                  <c:v>0.98115264000000002</c:v>
                </c:pt>
                <c:pt idx="207">
                  <c:v>0.99795644999999999</c:v>
                </c:pt>
                <c:pt idx="208">
                  <c:v>0.99823832999999995</c:v>
                </c:pt>
                <c:pt idx="209">
                  <c:v>1.01533311</c:v>
                </c:pt>
                <c:pt idx="210">
                  <c:v>1.0319818199999999</c:v>
                </c:pt>
                <c:pt idx="211">
                  <c:v>1.0419881</c:v>
                </c:pt>
                <c:pt idx="212">
                  <c:v>1.04721511</c:v>
                </c:pt>
                <c:pt idx="213">
                  <c:v>1.1162974000000001</c:v>
                </c:pt>
                <c:pt idx="214">
                  <c:v>1.13235804</c:v>
                </c:pt>
                <c:pt idx="215">
                  <c:v>1.2050865500000001</c:v>
                </c:pt>
                <c:pt idx="216">
                  <c:v>1.2434724100000001</c:v>
                </c:pt>
                <c:pt idx="217">
                  <c:v>1.28870646</c:v>
                </c:pt>
                <c:pt idx="218">
                  <c:v>1.30735095</c:v>
                </c:pt>
                <c:pt idx="219">
                  <c:v>1.31031564</c:v>
                </c:pt>
                <c:pt idx="220">
                  <c:v>1.3261473800000001</c:v>
                </c:pt>
                <c:pt idx="221">
                  <c:v>1.34423826</c:v>
                </c:pt>
                <c:pt idx="222">
                  <c:v>1.35271527</c:v>
                </c:pt>
                <c:pt idx="223">
                  <c:v>1.39518399</c:v>
                </c:pt>
                <c:pt idx="224">
                  <c:v>1.4080108899999999</c:v>
                </c:pt>
                <c:pt idx="225">
                  <c:v>1.4155312799999999</c:v>
                </c:pt>
                <c:pt idx="226">
                  <c:v>1.4184544100000001</c:v>
                </c:pt>
                <c:pt idx="227">
                  <c:v>1.4640884300000001</c:v>
                </c:pt>
                <c:pt idx="228">
                  <c:v>1.47055604</c:v>
                </c:pt>
                <c:pt idx="229">
                  <c:v>1.50865179</c:v>
                </c:pt>
                <c:pt idx="230">
                  <c:v>1.5176001100000001</c:v>
                </c:pt>
                <c:pt idx="231">
                  <c:v>1.56928629</c:v>
                </c:pt>
                <c:pt idx="232">
                  <c:v>1.59707179</c:v>
                </c:pt>
                <c:pt idx="233">
                  <c:v>1.6409372799999999</c:v>
                </c:pt>
                <c:pt idx="234">
                  <c:v>1.65134377</c:v>
                </c:pt>
                <c:pt idx="235">
                  <c:v>1.6760430200000001</c:v>
                </c:pt>
                <c:pt idx="236">
                  <c:v>1.6841194100000001</c:v>
                </c:pt>
                <c:pt idx="237">
                  <c:v>1.6855886899999999</c:v>
                </c:pt>
                <c:pt idx="238">
                  <c:v>1.7756798</c:v>
                </c:pt>
                <c:pt idx="239">
                  <c:v>1.7982044100000001</c:v>
                </c:pt>
                <c:pt idx="240">
                  <c:v>1.7988741699999999</c:v>
                </c:pt>
                <c:pt idx="241">
                  <c:v>1.8201016299999999</c:v>
                </c:pt>
                <c:pt idx="242">
                  <c:v>1.89992121</c:v>
                </c:pt>
                <c:pt idx="243">
                  <c:v>1.9438809100000001</c:v>
                </c:pt>
                <c:pt idx="244">
                  <c:v>1.9819781299999999</c:v>
                </c:pt>
                <c:pt idx="245">
                  <c:v>1.9892746299999999</c:v>
                </c:pt>
                <c:pt idx="246">
                  <c:v>1.9967006700000001</c:v>
                </c:pt>
                <c:pt idx="247">
                  <c:v>2.0106258100000001</c:v>
                </c:pt>
                <c:pt idx="248">
                  <c:v>2.0339838000000001</c:v>
                </c:pt>
                <c:pt idx="249">
                  <c:v>2.10382647</c:v>
                </c:pt>
                <c:pt idx="250">
                  <c:v>2.1068790499999999</c:v>
                </c:pt>
                <c:pt idx="251">
                  <c:v>2.1549473699999999</c:v>
                </c:pt>
                <c:pt idx="252">
                  <c:v>2.2140615600000002</c:v>
                </c:pt>
                <c:pt idx="253">
                  <c:v>2.23447408</c:v>
                </c:pt>
                <c:pt idx="254">
                  <c:v>2.2865549999999999</c:v>
                </c:pt>
                <c:pt idx="255">
                  <c:v>2.2915004400000001</c:v>
                </c:pt>
                <c:pt idx="256">
                  <c:v>2.34801591</c:v>
                </c:pt>
                <c:pt idx="257">
                  <c:v>2.4168561899999998</c:v>
                </c:pt>
                <c:pt idx="258">
                  <c:v>2.4387097799999999</c:v>
                </c:pt>
                <c:pt idx="259">
                  <c:v>2.4845446999999998</c:v>
                </c:pt>
                <c:pt idx="260">
                  <c:v>2.4846110600000002</c:v>
                </c:pt>
                <c:pt idx="261">
                  <c:v>2.5147930999999999</c:v>
                </c:pt>
                <c:pt idx="262">
                  <c:v>2.5480029800000001</c:v>
                </c:pt>
                <c:pt idx="263">
                  <c:v>2.55681782</c:v>
                </c:pt>
                <c:pt idx="264">
                  <c:v>2.65182327</c:v>
                </c:pt>
                <c:pt idx="265">
                  <c:v>2.7669648800000002</c:v>
                </c:pt>
                <c:pt idx="266">
                  <c:v>2.7703067699999999</c:v>
                </c:pt>
                <c:pt idx="267">
                  <c:v>2.79443581</c:v>
                </c:pt>
                <c:pt idx="268">
                  <c:v>2.8114509999999999</c:v>
                </c:pt>
                <c:pt idx="269">
                  <c:v>2.89882135</c:v>
                </c:pt>
                <c:pt idx="270">
                  <c:v>2.9035286999999999</c:v>
                </c:pt>
                <c:pt idx="271">
                  <c:v>2.9872366499999998</c:v>
                </c:pt>
                <c:pt idx="272">
                  <c:v>2.9970112699999998</c:v>
                </c:pt>
                <c:pt idx="273">
                  <c:v>3.04201459</c:v>
                </c:pt>
                <c:pt idx="274">
                  <c:v>3.1598474599999999</c:v>
                </c:pt>
                <c:pt idx="275">
                  <c:v>3.2314098599999999</c:v>
                </c:pt>
                <c:pt idx="276">
                  <c:v>3.3469890900000001</c:v>
                </c:pt>
                <c:pt idx="277">
                  <c:v>3.5079708599999999</c:v>
                </c:pt>
                <c:pt idx="278">
                  <c:v>3.63510241</c:v>
                </c:pt>
                <c:pt idx="279">
                  <c:v>3.7951275400000002</c:v>
                </c:pt>
                <c:pt idx="280">
                  <c:v>3.8198920300000001</c:v>
                </c:pt>
                <c:pt idx="281">
                  <c:v>3.8663791999999999</c:v>
                </c:pt>
                <c:pt idx="282">
                  <c:v>4.01001355</c:v>
                </c:pt>
                <c:pt idx="283">
                  <c:v>4.0577678400000003</c:v>
                </c:pt>
                <c:pt idx="284">
                  <c:v>4.1671413599999996</c:v>
                </c:pt>
                <c:pt idx="285">
                  <c:v>4.1756465699999996</c:v>
                </c:pt>
                <c:pt idx="286">
                  <c:v>4.2552337500000004</c:v>
                </c:pt>
                <c:pt idx="287">
                  <c:v>4.2584388400000002</c:v>
                </c:pt>
                <c:pt idx="288">
                  <c:v>4.29261012</c:v>
                </c:pt>
                <c:pt idx="289">
                  <c:v>4.3607722500000001</c:v>
                </c:pt>
                <c:pt idx="290">
                  <c:v>4.4328146300000002</c:v>
                </c:pt>
                <c:pt idx="291">
                  <c:v>4.6052482299999999</c:v>
                </c:pt>
                <c:pt idx="292">
                  <c:v>4.6325196000000002</c:v>
                </c:pt>
                <c:pt idx="293">
                  <c:v>4.8885849300000004</c:v>
                </c:pt>
                <c:pt idx="294">
                  <c:v>4.9062146999999996</c:v>
                </c:pt>
                <c:pt idx="295">
                  <c:v>4.9465073799999999</c:v>
                </c:pt>
                <c:pt idx="296">
                  <c:v>5.0080834100000002</c:v>
                </c:pt>
                <c:pt idx="297">
                  <c:v>5.0910537099999997</c:v>
                </c:pt>
                <c:pt idx="298">
                  <c:v>5.09887552</c:v>
                </c:pt>
                <c:pt idx="299">
                  <c:v>5.1661493600000004</c:v>
                </c:pt>
                <c:pt idx="300">
                  <c:v>5.1803176999999998</c:v>
                </c:pt>
                <c:pt idx="301">
                  <c:v>5.2605698700000003</c:v>
                </c:pt>
                <c:pt idx="302">
                  <c:v>5.3165547399999999</c:v>
                </c:pt>
                <c:pt idx="303">
                  <c:v>5.3309152800000001</c:v>
                </c:pt>
                <c:pt idx="304">
                  <c:v>5.3759598200000003</c:v>
                </c:pt>
                <c:pt idx="305">
                  <c:v>5.6003131499999999</c:v>
                </c:pt>
                <c:pt idx="306">
                  <c:v>5.7447464699999999</c:v>
                </c:pt>
                <c:pt idx="307">
                  <c:v>5.8309427200000004</c:v>
                </c:pt>
                <c:pt idx="308">
                  <c:v>5.89437371</c:v>
                </c:pt>
                <c:pt idx="309">
                  <c:v>5.90941209</c:v>
                </c:pt>
                <c:pt idx="310">
                  <c:v>6.0262720700000001</c:v>
                </c:pt>
                <c:pt idx="311">
                  <c:v>6.1375514799999999</c:v>
                </c:pt>
                <c:pt idx="312">
                  <c:v>6.2125567500000001</c:v>
                </c:pt>
                <c:pt idx="313">
                  <c:v>6.3227205</c:v>
                </c:pt>
                <c:pt idx="314">
                  <c:v>6.6670200800000003</c:v>
                </c:pt>
                <c:pt idx="315">
                  <c:v>6.7378522600000004</c:v>
                </c:pt>
                <c:pt idx="316">
                  <c:v>6.7456856500000004</c:v>
                </c:pt>
                <c:pt idx="317">
                  <c:v>6.7672385300000002</c:v>
                </c:pt>
                <c:pt idx="318">
                  <c:v>6.9369253799999999</c:v>
                </c:pt>
                <c:pt idx="319">
                  <c:v>7.0602126500000004</c:v>
                </c:pt>
                <c:pt idx="320">
                  <c:v>7.2809396199999998</c:v>
                </c:pt>
                <c:pt idx="321">
                  <c:v>7.3372978900000003</c:v>
                </c:pt>
                <c:pt idx="322">
                  <c:v>7.3526104700000001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xVal>
            <c:numRef>
              <c:f>Sheet1!$D$5:$D$327</c:f>
              <c:numCache>
                <c:formatCode>General</c:formatCode>
                <c:ptCount val="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Sheet1!$H$5:$H$327</c:f>
              <c:numCache>
                <c:formatCode>General</c:formatCode>
                <c:ptCount val="323"/>
                <c:pt idx="0">
                  <c:v>2.4815179999999998E-3</c:v>
                </c:pt>
                <c:pt idx="1">
                  <c:v>2.4952870000000001E-3</c:v>
                </c:pt>
                <c:pt idx="2">
                  <c:v>2.5244099999999999E-3</c:v>
                </c:pt>
                <c:pt idx="3">
                  <c:v>2.7271040000000002E-3</c:v>
                </c:pt>
                <c:pt idx="4">
                  <c:v>2.8140000000000001E-3</c:v>
                </c:pt>
                <c:pt idx="5">
                  <c:v>2.8314490000000002E-3</c:v>
                </c:pt>
                <c:pt idx="6">
                  <c:v>3.145962E-3</c:v>
                </c:pt>
                <c:pt idx="7">
                  <c:v>3.1538590000000002E-3</c:v>
                </c:pt>
                <c:pt idx="8">
                  <c:v>3.294689E-3</c:v>
                </c:pt>
                <c:pt idx="9">
                  <c:v>3.318012E-3</c:v>
                </c:pt>
                <c:pt idx="10">
                  <c:v>3.3205029999999998E-3</c:v>
                </c:pt>
                <c:pt idx="11">
                  <c:v>3.3748099999999998E-3</c:v>
                </c:pt>
                <c:pt idx="12">
                  <c:v>3.39434E-3</c:v>
                </c:pt>
                <c:pt idx="13">
                  <c:v>3.5474159999999999E-3</c:v>
                </c:pt>
                <c:pt idx="14">
                  <c:v>3.5578319999999999E-3</c:v>
                </c:pt>
                <c:pt idx="15">
                  <c:v>3.584486E-3</c:v>
                </c:pt>
                <c:pt idx="16">
                  <c:v>3.5943640000000001E-3</c:v>
                </c:pt>
                <c:pt idx="17">
                  <c:v>3.6747419999999999E-3</c:v>
                </c:pt>
                <c:pt idx="18">
                  <c:v>3.681077E-3</c:v>
                </c:pt>
                <c:pt idx="19">
                  <c:v>3.6844109999999998E-3</c:v>
                </c:pt>
                <c:pt idx="20">
                  <c:v>3.6925780000000002E-3</c:v>
                </c:pt>
                <c:pt idx="21">
                  <c:v>3.9663240000000002E-3</c:v>
                </c:pt>
                <c:pt idx="22">
                  <c:v>4.0566380000000004E-3</c:v>
                </c:pt>
                <c:pt idx="23">
                  <c:v>4.0750600000000001E-3</c:v>
                </c:pt>
                <c:pt idx="24">
                  <c:v>4.1509650000000004E-3</c:v>
                </c:pt>
                <c:pt idx="25">
                  <c:v>4.1847150000000003E-3</c:v>
                </c:pt>
                <c:pt idx="26">
                  <c:v>4.2098090000000001E-3</c:v>
                </c:pt>
                <c:pt idx="27">
                  <c:v>4.258408E-3</c:v>
                </c:pt>
                <c:pt idx="28">
                  <c:v>4.340567E-3</c:v>
                </c:pt>
                <c:pt idx="29">
                  <c:v>4.3681859999999996E-3</c:v>
                </c:pt>
                <c:pt idx="30">
                  <c:v>4.3778580000000001E-3</c:v>
                </c:pt>
                <c:pt idx="31">
                  <c:v>4.3869800000000004E-3</c:v>
                </c:pt>
                <c:pt idx="32">
                  <c:v>4.3901160000000003E-3</c:v>
                </c:pt>
                <c:pt idx="33">
                  <c:v>4.3981380000000002E-3</c:v>
                </c:pt>
                <c:pt idx="34">
                  <c:v>4.5236180000000001E-3</c:v>
                </c:pt>
                <c:pt idx="35">
                  <c:v>4.5727500000000004E-3</c:v>
                </c:pt>
                <c:pt idx="36">
                  <c:v>4.6350189999999998E-3</c:v>
                </c:pt>
                <c:pt idx="37">
                  <c:v>4.8378029999999999E-3</c:v>
                </c:pt>
                <c:pt idx="38">
                  <c:v>4.847535E-3</c:v>
                </c:pt>
                <c:pt idx="39">
                  <c:v>4.8554100000000001E-3</c:v>
                </c:pt>
                <c:pt idx="40">
                  <c:v>4.9901709999999998E-3</c:v>
                </c:pt>
                <c:pt idx="41">
                  <c:v>5.0320299999999998E-3</c:v>
                </c:pt>
                <c:pt idx="42">
                  <c:v>5.0394530000000002E-3</c:v>
                </c:pt>
                <c:pt idx="43">
                  <c:v>5.12868E-3</c:v>
                </c:pt>
                <c:pt idx="44">
                  <c:v>5.2439469999999997E-3</c:v>
                </c:pt>
                <c:pt idx="45">
                  <c:v>5.3488160000000002E-3</c:v>
                </c:pt>
                <c:pt idx="46">
                  <c:v>5.3775250000000002E-3</c:v>
                </c:pt>
                <c:pt idx="47">
                  <c:v>5.4619600000000001E-3</c:v>
                </c:pt>
                <c:pt idx="48">
                  <c:v>5.5611970000000004E-3</c:v>
                </c:pt>
                <c:pt idx="49">
                  <c:v>5.6447310000000001E-3</c:v>
                </c:pt>
                <c:pt idx="50">
                  <c:v>5.65388E-3</c:v>
                </c:pt>
                <c:pt idx="51">
                  <c:v>5.8736300000000003E-3</c:v>
                </c:pt>
                <c:pt idx="52">
                  <c:v>5.9657080000000001E-3</c:v>
                </c:pt>
                <c:pt idx="53">
                  <c:v>5.9683150000000001E-3</c:v>
                </c:pt>
                <c:pt idx="54">
                  <c:v>5.9895119999999998E-3</c:v>
                </c:pt>
                <c:pt idx="55">
                  <c:v>6.0075290000000002E-3</c:v>
                </c:pt>
                <c:pt idx="56">
                  <c:v>6.0244979999999997E-3</c:v>
                </c:pt>
                <c:pt idx="57">
                  <c:v>6.3763869999999999E-3</c:v>
                </c:pt>
                <c:pt idx="58">
                  <c:v>6.422891E-3</c:v>
                </c:pt>
                <c:pt idx="59">
                  <c:v>6.4703570000000004E-3</c:v>
                </c:pt>
                <c:pt idx="60">
                  <c:v>6.5117860000000003E-3</c:v>
                </c:pt>
                <c:pt idx="61">
                  <c:v>6.6479119999999997E-3</c:v>
                </c:pt>
                <c:pt idx="62">
                  <c:v>6.7095770000000004E-3</c:v>
                </c:pt>
                <c:pt idx="63">
                  <c:v>6.9378520000000004E-3</c:v>
                </c:pt>
                <c:pt idx="64">
                  <c:v>6.9762890000000001E-3</c:v>
                </c:pt>
                <c:pt idx="65">
                  <c:v>7.0389040000000003E-3</c:v>
                </c:pt>
                <c:pt idx="66">
                  <c:v>7.0842580000000004E-3</c:v>
                </c:pt>
                <c:pt idx="67">
                  <c:v>7.0943059999999999E-3</c:v>
                </c:pt>
                <c:pt idx="68">
                  <c:v>7.1732660000000002E-3</c:v>
                </c:pt>
                <c:pt idx="69">
                  <c:v>7.2315269999999997E-3</c:v>
                </c:pt>
                <c:pt idx="70">
                  <c:v>7.4228219999999999E-3</c:v>
                </c:pt>
                <c:pt idx="71">
                  <c:v>7.7187699999999998E-3</c:v>
                </c:pt>
                <c:pt idx="72">
                  <c:v>8.1232539999999999E-3</c:v>
                </c:pt>
                <c:pt idx="73">
                  <c:v>8.1788590000000001E-3</c:v>
                </c:pt>
                <c:pt idx="74">
                  <c:v>8.3946049999999994E-3</c:v>
                </c:pt>
                <c:pt idx="75">
                  <c:v>8.4237080000000002E-3</c:v>
                </c:pt>
                <c:pt idx="76">
                  <c:v>8.4991159999999993E-3</c:v>
                </c:pt>
                <c:pt idx="77">
                  <c:v>8.7503519999999994E-3</c:v>
                </c:pt>
                <c:pt idx="78">
                  <c:v>8.8443040000000007E-3</c:v>
                </c:pt>
                <c:pt idx="79">
                  <c:v>8.9544599999999992E-3</c:v>
                </c:pt>
                <c:pt idx="80">
                  <c:v>8.9578330000000001E-3</c:v>
                </c:pt>
                <c:pt idx="81">
                  <c:v>9.0157959999999995E-3</c:v>
                </c:pt>
                <c:pt idx="82">
                  <c:v>9.3506030000000007E-3</c:v>
                </c:pt>
                <c:pt idx="83">
                  <c:v>9.5478609999999995E-3</c:v>
                </c:pt>
                <c:pt idx="84">
                  <c:v>9.6052269999999992E-3</c:v>
                </c:pt>
                <c:pt idx="85">
                  <c:v>9.6705269999999999E-3</c:v>
                </c:pt>
                <c:pt idx="86">
                  <c:v>9.6856570000000003E-3</c:v>
                </c:pt>
                <c:pt idx="87">
                  <c:v>1.0203228999999999E-2</c:v>
                </c:pt>
                <c:pt idx="88">
                  <c:v>1.0320849E-2</c:v>
                </c:pt>
                <c:pt idx="89">
                  <c:v>1.0372886E-2</c:v>
                </c:pt>
                <c:pt idx="90">
                  <c:v>1.0467169E-2</c:v>
                </c:pt>
                <c:pt idx="91">
                  <c:v>1.0664216000000001E-2</c:v>
                </c:pt>
                <c:pt idx="92">
                  <c:v>1.1057765000000001E-2</c:v>
                </c:pt>
                <c:pt idx="93">
                  <c:v>1.123004E-2</c:v>
                </c:pt>
                <c:pt idx="94">
                  <c:v>1.1327438E-2</c:v>
                </c:pt>
                <c:pt idx="95">
                  <c:v>1.1713546E-2</c:v>
                </c:pt>
                <c:pt idx="96">
                  <c:v>1.1717504E-2</c:v>
                </c:pt>
                <c:pt idx="97">
                  <c:v>1.1892148999999999E-2</c:v>
                </c:pt>
                <c:pt idx="98">
                  <c:v>1.2541197E-2</c:v>
                </c:pt>
                <c:pt idx="99">
                  <c:v>1.2586032E-2</c:v>
                </c:pt>
                <c:pt idx="100">
                  <c:v>1.293858E-2</c:v>
                </c:pt>
                <c:pt idx="101">
                  <c:v>1.3166572E-2</c:v>
                </c:pt>
                <c:pt idx="102">
                  <c:v>1.3383066000000001E-2</c:v>
                </c:pt>
                <c:pt idx="103">
                  <c:v>1.3419482999999999E-2</c:v>
                </c:pt>
                <c:pt idx="104">
                  <c:v>1.3777875E-2</c:v>
                </c:pt>
                <c:pt idx="105">
                  <c:v>1.3989682E-2</c:v>
                </c:pt>
                <c:pt idx="106">
                  <c:v>1.4033439999999999E-2</c:v>
                </c:pt>
                <c:pt idx="107">
                  <c:v>1.4061527000000001E-2</c:v>
                </c:pt>
                <c:pt idx="108">
                  <c:v>1.412042E-2</c:v>
                </c:pt>
                <c:pt idx="109">
                  <c:v>1.4655425E-2</c:v>
                </c:pt>
                <c:pt idx="110">
                  <c:v>1.5196502000000001E-2</c:v>
                </c:pt>
                <c:pt idx="111">
                  <c:v>1.5566307999999999E-2</c:v>
                </c:pt>
                <c:pt idx="112">
                  <c:v>1.5973121999999999E-2</c:v>
                </c:pt>
                <c:pt idx="113">
                  <c:v>1.6059289000000001E-2</c:v>
                </c:pt>
                <c:pt idx="114">
                  <c:v>1.6112073000000001E-2</c:v>
                </c:pt>
                <c:pt idx="115">
                  <c:v>1.6269314E-2</c:v>
                </c:pt>
                <c:pt idx="116">
                  <c:v>1.6289597999999999E-2</c:v>
                </c:pt>
                <c:pt idx="117">
                  <c:v>1.6294050000000001E-2</c:v>
                </c:pt>
                <c:pt idx="118">
                  <c:v>1.6651773000000002E-2</c:v>
                </c:pt>
                <c:pt idx="119">
                  <c:v>1.7081394999999999E-2</c:v>
                </c:pt>
                <c:pt idx="120">
                  <c:v>1.7856225999999999E-2</c:v>
                </c:pt>
                <c:pt idx="121">
                  <c:v>1.8059558999999999E-2</c:v>
                </c:pt>
                <c:pt idx="122">
                  <c:v>1.8522638000000001E-2</c:v>
                </c:pt>
                <c:pt idx="123">
                  <c:v>1.9120926E-2</c:v>
                </c:pt>
                <c:pt idx="124">
                  <c:v>1.9186602000000001E-2</c:v>
                </c:pt>
                <c:pt idx="125">
                  <c:v>2.0041360000000001E-2</c:v>
                </c:pt>
                <c:pt idx="126">
                  <c:v>2.0820386E-2</c:v>
                </c:pt>
                <c:pt idx="127">
                  <c:v>2.0874615999999999E-2</c:v>
                </c:pt>
                <c:pt idx="128">
                  <c:v>2.1229268999999999E-2</c:v>
                </c:pt>
                <c:pt idx="129">
                  <c:v>2.1873986000000002E-2</c:v>
                </c:pt>
                <c:pt idx="130">
                  <c:v>2.1902972999999999E-2</c:v>
                </c:pt>
                <c:pt idx="131">
                  <c:v>2.2545691E-2</c:v>
                </c:pt>
                <c:pt idx="132">
                  <c:v>2.305544E-2</c:v>
                </c:pt>
                <c:pt idx="133">
                  <c:v>2.5239876000000001E-2</c:v>
                </c:pt>
                <c:pt idx="134">
                  <c:v>2.5248085999999999E-2</c:v>
                </c:pt>
                <c:pt idx="135">
                  <c:v>2.5570094000000002E-2</c:v>
                </c:pt>
                <c:pt idx="136">
                  <c:v>2.6197517E-2</c:v>
                </c:pt>
                <c:pt idx="137">
                  <c:v>2.712902E-2</c:v>
                </c:pt>
                <c:pt idx="138">
                  <c:v>2.7446779000000001E-2</c:v>
                </c:pt>
                <c:pt idx="139">
                  <c:v>2.7490968000000001E-2</c:v>
                </c:pt>
                <c:pt idx="140">
                  <c:v>2.8243943000000001E-2</c:v>
                </c:pt>
                <c:pt idx="141">
                  <c:v>2.8284581E-2</c:v>
                </c:pt>
                <c:pt idx="142">
                  <c:v>2.9397139999999999E-2</c:v>
                </c:pt>
                <c:pt idx="143">
                  <c:v>2.9627752E-2</c:v>
                </c:pt>
                <c:pt idx="144">
                  <c:v>3.0086802999999999E-2</c:v>
                </c:pt>
                <c:pt idx="145">
                  <c:v>3.0576530000000001E-2</c:v>
                </c:pt>
                <c:pt idx="146">
                  <c:v>3.0741890000000001E-2</c:v>
                </c:pt>
                <c:pt idx="147">
                  <c:v>3.0789169000000002E-2</c:v>
                </c:pt>
                <c:pt idx="148">
                  <c:v>3.1183125999999999E-2</c:v>
                </c:pt>
                <c:pt idx="149">
                  <c:v>3.2115007000000001E-2</c:v>
                </c:pt>
                <c:pt idx="150">
                  <c:v>3.2416277E-2</c:v>
                </c:pt>
                <c:pt idx="151">
                  <c:v>3.2556318000000001E-2</c:v>
                </c:pt>
                <c:pt idx="152">
                  <c:v>3.3311716999999998E-2</c:v>
                </c:pt>
                <c:pt idx="153">
                  <c:v>3.5205189999999997E-2</c:v>
                </c:pt>
                <c:pt idx="154">
                  <c:v>3.5988212999999998E-2</c:v>
                </c:pt>
                <c:pt idx="155">
                  <c:v>3.8965040999999999E-2</c:v>
                </c:pt>
                <c:pt idx="156">
                  <c:v>3.9587835000000002E-2</c:v>
                </c:pt>
                <c:pt idx="157">
                  <c:v>3.9993646000000001E-2</c:v>
                </c:pt>
                <c:pt idx="158">
                  <c:v>4.0795844999999997E-2</c:v>
                </c:pt>
                <c:pt idx="159">
                  <c:v>4.2936117000000003E-2</c:v>
                </c:pt>
                <c:pt idx="160">
                  <c:v>4.3448031999999998E-2</c:v>
                </c:pt>
                <c:pt idx="161">
                  <c:v>4.3992809000000001E-2</c:v>
                </c:pt>
                <c:pt idx="162">
                  <c:v>4.4501760000000001E-2</c:v>
                </c:pt>
                <c:pt idx="163">
                  <c:v>4.5352837999999999E-2</c:v>
                </c:pt>
                <c:pt idx="164">
                  <c:v>4.5641767E-2</c:v>
                </c:pt>
                <c:pt idx="165">
                  <c:v>4.7597775000000002E-2</c:v>
                </c:pt>
                <c:pt idx="166">
                  <c:v>4.9706548000000003E-2</c:v>
                </c:pt>
                <c:pt idx="167">
                  <c:v>5.0104282999999999E-2</c:v>
                </c:pt>
                <c:pt idx="168">
                  <c:v>5.2118194E-2</c:v>
                </c:pt>
                <c:pt idx="169">
                  <c:v>5.4652870999999999E-2</c:v>
                </c:pt>
                <c:pt idx="170">
                  <c:v>5.5311979999999997E-2</c:v>
                </c:pt>
                <c:pt idx="171">
                  <c:v>5.5456066999999998E-2</c:v>
                </c:pt>
                <c:pt idx="172">
                  <c:v>5.7737588999999999E-2</c:v>
                </c:pt>
                <c:pt idx="173">
                  <c:v>5.7836384999999997E-2</c:v>
                </c:pt>
                <c:pt idx="174">
                  <c:v>5.8081417000000003E-2</c:v>
                </c:pt>
                <c:pt idx="175">
                  <c:v>5.9483258999999997E-2</c:v>
                </c:pt>
                <c:pt idx="176">
                  <c:v>5.9873661000000002E-2</c:v>
                </c:pt>
                <c:pt idx="177">
                  <c:v>5.9901283E-2</c:v>
                </c:pt>
                <c:pt idx="178">
                  <c:v>6.0670979E-2</c:v>
                </c:pt>
                <c:pt idx="179">
                  <c:v>6.1327815000000001E-2</c:v>
                </c:pt>
                <c:pt idx="180">
                  <c:v>6.1391582E-2</c:v>
                </c:pt>
                <c:pt idx="181">
                  <c:v>6.1768389999999999E-2</c:v>
                </c:pt>
                <c:pt idx="182">
                  <c:v>6.2686279999999997E-2</c:v>
                </c:pt>
                <c:pt idx="183">
                  <c:v>6.4230625999999999E-2</c:v>
                </c:pt>
                <c:pt idx="184">
                  <c:v>6.4299893999999996E-2</c:v>
                </c:pt>
                <c:pt idx="185">
                  <c:v>6.4746050999999999E-2</c:v>
                </c:pt>
                <c:pt idx="186">
                  <c:v>6.600839E-2</c:v>
                </c:pt>
                <c:pt idx="187">
                  <c:v>6.6633996000000001E-2</c:v>
                </c:pt>
                <c:pt idx="188">
                  <c:v>6.7300575000000001E-2</c:v>
                </c:pt>
                <c:pt idx="189">
                  <c:v>6.7322274000000001E-2</c:v>
                </c:pt>
                <c:pt idx="190">
                  <c:v>7.0227124000000002E-2</c:v>
                </c:pt>
                <c:pt idx="191">
                  <c:v>7.0249864999999995E-2</c:v>
                </c:pt>
                <c:pt idx="192">
                  <c:v>7.0341048000000003E-2</c:v>
                </c:pt>
                <c:pt idx="193">
                  <c:v>7.0501030000000006E-2</c:v>
                </c:pt>
                <c:pt idx="194">
                  <c:v>7.3790998999999996E-2</c:v>
                </c:pt>
                <c:pt idx="195">
                  <c:v>7.5002932999999994E-2</c:v>
                </c:pt>
                <c:pt idx="196">
                  <c:v>7.7017004E-2</c:v>
                </c:pt>
                <c:pt idx="197">
                  <c:v>7.8698790000000005E-2</c:v>
                </c:pt>
                <c:pt idx="198">
                  <c:v>7.9912619000000004E-2</c:v>
                </c:pt>
                <c:pt idx="199">
                  <c:v>8.1268155999999994E-2</c:v>
                </c:pt>
                <c:pt idx="200">
                  <c:v>8.2834754999999996E-2</c:v>
                </c:pt>
                <c:pt idx="201">
                  <c:v>8.5322046999999998E-2</c:v>
                </c:pt>
                <c:pt idx="202">
                  <c:v>8.7619821000000001E-2</c:v>
                </c:pt>
                <c:pt idx="203">
                  <c:v>8.8705414999999996E-2</c:v>
                </c:pt>
                <c:pt idx="204">
                  <c:v>8.9207602999999996E-2</c:v>
                </c:pt>
                <c:pt idx="205">
                  <c:v>8.9291961000000003E-2</c:v>
                </c:pt>
                <c:pt idx="206">
                  <c:v>9.3411347000000006E-2</c:v>
                </c:pt>
                <c:pt idx="207">
                  <c:v>9.7889942999999993E-2</c:v>
                </c:pt>
                <c:pt idx="208">
                  <c:v>9.8275182000000003E-2</c:v>
                </c:pt>
                <c:pt idx="209">
                  <c:v>9.8304632000000003E-2</c:v>
                </c:pt>
                <c:pt idx="210">
                  <c:v>9.870893E-2</c:v>
                </c:pt>
                <c:pt idx="211">
                  <c:v>0.10000205299999999</c:v>
                </c:pt>
                <c:pt idx="212">
                  <c:v>0.100193776</c:v>
                </c:pt>
                <c:pt idx="213">
                  <c:v>0.10064152799999999</c:v>
                </c:pt>
                <c:pt idx="214">
                  <c:v>0.102149319</c:v>
                </c:pt>
                <c:pt idx="215">
                  <c:v>0.10438702399999999</c:v>
                </c:pt>
                <c:pt idx="216">
                  <c:v>0.106315979</c:v>
                </c:pt>
                <c:pt idx="217">
                  <c:v>0.107228031</c:v>
                </c:pt>
                <c:pt idx="218">
                  <c:v>0.112887705</c:v>
                </c:pt>
                <c:pt idx="219">
                  <c:v>0.11417835799999999</c:v>
                </c:pt>
                <c:pt idx="220">
                  <c:v>0.11436117599999999</c:v>
                </c:pt>
                <c:pt idx="221">
                  <c:v>0.114837416</c:v>
                </c:pt>
                <c:pt idx="222">
                  <c:v>0.11759644499999999</c:v>
                </c:pt>
                <c:pt idx="223">
                  <c:v>0.118919962</c:v>
                </c:pt>
                <c:pt idx="224">
                  <c:v>0.119038034</c:v>
                </c:pt>
                <c:pt idx="225">
                  <c:v>0.12015015900000001</c:v>
                </c:pt>
                <c:pt idx="226">
                  <c:v>0.121563956</c:v>
                </c:pt>
                <c:pt idx="227">
                  <c:v>0.12560191400000001</c:v>
                </c:pt>
                <c:pt idx="228">
                  <c:v>0.12772462800000001</c:v>
                </c:pt>
                <c:pt idx="229">
                  <c:v>0.12880228399999999</c:v>
                </c:pt>
                <c:pt idx="230">
                  <c:v>0.12945812200000001</c:v>
                </c:pt>
                <c:pt idx="231">
                  <c:v>0.129587969</c:v>
                </c:pt>
                <c:pt idx="232">
                  <c:v>0.13735878700000001</c:v>
                </c:pt>
                <c:pt idx="233">
                  <c:v>0.13822285500000001</c:v>
                </c:pt>
                <c:pt idx="234">
                  <c:v>0.13950674299999999</c:v>
                </c:pt>
                <c:pt idx="235">
                  <c:v>0.142059925</c:v>
                </c:pt>
                <c:pt idx="236">
                  <c:v>0.143630124</c:v>
                </c:pt>
                <c:pt idx="237">
                  <c:v>0.147745655</c:v>
                </c:pt>
                <c:pt idx="238">
                  <c:v>0.14800440200000001</c:v>
                </c:pt>
                <c:pt idx="239">
                  <c:v>0.149466181</c:v>
                </c:pt>
                <c:pt idx="240">
                  <c:v>0.151997351</c:v>
                </c:pt>
                <c:pt idx="241">
                  <c:v>0.15252149000000001</c:v>
                </c:pt>
                <c:pt idx="242">
                  <c:v>0.154195843</c:v>
                </c:pt>
                <c:pt idx="243">
                  <c:v>0.154702324</c:v>
                </c:pt>
                <c:pt idx="244">
                  <c:v>0.15575654799999999</c:v>
                </c:pt>
                <c:pt idx="245">
                  <c:v>0.15772872900000001</c:v>
                </c:pt>
                <c:pt idx="246">
                  <c:v>0.16158777299999999</c:v>
                </c:pt>
                <c:pt idx="247">
                  <c:v>0.16570594799999999</c:v>
                </c:pt>
                <c:pt idx="248">
                  <c:v>0.167279069</c:v>
                </c:pt>
                <c:pt idx="249">
                  <c:v>0.167872031</c:v>
                </c:pt>
                <c:pt idx="250">
                  <c:v>0.17006770500000001</c:v>
                </c:pt>
                <c:pt idx="251">
                  <c:v>0.17842807099999999</c:v>
                </c:pt>
                <c:pt idx="252">
                  <c:v>0.18356109200000001</c:v>
                </c:pt>
                <c:pt idx="253">
                  <c:v>0.184478062</c:v>
                </c:pt>
                <c:pt idx="254">
                  <c:v>0.18827389</c:v>
                </c:pt>
                <c:pt idx="255">
                  <c:v>0.18861976999999999</c:v>
                </c:pt>
                <c:pt idx="256">
                  <c:v>0.192568558</c:v>
                </c:pt>
                <c:pt idx="257">
                  <c:v>0.19706829000000001</c:v>
                </c:pt>
                <c:pt idx="258">
                  <c:v>0.19914969599999999</c:v>
                </c:pt>
                <c:pt idx="259">
                  <c:v>0.20553218500000001</c:v>
                </c:pt>
                <c:pt idx="260">
                  <c:v>0.20788652799999999</c:v>
                </c:pt>
                <c:pt idx="261">
                  <c:v>0.208571638</c:v>
                </c:pt>
                <c:pt idx="262">
                  <c:v>0.208999824</c:v>
                </c:pt>
                <c:pt idx="263">
                  <c:v>0.21080815899999999</c:v>
                </c:pt>
                <c:pt idx="264">
                  <c:v>0.21143322000000001</c:v>
                </c:pt>
                <c:pt idx="265">
                  <c:v>0.21376952099999999</c:v>
                </c:pt>
                <c:pt idx="266">
                  <c:v>0.24216943399999999</c:v>
                </c:pt>
                <c:pt idx="267">
                  <c:v>0.24234122999999999</c:v>
                </c:pt>
                <c:pt idx="268">
                  <c:v>0.24362155399999999</c:v>
                </c:pt>
                <c:pt idx="269">
                  <c:v>0.25419220199999998</c:v>
                </c:pt>
                <c:pt idx="270">
                  <c:v>0.26115516900000002</c:v>
                </c:pt>
                <c:pt idx="271">
                  <c:v>0.26251797300000002</c:v>
                </c:pt>
                <c:pt idx="272">
                  <c:v>0.27472844499999999</c:v>
                </c:pt>
                <c:pt idx="273">
                  <c:v>0.282613422</c:v>
                </c:pt>
                <c:pt idx="274">
                  <c:v>0.28523807600000001</c:v>
                </c:pt>
                <c:pt idx="275">
                  <c:v>0.29009953100000002</c:v>
                </c:pt>
                <c:pt idx="276">
                  <c:v>0.29152814500000002</c:v>
                </c:pt>
                <c:pt idx="277">
                  <c:v>0.294429573</c:v>
                </c:pt>
                <c:pt idx="278">
                  <c:v>0.297068361</c:v>
                </c:pt>
                <c:pt idx="279">
                  <c:v>0.29708277700000002</c:v>
                </c:pt>
                <c:pt idx="280">
                  <c:v>0.30904962499999999</c:v>
                </c:pt>
                <c:pt idx="281">
                  <c:v>0.31256826300000001</c:v>
                </c:pt>
                <c:pt idx="282">
                  <c:v>0.312918431</c:v>
                </c:pt>
                <c:pt idx="283">
                  <c:v>0.31765684900000002</c:v>
                </c:pt>
                <c:pt idx="284">
                  <c:v>0.331151788</c:v>
                </c:pt>
                <c:pt idx="285">
                  <c:v>0.334737222</c:v>
                </c:pt>
                <c:pt idx="286">
                  <c:v>0.33963254100000001</c:v>
                </c:pt>
                <c:pt idx="287">
                  <c:v>0.34112706599999998</c:v>
                </c:pt>
                <c:pt idx="288">
                  <c:v>0.34169998899999998</c:v>
                </c:pt>
                <c:pt idx="289">
                  <c:v>0.34581685699999998</c:v>
                </c:pt>
                <c:pt idx="290">
                  <c:v>0.34588056299999997</c:v>
                </c:pt>
                <c:pt idx="291">
                  <c:v>0.36178532499999999</c:v>
                </c:pt>
                <c:pt idx="292">
                  <c:v>0.365374376</c:v>
                </c:pt>
                <c:pt idx="293">
                  <c:v>0.37077718199999998</c:v>
                </c:pt>
                <c:pt idx="294">
                  <c:v>0.37235030499999999</c:v>
                </c:pt>
                <c:pt idx="295">
                  <c:v>0.38306408600000003</c:v>
                </c:pt>
                <c:pt idx="296">
                  <c:v>0.39181210999999999</c:v>
                </c:pt>
                <c:pt idx="297">
                  <c:v>0.39701734700000002</c:v>
                </c:pt>
                <c:pt idx="298">
                  <c:v>0.40040057099999998</c:v>
                </c:pt>
                <c:pt idx="299">
                  <c:v>0.40208313000000001</c:v>
                </c:pt>
                <c:pt idx="300">
                  <c:v>0.41217125300000002</c:v>
                </c:pt>
                <c:pt idx="301">
                  <c:v>0.42094166700000002</c:v>
                </c:pt>
                <c:pt idx="302">
                  <c:v>0.425335452</c:v>
                </c:pt>
                <c:pt idx="303">
                  <c:v>0.43552281500000001</c:v>
                </c:pt>
                <c:pt idx="304">
                  <c:v>0.43876636600000002</c:v>
                </c:pt>
                <c:pt idx="305">
                  <c:v>0.44096980899999999</c:v>
                </c:pt>
                <c:pt idx="306">
                  <c:v>0.450949561</c:v>
                </c:pt>
                <c:pt idx="307">
                  <c:v>0.47179971900000001</c:v>
                </c:pt>
                <c:pt idx="308">
                  <c:v>0.47992892799999998</c:v>
                </c:pt>
                <c:pt idx="309">
                  <c:v>0.48947614699999997</c:v>
                </c:pt>
                <c:pt idx="310">
                  <c:v>0.49575550299999999</c:v>
                </c:pt>
                <c:pt idx="311">
                  <c:v>0.49627421100000002</c:v>
                </c:pt>
                <c:pt idx="312">
                  <c:v>0.51026095699999996</c:v>
                </c:pt>
                <c:pt idx="313">
                  <c:v>0.51368064000000002</c:v>
                </c:pt>
                <c:pt idx="314">
                  <c:v>0.519634543</c:v>
                </c:pt>
                <c:pt idx="315">
                  <c:v>0.54215707400000002</c:v>
                </c:pt>
                <c:pt idx="316">
                  <c:v>0.54259765299999996</c:v>
                </c:pt>
                <c:pt idx="317">
                  <c:v>0.55550562699999995</c:v>
                </c:pt>
                <c:pt idx="318">
                  <c:v>0.59344073500000005</c:v>
                </c:pt>
                <c:pt idx="319">
                  <c:v>0.59485745300000004</c:v>
                </c:pt>
                <c:pt idx="320">
                  <c:v>0.61015141100000003</c:v>
                </c:pt>
                <c:pt idx="321">
                  <c:v>0.62094419199999995</c:v>
                </c:pt>
                <c:pt idx="322">
                  <c:v>0.62448072099999996</c:v>
                </c:pt>
              </c:numCache>
            </c:numRef>
          </c:yVal>
          <c:smooth val="0"/>
        </c:ser>
        <c:ser>
          <c:idx val="4"/>
          <c:order val="4"/>
          <c:spPr>
            <a:ln w="28575">
              <a:noFill/>
            </a:ln>
          </c:spPr>
          <c:xVal>
            <c:numRef>
              <c:f>Sheet1!$D$5:$D$327</c:f>
              <c:numCache>
                <c:formatCode>General</c:formatCode>
                <c:ptCount val="3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</c:numCache>
            </c:numRef>
          </c:xVal>
          <c:yVal>
            <c:numRef>
              <c:f>Sheet1!$I$5:$I$327</c:f>
              <c:numCache>
                <c:formatCode>General</c:formatCode>
                <c:ptCount val="323"/>
                <c:pt idx="0">
                  <c:v>1.66242E-3</c:v>
                </c:pt>
                <c:pt idx="1">
                  <c:v>1.6644679999999999E-3</c:v>
                </c:pt>
                <c:pt idx="2">
                  <c:v>1.688237E-3</c:v>
                </c:pt>
                <c:pt idx="3">
                  <c:v>1.695565E-3</c:v>
                </c:pt>
                <c:pt idx="4">
                  <c:v>1.7028589999999999E-3</c:v>
                </c:pt>
                <c:pt idx="5">
                  <c:v>1.7103839999999999E-3</c:v>
                </c:pt>
                <c:pt idx="6">
                  <c:v>1.7276660000000001E-3</c:v>
                </c:pt>
                <c:pt idx="7">
                  <c:v>1.787547E-3</c:v>
                </c:pt>
                <c:pt idx="8">
                  <c:v>1.7931589999999999E-3</c:v>
                </c:pt>
                <c:pt idx="9">
                  <c:v>1.793736E-3</c:v>
                </c:pt>
                <c:pt idx="10">
                  <c:v>1.8100639999999999E-3</c:v>
                </c:pt>
                <c:pt idx="11">
                  <c:v>1.812927E-3</c:v>
                </c:pt>
                <c:pt idx="12">
                  <c:v>1.854578E-3</c:v>
                </c:pt>
                <c:pt idx="13">
                  <c:v>1.871284E-3</c:v>
                </c:pt>
                <c:pt idx="14">
                  <c:v>1.938438E-3</c:v>
                </c:pt>
                <c:pt idx="15">
                  <c:v>2.000595E-3</c:v>
                </c:pt>
                <c:pt idx="16">
                  <c:v>2.0032890000000001E-3</c:v>
                </c:pt>
                <c:pt idx="17">
                  <c:v>2.1636469999999999E-3</c:v>
                </c:pt>
                <c:pt idx="18">
                  <c:v>2.1851330000000001E-3</c:v>
                </c:pt>
                <c:pt idx="19">
                  <c:v>2.2265900000000001E-3</c:v>
                </c:pt>
                <c:pt idx="20">
                  <c:v>2.2346940000000002E-3</c:v>
                </c:pt>
                <c:pt idx="21">
                  <c:v>2.2642589999999998E-3</c:v>
                </c:pt>
                <c:pt idx="22">
                  <c:v>2.359426E-3</c:v>
                </c:pt>
                <c:pt idx="23">
                  <c:v>2.4310019999999998E-3</c:v>
                </c:pt>
                <c:pt idx="24">
                  <c:v>2.4738749999999999E-3</c:v>
                </c:pt>
                <c:pt idx="25">
                  <c:v>2.517568E-3</c:v>
                </c:pt>
                <c:pt idx="26">
                  <c:v>2.5230560000000001E-3</c:v>
                </c:pt>
                <c:pt idx="27">
                  <c:v>2.524887E-3</c:v>
                </c:pt>
                <c:pt idx="28">
                  <c:v>2.53345E-3</c:v>
                </c:pt>
                <c:pt idx="29">
                  <c:v>2.5387610000000001E-3</c:v>
                </c:pt>
                <c:pt idx="30">
                  <c:v>2.6021080000000001E-3</c:v>
                </c:pt>
                <c:pt idx="31">
                  <c:v>2.6433619999999998E-3</c:v>
                </c:pt>
                <c:pt idx="32">
                  <c:v>2.7408580000000001E-3</c:v>
                </c:pt>
                <c:pt idx="33">
                  <c:v>2.7725139999999998E-3</c:v>
                </c:pt>
                <c:pt idx="34">
                  <c:v>2.7798110000000001E-3</c:v>
                </c:pt>
                <c:pt idx="35">
                  <c:v>2.7998760000000002E-3</c:v>
                </c:pt>
                <c:pt idx="36">
                  <c:v>2.8217659999999999E-3</c:v>
                </c:pt>
                <c:pt idx="37">
                  <c:v>2.8948149999999998E-3</c:v>
                </c:pt>
                <c:pt idx="38">
                  <c:v>2.9371269999999999E-3</c:v>
                </c:pt>
                <c:pt idx="39">
                  <c:v>2.970098E-3</c:v>
                </c:pt>
                <c:pt idx="40">
                  <c:v>3.124178E-3</c:v>
                </c:pt>
                <c:pt idx="41">
                  <c:v>3.1555580000000001E-3</c:v>
                </c:pt>
                <c:pt idx="42">
                  <c:v>3.1746460000000002E-3</c:v>
                </c:pt>
                <c:pt idx="43">
                  <c:v>3.2038320000000002E-3</c:v>
                </c:pt>
                <c:pt idx="44">
                  <c:v>3.2769409999999998E-3</c:v>
                </c:pt>
                <c:pt idx="45">
                  <c:v>3.3016759999999999E-3</c:v>
                </c:pt>
                <c:pt idx="46">
                  <c:v>3.3805530000000001E-3</c:v>
                </c:pt>
                <c:pt idx="47">
                  <c:v>3.4290359999999999E-3</c:v>
                </c:pt>
                <c:pt idx="48">
                  <c:v>3.473407E-3</c:v>
                </c:pt>
                <c:pt idx="49">
                  <c:v>3.4735679999999998E-3</c:v>
                </c:pt>
                <c:pt idx="50">
                  <c:v>3.485274E-3</c:v>
                </c:pt>
                <c:pt idx="51">
                  <c:v>3.5185440000000002E-3</c:v>
                </c:pt>
                <c:pt idx="52">
                  <c:v>3.5737009999999999E-3</c:v>
                </c:pt>
                <c:pt idx="53">
                  <c:v>3.7544369999999998E-3</c:v>
                </c:pt>
                <c:pt idx="54">
                  <c:v>3.7934470000000001E-3</c:v>
                </c:pt>
                <c:pt idx="55">
                  <c:v>3.846852E-3</c:v>
                </c:pt>
                <c:pt idx="56">
                  <c:v>3.8825830000000002E-3</c:v>
                </c:pt>
                <c:pt idx="57">
                  <c:v>3.9478660000000004E-3</c:v>
                </c:pt>
                <c:pt idx="58">
                  <c:v>3.9958559999999999E-3</c:v>
                </c:pt>
                <c:pt idx="59">
                  <c:v>4.1050100000000001E-3</c:v>
                </c:pt>
                <c:pt idx="60">
                  <c:v>4.1809719999999998E-3</c:v>
                </c:pt>
                <c:pt idx="61">
                  <c:v>4.2586580000000002E-3</c:v>
                </c:pt>
                <c:pt idx="62">
                  <c:v>4.2679179999999999E-3</c:v>
                </c:pt>
                <c:pt idx="63">
                  <c:v>4.4404359999999999E-3</c:v>
                </c:pt>
                <c:pt idx="64">
                  <c:v>4.6527349999999999E-3</c:v>
                </c:pt>
                <c:pt idx="65">
                  <c:v>4.7155019999999999E-3</c:v>
                </c:pt>
                <c:pt idx="66">
                  <c:v>4.7186060000000002E-3</c:v>
                </c:pt>
                <c:pt idx="67">
                  <c:v>4.790852E-3</c:v>
                </c:pt>
                <c:pt idx="68">
                  <c:v>4.8779699999999997E-3</c:v>
                </c:pt>
                <c:pt idx="69">
                  <c:v>4.887827E-3</c:v>
                </c:pt>
                <c:pt idx="70">
                  <c:v>5.0212520000000004E-3</c:v>
                </c:pt>
                <c:pt idx="71">
                  <c:v>5.0214739999999997E-3</c:v>
                </c:pt>
                <c:pt idx="72">
                  <c:v>5.0252969999999998E-3</c:v>
                </c:pt>
                <c:pt idx="73">
                  <c:v>5.1577159999999997E-3</c:v>
                </c:pt>
                <c:pt idx="74">
                  <c:v>5.1781630000000004E-3</c:v>
                </c:pt>
                <c:pt idx="75">
                  <c:v>5.2272120000000002E-3</c:v>
                </c:pt>
                <c:pt idx="76">
                  <c:v>5.3956710000000003E-3</c:v>
                </c:pt>
                <c:pt idx="77">
                  <c:v>5.5674169999999999E-3</c:v>
                </c:pt>
                <c:pt idx="78">
                  <c:v>5.5701220000000003E-3</c:v>
                </c:pt>
                <c:pt idx="79">
                  <c:v>5.7799110000000004E-3</c:v>
                </c:pt>
                <c:pt idx="80">
                  <c:v>5.8199109999999997E-3</c:v>
                </c:pt>
                <c:pt idx="81">
                  <c:v>6.0925290000000002E-3</c:v>
                </c:pt>
                <c:pt idx="82">
                  <c:v>6.1532749999999997E-3</c:v>
                </c:pt>
                <c:pt idx="83">
                  <c:v>6.3081700000000001E-3</c:v>
                </c:pt>
                <c:pt idx="84">
                  <c:v>6.512711E-3</c:v>
                </c:pt>
                <c:pt idx="85">
                  <c:v>6.6114040000000004E-3</c:v>
                </c:pt>
                <c:pt idx="86">
                  <c:v>6.6760090000000001E-3</c:v>
                </c:pt>
                <c:pt idx="87">
                  <c:v>6.9684250000000003E-3</c:v>
                </c:pt>
                <c:pt idx="88">
                  <c:v>7.4659720000000004E-3</c:v>
                </c:pt>
                <c:pt idx="89">
                  <c:v>7.5827630000000002E-3</c:v>
                </c:pt>
                <c:pt idx="90">
                  <c:v>7.6607120000000001E-3</c:v>
                </c:pt>
                <c:pt idx="91">
                  <c:v>7.7485089999999998E-3</c:v>
                </c:pt>
                <c:pt idx="92">
                  <c:v>7.812945E-3</c:v>
                </c:pt>
                <c:pt idx="93">
                  <c:v>8.0008119999999995E-3</c:v>
                </c:pt>
                <c:pt idx="94">
                  <c:v>8.0495970000000003E-3</c:v>
                </c:pt>
                <c:pt idx="95">
                  <c:v>8.1850340000000008E-3</c:v>
                </c:pt>
                <c:pt idx="96">
                  <c:v>8.2462950000000007E-3</c:v>
                </c:pt>
                <c:pt idx="97">
                  <c:v>8.4322960000000006E-3</c:v>
                </c:pt>
                <c:pt idx="98">
                  <c:v>8.7809099999999994E-3</c:v>
                </c:pt>
                <c:pt idx="99">
                  <c:v>8.8705669999999993E-3</c:v>
                </c:pt>
                <c:pt idx="100">
                  <c:v>8.9390279999999999E-3</c:v>
                </c:pt>
                <c:pt idx="101">
                  <c:v>9.2489289999999995E-3</c:v>
                </c:pt>
                <c:pt idx="102">
                  <c:v>9.2931539999999997E-3</c:v>
                </c:pt>
                <c:pt idx="103">
                  <c:v>9.5719959999999993E-3</c:v>
                </c:pt>
                <c:pt idx="104">
                  <c:v>9.6789240000000002E-3</c:v>
                </c:pt>
                <c:pt idx="105">
                  <c:v>9.7826000000000007E-3</c:v>
                </c:pt>
                <c:pt idx="106">
                  <c:v>9.7980380000000002E-3</c:v>
                </c:pt>
                <c:pt idx="107">
                  <c:v>9.8161540000000005E-3</c:v>
                </c:pt>
                <c:pt idx="108">
                  <c:v>1.0153349000000001E-2</c:v>
                </c:pt>
                <c:pt idx="109">
                  <c:v>1.0507931E-2</c:v>
                </c:pt>
                <c:pt idx="110">
                  <c:v>1.0570873999999999E-2</c:v>
                </c:pt>
                <c:pt idx="111">
                  <c:v>1.081591E-2</c:v>
                </c:pt>
                <c:pt idx="112">
                  <c:v>1.0842500999999999E-2</c:v>
                </c:pt>
                <c:pt idx="113">
                  <c:v>1.0850291E-2</c:v>
                </c:pt>
                <c:pt idx="114">
                  <c:v>1.0866205E-2</c:v>
                </c:pt>
                <c:pt idx="115">
                  <c:v>1.0983453000000001E-2</c:v>
                </c:pt>
                <c:pt idx="116">
                  <c:v>1.1191624000000001E-2</c:v>
                </c:pt>
                <c:pt idx="117">
                  <c:v>1.1417277E-2</c:v>
                </c:pt>
                <c:pt idx="118">
                  <c:v>1.1972607E-2</c:v>
                </c:pt>
                <c:pt idx="119">
                  <c:v>1.2074171999999999E-2</c:v>
                </c:pt>
                <c:pt idx="120">
                  <c:v>1.2415064E-2</c:v>
                </c:pt>
                <c:pt idx="121">
                  <c:v>1.2552133E-2</c:v>
                </c:pt>
                <c:pt idx="122">
                  <c:v>1.2920852E-2</c:v>
                </c:pt>
                <c:pt idx="123">
                  <c:v>1.3202125E-2</c:v>
                </c:pt>
                <c:pt idx="124">
                  <c:v>1.3620207E-2</c:v>
                </c:pt>
                <c:pt idx="125">
                  <c:v>1.3781455E-2</c:v>
                </c:pt>
                <c:pt idx="126">
                  <c:v>1.3820104E-2</c:v>
                </c:pt>
                <c:pt idx="127">
                  <c:v>1.3840229000000001E-2</c:v>
                </c:pt>
                <c:pt idx="128">
                  <c:v>1.3957868999999999E-2</c:v>
                </c:pt>
                <c:pt idx="129">
                  <c:v>1.3971699000000001E-2</c:v>
                </c:pt>
                <c:pt idx="130">
                  <c:v>1.4775389999999999E-2</c:v>
                </c:pt>
                <c:pt idx="131">
                  <c:v>1.4806077000000001E-2</c:v>
                </c:pt>
                <c:pt idx="132">
                  <c:v>1.4915644E-2</c:v>
                </c:pt>
                <c:pt idx="133">
                  <c:v>1.5297071000000001E-2</c:v>
                </c:pt>
                <c:pt idx="134">
                  <c:v>1.5314507999999999E-2</c:v>
                </c:pt>
                <c:pt idx="135">
                  <c:v>1.5327729999999999E-2</c:v>
                </c:pt>
                <c:pt idx="136">
                  <c:v>1.5539555E-2</c:v>
                </c:pt>
                <c:pt idx="137">
                  <c:v>1.5659843999999999E-2</c:v>
                </c:pt>
                <c:pt idx="138">
                  <c:v>1.5926712999999999E-2</c:v>
                </c:pt>
                <c:pt idx="139">
                  <c:v>1.6029430000000001E-2</c:v>
                </c:pt>
                <c:pt idx="140">
                  <c:v>1.7103160999999999E-2</c:v>
                </c:pt>
                <c:pt idx="141">
                  <c:v>1.7113204999999999E-2</c:v>
                </c:pt>
                <c:pt idx="142">
                  <c:v>1.7189435999999999E-2</c:v>
                </c:pt>
                <c:pt idx="143">
                  <c:v>1.7369057E-2</c:v>
                </c:pt>
                <c:pt idx="144">
                  <c:v>1.7526757E-2</c:v>
                </c:pt>
                <c:pt idx="145">
                  <c:v>1.8253742999999999E-2</c:v>
                </c:pt>
                <c:pt idx="146">
                  <c:v>1.8401264000000001E-2</c:v>
                </c:pt>
                <c:pt idx="147">
                  <c:v>1.8438159999999999E-2</c:v>
                </c:pt>
                <c:pt idx="148">
                  <c:v>1.9676355999999999E-2</c:v>
                </c:pt>
                <c:pt idx="149">
                  <c:v>1.9725524000000001E-2</c:v>
                </c:pt>
                <c:pt idx="150">
                  <c:v>2.0345299000000001E-2</c:v>
                </c:pt>
                <c:pt idx="151">
                  <c:v>2.0635405999999998E-2</c:v>
                </c:pt>
                <c:pt idx="152">
                  <c:v>2.0667577999999999E-2</c:v>
                </c:pt>
                <c:pt idx="153">
                  <c:v>2.1426005000000001E-2</c:v>
                </c:pt>
                <c:pt idx="154">
                  <c:v>2.168993E-2</c:v>
                </c:pt>
                <c:pt idx="155">
                  <c:v>2.1901716000000002E-2</c:v>
                </c:pt>
                <c:pt idx="156">
                  <c:v>2.2389827000000001E-2</c:v>
                </c:pt>
                <c:pt idx="157">
                  <c:v>2.2560976999999999E-2</c:v>
                </c:pt>
                <c:pt idx="158">
                  <c:v>2.3120458999999999E-2</c:v>
                </c:pt>
                <c:pt idx="159">
                  <c:v>2.3184823E-2</c:v>
                </c:pt>
                <c:pt idx="160">
                  <c:v>2.3266947E-2</c:v>
                </c:pt>
                <c:pt idx="161">
                  <c:v>2.3654332E-2</c:v>
                </c:pt>
                <c:pt idx="162">
                  <c:v>2.3658120000000001E-2</c:v>
                </c:pt>
                <c:pt idx="163">
                  <c:v>2.4818201000000002E-2</c:v>
                </c:pt>
                <c:pt idx="164">
                  <c:v>2.5220943999999999E-2</c:v>
                </c:pt>
                <c:pt idx="165">
                  <c:v>2.5319023999999999E-2</c:v>
                </c:pt>
                <c:pt idx="166">
                  <c:v>2.5625781E-2</c:v>
                </c:pt>
                <c:pt idx="167">
                  <c:v>2.6265771E-2</c:v>
                </c:pt>
                <c:pt idx="168">
                  <c:v>2.6299466000000001E-2</c:v>
                </c:pt>
                <c:pt idx="169">
                  <c:v>2.6449013E-2</c:v>
                </c:pt>
                <c:pt idx="170">
                  <c:v>2.6475663999999999E-2</c:v>
                </c:pt>
                <c:pt idx="171">
                  <c:v>2.6752504999999999E-2</c:v>
                </c:pt>
                <c:pt idx="172">
                  <c:v>2.7108582999999999E-2</c:v>
                </c:pt>
                <c:pt idx="173">
                  <c:v>2.7288897999999999E-2</c:v>
                </c:pt>
                <c:pt idx="174">
                  <c:v>2.7820442000000001E-2</c:v>
                </c:pt>
                <c:pt idx="175">
                  <c:v>2.8234721000000001E-2</c:v>
                </c:pt>
                <c:pt idx="176">
                  <c:v>2.9352072E-2</c:v>
                </c:pt>
                <c:pt idx="177">
                  <c:v>3.1025062999999999E-2</c:v>
                </c:pt>
                <c:pt idx="178">
                  <c:v>3.2775819999999997E-2</c:v>
                </c:pt>
                <c:pt idx="179">
                  <c:v>3.3423308999999998E-2</c:v>
                </c:pt>
                <c:pt idx="180">
                  <c:v>3.3946647000000003E-2</c:v>
                </c:pt>
                <c:pt idx="181">
                  <c:v>3.4025975E-2</c:v>
                </c:pt>
                <c:pt idx="182">
                  <c:v>3.4403123000000001E-2</c:v>
                </c:pt>
                <c:pt idx="183">
                  <c:v>3.4987711999999997E-2</c:v>
                </c:pt>
                <c:pt idx="184">
                  <c:v>3.6306374000000002E-2</c:v>
                </c:pt>
                <c:pt idx="185">
                  <c:v>3.6832367999999997E-2</c:v>
                </c:pt>
                <c:pt idx="186">
                  <c:v>3.7231533999999997E-2</c:v>
                </c:pt>
                <c:pt idx="187">
                  <c:v>3.8779809999999998E-2</c:v>
                </c:pt>
                <c:pt idx="188">
                  <c:v>3.9962000999999997E-2</c:v>
                </c:pt>
                <c:pt idx="189">
                  <c:v>4.0318352000000002E-2</c:v>
                </c:pt>
                <c:pt idx="190">
                  <c:v>4.1693836999999997E-2</c:v>
                </c:pt>
                <c:pt idx="191">
                  <c:v>4.2991319E-2</c:v>
                </c:pt>
                <c:pt idx="192">
                  <c:v>4.3346172000000002E-2</c:v>
                </c:pt>
                <c:pt idx="193">
                  <c:v>4.3847480000000001E-2</c:v>
                </c:pt>
                <c:pt idx="194">
                  <c:v>4.4394085999999999E-2</c:v>
                </c:pt>
                <c:pt idx="195">
                  <c:v>4.5658453000000002E-2</c:v>
                </c:pt>
                <c:pt idx="196">
                  <c:v>4.6263187999999997E-2</c:v>
                </c:pt>
                <c:pt idx="197">
                  <c:v>4.6308757999999998E-2</c:v>
                </c:pt>
                <c:pt idx="198">
                  <c:v>4.6654973000000002E-2</c:v>
                </c:pt>
                <c:pt idx="199">
                  <c:v>4.6853146999999998E-2</c:v>
                </c:pt>
                <c:pt idx="200">
                  <c:v>4.8535162E-2</c:v>
                </c:pt>
                <c:pt idx="201">
                  <c:v>4.9215490000000001E-2</c:v>
                </c:pt>
                <c:pt idx="202">
                  <c:v>5.1424786E-2</c:v>
                </c:pt>
                <c:pt idx="203">
                  <c:v>5.1886729999999999E-2</c:v>
                </c:pt>
                <c:pt idx="204">
                  <c:v>5.2530553000000001E-2</c:v>
                </c:pt>
                <c:pt idx="205">
                  <c:v>5.3933584E-2</c:v>
                </c:pt>
                <c:pt idx="206">
                  <c:v>5.4285195000000001E-2</c:v>
                </c:pt>
                <c:pt idx="207">
                  <c:v>5.4416956000000002E-2</c:v>
                </c:pt>
                <c:pt idx="208">
                  <c:v>5.5080693999999999E-2</c:v>
                </c:pt>
                <c:pt idx="209">
                  <c:v>5.6430381000000002E-2</c:v>
                </c:pt>
                <c:pt idx="210">
                  <c:v>5.6620983E-2</c:v>
                </c:pt>
                <c:pt idx="211">
                  <c:v>5.7664756999999997E-2</c:v>
                </c:pt>
                <c:pt idx="212">
                  <c:v>5.8656093999999999E-2</c:v>
                </c:pt>
                <c:pt idx="213">
                  <c:v>5.8940658999999999E-2</c:v>
                </c:pt>
                <c:pt idx="214">
                  <c:v>5.9963241E-2</c:v>
                </c:pt>
                <c:pt idx="215">
                  <c:v>6.1124989999999997E-2</c:v>
                </c:pt>
                <c:pt idx="216">
                  <c:v>6.1695116000000001E-2</c:v>
                </c:pt>
                <c:pt idx="217">
                  <c:v>6.1792963999999999E-2</c:v>
                </c:pt>
                <c:pt idx="218">
                  <c:v>6.3192925999999996E-2</c:v>
                </c:pt>
                <c:pt idx="219">
                  <c:v>6.3811979000000005E-2</c:v>
                </c:pt>
                <c:pt idx="220">
                  <c:v>6.6253600999999995E-2</c:v>
                </c:pt>
                <c:pt idx="221">
                  <c:v>6.7530858999999999E-2</c:v>
                </c:pt>
                <c:pt idx="222">
                  <c:v>6.9311091000000005E-2</c:v>
                </c:pt>
                <c:pt idx="223">
                  <c:v>7.0058654999999997E-2</c:v>
                </c:pt>
                <c:pt idx="224">
                  <c:v>7.2221178999999996E-2</c:v>
                </c:pt>
                <c:pt idx="225">
                  <c:v>7.347795E-2</c:v>
                </c:pt>
                <c:pt idx="226">
                  <c:v>7.4592139000000002E-2</c:v>
                </c:pt>
                <c:pt idx="227">
                  <c:v>7.5380329999999995E-2</c:v>
                </c:pt>
                <c:pt idx="228">
                  <c:v>7.6268772999999998E-2</c:v>
                </c:pt>
                <c:pt idx="229">
                  <c:v>7.7403030999999997E-2</c:v>
                </c:pt>
                <c:pt idx="230">
                  <c:v>7.8575848000000004E-2</c:v>
                </c:pt>
                <c:pt idx="231">
                  <c:v>7.9282468999999994E-2</c:v>
                </c:pt>
                <c:pt idx="232">
                  <c:v>7.9722804999999994E-2</c:v>
                </c:pt>
                <c:pt idx="233">
                  <c:v>8.1211270000000002E-2</c:v>
                </c:pt>
                <c:pt idx="234">
                  <c:v>8.1829583999999997E-2</c:v>
                </c:pt>
                <c:pt idx="235">
                  <c:v>8.3206890000000006E-2</c:v>
                </c:pt>
                <c:pt idx="236">
                  <c:v>8.3703177000000004E-2</c:v>
                </c:pt>
                <c:pt idx="237">
                  <c:v>8.5214854000000007E-2</c:v>
                </c:pt>
                <c:pt idx="238">
                  <c:v>8.5604078E-2</c:v>
                </c:pt>
                <c:pt idx="239">
                  <c:v>8.5997478000000002E-2</c:v>
                </c:pt>
                <c:pt idx="240">
                  <c:v>8.8126352000000005E-2</c:v>
                </c:pt>
                <c:pt idx="241">
                  <c:v>8.8741720999999996E-2</c:v>
                </c:pt>
                <c:pt idx="242">
                  <c:v>8.9387761999999996E-2</c:v>
                </c:pt>
                <c:pt idx="243">
                  <c:v>9.0457188999999993E-2</c:v>
                </c:pt>
                <c:pt idx="244">
                  <c:v>9.0549167999999999E-2</c:v>
                </c:pt>
                <c:pt idx="245">
                  <c:v>9.1985967000000002E-2</c:v>
                </c:pt>
                <c:pt idx="246">
                  <c:v>9.3378149999999993E-2</c:v>
                </c:pt>
                <c:pt idx="247">
                  <c:v>9.3429518000000003E-2</c:v>
                </c:pt>
                <c:pt idx="248">
                  <c:v>9.5557246999999998E-2</c:v>
                </c:pt>
                <c:pt idx="249">
                  <c:v>0.104464494</c:v>
                </c:pt>
                <c:pt idx="250">
                  <c:v>0.110335472</c:v>
                </c:pt>
                <c:pt idx="251">
                  <c:v>0.111595134</c:v>
                </c:pt>
                <c:pt idx="252">
                  <c:v>0.112565101</c:v>
                </c:pt>
                <c:pt idx="253">
                  <c:v>0.120855987</c:v>
                </c:pt>
                <c:pt idx="254">
                  <c:v>0.122686701</c:v>
                </c:pt>
                <c:pt idx="255">
                  <c:v>0.124049144</c:v>
                </c:pt>
                <c:pt idx="256">
                  <c:v>0.124436856</c:v>
                </c:pt>
                <c:pt idx="257">
                  <c:v>0.125377344</c:v>
                </c:pt>
                <c:pt idx="258">
                  <c:v>0.128833958</c:v>
                </c:pt>
                <c:pt idx="259">
                  <c:v>0.13440613900000001</c:v>
                </c:pt>
                <c:pt idx="260">
                  <c:v>0.134601313</c:v>
                </c:pt>
                <c:pt idx="261">
                  <c:v>0.135149615</c:v>
                </c:pt>
                <c:pt idx="262">
                  <c:v>0.13884175900000001</c:v>
                </c:pt>
                <c:pt idx="263">
                  <c:v>0.14806843</c:v>
                </c:pt>
                <c:pt idx="264">
                  <c:v>0.15013099399999999</c:v>
                </c:pt>
                <c:pt idx="265">
                  <c:v>0.160633897</c:v>
                </c:pt>
                <c:pt idx="266">
                  <c:v>0.160838815</c:v>
                </c:pt>
                <c:pt idx="267">
                  <c:v>0.16698854799999999</c:v>
                </c:pt>
                <c:pt idx="268">
                  <c:v>0.17066993699999999</c:v>
                </c:pt>
                <c:pt idx="269">
                  <c:v>0.173663815</c:v>
                </c:pt>
                <c:pt idx="270">
                  <c:v>0.17650004</c:v>
                </c:pt>
                <c:pt idx="271">
                  <c:v>0.17674078100000001</c:v>
                </c:pt>
                <c:pt idx="272">
                  <c:v>0.184886245</c:v>
                </c:pt>
                <c:pt idx="273">
                  <c:v>0.187150551</c:v>
                </c:pt>
                <c:pt idx="274">
                  <c:v>0.195931727</c:v>
                </c:pt>
                <c:pt idx="275">
                  <c:v>0.198219652</c:v>
                </c:pt>
                <c:pt idx="276">
                  <c:v>0.201009302</c:v>
                </c:pt>
                <c:pt idx="277">
                  <c:v>0.20595593100000001</c:v>
                </c:pt>
                <c:pt idx="278">
                  <c:v>0.206409325</c:v>
                </c:pt>
                <c:pt idx="279">
                  <c:v>0.206636073</c:v>
                </c:pt>
                <c:pt idx="280">
                  <c:v>0.20741763099999999</c:v>
                </c:pt>
                <c:pt idx="281">
                  <c:v>0.21175724800000001</c:v>
                </c:pt>
                <c:pt idx="282">
                  <c:v>0.212096233</c:v>
                </c:pt>
                <c:pt idx="283">
                  <c:v>0.213453171</c:v>
                </c:pt>
                <c:pt idx="284">
                  <c:v>0.21470563000000001</c:v>
                </c:pt>
                <c:pt idx="285">
                  <c:v>0.21726463500000001</c:v>
                </c:pt>
                <c:pt idx="286">
                  <c:v>0.21929670600000001</c:v>
                </c:pt>
                <c:pt idx="287">
                  <c:v>0.22294403099999999</c:v>
                </c:pt>
                <c:pt idx="288">
                  <c:v>0.225294417</c:v>
                </c:pt>
                <c:pt idx="289">
                  <c:v>0.23109726799999999</c:v>
                </c:pt>
                <c:pt idx="290">
                  <c:v>0.23442685999999999</c:v>
                </c:pt>
                <c:pt idx="291">
                  <c:v>0.23599621800000001</c:v>
                </c:pt>
                <c:pt idx="292">
                  <c:v>0.236350436</c:v>
                </c:pt>
                <c:pt idx="293">
                  <c:v>0.24882316800000001</c:v>
                </c:pt>
                <c:pt idx="294">
                  <c:v>0.25741482900000001</c:v>
                </c:pt>
                <c:pt idx="295">
                  <c:v>0.259946187</c:v>
                </c:pt>
                <c:pt idx="296">
                  <c:v>0.26968062799999998</c:v>
                </c:pt>
                <c:pt idx="297">
                  <c:v>0.27520903600000002</c:v>
                </c:pt>
                <c:pt idx="298">
                  <c:v>0.27753151300000001</c:v>
                </c:pt>
                <c:pt idx="299">
                  <c:v>0.27865139100000003</c:v>
                </c:pt>
                <c:pt idx="300">
                  <c:v>0.28728382499999999</c:v>
                </c:pt>
                <c:pt idx="301">
                  <c:v>0.29389706399999999</c:v>
                </c:pt>
                <c:pt idx="302">
                  <c:v>0.29513330300000001</c:v>
                </c:pt>
                <c:pt idx="303">
                  <c:v>0.29690958299999998</c:v>
                </c:pt>
                <c:pt idx="304">
                  <c:v>0.30327641</c:v>
                </c:pt>
                <c:pt idx="305">
                  <c:v>0.30725817500000002</c:v>
                </c:pt>
                <c:pt idx="306">
                  <c:v>0.30774511900000001</c:v>
                </c:pt>
                <c:pt idx="307">
                  <c:v>0.308141948</c:v>
                </c:pt>
                <c:pt idx="308">
                  <c:v>0.31011993700000001</c:v>
                </c:pt>
                <c:pt idx="309">
                  <c:v>0.31060594499999999</c:v>
                </c:pt>
                <c:pt idx="310">
                  <c:v>0.32681343899999998</c:v>
                </c:pt>
                <c:pt idx="311">
                  <c:v>0.34144112599999998</c:v>
                </c:pt>
                <c:pt idx="312">
                  <c:v>0.34854333399999998</c:v>
                </c:pt>
                <c:pt idx="313">
                  <c:v>0.358721234</c:v>
                </c:pt>
                <c:pt idx="314">
                  <c:v>0.359431361</c:v>
                </c:pt>
                <c:pt idx="315">
                  <c:v>0.36914691999999999</c:v>
                </c:pt>
                <c:pt idx="316">
                  <c:v>0.37069965999999999</c:v>
                </c:pt>
                <c:pt idx="317">
                  <c:v>0.377568978</c:v>
                </c:pt>
                <c:pt idx="318">
                  <c:v>0.37912860100000001</c:v>
                </c:pt>
                <c:pt idx="319">
                  <c:v>0.39801159899999999</c:v>
                </c:pt>
                <c:pt idx="320">
                  <c:v>0.40437051800000001</c:v>
                </c:pt>
                <c:pt idx="321">
                  <c:v>0.40498366200000002</c:v>
                </c:pt>
                <c:pt idx="322">
                  <c:v>0.41940357299999997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06656"/>
        <c:axId val="400870016"/>
      </c:scatterChart>
      <c:valAx>
        <c:axId val="1356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0870016"/>
        <c:crosses val="autoZero"/>
        <c:crossBetween val="midCat"/>
      </c:valAx>
      <c:valAx>
        <c:axId val="400870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35606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933478142818352"/>
          <c:y val="3.5340468004879673E-2"/>
          <c:w val="0.76511516879355601"/>
          <c:h val="0.77948399491300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'alpha water'!$Q$32</c:f>
              <c:strCache>
                <c:ptCount val="1"/>
                <c:pt idx="0">
                  <c:v>z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38100">
                <a:solidFill>
                  <a:srgbClr val="000000"/>
                </a:solidFill>
                <a:prstDash val="solid"/>
              </a:ln>
              <a:effectLst/>
            </c:spPr>
          </c:marker>
          <c:trendline>
            <c:trendlineType val="poly"/>
            <c:order val="5"/>
            <c:dispRSqr val="0"/>
            <c:dispEq val="1"/>
            <c:trendlineLbl>
              <c:layout>
                <c:manualLayout>
                  <c:x val="-4.0229885057471264E-2"/>
                  <c:y val="-0.1649855237167519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'alpha water'!$P$33:$P$41</c:f>
              <c:numCache>
                <c:formatCode>General</c:formatCode>
                <c:ptCount val="9"/>
                <c:pt idx="0">
                  <c:v>20</c:v>
                </c:pt>
                <c:pt idx="1">
                  <c:v>2.6</c:v>
                </c:pt>
                <c:pt idx="2">
                  <c:v>2</c:v>
                </c:pt>
                <c:pt idx="3">
                  <c:v>1.6</c:v>
                </c:pt>
                <c:pt idx="4">
                  <c:v>1.3</c:v>
                </c:pt>
                <c:pt idx="5">
                  <c:v>1</c:v>
                </c:pt>
                <c:pt idx="6">
                  <c:v>0.8</c:v>
                </c:pt>
                <c:pt idx="7">
                  <c:v>0.5</c:v>
                </c:pt>
                <c:pt idx="8">
                  <c:v>0.1</c:v>
                </c:pt>
              </c:numCache>
            </c:numRef>
          </c:xVal>
          <c:yVal>
            <c:numRef>
              <c:f>'alpha water'!$Q$33:$Q$41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1.99</c:v>
                </c:pt>
                <c:pt idx="3" formatCode="0.00E+00">
                  <c:v>1.99</c:v>
                </c:pt>
                <c:pt idx="4">
                  <c:v>1.99</c:v>
                </c:pt>
                <c:pt idx="5">
                  <c:v>1.9</c:v>
                </c:pt>
                <c:pt idx="6">
                  <c:v>1.8</c:v>
                </c:pt>
                <c:pt idx="7">
                  <c:v>1.4</c:v>
                </c:pt>
                <c:pt idx="8">
                  <c:v>0.22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4-452B-980C-D555DA65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899136"/>
        <c:axId val="365905408"/>
      </c:scatterChart>
      <c:valAx>
        <c:axId val="365899136"/>
        <c:scaling>
          <c:orientation val="minMax"/>
          <c:max val="2"/>
          <c:min val="0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/>
                  <a:t>Velocity *10^9 (cm/s)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5905408"/>
        <c:crosses val="autoZero"/>
        <c:crossBetween val="midCat"/>
      </c:valAx>
      <c:valAx>
        <c:axId val="365905408"/>
        <c:scaling>
          <c:orientation val="minMax"/>
          <c:max val="3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/>
                  <a:t>Mean Charge z(v)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5899136"/>
        <c:crossesAt val="1.0000000000000002E-2"/>
        <c:crossBetween val="midCat"/>
      </c:valAx>
      <c:spPr>
        <a:solidFill>
          <a:srgbClr val="FFFFFF"/>
        </a:solidFill>
        <a:ln w="38100">
          <a:noFill/>
          <a:prstDash val="solid"/>
          <a:round/>
        </a:ln>
        <a:effectLst/>
        <a:extLs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prstDash val="solid"/>
              <a:round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3810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38100" cap="flat" cmpd="sng" algn="ctr">
          <a:solidFill>
            <a:srgbClr val="000000"/>
          </a:solidFill>
          <a:prstDash val="solid"/>
          <a:round/>
        </a14:hiddenLine>
      </a:ext>
    </a:extLst>
  </c:spPr>
  <c:txPr>
    <a:bodyPr/>
    <a:lstStyle/>
    <a:p>
      <a:pPr>
        <a:defRPr sz="180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187428367295297"/>
          <c:y val="3.5340468004879673E-2"/>
          <c:w val="0.58288237599789627"/>
          <c:h val="0.76784210149831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'alpha water'!$Q$58</c:f>
              <c:strCache>
                <c:ptCount val="1"/>
                <c:pt idx="0">
                  <c:v>Predicted Launch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14"/>
            <c:spPr>
              <a:solidFill>
                <a:schemeClr val="accent1"/>
              </a:solidFill>
              <a:ln w="38100">
                <a:solidFill>
                  <a:srgbClr val="000000"/>
                </a:solidFill>
                <a:prstDash val="solid"/>
              </a:ln>
              <a:effectLst/>
            </c:spPr>
          </c:marker>
          <c:dPt>
            <c:idx val="14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DD08-43CB-8F07-8455C1D91CF4}"/>
              </c:ext>
            </c:extLst>
          </c:dPt>
          <c:dPt>
            <c:idx val="15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DD08-43CB-8F07-8455C1D91CF4}"/>
              </c:ext>
            </c:extLst>
          </c:dPt>
          <c:dPt>
            <c:idx val="16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DD08-43CB-8F07-8455C1D91CF4}"/>
              </c:ext>
            </c:extLst>
          </c:dPt>
          <c:dPt>
            <c:idx val="17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DD08-43CB-8F07-8455C1D91CF4}"/>
              </c:ext>
            </c:extLst>
          </c:dPt>
          <c:dPt>
            <c:idx val="18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4-DD08-43CB-8F07-8455C1D91CF4}"/>
              </c:ext>
            </c:extLst>
          </c:dPt>
          <c:dPt>
            <c:idx val="19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DD08-43CB-8F07-8455C1D91CF4}"/>
              </c:ext>
            </c:extLst>
          </c:dPt>
          <c:dPt>
            <c:idx val="20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6-DD08-43CB-8F07-8455C1D91CF4}"/>
              </c:ext>
            </c:extLst>
          </c:dPt>
          <c:dPt>
            <c:idx val="21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DD08-43CB-8F07-8455C1D91CF4}"/>
              </c:ext>
            </c:extLst>
          </c:dPt>
          <c:dPt>
            <c:idx val="22"/>
            <c:marker>
              <c:spPr>
                <a:solidFill>
                  <a:srgbClr val="C0504D"/>
                </a:solidFill>
                <a:ln w="38100">
                  <a:solidFill>
                    <a:srgbClr val="000000"/>
                  </a:solidFill>
                  <a:prstDash val="solid"/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8-DD08-43CB-8F07-8455C1D91CF4}"/>
              </c:ext>
            </c:extLst>
          </c:dPt>
          <c:trendline>
            <c:spPr>
              <a:ln w="28575"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Lit>
                <c:ptCount val="0"/>
              </c:numLit>
            </c:plus>
            <c:minus>
              <c:numLit>
                <c:ptCount val="0"/>
              </c:numLit>
            </c:minus>
            <c:spPr>
              <a:ln w="381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'alpha water'!$P$59:$P$81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2011</c:v>
                </c:pt>
                <c:pt idx="11">
                  <c:v>2013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</c:numCache>
            </c:numRef>
          </c:xVal>
          <c:yVal>
            <c:numRef>
              <c:f>'alpha water'!$Q$59:$Q$81</c:f>
              <c:numCache>
                <c:formatCode>General</c:formatCode>
                <c:ptCount val="23"/>
                <c:pt idx="0">
                  <c:v>2007</c:v>
                </c:pt>
                <c:pt idx="1">
                  <c:v>2007</c:v>
                </c:pt>
                <c:pt idx="2">
                  <c:v>2007.5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2013</c:v>
                </c:pt>
                <c:pt idx="7">
                  <c:v>2014</c:v>
                </c:pt>
                <c:pt idx="8">
                  <c:v>2014</c:v>
                </c:pt>
                <c:pt idx="9">
                  <c:v>2015.5</c:v>
                </c:pt>
                <c:pt idx="10">
                  <c:v>2018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2021.5639000000001</c:v>
                </c:pt>
                <c:pt idx="15">
                  <c:v>2022.2220000000002</c:v>
                </c:pt>
                <c:pt idx="16">
                  <c:v>2022.8800999999999</c:v>
                </c:pt>
                <c:pt idx="17">
                  <c:v>2023.5382</c:v>
                </c:pt>
                <c:pt idx="18">
                  <c:v>2024.1963000000001</c:v>
                </c:pt>
                <c:pt idx="19">
                  <c:v>2024.8544000000002</c:v>
                </c:pt>
                <c:pt idx="20">
                  <c:v>2025.5125000000003</c:v>
                </c:pt>
                <c:pt idx="21">
                  <c:v>2026.1705999999999</c:v>
                </c:pt>
                <c:pt idx="22">
                  <c:v>2026.8287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4-452B-980C-D555DA65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99936"/>
        <c:axId val="366201856"/>
      </c:scatterChart>
      <c:scatterChart>
        <c:scatterStyle val="lineMarker"/>
        <c:varyColors val="0"/>
        <c:ser>
          <c:idx val="1"/>
          <c:order val="1"/>
          <c:tx>
            <c:v>Budget</c:v>
          </c:tx>
          <c:spPr>
            <a:ln w="38100">
              <a:noFill/>
            </a:ln>
          </c:spPr>
          <c:marker>
            <c:symbol val="square"/>
            <c:size val="12"/>
            <c:spPr>
              <a:solidFill>
                <a:srgbClr val="FFFF00"/>
              </a:solidFill>
              <a:ln w="38100">
                <a:solidFill>
                  <a:sysClr val="windowText" lastClr="000000"/>
                </a:solidFill>
              </a:ln>
            </c:spPr>
          </c:marker>
          <c:dPt>
            <c:idx val="0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DD08-43CB-8F07-8455C1D91CF4}"/>
              </c:ext>
            </c:extLst>
          </c:dPt>
          <c:dPt>
            <c:idx val="1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A-DD08-43CB-8F07-8455C1D91CF4}"/>
              </c:ext>
            </c:extLst>
          </c:dPt>
          <c:dPt>
            <c:idx val="2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B-DD08-43CB-8F07-8455C1D91CF4}"/>
              </c:ext>
            </c:extLst>
          </c:dPt>
          <c:dPt>
            <c:idx val="3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DD08-43CB-8F07-8455C1D91CF4}"/>
              </c:ext>
            </c:extLst>
          </c:dPt>
          <c:dPt>
            <c:idx val="4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D-DD08-43CB-8F07-8455C1D91CF4}"/>
              </c:ext>
            </c:extLst>
          </c:dPt>
          <c:dPt>
            <c:idx val="5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E-DD08-43CB-8F07-8455C1D91CF4}"/>
              </c:ext>
            </c:extLst>
          </c:dPt>
          <c:dPt>
            <c:idx val="6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DD08-43CB-8F07-8455C1D91CF4}"/>
              </c:ext>
            </c:extLst>
          </c:dPt>
          <c:dPt>
            <c:idx val="7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0-DD08-43CB-8F07-8455C1D91CF4}"/>
              </c:ext>
            </c:extLst>
          </c:dPt>
          <c:dPt>
            <c:idx val="8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1-DD08-43CB-8F07-8455C1D91CF4}"/>
              </c:ext>
            </c:extLst>
          </c:dPt>
          <c:dPt>
            <c:idx val="9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2-DD08-43CB-8F07-8455C1D91CF4}"/>
              </c:ext>
            </c:extLst>
          </c:dPt>
          <c:dPt>
            <c:idx val="10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3-DD08-43CB-8F07-8455C1D91CF4}"/>
              </c:ext>
            </c:extLst>
          </c:dPt>
          <c:dPt>
            <c:idx val="11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4-DD08-43CB-8F07-8455C1D91CF4}"/>
              </c:ext>
            </c:extLst>
          </c:dPt>
          <c:dPt>
            <c:idx val="12"/>
            <c:marker>
              <c:spPr>
                <a:solidFill>
                  <a:srgbClr val="9BBB59"/>
                </a:solidFill>
                <a:ln w="38100">
                  <a:solidFill>
                    <a:sysClr val="windowText" lastClr="000000"/>
                  </a:solidFill>
                </a:ln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5-DD08-43CB-8F07-8455C1D91CF4}"/>
              </c:ext>
            </c:extLst>
          </c:dPt>
          <c:trendline>
            <c:spPr>
              <a:ln w="28575"/>
            </c:spPr>
            <c:trendlineType val="linear"/>
            <c:dispRSqr val="0"/>
            <c:dispEq val="0"/>
          </c:trendline>
          <c:xVal>
            <c:numRef>
              <c:f>'alpha water'!$P$59:$P$81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2002</c:v>
                </c:pt>
                <c:pt idx="5">
                  <c:v>2003</c:v>
                </c:pt>
                <c:pt idx="6">
                  <c:v>2005</c:v>
                </c:pt>
                <c:pt idx="7">
                  <c:v>2006</c:v>
                </c:pt>
                <c:pt idx="8">
                  <c:v>2008</c:v>
                </c:pt>
                <c:pt idx="9">
                  <c:v>2010</c:v>
                </c:pt>
                <c:pt idx="10">
                  <c:v>2011</c:v>
                </c:pt>
                <c:pt idx="11">
                  <c:v>2013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  <c:pt idx="18">
                  <c:v>2023</c:v>
                </c:pt>
                <c:pt idx="19">
                  <c:v>2024</c:v>
                </c:pt>
                <c:pt idx="20">
                  <c:v>2025</c:v>
                </c:pt>
                <c:pt idx="21">
                  <c:v>2026</c:v>
                </c:pt>
                <c:pt idx="22">
                  <c:v>2027</c:v>
                </c:pt>
              </c:numCache>
            </c:numRef>
          </c:xVal>
          <c:yVal>
            <c:numRef>
              <c:f>'alpha water'!$R$59:$R$81</c:f>
              <c:numCache>
                <c:formatCode>General</c:formatCode>
                <c:ptCount val="2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1.8</c:v>
                </c:pt>
                <c:pt idx="4">
                  <c:v>2.5</c:v>
                </c:pt>
                <c:pt idx="5">
                  <c:v>2.5</c:v>
                </c:pt>
                <c:pt idx="6">
                  <c:v>3</c:v>
                </c:pt>
                <c:pt idx="7">
                  <c:v>4.5</c:v>
                </c:pt>
                <c:pt idx="8">
                  <c:v>5.0999999999999996</c:v>
                </c:pt>
                <c:pt idx="9">
                  <c:v>6.5</c:v>
                </c:pt>
                <c:pt idx="10">
                  <c:v>8.6999999999999993</c:v>
                </c:pt>
                <c:pt idx="11">
                  <c:v>8.8000000000000007</c:v>
                </c:pt>
                <c:pt idx="12">
                  <c:v>8.8000000000000007</c:v>
                </c:pt>
                <c:pt idx="13">
                  <c:v>10.411000000000058</c:v>
                </c:pt>
                <c:pt idx="14">
                  <c:v>10.89549999999997</c:v>
                </c:pt>
                <c:pt idx="15">
                  <c:v>11.379999999999995</c:v>
                </c:pt>
                <c:pt idx="16">
                  <c:v>11.864500000000021</c:v>
                </c:pt>
                <c:pt idx="17">
                  <c:v>12.349000000000046</c:v>
                </c:pt>
                <c:pt idx="18">
                  <c:v>12.833500000000072</c:v>
                </c:pt>
                <c:pt idx="19">
                  <c:v>13.317999999999984</c:v>
                </c:pt>
                <c:pt idx="20">
                  <c:v>13.802500000000009</c:v>
                </c:pt>
                <c:pt idx="21">
                  <c:v>14.287000000000035</c:v>
                </c:pt>
                <c:pt idx="22">
                  <c:v>14.77150000000006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16-DD08-43CB-8F07-8455C1D91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205952"/>
        <c:axId val="366204032"/>
      </c:scatterChart>
      <c:valAx>
        <c:axId val="366199936"/>
        <c:scaling>
          <c:orientation val="minMax"/>
          <c:max val="2027"/>
          <c:min val="1997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6201856"/>
        <c:crosses val="autoZero"/>
        <c:crossBetween val="midCat"/>
        <c:majorUnit val="10"/>
      </c:valAx>
      <c:valAx>
        <c:axId val="366201856"/>
        <c:scaling>
          <c:orientation val="minMax"/>
          <c:max val="2027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1">
                    <a:latin typeface="Arial"/>
                  </a:defRPr>
                </a:pPr>
                <a:r>
                  <a:rPr lang="en-US">
                    <a:solidFill>
                      <a:schemeClr val="tx2"/>
                    </a:solidFill>
                  </a:rPr>
                  <a:t>Predicted</a:t>
                </a:r>
                <a:r>
                  <a:rPr lang="en-US" baseline="0">
                    <a:solidFill>
                      <a:schemeClr val="tx2"/>
                    </a:solidFill>
                  </a:rPr>
                  <a:t> Launch</a:t>
                </a:r>
                <a:r>
                  <a:rPr lang="en-US" baseline="0"/>
                  <a:t> (Year)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8240527117475158E-2"/>
              <c:y val="0.1243280124575623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38100">
            <a:solidFill>
              <a:srgbClr val="000000"/>
            </a:solidFill>
            <a:prstDash val="solid"/>
          </a:ln>
          <a:effectLst/>
        </c:spPr>
        <c:txPr>
          <a:bodyPr rot="-60000000" vert="horz"/>
          <a:lstStyle/>
          <a:p>
            <a:pPr>
              <a:defRPr b="1">
                <a:latin typeface="Arial"/>
                <a:ea typeface="Arial"/>
                <a:cs typeface="Arial"/>
              </a:defRPr>
            </a:pPr>
            <a:endParaRPr lang="en-US"/>
          </a:p>
        </c:txPr>
        <c:crossAx val="366199936"/>
        <c:crossesAt val="1.0000000000000002E-2"/>
        <c:crossBetween val="midCat"/>
      </c:valAx>
      <c:valAx>
        <c:axId val="3662040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>
                    <a:solidFill>
                      <a:schemeClr val="accent3">
                        <a:lumMod val="75000"/>
                      </a:schemeClr>
                    </a:solidFill>
                  </a:rPr>
                  <a:t>Budget</a:t>
                </a:r>
                <a:r>
                  <a:rPr lang="en-US"/>
                  <a:t> ($Billions)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ysClr val="windowText" lastClr="000000"/>
            </a:solidFill>
          </a:ln>
        </c:spPr>
        <c:txPr>
          <a:bodyPr/>
          <a:lstStyle/>
          <a:p>
            <a:pPr>
              <a:defRPr b="1"/>
            </a:pPr>
            <a:endParaRPr lang="en-US"/>
          </a:p>
        </c:txPr>
        <c:crossAx val="366205952"/>
        <c:crosses val="max"/>
        <c:crossBetween val="midCat"/>
      </c:valAx>
      <c:valAx>
        <c:axId val="366205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6204032"/>
        <c:crosses val="autoZero"/>
        <c:crossBetween val="midCat"/>
      </c:valAx>
      <c:spPr>
        <a:solidFill>
          <a:srgbClr val="FFFFFF"/>
        </a:solidFill>
        <a:ln w="38100">
          <a:noFill/>
          <a:prstDash val="solid"/>
          <a:round/>
        </a:ln>
        <a:effectLst/>
        <a:extLs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prstDash val="solid"/>
              <a:round/>
            </a14:hiddenLine>
          </a:ext>
        </a:extLst>
      </c:spPr>
    </c:plotArea>
    <c:plotVisOnly val="1"/>
    <c:dispBlanksAs val="gap"/>
    <c:showDLblsOverMax val="0"/>
  </c:chart>
  <c:spPr>
    <a:solidFill>
      <a:srgbClr val="FFFFFF"/>
    </a:solidFill>
    <a:ln w="38100" cap="flat" cmpd="sng" algn="ctr">
      <a:noFill/>
      <a:prstDash val="solid"/>
      <a:round/>
    </a:ln>
    <a:effectLst/>
    <a:extLst>
      <a:ext uri="{91240B29-F687-4F45-9708-019B960494DF}">
        <a14:hiddenLine xmlns:a14="http://schemas.microsoft.com/office/drawing/2010/main" w="38100" cap="flat" cmpd="sng" algn="ctr">
          <a:solidFill>
            <a:srgbClr val="000000"/>
          </a:solidFill>
          <a:prstDash val="solid"/>
          <a:round/>
        </a14:hiddenLine>
      </a:ext>
    </a:extLst>
  </c:spPr>
  <c:txPr>
    <a:bodyPr/>
    <a:lstStyle/>
    <a:p>
      <a:pPr>
        <a:defRPr sz="1800">
          <a:solidFill>
            <a:schemeClr val="tx1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'beta water alternate'!$B$38:$B$1347</c:f>
              <c:numCache>
                <c:formatCode>General</c:formatCode>
                <c:ptCount val="1310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  <c:pt idx="1149">
                  <c:v>0.36225000000000673</c:v>
                </c:pt>
                <c:pt idx="1150">
                  <c:v>0.36256500000000674</c:v>
                </c:pt>
                <c:pt idx="1151">
                  <c:v>0.36288000000000675</c:v>
                </c:pt>
                <c:pt idx="1152">
                  <c:v>0.36319500000000676</c:v>
                </c:pt>
                <c:pt idx="1153">
                  <c:v>0.36351000000000677</c:v>
                </c:pt>
                <c:pt idx="1154">
                  <c:v>0.36382500000000678</c:v>
                </c:pt>
                <c:pt idx="1155">
                  <c:v>0.36414000000000679</c:v>
                </c:pt>
                <c:pt idx="1156">
                  <c:v>0.3644550000000068</c:v>
                </c:pt>
                <c:pt idx="1157">
                  <c:v>0.36477000000000681</c:v>
                </c:pt>
                <c:pt idx="1158">
                  <c:v>0.36508500000000682</c:v>
                </c:pt>
                <c:pt idx="1159">
                  <c:v>0.36540000000000683</c:v>
                </c:pt>
                <c:pt idx="1160">
                  <c:v>0.36571500000000684</c:v>
                </c:pt>
                <c:pt idx="1161">
                  <c:v>0.36603000000000685</c:v>
                </c:pt>
                <c:pt idx="1162">
                  <c:v>0.36634500000000686</c:v>
                </c:pt>
                <c:pt idx="1163">
                  <c:v>0.36666000000000687</c:v>
                </c:pt>
                <c:pt idx="1164">
                  <c:v>0.36697500000000688</c:v>
                </c:pt>
                <c:pt idx="1165">
                  <c:v>0.36729000000000689</c:v>
                </c:pt>
                <c:pt idx="1166">
                  <c:v>0.3676050000000069</c:v>
                </c:pt>
                <c:pt idx="1167">
                  <c:v>0.36792000000000691</c:v>
                </c:pt>
                <c:pt idx="1168">
                  <c:v>0.36823500000000692</c:v>
                </c:pt>
                <c:pt idx="1169">
                  <c:v>0.36855000000000693</c:v>
                </c:pt>
                <c:pt idx="1170">
                  <c:v>0.36886500000000694</c:v>
                </c:pt>
                <c:pt idx="1171">
                  <c:v>0.36918000000000695</c:v>
                </c:pt>
                <c:pt idx="1172">
                  <c:v>0.36949500000000696</c:v>
                </c:pt>
                <c:pt idx="1173">
                  <c:v>0.36981000000000697</c:v>
                </c:pt>
                <c:pt idx="1174">
                  <c:v>0.37012500000000698</c:v>
                </c:pt>
                <c:pt idx="1175">
                  <c:v>0.37044000000000699</c:v>
                </c:pt>
                <c:pt idx="1176">
                  <c:v>0.370755000000007</c:v>
                </c:pt>
                <c:pt idx="1177">
                  <c:v>0.37107000000000701</c:v>
                </c:pt>
                <c:pt idx="1178">
                  <c:v>0.37138500000000702</c:v>
                </c:pt>
                <c:pt idx="1179">
                  <c:v>0.37170000000000702</c:v>
                </c:pt>
                <c:pt idx="1180">
                  <c:v>0.37201500000000703</c:v>
                </c:pt>
                <c:pt idx="1181">
                  <c:v>0.37233000000000704</c:v>
                </c:pt>
                <c:pt idx="1182">
                  <c:v>0.37264500000000705</c:v>
                </c:pt>
                <c:pt idx="1183">
                  <c:v>0.37296000000000706</c:v>
                </c:pt>
                <c:pt idx="1184">
                  <c:v>0.37327500000000707</c:v>
                </c:pt>
                <c:pt idx="1185">
                  <c:v>0.37359000000000708</c:v>
                </c:pt>
                <c:pt idx="1186">
                  <c:v>0.37390500000000709</c:v>
                </c:pt>
                <c:pt idx="1187">
                  <c:v>0.3742200000000071</c:v>
                </c:pt>
                <c:pt idx="1188">
                  <c:v>0.37453500000000711</c:v>
                </c:pt>
                <c:pt idx="1189">
                  <c:v>0.37485000000000712</c:v>
                </c:pt>
                <c:pt idx="1190">
                  <c:v>0.37516500000000713</c:v>
                </c:pt>
                <c:pt idx="1191">
                  <c:v>0.37548000000000714</c:v>
                </c:pt>
                <c:pt idx="1192">
                  <c:v>0.37579500000000715</c:v>
                </c:pt>
                <c:pt idx="1193">
                  <c:v>0.37611000000000716</c:v>
                </c:pt>
                <c:pt idx="1194">
                  <c:v>0.37642500000000717</c:v>
                </c:pt>
                <c:pt idx="1195">
                  <c:v>0.37674000000000718</c:v>
                </c:pt>
                <c:pt idx="1196">
                  <c:v>0.37705500000000719</c:v>
                </c:pt>
                <c:pt idx="1197">
                  <c:v>0.3773700000000072</c:v>
                </c:pt>
                <c:pt idx="1198">
                  <c:v>0.37768500000000721</c:v>
                </c:pt>
                <c:pt idx="1199">
                  <c:v>0.37800000000000722</c:v>
                </c:pt>
                <c:pt idx="1200">
                  <c:v>0.37831500000000723</c:v>
                </c:pt>
                <c:pt idx="1201">
                  <c:v>0.37863000000000724</c:v>
                </c:pt>
                <c:pt idx="1202">
                  <c:v>0.37894500000000725</c:v>
                </c:pt>
                <c:pt idx="1203">
                  <c:v>0.37926000000000726</c:v>
                </c:pt>
                <c:pt idx="1204">
                  <c:v>0.37957500000000727</c:v>
                </c:pt>
                <c:pt idx="1205">
                  <c:v>0.37989000000000728</c:v>
                </c:pt>
                <c:pt idx="1206">
                  <c:v>0.38020500000000729</c:v>
                </c:pt>
                <c:pt idx="1207">
                  <c:v>0.3805200000000073</c:v>
                </c:pt>
                <c:pt idx="1208">
                  <c:v>0.38083500000000731</c:v>
                </c:pt>
                <c:pt idx="1209">
                  <c:v>0.38115000000000732</c:v>
                </c:pt>
                <c:pt idx="1210">
                  <c:v>0.38146500000000733</c:v>
                </c:pt>
                <c:pt idx="1211">
                  <c:v>0.38178000000000734</c:v>
                </c:pt>
                <c:pt idx="1212">
                  <c:v>0.38209500000000735</c:v>
                </c:pt>
                <c:pt idx="1213">
                  <c:v>0.38241000000000736</c:v>
                </c:pt>
                <c:pt idx="1214">
                  <c:v>0.38272500000000736</c:v>
                </c:pt>
                <c:pt idx="1215">
                  <c:v>0.38304000000000737</c:v>
                </c:pt>
                <c:pt idx="1216">
                  <c:v>0.38335500000000738</c:v>
                </c:pt>
                <c:pt idx="1217">
                  <c:v>0.38367000000000739</c:v>
                </c:pt>
                <c:pt idx="1218">
                  <c:v>0.3839850000000074</c:v>
                </c:pt>
                <c:pt idx="1219">
                  <c:v>0.38430000000000741</c:v>
                </c:pt>
                <c:pt idx="1220">
                  <c:v>0.38461500000000742</c:v>
                </c:pt>
                <c:pt idx="1221">
                  <c:v>0.38493000000000743</c:v>
                </c:pt>
                <c:pt idx="1222">
                  <c:v>0.38524500000000744</c:v>
                </c:pt>
                <c:pt idx="1223">
                  <c:v>0.38556000000000745</c:v>
                </c:pt>
                <c:pt idx="1224">
                  <c:v>0.38587500000000746</c:v>
                </c:pt>
                <c:pt idx="1225">
                  <c:v>0.38619000000000747</c:v>
                </c:pt>
                <c:pt idx="1226">
                  <c:v>0.38650500000000748</c:v>
                </c:pt>
                <c:pt idx="1227">
                  <c:v>0.38682000000000749</c:v>
                </c:pt>
                <c:pt idx="1228">
                  <c:v>0.3871350000000075</c:v>
                </c:pt>
                <c:pt idx="1229">
                  <c:v>0.38745000000000751</c:v>
                </c:pt>
                <c:pt idx="1230">
                  <c:v>0.38776500000000752</c:v>
                </c:pt>
                <c:pt idx="1231">
                  <c:v>0.38808000000000753</c:v>
                </c:pt>
                <c:pt idx="1232">
                  <c:v>0.38839500000000754</c:v>
                </c:pt>
                <c:pt idx="1233">
                  <c:v>0.38871000000000755</c:v>
                </c:pt>
                <c:pt idx="1234">
                  <c:v>0.38902500000000756</c:v>
                </c:pt>
                <c:pt idx="1235">
                  <c:v>0.38934000000000757</c:v>
                </c:pt>
                <c:pt idx="1236">
                  <c:v>0.38965500000000758</c:v>
                </c:pt>
                <c:pt idx="1237">
                  <c:v>0.38997000000000759</c:v>
                </c:pt>
                <c:pt idx="1238">
                  <c:v>0.3902850000000076</c:v>
                </c:pt>
                <c:pt idx="1239">
                  <c:v>0.39060000000000761</c:v>
                </c:pt>
                <c:pt idx="1240">
                  <c:v>0.39091500000000762</c:v>
                </c:pt>
                <c:pt idx="1241">
                  <c:v>0.39123000000000763</c:v>
                </c:pt>
                <c:pt idx="1242">
                  <c:v>0.39154500000000764</c:v>
                </c:pt>
                <c:pt idx="1243">
                  <c:v>0.39186000000000765</c:v>
                </c:pt>
                <c:pt idx="1244">
                  <c:v>0.39217500000000766</c:v>
                </c:pt>
                <c:pt idx="1245">
                  <c:v>0.39249000000000767</c:v>
                </c:pt>
                <c:pt idx="1246">
                  <c:v>0.39280500000000768</c:v>
                </c:pt>
                <c:pt idx="1247">
                  <c:v>0.39312000000000769</c:v>
                </c:pt>
                <c:pt idx="1248">
                  <c:v>0.3934350000000077</c:v>
                </c:pt>
                <c:pt idx="1249">
                  <c:v>0.3937500000000077</c:v>
                </c:pt>
                <c:pt idx="1250">
                  <c:v>0.39406500000000771</c:v>
                </c:pt>
                <c:pt idx="1251">
                  <c:v>0.39438000000000772</c:v>
                </c:pt>
                <c:pt idx="1252">
                  <c:v>0.39469500000000773</c:v>
                </c:pt>
                <c:pt idx="1253">
                  <c:v>0.39501000000000774</c:v>
                </c:pt>
                <c:pt idx="1254">
                  <c:v>0.39532500000000775</c:v>
                </c:pt>
                <c:pt idx="1255">
                  <c:v>0.39564000000000776</c:v>
                </c:pt>
                <c:pt idx="1256">
                  <c:v>0.39595500000000777</c:v>
                </c:pt>
                <c:pt idx="1257">
                  <c:v>0.39627000000000778</c:v>
                </c:pt>
                <c:pt idx="1258">
                  <c:v>0.39658500000000779</c:v>
                </c:pt>
                <c:pt idx="1259">
                  <c:v>0.3969000000000078</c:v>
                </c:pt>
                <c:pt idx="1260">
                  <c:v>0.39721500000000781</c:v>
                </c:pt>
                <c:pt idx="1261">
                  <c:v>0.39753000000000782</c:v>
                </c:pt>
                <c:pt idx="1262">
                  <c:v>0.39784500000000783</c:v>
                </c:pt>
                <c:pt idx="1263">
                  <c:v>0.39816000000000784</c:v>
                </c:pt>
                <c:pt idx="1264">
                  <c:v>0.39847500000000785</c:v>
                </c:pt>
                <c:pt idx="1265">
                  <c:v>0.39879000000000786</c:v>
                </c:pt>
                <c:pt idx="1266">
                  <c:v>0.39910500000000787</c:v>
                </c:pt>
                <c:pt idx="1267">
                  <c:v>0.39942000000000788</c:v>
                </c:pt>
                <c:pt idx="1268">
                  <c:v>0.39973500000000789</c:v>
                </c:pt>
                <c:pt idx="1269">
                  <c:v>0.4000500000000079</c:v>
                </c:pt>
                <c:pt idx="1270">
                  <c:v>0.40036500000000791</c:v>
                </c:pt>
                <c:pt idx="1271">
                  <c:v>0.40068000000000792</c:v>
                </c:pt>
                <c:pt idx="1272">
                  <c:v>0.40099500000000793</c:v>
                </c:pt>
                <c:pt idx="1273">
                  <c:v>0.40131000000000794</c:v>
                </c:pt>
                <c:pt idx="1274">
                  <c:v>0.40162500000000795</c:v>
                </c:pt>
                <c:pt idx="1275">
                  <c:v>0.40194000000000796</c:v>
                </c:pt>
                <c:pt idx="1276">
                  <c:v>0.40225500000000797</c:v>
                </c:pt>
                <c:pt idx="1277">
                  <c:v>0.40257000000000798</c:v>
                </c:pt>
                <c:pt idx="1278">
                  <c:v>0.40288500000000799</c:v>
                </c:pt>
                <c:pt idx="1279">
                  <c:v>0.403200000000008</c:v>
                </c:pt>
                <c:pt idx="1280">
                  <c:v>0.40351500000000801</c:v>
                </c:pt>
                <c:pt idx="1281">
                  <c:v>0.40383000000000802</c:v>
                </c:pt>
                <c:pt idx="1282">
                  <c:v>0.40414500000000803</c:v>
                </c:pt>
                <c:pt idx="1283">
                  <c:v>0.40446000000000804</c:v>
                </c:pt>
                <c:pt idx="1284">
                  <c:v>0.40477500000000805</c:v>
                </c:pt>
                <c:pt idx="1285">
                  <c:v>0.40509000000000805</c:v>
                </c:pt>
                <c:pt idx="1286">
                  <c:v>0.40540500000000806</c:v>
                </c:pt>
                <c:pt idx="1287">
                  <c:v>0.40572000000000807</c:v>
                </c:pt>
                <c:pt idx="1288">
                  <c:v>0.40603500000000808</c:v>
                </c:pt>
                <c:pt idx="1289">
                  <c:v>0.40635000000000809</c:v>
                </c:pt>
                <c:pt idx="1290">
                  <c:v>0.4066650000000081</c:v>
                </c:pt>
                <c:pt idx="1291">
                  <c:v>0.40698000000000811</c:v>
                </c:pt>
                <c:pt idx="1292">
                  <c:v>0.40729500000000812</c:v>
                </c:pt>
                <c:pt idx="1293">
                  <c:v>0.40761000000000813</c:v>
                </c:pt>
                <c:pt idx="1294">
                  <c:v>0.40792500000000814</c:v>
                </c:pt>
                <c:pt idx="1295">
                  <c:v>0.40824000000000815</c:v>
                </c:pt>
                <c:pt idx="1296">
                  <c:v>0.40855500000000816</c:v>
                </c:pt>
                <c:pt idx="1297">
                  <c:v>0.40887000000000817</c:v>
                </c:pt>
                <c:pt idx="1298">
                  <c:v>0.40918500000000818</c:v>
                </c:pt>
                <c:pt idx="1299">
                  <c:v>0.40950000000000819</c:v>
                </c:pt>
                <c:pt idx="1300">
                  <c:v>0.4098150000000082</c:v>
                </c:pt>
                <c:pt idx="1301">
                  <c:v>0.41013000000000821</c:v>
                </c:pt>
                <c:pt idx="1302">
                  <c:v>0.41044500000000822</c:v>
                </c:pt>
                <c:pt idx="1303">
                  <c:v>0.41076000000000823</c:v>
                </c:pt>
                <c:pt idx="1304">
                  <c:v>0.41107500000000824</c:v>
                </c:pt>
                <c:pt idx="1305">
                  <c:v>0.41139000000000825</c:v>
                </c:pt>
                <c:pt idx="1306">
                  <c:v>0.41170500000000826</c:v>
                </c:pt>
                <c:pt idx="1307">
                  <c:v>0.41202000000000827</c:v>
                </c:pt>
                <c:pt idx="1308">
                  <c:v>0.41233500000000828</c:v>
                </c:pt>
                <c:pt idx="1309">
                  <c:v>0.41265000000000829</c:v>
                </c:pt>
              </c:numCache>
            </c:numRef>
          </c:xVal>
          <c:yVal>
            <c:numRef>
              <c:f>'beta water alternate'!$G$38:$G$1347</c:f>
              <c:numCache>
                <c:formatCode>General</c:formatCode>
                <c:ptCount val="1310"/>
                <c:pt idx="0">
                  <c:v>0.24899058109767966</c:v>
                </c:pt>
                <c:pt idx="1">
                  <c:v>0.24905060110881147</c:v>
                </c:pt>
                <c:pt idx="2">
                  <c:v>0.24911099658852381</c:v>
                </c:pt>
                <c:pt idx="3">
                  <c:v>0.24917146373897253</c:v>
                </c:pt>
                <c:pt idx="4">
                  <c:v>0.24923200273434115</c:v>
                </c:pt>
                <c:pt idx="5">
                  <c:v>0.24929261371234565</c:v>
                </c:pt>
                <c:pt idx="6">
                  <c:v>0.24935329681107565</c:v>
                </c:pt>
                <c:pt idx="7">
                  <c:v>0.24941405216899126</c:v>
                </c:pt>
                <c:pt idx="8">
                  <c:v>0.24947487992492384</c:v>
                </c:pt>
                <c:pt idx="9">
                  <c:v>0.24953578021807782</c:v>
                </c:pt>
                <c:pt idx="10">
                  <c:v>0.24959675318803171</c:v>
                </c:pt>
                <c:pt idx="11">
                  <c:v>0.24965779897473919</c:v>
                </c:pt>
                <c:pt idx="12">
                  <c:v>0.24971891771853147</c:v>
                </c:pt>
                <c:pt idx="13">
                  <c:v>0.24978010956011679</c:v>
                </c:pt>
                <c:pt idx="14">
                  <c:v>0.24984137464058365</c:v>
                </c:pt>
                <c:pt idx="15">
                  <c:v>0.24990271310140066</c:v>
                </c:pt>
                <c:pt idx="16">
                  <c:v>0.24996412508441881</c:v>
                </c:pt>
                <c:pt idx="17">
                  <c:v>0.25002561073187191</c:v>
                </c:pt>
                <c:pt idx="18">
                  <c:v>0.25008717018637905</c:v>
                </c:pt>
                <c:pt idx="19">
                  <c:v>0.25014880359094482</c:v>
                </c:pt>
                <c:pt idx="20">
                  <c:v>0.2502105110889617</c:v>
                </c:pt>
                <c:pt idx="21">
                  <c:v>0.2502722928242101</c:v>
                </c:pt>
                <c:pt idx="22">
                  <c:v>0.25033414894086098</c:v>
                </c:pt>
                <c:pt idx="23">
                  <c:v>0.25039607958347687</c:v>
                </c:pt>
                <c:pt idx="24">
                  <c:v>0.25045808489701255</c:v>
                </c:pt>
                <c:pt idx="25">
                  <c:v>0.25052016502681762</c:v>
                </c:pt>
                <c:pt idx="26">
                  <c:v>0.25058232011863646</c:v>
                </c:pt>
                <c:pt idx="27">
                  <c:v>0.25064455031861088</c:v>
                </c:pt>
                <c:pt idx="28">
                  <c:v>0.25070685577328089</c:v>
                </c:pt>
                <c:pt idx="29">
                  <c:v>0.25076923662958628</c:v>
                </c:pt>
                <c:pt idx="30">
                  <c:v>0.25083169303486746</c:v>
                </c:pt>
                <c:pt idx="31">
                  <c:v>0.25089422513686827</c:v>
                </c:pt>
                <c:pt idx="32">
                  <c:v>0.25095683308373545</c:v>
                </c:pt>
                <c:pt idx="33">
                  <c:v>0.25101951702402192</c:v>
                </c:pt>
                <c:pt idx="34">
                  <c:v>0.25108227710668712</c:v>
                </c:pt>
                <c:pt idx="35">
                  <c:v>0.25114511348109841</c:v>
                </c:pt>
                <c:pt idx="36">
                  <c:v>0.25120802629703326</c:v>
                </c:pt>
                <c:pt idx="37">
                  <c:v>0.25127101570467991</c:v>
                </c:pt>
                <c:pt idx="38">
                  <c:v>0.25133408185463896</c:v>
                </c:pt>
                <c:pt idx="39">
                  <c:v>0.25139722489792582</c:v>
                </c:pt>
                <c:pt idx="40">
                  <c:v>0.25146044498597075</c:v>
                </c:pt>
                <c:pt idx="41">
                  <c:v>0.25152374227062091</c:v>
                </c:pt>
                <c:pt idx="42">
                  <c:v>0.25158711690414198</c:v>
                </c:pt>
                <c:pt idx="43">
                  <c:v>0.2516505690392204</c:v>
                </c:pt>
                <c:pt idx="44">
                  <c:v>0.25171409882896206</c:v>
                </c:pt>
                <c:pt idx="45">
                  <c:v>0.25177770642689762</c:v>
                </c:pt>
                <c:pt idx="46">
                  <c:v>0.25184139198698147</c:v>
                </c:pt>
                <c:pt idx="47">
                  <c:v>0.25190515566359362</c:v>
                </c:pt>
                <c:pt idx="48">
                  <c:v>0.2519689976115419</c:v>
                </c:pt>
                <c:pt idx="49">
                  <c:v>0.25203291798606298</c:v>
                </c:pt>
                <c:pt idx="50">
                  <c:v>0.25209691694282388</c:v>
                </c:pt>
                <c:pt idx="51">
                  <c:v>0.25216099463792363</c:v>
                </c:pt>
                <c:pt idx="52">
                  <c:v>0.25222515122789518</c:v>
                </c:pt>
                <c:pt idx="53">
                  <c:v>0.25228938686970609</c:v>
                </c:pt>
                <c:pt idx="54">
                  <c:v>0.25235370172076099</c:v>
                </c:pt>
                <c:pt idx="55">
                  <c:v>0.25241809593890252</c:v>
                </c:pt>
                <c:pt idx="56">
                  <c:v>0.25248256968241289</c:v>
                </c:pt>
                <c:pt idx="57">
                  <c:v>0.25254712311001615</c:v>
                </c:pt>
                <c:pt idx="58">
                  <c:v>0.25261175638087929</c:v>
                </c:pt>
                <c:pt idx="59">
                  <c:v>0.25267646965461332</c:v>
                </c:pt>
                <c:pt idx="60">
                  <c:v>0.25274126309127598</c:v>
                </c:pt>
                <c:pt idx="61">
                  <c:v>0.25280613685137221</c:v>
                </c:pt>
                <c:pt idx="62">
                  <c:v>0.25287109109585709</c:v>
                </c:pt>
                <c:pt idx="63">
                  <c:v>0.2529361259861358</c:v>
                </c:pt>
                <c:pt idx="64">
                  <c:v>0.2530012416840669</c:v>
                </c:pt>
                <c:pt idx="65">
                  <c:v>0.25306643835196241</c:v>
                </c:pt>
                <c:pt idx="66">
                  <c:v>0.25313171615259095</c:v>
                </c:pt>
                <c:pt idx="67">
                  <c:v>0.25319707524917812</c:v>
                </c:pt>
                <c:pt idx="68">
                  <c:v>0.25326251580540943</c:v>
                </c:pt>
                <c:pt idx="69">
                  <c:v>0.25332803798543008</c:v>
                </c:pt>
                <c:pt idx="70">
                  <c:v>0.25339364195384917</c:v>
                </c:pt>
                <c:pt idx="71">
                  <c:v>0.25345932787573888</c:v>
                </c:pt>
                <c:pt idx="72">
                  <c:v>0.25352509591663763</c:v>
                </c:pt>
                <c:pt idx="73">
                  <c:v>0.25359094624255185</c:v>
                </c:pt>
                <c:pt idx="74">
                  <c:v>0.25365687901995665</c:v>
                </c:pt>
                <c:pt idx="75">
                  <c:v>0.25372289441579815</c:v>
                </c:pt>
                <c:pt idx="76">
                  <c:v>0.25378899259749566</c:v>
                </c:pt>
                <c:pt idx="77">
                  <c:v>0.25385517373294247</c:v>
                </c:pt>
                <c:pt idx="78">
                  <c:v>0.25392143799050809</c:v>
                </c:pt>
                <c:pt idx="79">
                  <c:v>0.25398778553903983</c:v>
                </c:pt>
                <c:pt idx="80">
                  <c:v>0.25405421654786509</c:v>
                </c:pt>
                <c:pt idx="81">
                  <c:v>0.25412073118679218</c:v>
                </c:pt>
                <c:pt idx="82">
                  <c:v>0.25418732962611251</c:v>
                </c:pt>
                <c:pt idx="83">
                  <c:v>0.25425401203660319</c:v>
                </c:pt>
                <c:pt idx="84">
                  <c:v>0.25432077858952679</c:v>
                </c:pt>
                <c:pt idx="85">
                  <c:v>0.25438762945663512</c:v>
                </c:pt>
                <c:pt idx="86">
                  <c:v>0.2544545648101702</c:v>
                </c:pt>
                <c:pt idx="87">
                  <c:v>0.25452158482286646</c:v>
                </c:pt>
                <c:pt idx="88">
                  <c:v>0.25458868966795117</c:v>
                </c:pt>
                <c:pt idx="89">
                  <c:v>0.25465587951914831</c:v>
                </c:pt>
                <c:pt idx="90">
                  <c:v>0.2547231545506789</c:v>
                </c:pt>
                <c:pt idx="91">
                  <c:v>0.25479051493726351</c:v>
                </c:pt>
                <c:pt idx="92">
                  <c:v>0.25485796085412377</c:v>
                </c:pt>
                <c:pt idx="93">
                  <c:v>0.25492549247698443</c:v>
                </c:pt>
                <c:pt idx="94">
                  <c:v>0.25499310998207525</c:v>
                </c:pt>
                <c:pt idx="95">
                  <c:v>0.25506081354613236</c:v>
                </c:pt>
                <c:pt idx="96">
                  <c:v>0.25512860334640108</c:v>
                </c:pt>
                <c:pt idx="97">
                  <c:v>0.25519647956063707</c:v>
                </c:pt>
                <c:pt idx="98">
                  <c:v>0.25526444236710827</c:v>
                </c:pt>
                <c:pt idx="99">
                  <c:v>0.2553324919445969</c:v>
                </c:pt>
                <c:pt idx="100">
                  <c:v>0.25540062847240197</c:v>
                </c:pt>
                <c:pt idx="101">
                  <c:v>0.25546885213034015</c:v>
                </c:pt>
                <c:pt idx="102">
                  <c:v>0.25553716309874774</c:v>
                </c:pt>
                <c:pt idx="103">
                  <c:v>0.25560556155848452</c:v>
                </c:pt>
                <c:pt idx="104">
                  <c:v>0.2556740476909326</c:v>
                </c:pt>
                <c:pt idx="105">
                  <c:v>0.25574262167800116</c:v>
                </c:pt>
                <c:pt idx="106">
                  <c:v>0.25581128370212669</c:v>
                </c:pt>
                <c:pt idx="107">
                  <c:v>0.25588003394627573</c:v>
                </c:pt>
                <c:pt idx="108">
                  <c:v>0.25594887259394677</c:v>
                </c:pt>
                <c:pt idx="109">
                  <c:v>0.25601779982917189</c:v>
                </c:pt>
                <c:pt idx="110">
                  <c:v>0.25608681583651877</c:v>
                </c:pt>
                <c:pt idx="111">
                  <c:v>0.25615592080109395</c:v>
                </c:pt>
                <c:pt idx="112">
                  <c:v>0.25622511490854261</c:v>
                </c:pt>
                <c:pt idx="113">
                  <c:v>0.2562943983450523</c:v>
                </c:pt>
                <c:pt idx="114">
                  <c:v>0.25636377129735466</c:v>
                </c:pt>
                <c:pt idx="115">
                  <c:v>0.25643323395272721</c:v>
                </c:pt>
                <c:pt idx="116">
                  <c:v>0.25650278649899499</c:v>
                </c:pt>
                <c:pt idx="117">
                  <c:v>0.25657242912453426</c:v>
                </c:pt>
                <c:pt idx="118">
                  <c:v>0.25664216201827167</c:v>
                </c:pt>
                <c:pt idx="119">
                  <c:v>0.25671198536969014</c:v>
                </c:pt>
                <c:pt idx="120">
                  <c:v>0.25678189936882728</c:v>
                </c:pt>
                <c:pt idx="121">
                  <c:v>0.25685190420627996</c:v>
                </c:pt>
                <c:pt idx="122">
                  <c:v>0.25692200007320543</c:v>
                </c:pt>
                <c:pt idx="123">
                  <c:v>0.25699218716132349</c:v>
                </c:pt>
                <c:pt idx="124">
                  <c:v>0.25706246566291874</c:v>
                </c:pt>
                <c:pt idx="125">
                  <c:v>0.25713283577084284</c:v>
                </c:pt>
                <c:pt idx="126">
                  <c:v>0.25720329767851674</c:v>
                </c:pt>
                <c:pt idx="127">
                  <c:v>0.2572738515799316</c:v>
                </c:pt>
                <c:pt idx="128">
                  <c:v>0.25734449766965356</c:v>
                </c:pt>
                <c:pt idx="129">
                  <c:v>0.25741523614282341</c:v>
                </c:pt>
                <c:pt idx="130">
                  <c:v>0.25748606719515965</c:v>
                </c:pt>
                <c:pt idx="131">
                  <c:v>0.25755699102296131</c:v>
                </c:pt>
                <c:pt idx="132">
                  <c:v>0.25762800782310924</c:v>
                </c:pt>
                <c:pt idx="133">
                  <c:v>0.25769911779306864</c:v>
                </c:pt>
                <c:pt idx="134">
                  <c:v>0.25777032113089193</c:v>
                </c:pt>
                <c:pt idx="135">
                  <c:v>0.25784161803521999</c:v>
                </c:pt>
                <c:pt idx="136">
                  <c:v>0.25791300870528472</c:v>
                </c:pt>
                <c:pt idx="137">
                  <c:v>0.25798449334091167</c:v>
                </c:pt>
                <c:pt idx="138">
                  <c:v>0.25805607214252246</c:v>
                </c:pt>
                <c:pt idx="139">
                  <c:v>0.25812774531113614</c:v>
                </c:pt>
                <c:pt idx="140">
                  <c:v>0.25819951304837213</c:v>
                </c:pt>
                <c:pt idx="141">
                  <c:v>0.25827137555645285</c:v>
                </c:pt>
                <c:pt idx="142">
                  <c:v>0.258343333038205</c:v>
                </c:pt>
                <c:pt idx="143">
                  <c:v>0.25841538569706302</c:v>
                </c:pt>
                <c:pt idx="144">
                  <c:v>0.25848753373707084</c:v>
                </c:pt>
                <c:pt idx="145">
                  <c:v>0.25855977736288421</c:v>
                </c:pt>
                <c:pt idx="146">
                  <c:v>0.25863211677977299</c:v>
                </c:pt>
                <c:pt idx="147">
                  <c:v>0.2587045521936242</c:v>
                </c:pt>
                <c:pt idx="148">
                  <c:v>0.25877708381094372</c:v>
                </c:pt>
                <c:pt idx="149">
                  <c:v>0.25884971183885852</c:v>
                </c:pt>
                <c:pt idx="150">
                  <c:v>0.25892243648511976</c:v>
                </c:pt>
                <c:pt idx="151">
                  <c:v>0.25899525795810513</c:v>
                </c:pt>
                <c:pt idx="152">
                  <c:v>0.25906817646682029</c:v>
                </c:pt>
                <c:pt idx="153">
                  <c:v>0.25914119222090265</c:v>
                </c:pt>
                <c:pt idx="154">
                  <c:v>0.25921430543062313</c:v>
                </c:pt>
                <c:pt idx="155">
                  <c:v>0.25928751630688862</c:v>
                </c:pt>
                <c:pt idx="156">
                  <c:v>0.25936082506124447</c:v>
                </c:pt>
                <c:pt idx="157">
                  <c:v>0.25943423190587706</c:v>
                </c:pt>
                <c:pt idx="158">
                  <c:v>0.25950773705361663</c:v>
                </c:pt>
                <c:pt idx="159">
                  <c:v>0.25958134071793904</c:v>
                </c:pt>
                <c:pt idx="160">
                  <c:v>0.25965504311296894</c:v>
                </c:pt>
                <c:pt idx="161">
                  <c:v>0.2597288444534821</c:v>
                </c:pt>
                <c:pt idx="162">
                  <c:v>0.2598027449549079</c:v>
                </c:pt>
                <c:pt idx="163">
                  <c:v>0.25987674483333173</c:v>
                </c:pt>
                <c:pt idx="164">
                  <c:v>0.25995084430549831</c:v>
                </c:pt>
                <c:pt idx="165">
                  <c:v>0.2600250435888129</c:v>
                </c:pt>
                <c:pt idx="166">
                  <c:v>0.26009934290134551</c:v>
                </c:pt>
                <c:pt idx="167">
                  <c:v>0.26017374246183239</c:v>
                </c:pt>
                <c:pt idx="168">
                  <c:v>0.2602482424896792</c:v>
                </c:pt>
                <c:pt idx="169">
                  <c:v>0.26032284320496291</c:v>
                </c:pt>
                <c:pt idx="170">
                  <c:v>0.26039754482843563</c:v>
                </c:pt>
                <c:pt idx="171">
                  <c:v>0.26047234758152615</c:v>
                </c:pt>
                <c:pt idx="172">
                  <c:v>0.26054725168634318</c:v>
                </c:pt>
                <c:pt idx="173">
                  <c:v>0.26062225736567851</c:v>
                </c:pt>
                <c:pt idx="174">
                  <c:v>0.26069736484300815</c:v>
                </c:pt>
                <c:pt idx="175">
                  <c:v>0.26077257434249673</c:v>
                </c:pt>
                <c:pt idx="176">
                  <c:v>0.26084788608899917</c:v>
                </c:pt>
                <c:pt idx="177">
                  <c:v>0.26092330030806404</c:v>
                </c:pt>
                <c:pt idx="178">
                  <c:v>0.26099881722593593</c:v>
                </c:pt>
                <c:pt idx="179">
                  <c:v>0.26107443706955835</c:v>
                </c:pt>
                <c:pt idx="180">
                  <c:v>0.26115016006657654</c:v>
                </c:pt>
                <c:pt idx="181">
                  <c:v>0.26122598644533995</c:v>
                </c:pt>
                <c:pt idx="182">
                  <c:v>0.26130191643490575</c:v>
                </c:pt>
                <c:pt idx="183">
                  <c:v>0.26137795026504101</c:v>
                </c:pt>
                <c:pt idx="184">
                  <c:v>0.26145408816622573</c:v>
                </c:pt>
                <c:pt idx="185">
                  <c:v>0.26153033036965556</c:v>
                </c:pt>
                <c:pt idx="186">
                  <c:v>0.26160667710724478</c:v>
                </c:pt>
                <c:pt idx="187">
                  <c:v>0.26168312861162973</c:v>
                </c:pt>
                <c:pt idx="188">
                  <c:v>0.26175968511617054</c:v>
                </c:pt>
                <c:pt idx="189">
                  <c:v>0.26183634685495499</c:v>
                </c:pt>
                <c:pt idx="190">
                  <c:v>0.26191311406280099</c:v>
                </c:pt>
                <c:pt idx="191">
                  <c:v>0.26198998697525966</c:v>
                </c:pt>
                <c:pt idx="192">
                  <c:v>0.26206696582861799</c:v>
                </c:pt>
                <c:pt idx="193">
                  <c:v>0.26214405085990239</c:v>
                </c:pt>
                <c:pt idx="194">
                  <c:v>0.26222124230688121</c:v>
                </c:pt>
                <c:pt idx="195">
                  <c:v>0.26229854040806783</c:v>
                </c:pt>
                <c:pt idx="196">
                  <c:v>0.2623759454027238</c:v>
                </c:pt>
                <c:pt idx="197">
                  <c:v>0.26245345753086141</c:v>
                </c:pt>
                <c:pt idx="198">
                  <c:v>0.26253107703324724</c:v>
                </c:pt>
                <c:pt idx="199">
                  <c:v>0.26260880415140553</c:v>
                </c:pt>
                <c:pt idx="200">
                  <c:v>0.26268663912761947</c:v>
                </c:pt>
                <c:pt idx="201">
                  <c:v>0.2627645822049367</c:v>
                </c:pt>
                <c:pt idx="202">
                  <c:v>0.2628426336271712</c:v>
                </c:pt>
                <c:pt idx="203">
                  <c:v>0.26292079363890564</c:v>
                </c:pt>
                <c:pt idx="204">
                  <c:v>0.2629990624854962</c:v>
                </c:pt>
                <c:pt idx="205">
                  <c:v>0.26307744041307435</c:v>
                </c:pt>
                <c:pt idx="206">
                  <c:v>0.26315592766855073</c:v>
                </c:pt>
                <c:pt idx="207">
                  <c:v>0.26323452449961776</c:v>
                </c:pt>
                <c:pt idx="208">
                  <c:v>0.26331323115475341</c:v>
                </c:pt>
                <c:pt idx="209">
                  <c:v>0.26339204788322435</c:v>
                </c:pt>
                <c:pt idx="210">
                  <c:v>0.26347097493508853</c:v>
                </c:pt>
                <c:pt idx="211">
                  <c:v>0.26355001256119914</c:v>
                </c:pt>
                <c:pt idx="212">
                  <c:v>0.26362916101320749</c:v>
                </c:pt>
                <c:pt idx="213">
                  <c:v>0.2637084205435663</c:v>
                </c:pt>
                <c:pt idx="214">
                  <c:v>0.26378779140553327</c:v>
                </c:pt>
                <c:pt idx="215">
                  <c:v>0.26386727385317449</c:v>
                </c:pt>
                <c:pt idx="216">
                  <c:v>0.26394686814136642</c:v>
                </c:pt>
                <c:pt idx="217">
                  <c:v>0.26402657452580086</c:v>
                </c:pt>
                <c:pt idx="218">
                  <c:v>0.26410639326298813</c:v>
                </c:pt>
                <c:pt idx="219">
                  <c:v>0.26418632461025932</c:v>
                </c:pt>
                <c:pt idx="220">
                  <c:v>0.26426636882577065</c:v>
                </c:pt>
                <c:pt idx="221">
                  <c:v>0.26434652616850646</c:v>
                </c:pt>
                <c:pt idx="222">
                  <c:v>0.26442679689828297</c:v>
                </c:pt>
                <c:pt idx="223">
                  <c:v>0.26450718127575135</c:v>
                </c:pt>
                <c:pt idx="224">
                  <c:v>0.26458767956240115</c:v>
                </c:pt>
                <c:pt idx="225">
                  <c:v>0.2646682920205643</c:v>
                </c:pt>
                <c:pt idx="226">
                  <c:v>0.26474901891341845</c:v>
                </c:pt>
                <c:pt idx="227">
                  <c:v>0.26482986050498925</c:v>
                </c:pt>
                <c:pt idx="228">
                  <c:v>0.26491081706015585</c:v>
                </c:pt>
                <c:pt idx="229">
                  <c:v>0.26499188884465352</c:v>
                </c:pt>
                <c:pt idx="230">
                  <c:v>0.26507307612507686</c:v>
                </c:pt>
                <c:pt idx="231">
                  <c:v>0.26515437916888351</c:v>
                </c:pt>
                <c:pt idx="232">
                  <c:v>0.26523579824439847</c:v>
                </c:pt>
                <c:pt idx="233">
                  <c:v>0.26531733362081694</c:v>
                </c:pt>
                <c:pt idx="234">
                  <c:v>0.26539898556820823</c:v>
                </c:pt>
                <c:pt idx="235">
                  <c:v>0.26548075435751917</c:v>
                </c:pt>
                <c:pt idx="236">
                  <c:v>0.26556264026057846</c:v>
                </c:pt>
                <c:pt idx="237">
                  <c:v>0.26564464355009981</c:v>
                </c:pt>
                <c:pt idx="238">
                  <c:v>0.2657267644996858</c:v>
                </c:pt>
                <c:pt idx="239">
                  <c:v>0.2658090033838309</c:v>
                </c:pt>
                <c:pt idx="240">
                  <c:v>0.26589136047792672</c:v>
                </c:pt>
                <c:pt idx="241">
                  <c:v>0.26597383605826469</c:v>
                </c:pt>
                <c:pt idx="242">
                  <c:v>0.26605643040204002</c:v>
                </c:pt>
                <c:pt idx="243">
                  <c:v>0.26613914378735537</c:v>
                </c:pt>
                <c:pt idx="244">
                  <c:v>0.26622197649322565</c:v>
                </c:pt>
                <c:pt idx="245">
                  <c:v>0.26630492879958051</c:v>
                </c:pt>
                <c:pt idx="246">
                  <c:v>0.26638800098726839</c:v>
                </c:pt>
                <c:pt idx="247">
                  <c:v>0.26647119333806174</c:v>
                </c:pt>
                <c:pt idx="248">
                  <c:v>0.26655450613465975</c:v>
                </c:pt>
                <c:pt idx="249">
                  <c:v>0.26663793966069216</c:v>
                </c:pt>
                <c:pt idx="250">
                  <c:v>0.26672149420072377</c:v>
                </c:pt>
                <c:pt idx="251">
                  <c:v>0.26680517004025867</c:v>
                </c:pt>
                <c:pt idx="252">
                  <c:v>0.26688896746574298</c:v>
                </c:pt>
                <c:pt idx="253">
                  <c:v>0.26697288676457021</c:v>
                </c:pt>
                <c:pt idx="254">
                  <c:v>0.26705692822508459</c:v>
                </c:pt>
                <c:pt idx="255">
                  <c:v>0.26714109213658538</c:v>
                </c:pt>
                <c:pt idx="256">
                  <c:v>0.26722537878933073</c:v>
                </c:pt>
                <c:pt idx="257">
                  <c:v>0.26730978847454184</c:v>
                </c:pt>
                <c:pt idx="258">
                  <c:v>0.26739432148440717</c:v>
                </c:pt>
                <c:pt idx="259">
                  <c:v>0.26747897811208649</c:v>
                </c:pt>
                <c:pt idx="260">
                  <c:v>0.26756375865171489</c:v>
                </c:pt>
                <c:pt idx="261">
                  <c:v>0.2676486633984077</c:v>
                </c:pt>
                <c:pt idx="262">
                  <c:v>0.26773369264826324</c:v>
                </c:pt>
                <c:pt idx="263">
                  <c:v>0.26781884669836903</c:v>
                </c:pt>
                <c:pt idx="264">
                  <c:v>0.26790412584680412</c:v>
                </c:pt>
                <c:pt idx="265">
                  <c:v>0.26798953039264373</c:v>
                </c:pt>
                <c:pt idx="266">
                  <c:v>0.26807506063596548</c:v>
                </c:pt>
                <c:pt idx="267">
                  <c:v>0.26816071687785109</c:v>
                </c:pt>
                <c:pt idx="268">
                  <c:v>0.26824649942039203</c:v>
                </c:pt>
                <c:pt idx="269">
                  <c:v>0.26833240856669399</c:v>
                </c:pt>
                <c:pt idx="270">
                  <c:v>0.2684184446208801</c:v>
                </c:pt>
                <c:pt idx="271">
                  <c:v>0.26850460788809744</c:v>
                </c:pt>
                <c:pt idx="272">
                  <c:v>0.26859089867451941</c:v>
                </c:pt>
                <c:pt idx="273">
                  <c:v>0.26867731728735095</c:v>
                </c:pt>
                <c:pt idx="274">
                  <c:v>0.26876386403483343</c:v>
                </c:pt>
                <c:pt idx="275">
                  <c:v>0.26885053922624846</c:v>
                </c:pt>
                <c:pt idx="276">
                  <c:v>0.26893734317192308</c:v>
                </c:pt>
                <c:pt idx="277">
                  <c:v>0.26902427618323349</c:v>
                </c:pt>
                <c:pt idx="278">
                  <c:v>0.2691113385726101</c:v>
                </c:pt>
                <c:pt idx="279">
                  <c:v>0.26919853065354271</c:v>
                </c:pt>
                <c:pt idx="280">
                  <c:v>0.26928585274058431</c:v>
                </c:pt>
                <c:pt idx="281">
                  <c:v>0.26937330514935531</c:v>
                </c:pt>
                <c:pt idx="282">
                  <c:v>0.26946088819654945</c:v>
                </c:pt>
                <c:pt idx="283">
                  <c:v>0.2695486021999377</c:v>
                </c:pt>
                <c:pt idx="284">
                  <c:v>0.26963644747837334</c:v>
                </c:pt>
                <c:pt idx="285">
                  <c:v>0.26972442435179639</c:v>
                </c:pt>
                <c:pt idx="286">
                  <c:v>0.26981253314123832</c:v>
                </c:pt>
                <c:pt idx="287">
                  <c:v>0.2699007741688273</c:v>
                </c:pt>
                <c:pt idx="288">
                  <c:v>0.26998914775779309</c:v>
                </c:pt>
                <c:pt idx="289">
                  <c:v>0.27007765423247077</c:v>
                </c:pt>
                <c:pt idx="290">
                  <c:v>0.27016629391830704</c:v>
                </c:pt>
                <c:pt idx="291">
                  <c:v>0.27025506714186437</c:v>
                </c:pt>
                <c:pt idx="292">
                  <c:v>0.27034397423082585</c:v>
                </c:pt>
                <c:pt idx="293">
                  <c:v>0.27043301551400045</c:v>
                </c:pt>
                <c:pt idx="294">
                  <c:v>0.27052219132132799</c:v>
                </c:pt>
                <c:pt idx="295">
                  <c:v>0.27061150198388417</c:v>
                </c:pt>
                <c:pt idx="296">
                  <c:v>0.27070094783388482</c:v>
                </c:pt>
                <c:pt idx="297">
                  <c:v>0.27079052920469265</c:v>
                </c:pt>
                <c:pt idx="298">
                  <c:v>0.27088024643082037</c:v>
                </c:pt>
                <c:pt idx="299">
                  <c:v>0.27097009984793735</c:v>
                </c:pt>
                <c:pt idx="300">
                  <c:v>0.27106008979287383</c:v>
                </c:pt>
                <c:pt idx="301">
                  <c:v>0.27115021660362681</c:v>
                </c:pt>
                <c:pt idx="302">
                  <c:v>0.27124048061936429</c:v>
                </c:pt>
                <c:pt idx="303">
                  <c:v>0.271330882180432</c:v>
                </c:pt>
                <c:pt idx="304">
                  <c:v>0.27142142162835642</c:v>
                </c:pt>
                <c:pt idx="305">
                  <c:v>0.27151209930585252</c:v>
                </c:pt>
                <c:pt idx="306">
                  <c:v>0.27160291555682764</c:v>
                </c:pt>
                <c:pt idx="307">
                  <c:v>0.27169387072638712</c:v>
                </c:pt>
                <c:pt idx="308">
                  <c:v>0.27178496516083922</c:v>
                </c:pt>
                <c:pt idx="309">
                  <c:v>0.27187619920770173</c:v>
                </c:pt>
                <c:pt idx="310">
                  <c:v>0.27196757321570642</c:v>
                </c:pt>
                <c:pt idx="311">
                  <c:v>0.27205908753480423</c:v>
                </c:pt>
                <c:pt idx="312">
                  <c:v>0.27215074251617222</c:v>
                </c:pt>
                <c:pt idx="313">
                  <c:v>0.2722425385122173</c:v>
                </c:pt>
                <c:pt idx="314">
                  <c:v>0.2723344758765831</c:v>
                </c:pt>
                <c:pt idx="315">
                  <c:v>0.27242655496415524</c:v>
                </c:pt>
                <c:pt idx="316">
                  <c:v>0.27251877613106634</c:v>
                </c:pt>
                <c:pt idx="317">
                  <c:v>0.27261113973470236</c:v>
                </c:pt>
                <c:pt idx="318">
                  <c:v>0.27270364613370807</c:v>
                </c:pt>
                <c:pt idx="319">
                  <c:v>0.27279629568799291</c:v>
                </c:pt>
                <c:pt idx="320">
                  <c:v>0.2728890887587358</c:v>
                </c:pt>
                <c:pt idx="321">
                  <c:v>0.27298202570839292</c:v>
                </c:pt>
                <c:pt idx="322">
                  <c:v>0.27307510690070114</c:v>
                </c:pt>
                <c:pt idx="323">
                  <c:v>0.27316833270068575</c:v>
                </c:pt>
                <c:pt idx="324">
                  <c:v>0.27326170347466494</c:v>
                </c:pt>
                <c:pt idx="325">
                  <c:v>0.27335521959025672</c:v>
                </c:pt>
                <c:pt idx="326">
                  <c:v>0.2734488814163844</c:v>
                </c:pt>
                <c:pt idx="327">
                  <c:v>0.27354268932328263</c:v>
                </c:pt>
                <c:pt idx="328">
                  <c:v>0.2736366436825034</c:v>
                </c:pt>
                <c:pt idx="329">
                  <c:v>0.27373074486692184</c:v>
                </c:pt>
                <c:pt idx="330">
                  <c:v>0.27382499325074283</c:v>
                </c:pt>
                <c:pt idx="331">
                  <c:v>0.27391938920950704</c:v>
                </c:pt>
                <c:pt idx="332">
                  <c:v>0.27401393312009575</c:v>
                </c:pt>
                <c:pt idx="333">
                  <c:v>0.27410862536073943</c:v>
                </c:pt>
                <c:pt idx="334">
                  <c:v>0.27420346631102183</c:v>
                </c:pt>
                <c:pt idx="335">
                  <c:v>0.27429845635188704</c:v>
                </c:pt>
                <c:pt idx="336">
                  <c:v>0.27439359586564616</c:v>
                </c:pt>
                <c:pt idx="337">
                  <c:v>0.27448888523598253</c:v>
                </c:pt>
                <c:pt idx="338">
                  <c:v>0.27458432484795953</c:v>
                </c:pt>
                <c:pt idx="339">
                  <c:v>0.27467991508802558</c:v>
                </c:pt>
                <c:pt idx="340">
                  <c:v>0.27477565634402135</c:v>
                </c:pt>
                <c:pt idx="341">
                  <c:v>0.27487154900518596</c:v>
                </c:pt>
                <c:pt idx="342">
                  <c:v>0.27496759346216343</c:v>
                </c:pt>
                <c:pt idx="343">
                  <c:v>0.27506379010701004</c:v>
                </c:pt>
                <c:pt idx="344">
                  <c:v>0.27516013933319938</c:v>
                </c:pt>
                <c:pt idx="345">
                  <c:v>0.27525664153562962</c:v>
                </c:pt>
                <c:pt idx="346">
                  <c:v>0.27535329711063122</c:v>
                </c:pt>
                <c:pt idx="347">
                  <c:v>0.27545010645597173</c:v>
                </c:pt>
                <c:pt idx="348">
                  <c:v>0.27554706997086381</c:v>
                </c:pt>
                <c:pt idx="349">
                  <c:v>0.27564418805597224</c:v>
                </c:pt>
                <c:pt idx="350">
                  <c:v>0.27574146111341896</c:v>
                </c:pt>
                <c:pt idx="351">
                  <c:v>0.27583888954679203</c:v>
                </c:pt>
                <c:pt idx="352">
                  <c:v>0.27593647376115088</c:v>
                </c:pt>
                <c:pt idx="353">
                  <c:v>0.27603421416303447</c:v>
                </c:pt>
                <c:pt idx="354">
                  <c:v>0.27613211116046721</c:v>
                </c:pt>
                <c:pt idx="355">
                  <c:v>0.27623016516296645</c:v>
                </c:pt>
                <c:pt idx="356">
                  <c:v>0.27632837658154979</c:v>
                </c:pt>
                <c:pt idx="357">
                  <c:v>0.27642674582874127</c:v>
                </c:pt>
                <c:pt idx="358">
                  <c:v>0.27652527331857979</c:v>
                </c:pt>
                <c:pt idx="359">
                  <c:v>0.27662395946662466</c:v>
                </c:pt>
                <c:pt idx="360">
                  <c:v>0.27672280468996424</c:v>
                </c:pt>
                <c:pt idx="361">
                  <c:v>0.27682180940722267</c:v>
                </c:pt>
                <c:pt idx="362">
                  <c:v>0.27692097403856675</c:v>
                </c:pt>
                <c:pt idx="363">
                  <c:v>0.27702029900571373</c:v>
                </c:pt>
                <c:pt idx="364">
                  <c:v>0.27711978473193855</c:v>
                </c:pt>
                <c:pt idx="365">
                  <c:v>0.27721943164208102</c:v>
                </c:pt>
                <c:pt idx="366">
                  <c:v>0.27731924016255394</c:v>
                </c:pt>
                <c:pt idx="367">
                  <c:v>0.27741921072135023</c:v>
                </c:pt>
                <c:pt idx="368">
                  <c:v>0.27751934374804987</c:v>
                </c:pt>
                <c:pt idx="369">
                  <c:v>0.27761963967382786</c:v>
                </c:pt>
                <c:pt idx="370">
                  <c:v>0.27772009893146299</c:v>
                </c:pt>
                <c:pt idx="371">
                  <c:v>0.27782072195534363</c:v>
                </c:pt>
                <c:pt idx="372">
                  <c:v>0.27792150918147651</c:v>
                </c:pt>
                <c:pt idx="373">
                  <c:v>0.27802246104749478</c:v>
                </c:pt>
                <c:pt idx="374">
                  <c:v>0.27812357799266491</c:v>
                </c:pt>
                <c:pt idx="375">
                  <c:v>0.27822486045789507</c:v>
                </c:pt>
                <c:pt idx="376">
                  <c:v>0.27832630888574295</c:v>
                </c:pt>
                <c:pt idx="377">
                  <c:v>0.27842792372042385</c:v>
                </c:pt>
                <c:pt idx="378">
                  <c:v>0.2785297054078183</c:v>
                </c:pt>
                <c:pt idx="379">
                  <c:v>0.2786316543954806</c:v>
                </c:pt>
                <c:pt idx="380">
                  <c:v>0.27873377113264641</c:v>
                </c:pt>
                <c:pt idx="381">
                  <c:v>0.27883605607024137</c:v>
                </c:pt>
                <c:pt idx="382">
                  <c:v>0.27893850966088912</c:v>
                </c:pt>
                <c:pt idx="383">
                  <c:v>0.27904113235891909</c:v>
                </c:pt>
                <c:pt idx="384">
                  <c:v>0.27914392462037491</c:v>
                </c:pt>
                <c:pt idx="385">
                  <c:v>0.27924688690302407</c:v>
                </c:pt>
                <c:pt idx="386">
                  <c:v>0.27935001966636419</c:v>
                </c:pt>
                <c:pt idx="387">
                  <c:v>0.27945332337163276</c:v>
                </c:pt>
                <c:pt idx="388">
                  <c:v>0.27955679848181575</c:v>
                </c:pt>
                <c:pt idx="389">
                  <c:v>0.27966044546165508</c:v>
                </c:pt>
                <c:pt idx="390">
                  <c:v>0.27976426477765826</c:v>
                </c:pt>
                <c:pt idx="391">
                  <c:v>0.27986825689810663</c:v>
                </c:pt>
                <c:pt idx="392">
                  <c:v>0.27997242229306424</c:v>
                </c:pt>
                <c:pt idx="393">
                  <c:v>0.28007676143438537</c:v>
                </c:pt>
                <c:pt idx="394">
                  <c:v>0.28018127479572569</c:v>
                </c:pt>
                <c:pt idx="395">
                  <c:v>0.28028596285254914</c:v>
                </c:pt>
                <c:pt idx="396">
                  <c:v>0.28039082608213722</c:v>
                </c:pt>
                <c:pt idx="397">
                  <c:v>0.28049586496359835</c:v>
                </c:pt>
                <c:pt idx="398">
                  <c:v>0.28060107997787709</c:v>
                </c:pt>
                <c:pt idx="399">
                  <c:v>0.28070647160776213</c:v>
                </c:pt>
                <c:pt idx="400">
                  <c:v>0.28081204033789681</c:v>
                </c:pt>
                <c:pt idx="401">
                  <c:v>0.28091778665478673</c:v>
                </c:pt>
                <c:pt idx="402">
                  <c:v>0.28102371104681051</c:v>
                </c:pt>
                <c:pt idx="403">
                  <c:v>0.28112981400422793</c:v>
                </c:pt>
                <c:pt idx="404">
                  <c:v>0.28123609601918986</c:v>
                </c:pt>
                <c:pt idx="405">
                  <c:v>0.28134255758574744</c:v>
                </c:pt>
                <c:pt idx="406">
                  <c:v>0.28144919919986217</c:v>
                </c:pt>
                <c:pt idx="407">
                  <c:v>0.28155602135941371</c:v>
                </c:pt>
                <c:pt idx="408">
                  <c:v>0.28166302456421111</c:v>
                </c:pt>
                <c:pt idx="409">
                  <c:v>0.28177020931600244</c:v>
                </c:pt>
                <c:pt idx="410">
                  <c:v>0.28187757611848313</c:v>
                </c:pt>
                <c:pt idx="411">
                  <c:v>0.28198512547730709</c:v>
                </c:pt>
                <c:pt idx="412">
                  <c:v>0.28209285790009525</c:v>
                </c:pt>
                <c:pt idx="413">
                  <c:v>0.28220077389644682</c:v>
                </c:pt>
                <c:pt idx="414">
                  <c:v>0.28230887397794835</c:v>
                </c:pt>
                <c:pt idx="415">
                  <c:v>0.28241715865818356</c:v>
                </c:pt>
                <c:pt idx="416">
                  <c:v>0.28252562845274398</c:v>
                </c:pt>
                <c:pt idx="417">
                  <c:v>0.28263428387923878</c:v>
                </c:pt>
                <c:pt idx="418">
                  <c:v>0.28274312545730479</c:v>
                </c:pt>
                <c:pt idx="419">
                  <c:v>0.28285215370861655</c:v>
                </c:pt>
                <c:pt idx="420">
                  <c:v>0.28296136915689779</c:v>
                </c:pt>
                <c:pt idx="421">
                  <c:v>0.28307077232793032</c:v>
                </c:pt>
                <c:pt idx="422">
                  <c:v>0.28318036374956507</c:v>
                </c:pt>
                <c:pt idx="423">
                  <c:v>0.28329014395173296</c:v>
                </c:pt>
                <c:pt idx="424">
                  <c:v>0.28340011346645466</c:v>
                </c:pt>
                <c:pt idx="425">
                  <c:v>0.28351027282785163</c:v>
                </c:pt>
                <c:pt idx="426">
                  <c:v>0.28362062257215725</c:v>
                </c:pt>
                <c:pt idx="427">
                  <c:v>0.28373116323772685</c:v>
                </c:pt>
                <c:pt idx="428">
                  <c:v>0.28384189536504822</c:v>
                </c:pt>
                <c:pt idx="429">
                  <c:v>0.28395281949675411</c:v>
                </c:pt>
                <c:pt idx="430">
                  <c:v>0.2840639361776317</c:v>
                </c:pt>
                <c:pt idx="431">
                  <c:v>0.28417524595463395</c:v>
                </c:pt>
                <c:pt idx="432">
                  <c:v>0.28428674937689047</c:v>
                </c:pt>
                <c:pt idx="433">
                  <c:v>0.28439844699572009</c:v>
                </c:pt>
                <c:pt idx="434">
                  <c:v>0.28451033936464004</c:v>
                </c:pt>
                <c:pt idx="435">
                  <c:v>0.28462242703937879</c:v>
                </c:pt>
                <c:pt idx="436">
                  <c:v>0.28473471057788624</c:v>
                </c:pt>
                <c:pt idx="437">
                  <c:v>0.28484719054034674</c:v>
                </c:pt>
                <c:pt idx="438">
                  <c:v>0.28495986748918883</c:v>
                </c:pt>
                <c:pt idx="439">
                  <c:v>0.28507274198909793</c:v>
                </c:pt>
                <c:pt idx="440">
                  <c:v>0.28518581460702852</c:v>
                </c:pt>
                <c:pt idx="441">
                  <c:v>0.2852990859122132</c:v>
                </c:pt>
                <c:pt idx="442">
                  <c:v>0.28541255647617852</c:v>
                </c:pt>
                <c:pt idx="443">
                  <c:v>0.28552622687275336</c:v>
                </c:pt>
                <c:pt idx="444">
                  <c:v>0.28564009767808313</c:v>
                </c:pt>
                <c:pt idx="445">
                  <c:v>0.2857541694706402</c:v>
                </c:pt>
                <c:pt idx="446">
                  <c:v>0.28586844283123725</c:v>
                </c:pt>
                <c:pt idx="447">
                  <c:v>0.28598291834303896</c:v>
                </c:pt>
                <c:pt idx="448">
                  <c:v>0.28609759659157369</c:v>
                </c:pt>
                <c:pt idx="449">
                  <c:v>0.28621247816474776</c:v>
                </c:pt>
                <c:pt idx="450">
                  <c:v>0.28632756365285511</c:v>
                </c:pt>
                <c:pt idx="451">
                  <c:v>0.28644285364859223</c:v>
                </c:pt>
                <c:pt idx="452">
                  <c:v>0.28655834874706926</c:v>
                </c:pt>
                <c:pt idx="453">
                  <c:v>0.28667404954582354</c:v>
                </c:pt>
                <c:pt idx="454">
                  <c:v>0.2867899566448317</c:v>
                </c:pt>
                <c:pt idx="455">
                  <c:v>0.2869060706465229</c:v>
                </c:pt>
                <c:pt idx="456">
                  <c:v>0.28702239215579162</c:v>
                </c:pt>
                <c:pt idx="457">
                  <c:v>0.28713892178001038</c:v>
                </c:pt>
                <c:pt idx="458">
                  <c:v>0.28725566012904397</c:v>
                </c:pt>
                <c:pt idx="459">
                  <c:v>0.28737260781526064</c:v>
                </c:pt>
                <c:pt idx="460">
                  <c:v>0.28748976545354699</c:v>
                </c:pt>
                <c:pt idx="461">
                  <c:v>0.2876071336613209</c:v>
                </c:pt>
                <c:pt idx="462">
                  <c:v>0.2877247130585448</c:v>
                </c:pt>
                <c:pt idx="463">
                  <c:v>0.28784250426773877</c:v>
                </c:pt>
                <c:pt idx="464">
                  <c:v>0.28796050791399519</c:v>
                </c:pt>
                <c:pt idx="465">
                  <c:v>0.28807872462499129</c:v>
                </c:pt>
                <c:pt idx="466">
                  <c:v>0.28819715503100385</c:v>
                </c:pt>
                <c:pt idx="467">
                  <c:v>0.28831579976492266</c:v>
                </c:pt>
                <c:pt idx="468">
                  <c:v>0.28843465946226371</c:v>
                </c:pt>
                <c:pt idx="469">
                  <c:v>0.28855373476118512</c:v>
                </c:pt>
                <c:pt idx="470">
                  <c:v>0.28867302630249947</c:v>
                </c:pt>
                <c:pt idx="471">
                  <c:v>0.28879253472968908</c:v>
                </c:pt>
                <c:pt idx="472">
                  <c:v>0.28891226068891956</c:v>
                </c:pt>
                <c:pt idx="473">
                  <c:v>0.28903220482905517</c:v>
                </c:pt>
                <c:pt idx="474">
                  <c:v>0.28915236780167236</c:v>
                </c:pt>
                <c:pt idx="475">
                  <c:v>0.28927275026107507</c:v>
                </c:pt>
                <c:pt idx="476">
                  <c:v>0.28939335286430951</c:v>
                </c:pt>
                <c:pt idx="477">
                  <c:v>0.28951417627117781</c:v>
                </c:pt>
                <c:pt idx="478">
                  <c:v>0.28963522114425472</c:v>
                </c:pt>
                <c:pt idx="479">
                  <c:v>0.2897564881489012</c:v>
                </c:pt>
                <c:pt idx="480">
                  <c:v>0.28987797795328002</c:v>
                </c:pt>
                <c:pt idx="481">
                  <c:v>0.28999969122837044</c:v>
                </c:pt>
                <c:pt idx="482">
                  <c:v>0.29012162864798535</c:v>
                </c:pt>
                <c:pt idx="483">
                  <c:v>0.29024379088878355</c:v>
                </c:pt>
                <c:pt idx="484">
                  <c:v>0.29036617863028857</c:v>
                </c:pt>
                <c:pt idx="485">
                  <c:v>0.29048879255490195</c:v>
                </c:pt>
                <c:pt idx="486">
                  <c:v>0.29061163334791967</c:v>
                </c:pt>
                <c:pt idx="487">
                  <c:v>0.29073470169754828</c:v>
                </c:pt>
                <c:pt idx="488">
                  <c:v>0.29085799829492059</c:v>
                </c:pt>
                <c:pt idx="489">
                  <c:v>0.29098152383411185</c:v>
                </c:pt>
                <c:pt idx="490">
                  <c:v>0.29110527901215516</c:v>
                </c:pt>
                <c:pt idx="491">
                  <c:v>0.29122926452905845</c:v>
                </c:pt>
                <c:pt idx="492">
                  <c:v>0.29135348108782144</c:v>
                </c:pt>
                <c:pt idx="493">
                  <c:v>0.29147792939445005</c:v>
                </c:pt>
                <c:pt idx="494">
                  <c:v>0.29160261015797534</c:v>
                </c:pt>
                <c:pt idx="495">
                  <c:v>0.29172752409046876</c:v>
                </c:pt>
                <c:pt idx="496">
                  <c:v>0.29185267190705905</c:v>
                </c:pt>
                <c:pt idx="497">
                  <c:v>0.29197805432594948</c:v>
                </c:pt>
                <c:pt idx="498">
                  <c:v>0.2921036720684354</c:v>
                </c:pt>
                <c:pt idx="499">
                  <c:v>0.29222952585891993</c:v>
                </c:pt>
                <c:pt idx="500">
                  <c:v>0.2923556164249328</c:v>
                </c:pt>
                <c:pt idx="501">
                  <c:v>0.29248194449714648</c:v>
                </c:pt>
                <c:pt idx="502">
                  <c:v>0.29260851080939443</c:v>
                </c:pt>
                <c:pt idx="503">
                  <c:v>0.2927353160986888</c:v>
                </c:pt>
                <c:pt idx="504">
                  <c:v>0.29286236110523772</c:v>
                </c:pt>
                <c:pt idx="505">
                  <c:v>0.29298964657246329</c:v>
                </c:pt>
                <c:pt idx="506">
                  <c:v>0.29311717324701853</c:v>
                </c:pt>
                <c:pt idx="507">
                  <c:v>0.29324494187880878</c:v>
                </c:pt>
                <c:pt idx="508">
                  <c:v>0.29337295322100559</c:v>
                </c:pt>
                <c:pt idx="509">
                  <c:v>0.29350120803006835</c:v>
                </c:pt>
                <c:pt idx="510">
                  <c:v>0.29362970706576103</c:v>
                </c:pt>
                <c:pt idx="511">
                  <c:v>0.29375845109117149</c:v>
                </c:pt>
                <c:pt idx="512">
                  <c:v>0.29388744087273022</c:v>
                </c:pt>
                <c:pt idx="513">
                  <c:v>0.29401667718022922</c:v>
                </c:pt>
                <c:pt idx="514">
                  <c:v>0.29414616078683992</c:v>
                </c:pt>
                <c:pt idx="515">
                  <c:v>0.29427589246913438</c:v>
                </c:pt>
                <c:pt idx="516">
                  <c:v>0.29440587300710253</c:v>
                </c:pt>
                <c:pt idx="517">
                  <c:v>0.29453610318417284</c:v>
                </c:pt>
                <c:pt idx="518">
                  <c:v>0.29466658378723115</c:v>
                </c:pt>
                <c:pt idx="519">
                  <c:v>0.29479731560664102</c:v>
                </c:pt>
                <c:pt idx="520">
                  <c:v>0.29492829943626248</c:v>
                </c:pt>
                <c:pt idx="521">
                  <c:v>0.29505953607347318</c:v>
                </c:pt>
                <c:pt idx="522">
                  <c:v>0.29519102631918764</c:v>
                </c:pt>
                <c:pt idx="523">
                  <c:v>0.29532277097787801</c:v>
                </c:pt>
                <c:pt idx="524">
                  <c:v>0.29545477085759342</c:v>
                </c:pt>
                <c:pt idx="525">
                  <c:v>0.29558702676998172</c:v>
                </c:pt>
                <c:pt idx="526">
                  <c:v>0.29571953953030966</c:v>
                </c:pt>
                <c:pt idx="527">
                  <c:v>0.29585230995748335</c:v>
                </c:pt>
                <c:pt idx="528">
                  <c:v>0.29598533887406986</c:v>
                </c:pt>
                <c:pt idx="529">
                  <c:v>0.29611862710631737</c:v>
                </c:pt>
                <c:pt idx="530">
                  <c:v>0.29625217548417737</c:v>
                </c:pt>
                <c:pt idx="531">
                  <c:v>0.29638598484132544</c:v>
                </c:pt>
                <c:pt idx="532">
                  <c:v>0.29652005601518289</c:v>
                </c:pt>
                <c:pt idx="533">
                  <c:v>0.2966543898469387</c:v>
                </c:pt>
                <c:pt idx="534">
                  <c:v>0.29678898718157126</c:v>
                </c:pt>
                <c:pt idx="535">
                  <c:v>0.29692384886787004</c:v>
                </c:pt>
                <c:pt idx="536">
                  <c:v>0.29705897575845791</c:v>
                </c:pt>
                <c:pt idx="537">
                  <c:v>0.29719436870981381</c:v>
                </c:pt>
                <c:pt idx="538">
                  <c:v>0.29733002858229496</c:v>
                </c:pt>
                <c:pt idx="539">
                  <c:v>0.29746595624015892</c:v>
                </c:pt>
                <c:pt idx="540">
                  <c:v>0.29760215255158801</c:v>
                </c:pt>
                <c:pt idx="541">
                  <c:v>0.29773861838870991</c:v>
                </c:pt>
                <c:pt idx="542">
                  <c:v>0.29787535462762293</c:v>
                </c:pt>
                <c:pt idx="543">
                  <c:v>0.29801236214841803</c:v>
                </c:pt>
                <c:pt idx="544">
                  <c:v>0.29814964183520309</c:v>
                </c:pt>
                <c:pt idx="545">
                  <c:v>0.29828719457612535</c:v>
                </c:pt>
                <c:pt idx="546">
                  <c:v>0.29842502126339665</c:v>
                </c:pt>
                <c:pt idx="547">
                  <c:v>0.29856312279331615</c:v>
                </c:pt>
                <c:pt idx="548">
                  <c:v>0.29870150006629553</c:v>
                </c:pt>
                <c:pt idx="549">
                  <c:v>0.29884015398688224</c:v>
                </c:pt>
                <c:pt idx="550">
                  <c:v>0.29897908546378488</c:v>
                </c:pt>
                <c:pt idx="551">
                  <c:v>0.29911829540989765</c:v>
                </c:pt>
                <c:pt idx="552">
                  <c:v>0.29925778474232451</c:v>
                </c:pt>
                <c:pt idx="553">
                  <c:v>0.29939755438240484</c:v>
                </c:pt>
                <c:pt idx="554">
                  <c:v>0.29953760525573925</c:v>
                </c:pt>
                <c:pt idx="555">
                  <c:v>0.29967793829221367</c:v>
                </c:pt>
                <c:pt idx="556">
                  <c:v>0.29981855442602495</c:v>
                </c:pt>
                <c:pt idx="557">
                  <c:v>0.2999594545957085</c:v>
                </c:pt>
                <c:pt idx="558">
                  <c:v>0.30010063974416218</c:v>
                </c:pt>
                <c:pt idx="559">
                  <c:v>0.30024211081867297</c:v>
                </c:pt>
                <c:pt idx="560">
                  <c:v>0.30038386877094431</c:v>
                </c:pt>
                <c:pt idx="561">
                  <c:v>0.30052591455712074</c:v>
                </c:pt>
                <c:pt idx="562">
                  <c:v>0.30066824913781665</c:v>
                </c:pt>
                <c:pt idx="563">
                  <c:v>0.30081087347814184</c:v>
                </c:pt>
                <c:pt idx="564">
                  <c:v>0.30095378854772936</c:v>
                </c:pt>
                <c:pt idx="565">
                  <c:v>0.30109699532076167</c:v>
                </c:pt>
                <c:pt idx="566">
                  <c:v>0.30124049477600023</c:v>
                </c:pt>
                <c:pt idx="567">
                  <c:v>0.30138428789681138</c:v>
                </c:pt>
                <c:pt idx="568">
                  <c:v>0.30152837567119456</c:v>
                </c:pt>
                <c:pt idx="569">
                  <c:v>0.30167275909181129</c:v>
                </c:pt>
                <c:pt idx="570">
                  <c:v>0.30181743915601306</c:v>
                </c:pt>
                <c:pt idx="571">
                  <c:v>0.30196241686586944</c:v>
                </c:pt>
                <c:pt idx="572">
                  <c:v>0.30210769322819742</c:v>
                </c:pt>
                <c:pt idx="573">
                  <c:v>0.30225326925459006</c:v>
                </c:pt>
                <c:pt idx="574">
                  <c:v>0.30239914596144629</c:v>
                </c:pt>
                <c:pt idx="575">
                  <c:v>0.30254532436999909</c:v>
                </c:pt>
                <c:pt idx="576">
                  <c:v>0.30269180550634689</c:v>
                </c:pt>
                <c:pt idx="577">
                  <c:v>0.30283859040148131</c:v>
                </c:pt>
                <c:pt idx="578">
                  <c:v>0.30298568009131982</c:v>
                </c:pt>
                <c:pt idx="579">
                  <c:v>0.30313307561673281</c:v>
                </c:pt>
                <c:pt idx="580">
                  <c:v>0.30328077802357795</c:v>
                </c:pt>
                <c:pt idx="581">
                  <c:v>0.30342878836272735</c:v>
                </c:pt>
                <c:pt idx="582">
                  <c:v>0.30357710769010104</c:v>
                </c:pt>
                <c:pt idx="583">
                  <c:v>0.30372573706669714</c:v>
                </c:pt>
                <c:pt idx="584">
                  <c:v>0.30387467755862341</c:v>
                </c:pt>
                <c:pt idx="585">
                  <c:v>0.30402393023712904</c:v>
                </c:pt>
                <c:pt idx="586">
                  <c:v>0.30417349617863693</c:v>
                </c:pt>
                <c:pt idx="587">
                  <c:v>0.30432337646477547</c:v>
                </c:pt>
                <c:pt idx="588">
                  <c:v>0.30447357218241128</c:v>
                </c:pt>
                <c:pt idx="589">
                  <c:v>0.30462408442368122</c:v>
                </c:pt>
                <c:pt idx="590">
                  <c:v>0.3047749142860266</c:v>
                </c:pt>
                <c:pt idx="591">
                  <c:v>0.30492606287222557</c:v>
                </c:pt>
                <c:pt idx="592">
                  <c:v>0.3050775312904257</c:v>
                </c:pt>
                <c:pt idx="593">
                  <c:v>0.30522932065418018</c:v>
                </c:pt>
                <c:pt idx="594">
                  <c:v>0.30538143208247892</c:v>
                </c:pt>
                <c:pt idx="595">
                  <c:v>0.30553386669978461</c:v>
                </c:pt>
                <c:pt idx="596">
                  <c:v>0.30568662563606636</c:v>
                </c:pt>
                <c:pt idx="597">
                  <c:v>0.30583971002683596</c:v>
                </c:pt>
                <c:pt idx="598">
                  <c:v>0.30599312101318005</c:v>
                </c:pt>
                <c:pt idx="599">
                  <c:v>0.30614685974179806</c:v>
                </c:pt>
                <c:pt idx="600">
                  <c:v>0.30630092736503717</c:v>
                </c:pt>
                <c:pt idx="601">
                  <c:v>0.30645532504092676</c:v>
                </c:pt>
                <c:pt idx="602">
                  <c:v>0.30661005393321655</c:v>
                </c:pt>
                <c:pt idx="603">
                  <c:v>0.30676511521141125</c:v>
                </c:pt>
                <c:pt idx="604">
                  <c:v>0.30692051005080895</c:v>
                </c:pt>
                <c:pt idx="605">
                  <c:v>0.3070762396325365</c:v>
                </c:pt>
                <c:pt idx="606">
                  <c:v>0.30723230514358779</c:v>
                </c:pt>
                <c:pt idx="607">
                  <c:v>0.30738870777686078</c:v>
                </c:pt>
                <c:pt idx="608">
                  <c:v>0.30754544873119571</c:v>
                </c:pt>
                <c:pt idx="609">
                  <c:v>0.307702529211413</c:v>
                </c:pt>
                <c:pt idx="610">
                  <c:v>0.30785995042835196</c:v>
                </c:pt>
                <c:pt idx="611">
                  <c:v>0.30801771359890934</c:v>
                </c:pt>
                <c:pt idx="612">
                  <c:v>0.30817581994607868</c:v>
                </c:pt>
                <c:pt idx="613">
                  <c:v>0.30833427069898844</c:v>
                </c:pt>
                <c:pt idx="614">
                  <c:v>0.30849306709294377</c:v>
                </c:pt>
                <c:pt idx="615">
                  <c:v>0.30865221036946539</c:v>
                </c:pt>
                <c:pt idx="616">
                  <c:v>0.30881170177632911</c:v>
                </c:pt>
                <c:pt idx="617">
                  <c:v>0.30897154256760789</c:v>
                </c:pt>
                <c:pt idx="618">
                  <c:v>0.30913173400371213</c:v>
                </c:pt>
                <c:pt idx="619">
                  <c:v>0.30929227735143078</c:v>
                </c:pt>
                <c:pt idx="620">
                  <c:v>0.30945317388397331</c:v>
                </c:pt>
                <c:pt idx="621">
                  <c:v>0.3096144248810111</c:v>
                </c:pt>
                <c:pt idx="622">
                  <c:v>0.30977603162872086</c:v>
                </c:pt>
                <c:pt idx="623">
                  <c:v>0.30993799541982636</c:v>
                </c:pt>
                <c:pt idx="624">
                  <c:v>0.31010031755364093</c:v>
                </c:pt>
                <c:pt idx="625">
                  <c:v>0.31026299933611184</c:v>
                </c:pt>
                <c:pt idx="626">
                  <c:v>0.31042604207986363</c:v>
                </c:pt>
                <c:pt idx="627">
                  <c:v>0.31058944710424141</c:v>
                </c:pt>
                <c:pt idx="628">
                  <c:v>0.31075321573535669</c:v>
                </c:pt>
                <c:pt idx="629">
                  <c:v>0.31091734930613002</c:v>
                </c:pt>
                <c:pt idx="630">
                  <c:v>0.31108184915633807</c:v>
                </c:pt>
                <c:pt idx="631">
                  <c:v>0.31124671663265813</c:v>
                </c:pt>
                <c:pt idx="632">
                  <c:v>0.31141195308871422</c:v>
                </c:pt>
                <c:pt idx="633">
                  <c:v>0.31157755988512253</c:v>
                </c:pt>
                <c:pt idx="634">
                  <c:v>0.31174353838953917</c:v>
                </c:pt>
                <c:pt idx="635">
                  <c:v>0.31190988997670571</c:v>
                </c:pt>
                <c:pt idx="636">
                  <c:v>0.31207661602849823</c:v>
                </c:pt>
                <c:pt idx="637">
                  <c:v>0.31224371793397349</c:v>
                </c:pt>
                <c:pt idx="638">
                  <c:v>0.312411197089418</c:v>
                </c:pt>
                <c:pt idx="639">
                  <c:v>0.31257905489839621</c:v>
                </c:pt>
                <c:pt idx="640">
                  <c:v>0.31274729277179869</c:v>
                </c:pt>
                <c:pt idx="641">
                  <c:v>0.31291591212789327</c:v>
                </c:pt>
                <c:pt idx="642">
                  <c:v>0.31308491439237207</c:v>
                </c:pt>
                <c:pt idx="643">
                  <c:v>0.31325430099840496</c:v>
                </c:pt>
                <c:pt idx="644">
                  <c:v>0.31342407338668665</c:v>
                </c:pt>
                <c:pt idx="645">
                  <c:v>0.31359423300549055</c:v>
                </c:pt>
                <c:pt idx="646">
                  <c:v>0.31376478131071767</c:v>
                </c:pt>
                <c:pt idx="647">
                  <c:v>0.31393571976595069</c:v>
                </c:pt>
                <c:pt idx="648">
                  <c:v>0.3141070498425047</c:v>
                </c:pt>
                <c:pt idx="649">
                  <c:v>0.31427877301947971</c:v>
                </c:pt>
                <c:pt idx="650">
                  <c:v>0.31445089078381555</c:v>
                </c:pt>
                <c:pt idx="651">
                  <c:v>0.31462340463034322</c:v>
                </c:pt>
                <c:pt idx="652">
                  <c:v>0.31479631606183994</c:v>
                </c:pt>
                <c:pt idx="653">
                  <c:v>0.31496962658908417</c:v>
                </c:pt>
                <c:pt idx="654">
                  <c:v>0.31514333773090925</c:v>
                </c:pt>
                <c:pt idx="655">
                  <c:v>0.31531745101426017</c:v>
                </c:pt>
                <c:pt idx="656">
                  <c:v>0.31549196797424744</c:v>
                </c:pt>
                <c:pt idx="657">
                  <c:v>0.31566689015420574</c:v>
                </c:pt>
                <c:pt idx="658">
                  <c:v>0.31584221910574889</c:v>
                </c:pt>
                <c:pt idx="659">
                  <c:v>0.31601795638882807</c:v>
                </c:pt>
                <c:pt idx="660">
                  <c:v>0.31619410357178945</c:v>
                </c:pt>
                <c:pt idx="661">
                  <c:v>0.31637066223143184</c:v>
                </c:pt>
                <c:pt idx="662">
                  <c:v>0.31654763395306612</c:v>
                </c:pt>
                <c:pt idx="663">
                  <c:v>0.31672502033057454</c:v>
                </c:pt>
                <c:pt idx="664">
                  <c:v>0.31690282296646877</c:v>
                </c:pt>
                <c:pt idx="665">
                  <c:v>0.31708104347195359</c:v>
                </c:pt>
                <c:pt idx="666">
                  <c:v>0.31725968346698374</c:v>
                </c:pt>
                <c:pt idx="667">
                  <c:v>0.31743874458032811</c:v>
                </c:pt>
                <c:pt idx="668">
                  <c:v>0.31761822844963</c:v>
                </c:pt>
                <c:pt idx="669">
                  <c:v>0.31779813672147006</c:v>
                </c:pt>
                <c:pt idx="670">
                  <c:v>0.31797847105142912</c:v>
                </c:pt>
                <c:pt idx="671">
                  <c:v>0.31815923310415173</c:v>
                </c:pt>
                <c:pt idx="672">
                  <c:v>0.3183404245534095</c:v>
                </c:pt>
                <c:pt idx="673">
                  <c:v>0.31852204708216603</c:v>
                </c:pt>
                <c:pt idx="674">
                  <c:v>0.31870410238264257</c:v>
                </c:pt>
                <c:pt idx="675">
                  <c:v>0.31888659215638282</c:v>
                </c:pt>
                <c:pt idx="676">
                  <c:v>0.31906951811431916</c:v>
                </c:pt>
                <c:pt idx="677">
                  <c:v>0.31925288197684076</c:v>
                </c:pt>
                <c:pt idx="678">
                  <c:v>0.31943668547385806</c:v>
                </c:pt>
                <c:pt idx="679">
                  <c:v>0.3196209303448746</c:v>
                </c:pt>
                <c:pt idx="680">
                  <c:v>0.31980561833905224</c:v>
                </c:pt>
                <c:pt idx="681">
                  <c:v>0.31999075121528214</c:v>
                </c:pt>
                <c:pt idx="682">
                  <c:v>0.32017633074225399</c:v>
                </c:pt>
                <c:pt idx="683">
                  <c:v>0.32036235869852664</c:v>
                </c:pt>
                <c:pt idx="684">
                  <c:v>0.32054883687259828</c:v>
                </c:pt>
                <c:pt idx="685">
                  <c:v>0.32073576706297946</c:v>
                </c:pt>
                <c:pt idx="686">
                  <c:v>0.32092315107826425</c:v>
                </c:pt>
                <c:pt idx="687">
                  <c:v>0.32111099073720245</c:v>
                </c:pt>
                <c:pt idx="688">
                  <c:v>0.32129928786877576</c:v>
                </c:pt>
                <c:pt idx="689">
                  <c:v>0.32148804431226968</c:v>
                </c:pt>
                <c:pt idx="690">
                  <c:v>0.32167726191734836</c:v>
                </c:pt>
                <c:pt idx="691">
                  <c:v>0.3218669425441319</c:v>
                </c:pt>
                <c:pt idx="692">
                  <c:v>0.32205708806327027</c:v>
                </c:pt>
                <c:pt idx="693">
                  <c:v>0.32224770035602229</c:v>
                </c:pt>
                <c:pt idx="694">
                  <c:v>0.32243878131433162</c:v>
                </c:pt>
                <c:pt idx="695">
                  <c:v>0.32263033284090559</c:v>
                </c:pt>
                <c:pt idx="696">
                  <c:v>0.32282235684929461</c:v>
                </c:pt>
                <c:pt idx="697">
                  <c:v>0.32301485526397133</c:v>
                </c:pt>
                <c:pt idx="698">
                  <c:v>0.32320783002041004</c:v>
                </c:pt>
                <c:pt idx="699">
                  <c:v>0.32340128306517046</c:v>
                </c:pt>
                <c:pt idx="700">
                  <c:v>0.32359521635597716</c:v>
                </c:pt>
                <c:pt idx="701">
                  <c:v>0.3237896318618026</c:v>
                </c:pt>
                <c:pt idx="702">
                  <c:v>0.32398453156295143</c:v>
                </c:pt>
                <c:pt idx="703">
                  <c:v>0.32417991745114366</c:v>
                </c:pt>
                <c:pt idx="704">
                  <c:v>0.32437579152959944</c:v>
                </c:pt>
                <c:pt idx="705">
                  <c:v>0.32457215581312565</c:v>
                </c:pt>
                <c:pt idx="706">
                  <c:v>0.32476901232820127</c:v>
                </c:pt>
                <c:pt idx="707">
                  <c:v>0.32496636311306504</c:v>
                </c:pt>
                <c:pt idx="708">
                  <c:v>0.32516421021780328</c:v>
                </c:pt>
                <c:pt idx="709">
                  <c:v>0.3253625557044395</c:v>
                </c:pt>
                <c:pt idx="710">
                  <c:v>0.32556140164702257</c:v>
                </c:pt>
                <c:pt idx="711">
                  <c:v>0.32576075013171762</c:v>
                </c:pt>
                <c:pt idx="712">
                  <c:v>0.32596060325689857</c:v>
                </c:pt>
                <c:pt idx="713">
                  <c:v>0.32616096313323883</c:v>
                </c:pt>
                <c:pt idx="714">
                  <c:v>0.32636183188380435</c:v>
                </c:pt>
                <c:pt idx="715">
                  <c:v>0.3265632116441487</c:v>
                </c:pt>
                <c:pt idx="716">
                  <c:v>0.32676510456240571</c:v>
                </c:pt>
                <c:pt idx="717">
                  <c:v>0.32696751279938663</c:v>
                </c:pt>
                <c:pt idx="718">
                  <c:v>0.32717043852867705</c:v>
                </c:pt>
                <c:pt idx="719">
                  <c:v>0.32737388393673233</c:v>
                </c:pt>
                <c:pt idx="720">
                  <c:v>0.32757785122297711</c:v>
                </c:pt>
                <c:pt idx="721">
                  <c:v>0.32778234259990463</c:v>
                </c:pt>
                <c:pt idx="722">
                  <c:v>0.32798736029317654</c:v>
                </c:pt>
                <c:pt idx="723">
                  <c:v>0.32819290654172412</c:v>
                </c:pt>
                <c:pt idx="724">
                  <c:v>0.32839898359784975</c:v>
                </c:pt>
                <c:pt idx="725">
                  <c:v>0.32860559372733006</c:v>
                </c:pt>
                <c:pt idx="726">
                  <c:v>0.32881273920952137</c:v>
                </c:pt>
                <c:pt idx="727">
                  <c:v>0.32902042233746159</c:v>
                </c:pt>
                <c:pt idx="728">
                  <c:v>0.32922864541798025</c:v>
                </c:pt>
                <c:pt idx="729">
                  <c:v>0.32943741077180039</c:v>
                </c:pt>
                <c:pt idx="730">
                  <c:v>0.32964672073365131</c:v>
                </c:pt>
                <c:pt idx="731">
                  <c:v>0.32985657765237508</c:v>
                </c:pt>
                <c:pt idx="732">
                  <c:v>0.33006698389103611</c:v>
                </c:pt>
                <c:pt idx="733">
                  <c:v>0.33027794182703346</c:v>
                </c:pt>
                <c:pt idx="734">
                  <c:v>0.33048945385221329</c:v>
                </c:pt>
                <c:pt idx="735">
                  <c:v>0.33070152237298051</c:v>
                </c:pt>
                <c:pt idx="736">
                  <c:v>0.33091414981041395</c:v>
                </c:pt>
                <c:pt idx="737">
                  <c:v>0.33112733860038179</c:v>
                </c:pt>
                <c:pt idx="738">
                  <c:v>0.33134109119365796</c:v>
                </c:pt>
                <c:pt idx="739">
                  <c:v>0.33155541005603983</c:v>
                </c:pt>
                <c:pt idx="740">
                  <c:v>0.33177029766846683</c:v>
                </c:pt>
                <c:pt idx="741">
                  <c:v>0.33198575652714063</c:v>
                </c:pt>
                <c:pt idx="742">
                  <c:v>0.33220178914364606</c:v>
                </c:pt>
                <c:pt idx="743">
                  <c:v>0.33241839804507273</c:v>
                </c:pt>
                <c:pt idx="744">
                  <c:v>0.33263558577414026</c:v>
                </c:pt>
                <c:pt idx="745">
                  <c:v>0.3328533548893205</c:v>
                </c:pt>
                <c:pt idx="746">
                  <c:v>0.33307170796496477</c:v>
                </c:pt>
                <c:pt idx="747">
                  <c:v>0.33329064759143245</c:v>
                </c:pt>
                <c:pt idx="748">
                  <c:v>0.33351017637521546</c:v>
                </c:pt>
                <c:pt idx="749">
                  <c:v>0.33373029693907175</c:v>
                </c:pt>
                <c:pt idx="750">
                  <c:v>0.33395101192215443</c:v>
                </c:pt>
                <c:pt idx="751">
                  <c:v>0.33417232398014302</c:v>
                </c:pt>
                <c:pt idx="752">
                  <c:v>0.33439423578537925</c:v>
                </c:pt>
                <c:pt idx="753">
                  <c:v>0.33461675002699959</c:v>
                </c:pt>
                <c:pt idx="754">
                  <c:v>0.33483986941107358</c:v>
                </c:pt>
                <c:pt idx="755">
                  <c:v>0.33506359666073876</c:v>
                </c:pt>
                <c:pt idx="756">
                  <c:v>0.33528793451634259</c:v>
                </c:pt>
                <c:pt idx="757">
                  <c:v>0.33551288573557941</c:v>
                </c:pt>
                <c:pt idx="758">
                  <c:v>0.3357384530936352</c:v>
                </c:pt>
                <c:pt idx="759">
                  <c:v>0.33596463938332743</c:v>
                </c:pt>
                <c:pt idx="760">
                  <c:v>0.33619144741525342</c:v>
                </c:pt>
                <c:pt idx="761">
                  <c:v>0.33641888001793246</c:v>
                </c:pt>
                <c:pt idx="762">
                  <c:v>0.33664694003795576</c:v>
                </c:pt>
                <c:pt idx="763">
                  <c:v>0.33687563034013429</c:v>
                </c:pt>
                <c:pt idx="764">
                  <c:v>0.33710495380764982</c:v>
                </c:pt>
                <c:pt idx="765">
                  <c:v>0.33733491334220528</c:v>
                </c:pt>
                <c:pt idx="766">
                  <c:v>0.33756551186418143</c:v>
                </c:pt>
                <c:pt idx="767">
                  <c:v>0.337796752312788</c:v>
                </c:pt>
                <c:pt idx="768">
                  <c:v>0.33802863764622354</c:v>
                </c:pt>
                <c:pt idx="769">
                  <c:v>0.33826117084183099</c:v>
                </c:pt>
                <c:pt idx="770">
                  <c:v>0.33849435489625995</c:v>
                </c:pt>
                <c:pt idx="771">
                  <c:v>0.33872819282562661</c:v>
                </c:pt>
                <c:pt idx="772">
                  <c:v>0.338962687665677</c:v>
                </c:pt>
                <c:pt idx="773">
                  <c:v>0.33919784247195162</c:v>
                </c:pt>
                <c:pt idx="774">
                  <c:v>0.33943366031995298</c:v>
                </c:pt>
                <c:pt idx="775">
                  <c:v>0.339670144305313</c:v>
                </c:pt>
                <c:pt idx="776">
                  <c:v>0.33990729754396309</c:v>
                </c:pt>
                <c:pt idx="777">
                  <c:v>0.34014512317230566</c:v>
                </c:pt>
                <c:pt idx="778">
                  <c:v>0.34038362434738723</c:v>
                </c:pt>
                <c:pt idx="779">
                  <c:v>0.34062280424707553</c:v>
                </c:pt>
                <c:pt idx="780">
                  <c:v>0.34086266607023369</c:v>
                </c:pt>
                <c:pt idx="781">
                  <c:v>0.341103213036902</c:v>
                </c:pt>
                <c:pt idx="782">
                  <c:v>0.34134444838847744</c:v>
                </c:pt>
                <c:pt idx="783">
                  <c:v>0.34158637538789499</c:v>
                </c:pt>
                <c:pt idx="784">
                  <c:v>0.34182899731981597</c:v>
                </c:pt>
                <c:pt idx="785">
                  <c:v>0.34207231749081068</c:v>
                </c:pt>
                <c:pt idx="786">
                  <c:v>0.34231633922954929</c:v>
                </c:pt>
                <c:pt idx="787">
                  <c:v>0.3425610658869912</c:v>
                </c:pt>
                <c:pt idx="788">
                  <c:v>0.34280650083657876</c:v>
                </c:pt>
                <c:pt idx="789">
                  <c:v>0.34305264747443043</c:v>
                </c:pt>
                <c:pt idx="790">
                  <c:v>0.34329950921953822</c:v>
                </c:pt>
                <c:pt idx="791">
                  <c:v>0.34354708951396684</c:v>
                </c:pt>
                <c:pt idx="792">
                  <c:v>0.34379539182305302</c:v>
                </c:pt>
                <c:pt idx="793">
                  <c:v>0.34404441963561033</c:v>
                </c:pt>
                <c:pt idx="794">
                  <c:v>0.34429417646413329</c:v>
                </c:pt>
                <c:pt idx="795">
                  <c:v>0.34454466584500482</c:v>
                </c:pt>
                <c:pt idx="796">
                  <c:v>0.34479589133870475</c:v>
                </c:pt>
                <c:pt idx="797">
                  <c:v>0.34504785653002462</c:v>
                </c:pt>
                <c:pt idx="798">
                  <c:v>0.34530056502827944</c:v>
                </c:pt>
                <c:pt idx="799">
                  <c:v>0.34555402046752337</c:v>
                </c:pt>
                <c:pt idx="800">
                  <c:v>0.3458082265067714</c:v>
                </c:pt>
                <c:pt idx="801">
                  <c:v>0.34606318683021742</c:v>
                </c:pt>
                <c:pt idx="802">
                  <c:v>0.34631890514746105</c:v>
                </c:pt>
                <c:pt idx="803">
                  <c:v>0.34657538519372877</c:v>
                </c:pt>
                <c:pt idx="804">
                  <c:v>0.34683263073010828</c:v>
                </c:pt>
                <c:pt idx="805">
                  <c:v>0.34709064554377472</c:v>
                </c:pt>
                <c:pt idx="806">
                  <c:v>0.34734943344822639</c:v>
                </c:pt>
                <c:pt idx="807">
                  <c:v>0.34760899828352076</c:v>
                </c:pt>
                <c:pt idx="808">
                  <c:v>0.34786934391651086</c:v>
                </c:pt>
                <c:pt idx="809">
                  <c:v>0.34813047424108995</c:v>
                </c:pt>
                <c:pt idx="810">
                  <c:v>0.34839239317843301</c:v>
                </c:pt>
                <c:pt idx="811">
                  <c:v>0.34865510467724442</c:v>
                </c:pt>
                <c:pt idx="812">
                  <c:v>0.34891861271400582</c:v>
                </c:pt>
                <c:pt idx="813">
                  <c:v>0.34918292129323059</c:v>
                </c:pt>
                <c:pt idx="814">
                  <c:v>0.34944803444771694</c:v>
                </c:pt>
                <c:pt idx="815">
                  <c:v>0.34971395623880625</c:v>
                </c:pt>
                <c:pt idx="816">
                  <c:v>0.3499806907566434</c:v>
                </c:pt>
                <c:pt idx="817">
                  <c:v>0.35024824212044026</c:v>
                </c:pt>
                <c:pt idx="818">
                  <c:v>0.35051661447874366</c:v>
                </c:pt>
                <c:pt idx="819">
                  <c:v>0.3507858120097021</c:v>
                </c:pt>
                <c:pt idx="820">
                  <c:v>0.35105583892134173</c:v>
                </c:pt>
                <c:pt idx="821">
                  <c:v>0.35132669945183814</c:v>
                </c:pt>
                <c:pt idx="822">
                  <c:v>0.35159839786979868</c:v>
                </c:pt>
                <c:pt idx="823">
                  <c:v>0.35187093847454265</c:v>
                </c:pt>
                <c:pt idx="824">
                  <c:v>0.35214432559638437</c:v>
                </c:pt>
                <c:pt idx="825">
                  <c:v>0.35241856359692653</c:v>
                </c:pt>
                <c:pt idx="826">
                  <c:v>0.35269365686934678</c:v>
                </c:pt>
                <c:pt idx="827">
                  <c:v>0.35296960983869585</c:v>
                </c:pt>
                <c:pt idx="828">
                  <c:v>0.35324642696219455</c:v>
                </c:pt>
                <c:pt idx="829">
                  <c:v>0.35352411272953571</c:v>
                </c:pt>
                <c:pt idx="830">
                  <c:v>0.35380267166318974</c:v>
                </c:pt>
                <c:pt idx="831">
                  <c:v>0.35408210831871201</c:v>
                </c:pt>
                <c:pt idx="832">
                  <c:v>0.3543624272850584</c:v>
                </c:pt>
                <c:pt idx="833">
                  <c:v>0.35464363318489706</c:v>
                </c:pt>
                <c:pt idx="834">
                  <c:v>0.35492573067493133</c:v>
                </c:pt>
                <c:pt idx="835">
                  <c:v>0.35520872444622081</c:v>
                </c:pt>
                <c:pt idx="836">
                  <c:v>0.35549261922451025</c:v>
                </c:pt>
                <c:pt idx="837">
                  <c:v>0.35577741977055882</c:v>
                </c:pt>
                <c:pt idx="838">
                  <c:v>0.35606313088047581</c:v>
                </c:pt>
                <c:pt idx="839">
                  <c:v>0.35634975738605973</c:v>
                </c:pt>
                <c:pt idx="840">
                  <c:v>0.35663730415513872</c:v>
                </c:pt>
                <c:pt idx="841">
                  <c:v>0.35692577609192072</c:v>
                </c:pt>
                <c:pt idx="842">
                  <c:v>0.35721517813734033</c:v>
                </c:pt>
                <c:pt idx="843">
                  <c:v>0.35750551526941832</c:v>
                </c:pt>
                <c:pt idx="844">
                  <c:v>0.35779679250361573</c:v>
                </c:pt>
                <c:pt idx="845">
                  <c:v>0.35808901489320111</c:v>
                </c:pt>
                <c:pt idx="846">
                  <c:v>0.35838218752961659</c:v>
                </c:pt>
                <c:pt idx="847">
                  <c:v>0.3586763155428504</c:v>
                </c:pt>
                <c:pt idx="848">
                  <c:v>0.35897140410181355</c:v>
                </c:pt>
                <c:pt idx="849">
                  <c:v>0.35926745841471924</c:v>
                </c:pt>
                <c:pt idx="850">
                  <c:v>0.35956448372947164</c:v>
                </c:pt>
                <c:pt idx="851">
                  <c:v>0.35986248533405352</c:v>
                </c:pt>
                <c:pt idx="852">
                  <c:v>0.36016146855692288</c:v>
                </c:pt>
                <c:pt idx="853">
                  <c:v>0.36046143876741105</c:v>
                </c:pt>
                <c:pt idx="854">
                  <c:v>0.36076240137612808</c:v>
                </c:pt>
                <c:pt idx="855">
                  <c:v>0.36106436183537433</c:v>
                </c:pt>
                <c:pt idx="856">
                  <c:v>0.36136732563955054</c:v>
                </c:pt>
                <c:pt idx="857">
                  <c:v>0.36167129832558115</c:v>
                </c:pt>
                <c:pt idx="858">
                  <c:v>0.36197628547333832</c:v>
                </c:pt>
                <c:pt idx="859">
                  <c:v>0.36228229270606915</c:v>
                </c:pt>
                <c:pt idx="860">
                  <c:v>0.36258932569083507</c:v>
                </c:pt>
                <c:pt idx="861">
                  <c:v>0.36289739013894884</c:v>
                </c:pt>
                <c:pt idx="862">
                  <c:v>0.36320649180642162</c:v>
                </c:pt>
                <c:pt idx="863">
                  <c:v>0.36351663649441585</c:v>
                </c:pt>
                <c:pt idx="864">
                  <c:v>0.36382783004969904</c:v>
                </c:pt>
                <c:pt idx="865">
                  <c:v>0.36414007836511064</c:v>
                </c:pt>
                <c:pt idx="866">
                  <c:v>0.36445338738002669</c:v>
                </c:pt>
                <c:pt idx="867">
                  <c:v>0.36476776308083586</c:v>
                </c:pt>
                <c:pt idx="868">
                  <c:v>0.36508321150142053</c:v>
                </c:pt>
                <c:pt idx="869">
                  <c:v>0.36539973872364129</c:v>
                </c:pt>
                <c:pt idx="870">
                  <c:v>0.36571735087782964</c:v>
                </c:pt>
                <c:pt idx="871">
                  <c:v>0.36603605414328921</c:v>
                </c:pt>
                <c:pt idx="872">
                  <c:v>0.36635585474879506</c:v>
                </c:pt>
                <c:pt idx="873">
                  <c:v>0.36667675897311142</c:v>
                </c:pt>
                <c:pt idx="874">
                  <c:v>0.36699877314550333</c:v>
                </c:pt>
                <c:pt idx="875">
                  <c:v>0.36732190364626588</c:v>
                </c:pt>
                <c:pt idx="876">
                  <c:v>0.36764615690725244</c:v>
                </c:pt>
                <c:pt idx="877">
                  <c:v>0.36797153941241217</c:v>
                </c:pt>
                <c:pt idx="878">
                  <c:v>0.36829805769833707</c:v>
                </c:pt>
                <c:pt idx="879">
                  <c:v>0.36862571835481101</c:v>
                </c:pt>
                <c:pt idx="880">
                  <c:v>0.36895452802536888</c:v>
                </c:pt>
                <c:pt idx="881">
                  <c:v>0.36928449340786335</c:v>
                </c:pt>
                <c:pt idx="882">
                  <c:v>0.36961562125503844</c:v>
                </c:pt>
                <c:pt idx="883">
                  <c:v>0.36994791837510826</c:v>
                </c:pt>
                <c:pt idx="884">
                  <c:v>0.37028139163234658</c:v>
                </c:pt>
                <c:pt idx="885">
                  <c:v>0.3706160479476816</c:v>
                </c:pt>
                <c:pt idx="886">
                  <c:v>0.37095189429930148</c:v>
                </c:pt>
                <c:pt idx="887">
                  <c:v>0.37128893772326288</c:v>
                </c:pt>
                <c:pt idx="888">
                  <c:v>0.37162718531411348</c:v>
                </c:pt>
                <c:pt idx="889">
                  <c:v>0.37196664422551573</c:v>
                </c:pt>
                <c:pt idx="890">
                  <c:v>0.37230732167088726</c:v>
                </c:pt>
                <c:pt idx="891">
                  <c:v>0.37264922492404107</c:v>
                </c:pt>
                <c:pt idx="892">
                  <c:v>0.37299236131984054</c:v>
                </c:pt>
                <c:pt idx="893">
                  <c:v>0.37333673825486069</c:v>
                </c:pt>
                <c:pt idx="894">
                  <c:v>0.37368236318805659</c:v>
                </c:pt>
                <c:pt idx="895">
                  <c:v>0.37402924364144474</c:v>
                </c:pt>
                <c:pt idx="896">
                  <c:v>0.37437738720079</c:v>
                </c:pt>
                <c:pt idx="897">
                  <c:v>0.37472680151630278</c:v>
                </c:pt>
                <c:pt idx="898">
                  <c:v>0.37507749430334625</c:v>
                </c:pt>
                <c:pt idx="899">
                  <c:v>0.37542947334315324</c:v>
                </c:pt>
                <c:pt idx="900">
                  <c:v>0.37578274648355064</c:v>
                </c:pt>
                <c:pt idx="901">
                  <c:v>0.37613732163969538</c:v>
                </c:pt>
                <c:pt idx="902">
                  <c:v>0.37649320679482168</c:v>
                </c:pt>
                <c:pt idx="903">
                  <c:v>0.37685041000099517</c:v>
                </c:pt>
                <c:pt idx="904">
                  <c:v>0.3772089393798797</c:v>
                </c:pt>
                <c:pt idx="905">
                  <c:v>0.37756880312351349</c:v>
                </c:pt>
                <c:pt idx="906">
                  <c:v>0.37793000949509697</c:v>
                </c:pt>
                <c:pt idx="907">
                  <c:v>0.3782925668297899</c:v>
                </c:pt>
                <c:pt idx="908">
                  <c:v>0.37865648353552139</c:v>
                </c:pt>
                <c:pt idx="909">
                  <c:v>0.37902176809380839</c:v>
                </c:pt>
                <c:pt idx="910">
                  <c:v>0.37938842906058923</c:v>
                </c:pt>
                <c:pt idx="911">
                  <c:v>0.37975647506706539</c:v>
                </c:pt>
                <c:pt idx="912">
                  <c:v>0.38012591482055635</c:v>
                </c:pt>
                <c:pt idx="913">
                  <c:v>0.38049675710536485</c:v>
                </c:pt>
                <c:pt idx="914">
                  <c:v>0.38086901078365965</c:v>
                </c:pt>
                <c:pt idx="915">
                  <c:v>0.38124268479636075</c:v>
                </c:pt>
                <c:pt idx="916">
                  <c:v>0.38161778816404773</c:v>
                </c:pt>
                <c:pt idx="917">
                  <c:v>0.38199432998787464</c:v>
                </c:pt>
                <c:pt idx="918">
                  <c:v>0.38237231945049721</c:v>
                </c:pt>
                <c:pt idx="919">
                  <c:v>0.38275176581701692</c:v>
                </c:pt>
                <c:pt idx="920">
                  <c:v>0.38313267843593812</c:v>
                </c:pt>
                <c:pt idx="921">
                  <c:v>0.38351506674013275</c:v>
                </c:pt>
                <c:pt idx="922">
                  <c:v>0.38389894024782867</c:v>
                </c:pt>
                <c:pt idx="923">
                  <c:v>0.38428430856360263</c:v>
                </c:pt>
                <c:pt idx="924">
                  <c:v>0.38467118137939466</c:v>
                </c:pt>
                <c:pt idx="925">
                  <c:v>0.38505956847553136</c:v>
                </c:pt>
                <c:pt idx="926">
                  <c:v>0.38544947972176857</c:v>
                </c:pt>
                <c:pt idx="927">
                  <c:v>0.38584092507834739</c:v>
                </c:pt>
                <c:pt idx="928">
                  <c:v>0.3862339145970628</c:v>
                </c:pt>
                <c:pt idx="929">
                  <c:v>0.38662845842235277</c:v>
                </c:pt>
                <c:pt idx="930">
                  <c:v>0.38702456679239977</c:v>
                </c:pt>
                <c:pt idx="931">
                  <c:v>0.38742225004024838</c:v>
                </c:pt>
                <c:pt idx="932">
                  <c:v>0.38782151859494246</c:v>
                </c:pt>
                <c:pt idx="933">
                  <c:v>0.38822238298267359</c:v>
                </c:pt>
                <c:pt idx="934">
                  <c:v>0.38862485382795292</c:v>
                </c:pt>
                <c:pt idx="935">
                  <c:v>0.38902894185479353</c:v>
                </c:pt>
                <c:pt idx="936">
                  <c:v>0.38943465788791659</c:v>
                </c:pt>
                <c:pt idx="937">
                  <c:v>0.38984201285397113</c:v>
                </c:pt>
                <c:pt idx="938">
                  <c:v>0.39025101778277344</c:v>
                </c:pt>
                <c:pt idx="939">
                  <c:v>0.39066168380856447</c:v>
                </c:pt>
                <c:pt idx="940">
                  <c:v>0.39107402217128712</c:v>
                </c:pt>
                <c:pt idx="941">
                  <c:v>0.39148804421788258</c:v>
                </c:pt>
                <c:pt idx="942">
                  <c:v>0.391903761403604</c:v>
                </c:pt>
                <c:pt idx="943">
                  <c:v>0.39232118529335164</c:v>
                </c:pt>
                <c:pt idx="944">
                  <c:v>0.39274032756303062</c:v>
                </c:pt>
                <c:pt idx="945">
                  <c:v>0.39316120000092286</c:v>
                </c:pt>
                <c:pt idx="946">
                  <c:v>0.39358381450908708</c:v>
                </c:pt>
                <c:pt idx="947">
                  <c:v>0.39400818310477537</c:v>
                </c:pt>
                <c:pt idx="948">
                  <c:v>0.39443431792187361</c:v>
                </c:pt>
                <c:pt idx="949">
                  <c:v>0.39486223121236186</c:v>
                </c:pt>
                <c:pt idx="950">
                  <c:v>0.39529193534780122</c:v>
                </c:pt>
                <c:pt idx="951">
                  <c:v>0.39572344282083732</c:v>
                </c:pt>
                <c:pt idx="952">
                  <c:v>0.39615676624673396</c:v>
                </c:pt>
                <c:pt idx="953">
                  <c:v>0.3965919183649273</c:v>
                </c:pt>
                <c:pt idx="954">
                  <c:v>0.39702891204060153</c:v>
                </c:pt>
                <c:pt idx="955">
                  <c:v>0.39746776026629499</c:v>
                </c:pt>
                <c:pt idx="956">
                  <c:v>0.39790847616352559</c:v>
                </c:pt>
                <c:pt idx="957">
                  <c:v>0.39835107298444633</c:v>
                </c:pt>
                <c:pt idx="958">
                  <c:v>0.39879556411352396</c:v>
                </c:pt>
                <c:pt idx="959">
                  <c:v>0.39924196306924692</c:v>
                </c:pt>
                <c:pt idx="960">
                  <c:v>0.39969028350585534</c:v>
                </c:pt>
                <c:pt idx="961">
                  <c:v>0.40014053921510423</c:v>
                </c:pt>
                <c:pt idx="962">
                  <c:v>0.40059274412805146</c:v>
                </c:pt>
                <c:pt idx="963">
                  <c:v>0.40104691231687384</c:v>
                </c:pt>
                <c:pt idx="964">
                  <c:v>0.40150305799671598</c:v>
                </c:pt>
                <c:pt idx="965">
                  <c:v>0.40196119552756326</c:v>
                </c:pt>
                <c:pt idx="966">
                  <c:v>0.40242133941615027</c:v>
                </c:pt>
                <c:pt idx="967">
                  <c:v>0.40288350431789721</c:v>
                </c:pt>
                <c:pt idx="968">
                  <c:v>0.40334770503887751</c:v>
                </c:pt>
                <c:pt idx="969">
                  <c:v>0.40381395653781826</c:v>
                </c:pt>
                <c:pt idx="970">
                  <c:v>0.40428227392813426</c:v>
                </c:pt>
                <c:pt idx="971">
                  <c:v>0.40475267247999203</c:v>
                </c:pt>
                <c:pt idx="972">
                  <c:v>0.4052251676224119</c:v>
                </c:pt>
                <c:pt idx="973">
                  <c:v>0.40569977494540277</c:v>
                </c:pt>
                <c:pt idx="974">
                  <c:v>0.40617651020212825</c:v>
                </c:pt>
                <c:pt idx="975">
                  <c:v>0.40665538931111689</c:v>
                </c:pt>
                <c:pt idx="976">
                  <c:v>0.40713642835850189</c:v>
                </c:pt>
                <c:pt idx="977">
                  <c:v>0.40761964360029912</c:v>
                </c:pt>
                <c:pt idx="978">
                  <c:v>0.40810505146472997</c:v>
                </c:pt>
                <c:pt idx="979">
                  <c:v>0.40859266855457105</c:v>
                </c:pt>
                <c:pt idx="980">
                  <c:v>0.40908251164955572</c:v>
                </c:pt>
                <c:pt idx="981">
                  <c:v>0.40957459770880589</c:v>
                </c:pt>
                <c:pt idx="982">
                  <c:v>0.410068943873314</c:v>
                </c:pt>
                <c:pt idx="983">
                  <c:v>0.41056556746845863</c:v>
                </c:pt>
                <c:pt idx="984">
                  <c:v>0.41106448600656847</c:v>
                </c:pt>
                <c:pt idx="985">
                  <c:v>0.41156571718952939</c:v>
                </c:pt>
                <c:pt idx="986">
                  <c:v>0.41206927891143214</c:v>
                </c:pt>
                <c:pt idx="987">
                  <c:v>0.4125751892612719</c:v>
                </c:pt>
                <c:pt idx="988">
                  <c:v>0.41308346652568756</c:v>
                </c:pt>
                <c:pt idx="989">
                  <c:v>0.41359412919175453</c:v>
                </c:pt>
                <c:pt idx="990">
                  <c:v>0.41410719594982082</c:v>
                </c:pt>
                <c:pt idx="991">
                  <c:v>0.41462268569639521</c:v>
                </c:pt>
                <c:pt idx="992">
                  <c:v>0.41514061753708553</c:v>
                </c:pt>
                <c:pt idx="993">
                  <c:v>0.41566101078958906</c:v>
                </c:pt>
                <c:pt idx="994">
                  <c:v>0.41618388498673092</c:v>
                </c:pt>
                <c:pt idx="995">
                  <c:v>0.41670925987956298</c:v>
                </c:pt>
                <c:pt idx="996">
                  <c:v>0.41723715544051071</c:v>
                </c:pt>
                <c:pt idx="997">
                  <c:v>0.41776759186658358</c:v>
                </c:pt>
                <c:pt idx="998">
                  <c:v>0.41830058958263228</c:v>
                </c:pt>
                <c:pt idx="999">
                  <c:v>0.41883616924467248</c:v>
                </c:pt>
                <c:pt idx="1000">
                  <c:v>0.41937435174326632</c:v>
                </c:pt>
                <c:pt idx="1001">
                  <c:v>0.41991515820696285</c:v>
                </c:pt>
                <c:pt idx="1002">
                  <c:v>0.42045861000579826</c:v>
                </c:pt>
                <c:pt idx="1003">
                  <c:v>0.42100472875486744</c:v>
                </c:pt>
                <c:pt idx="1004">
                  <c:v>0.42155353631794867</c:v>
                </c:pt>
                <c:pt idx="1005">
                  <c:v>0.42210505481120714</c:v>
                </c:pt>
                <c:pt idx="1006">
                  <c:v>0.42265930660695633</c:v>
                </c:pt>
                <c:pt idx="1007">
                  <c:v>0.42321631433749074</c:v>
                </c:pt>
                <c:pt idx="1008">
                  <c:v>0.42377610089899048</c:v>
                </c:pt>
                <c:pt idx="1009">
                  <c:v>0.42433868945549885</c:v>
                </c:pt>
                <c:pt idx="1010">
                  <c:v>0.42490410344297058</c:v>
                </c:pt>
                <c:pt idx="1011">
                  <c:v>0.42547236657339604</c:v>
                </c:pt>
                <c:pt idx="1012">
                  <c:v>0.426043502839002</c:v>
                </c:pt>
                <c:pt idx="1013">
                  <c:v>0.42661753651653517</c:v>
                </c:pt>
                <c:pt idx="1014">
                  <c:v>0.42719449217161831</c:v>
                </c:pt>
                <c:pt idx="1015">
                  <c:v>0.42777439466319389</c:v>
                </c:pt>
                <c:pt idx="1016">
                  <c:v>0.42835726914805228</c:v>
                </c:pt>
                <c:pt idx="1017">
                  <c:v>0.42894314108543985</c:v>
                </c:pt>
                <c:pt idx="1018">
                  <c:v>0.42953203624176178</c:v>
                </c:pt>
                <c:pt idx="1019">
                  <c:v>0.43012398069537067</c:v>
                </c:pt>
                <c:pt idx="1020">
                  <c:v>0.43071900084144649</c:v>
                </c:pt>
                <c:pt idx="1021">
                  <c:v>0.43131712339697076</c:v>
                </c:pt>
                <c:pt idx="1022">
                  <c:v>0.43191837540580053</c:v>
                </c:pt>
                <c:pt idx="1023">
                  <c:v>0.43252278424383278</c:v>
                </c:pt>
                <c:pt idx="1024">
                  <c:v>0.43313037762427675</c:v>
                </c:pt>
                <c:pt idx="1025">
                  <c:v>0.43374118360302399</c:v>
                </c:pt>
                <c:pt idx="1026">
                  <c:v>0.43435523058412684</c:v>
                </c:pt>
                <c:pt idx="1027">
                  <c:v>0.43497254732538104</c:v>
                </c:pt>
                <c:pt idx="1028">
                  <c:v>0.43559316294402178</c:v>
                </c:pt>
                <c:pt idx="1029">
                  <c:v>0.4362171069225278</c:v>
                </c:pt>
                <c:pt idx="1030">
                  <c:v>0.43684440911454792</c:v>
                </c:pt>
                <c:pt idx="1031">
                  <c:v>0.43747509975093612</c:v>
                </c:pt>
                <c:pt idx="1032">
                  <c:v>0.4381092094459168</c:v>
                </c:pt>
                <c:pt idx="1033">
                  <c:v>0.4387467692033663</c:v>
                </c:pt>
                <c:pt idx="1034">
                  <c:v>0.439387810423224</c:v>
                </c:pt>
                <c:pt idx="1035">
                  <c:v>0.44003236490803416</c:v>
                </c:pt>
                <c:pt idx="1036">
                  <c:v>0.44068046486961793</c:v>
                </c:pt>
                <c:pt idx="1037">
                  <c:v>0.44133214293588191</c:v>
                </c:pt>
                <c:pt idx="1038">
                  <c:v>0.44198743215776631</c:v>
                </c:pt>
                <c:pt idx="1039">
                  <c:v>0.44264636601633761</c:v>
                </c:pt>
                <c:pt idx="1040">
                  <c:v>0.44330897843002087</c:v>
                </c:pt>
                <c:pt idx="1041">
                  <c:v>0.44397530376198963</c:v>
                </c:pt>
                <c:pt idx="1042">
                  <c:v>0.44464537682770355</c:v>
                </c:pt>
                <c:pt idx="1043">
                  <c:v>0.44531923290260389</c:v>
                </c:pt>
                <c:pt idx="1044">
                  <c:v>0.44599690772997186</c:v>
                </c:pt>
                <c:pt idx="1045">
                  <c:v>0.44667843752895015</c:v>
                </c:pt>
                <c:pt idx="1046">
                  <c:v>0.44736385900273329</c:v>
                </c:pt>
                <c:pt idx="1047">
                  <c:v>0.44805320934693327</c:v>
                </c:pt>
                <c:pt idx="1048">
                  <c:v>0.44874652625811923</c:v>
                </c:pt>
                <c:pt idx="1049">
                  <c:v>0.44944384794254177</c:v>
                </c:pt>
                <c:pt idx="1050">
                  <c:v>0.45014521312504341</c:v>
                </c:pt>
                <c:pt idx="1051">
                  <c:v>0.45085066105816041</c:v>
                </c:pt>
                <c:pt idx="1052">
                  <c:v>0.45156023153142022</c:v>
                </c:pt>
                <c:pt idx="1053">
                  <c:v>0.45227396488083971</c:v>
                </c:pt>
                <c:pt idx="1054">
                  <c:v>0.45299190199863282</c:v>
                </c:pt>
                <c:pt idx="1055">
                  <c:v>0.45371408434312577</c:v>
                </c:pt>
                <c:pt idx="1056">
                  <c:v>0.45444055394889182</c:v>
                </c:pt>
                <c:pt idx="1057">
                  <c:v>0.45517135343711135</c:v>
                </c:pt>
                <c:pt idx="1058">
                  <c:v>0.45590652602615217</c:v>
                </c:pt>
                <c:pt idx="1059">
                  <c:v>0.4566461155423982</c:v>
                </c:pt>
                <c:pt idx="1060">
                  <c:v>0.45739016643130409</c:v>
                </c:pt>
                <c:pt idx="1061">
                  <c:v>0.45813872376870685</c:v>
                </c:pt>
                <c:pt idx="1062">
                  <c:v>0.45889183327239025</c:v>
                </c:pt>
                <c:pt idx="1063">
                  <c:v>0.45964954131390739</c:v>
                </c:pt>
                <c:pt idx="1064">
                  <c:v>0.4604118949306692</c:v>
                </c:pt>
                <c:pt idx="1065">
                  <c:v>0.46117894183831526</c:v>
                </c:pt>
                <c:pt idx="1066">
                  <c:v>0.46195073044335383</c:v>
                </c:pt>
                <c:pt idx="1067">
                  <c:v>0.46272730985611049</c:v>
                </c:pt>
                <c:pt idx="1068">
                  <c:v>0.46350872990395114</c:v>
                </c:pt>
                <c:pt idx="1069">
                  <c:v>0.46429504114483527</c:v>
                </c:pt>
                <c:pt idx="1070">
                  <c:v>0.46508629488116288</c:v>
                </c:pt>
                <c:pt idx="1071">
                  <c:v>0.46588254317395633</c:v>
                </c:pt>
                <c:pt idx="1072">
                  <c:v>0.46668383885737053</c:v>
                </c:pt>
                <c:pt idx="1073">
                  <c:v>0.46749023555354507</c:v>
                </c:pt>
                <c:pt idx="1074">
                  <c:v>0.46830178768780389</c:v>
                </c:pt>
                <c:pt idx="1075">
                  <c:v>0.46911855050422135</c:v>
                </c:pt>
                <c:pt idx="1076">
                  <c:v>0.46994058008154921</c:v>
                </c:pt>
                <c:pt idx="1077">
                  <c:v>0.47076793334953848</c:v>
                </c:pt>
                <c:pt idx="1078">
                  <c:v>0.47160066810563966</c:v>
                </c:pt>
                <c:pt idx="1079">
                  <c:v>0.4724388430321132</c:v>
                </c:pt>
                <c:pt idx="1080">
                  <c:v>0.4732825177135534</c:v>
                </c:pt>
                <c:pt idx="1081">
                  <c:v>0.47413175265483976</c:v>
                </c:pt>
                <c:pt idx="1082">
                  <c:v>0.47498660929952424</c:v>
                </c:pt>
                <c:pt idx="1083">
                  <c:v>0.47584715004867389</c:v>
                </c:pt>
                <c:pt idx="1084">
                  <c:v>0.4767134382801731</c:v>
                </c:pt>
                <c:pt idx="1085">
                  <c:v>0.47758553836851336</c:v>
                </c:pt>
                <c:pt idx="1086">
                  <c:v>0.47846351570506468</c:v>
                </c:pt>
                <c:pt idx="1087">
                  <c:v>0.47934743671886054</c:v>
                </c:pt>
                <c:pt idx="1088">
                  <c:v>0.48023736889790508</c:v>
                </c:pt>
                <c:pt idx="1089">
                  <c:v>0.48113338081101803</c:v>
                </c:pt>
                <c:pt idx="1090">
                  <c:v>0.48203554213022776</c:v>
                </c:pt>
                <c:pt idx="1091">
                  <c:v>0.48294392365374378</c:v>
                </c:pt>
                <c:pt idx="1092">
                  <c:v>0.48385859732951253</c:v>
                </c:pt>
                <c:pt idx="1093">
                  <c:v>0.48477963627937481</c:v>
                </c:pt>
                <c:pt idx="1094">
                  <c:v>0.48570711482385803</c:v>
                </c:pt>
                <c:pt idx="1095">
                  <c:v>0.48664110850760145</c:v>
                </c:pt>
                <c:pt idx="1096">
                  <c:v>0.48758169412545094</c:v>
                </c:pt>
                <c:pt idx="1097">
                  <c:v>0.48852894974923339</c:v>
                </c:pt>
                <c:pt idx="1098">
                  <c:v>0.48948295475524395</c:v>
                </c:pt>
                <c:pt idx="1099">
                  <c:v>0.4904437898524468</c:v>
                </c:pt>
                <c:pt idx="1100">
                  <c:v>0.49141153711144214</c:v>
                </c:pt>
                <c:pt idx="1101">
                  <c:v>0.49238627999419349</c:v>
                </c:pt>
                <c:pt idx="1102">
                  <c:v>0.49336810338456222</c:v>
                </c:pt>
                <c:pt idx="1103">
                  <c:v>0.49435709361966151</c:v>
                </c:pt>
                <c:pt idx="1104">
                  <c:v>0.49535333852206148</c:v>
                </c:pt>
                <c:pt idx="1105">
                  <c:v>0.49635692743287196</c:v>
                </c:pt>
                <c:pt idx="1106">
                  <c:v>0.49736795124573313</c:v>
                </c:pt>
                <c:pt idx="1107">
                  <c:v>0.49838650244173915</c:v>
                </c:pt>
                <c:pt idx="1108">
                  <c:v>0.49941267512532661</c:v>
                </c:pt>
                <c:pt idx="1109">
                  <c:v>0.50044656506117047</c:v>
                </c:pt>
                <c:pt idx="1110">
                  <c:v>0.50148826971209537</c:v>
                </c:pt>
                <c:pt idx="1111">
                  <c:v>0.50253788827806989</c:v>
                </c:pt>
                <c:pt idx="1112">
                  <c:v>0.50359552173628164</c:v>
                </c:pt>
                <c:pt idx="1113">
                  <c:v>0.50466127288237184</c:v>
                </c:pt>
                <c:pt idx="1114">
                  <c:v>0.50573524637282996</c:v>
                </c:pt>
                <c:pt idx="1115">
                  <c:v>0.50681754876860863</c:v>
                </c:pt>
                <c:pt idx="1116">
                  <c:v>0.50790828858000003</c:v>
                </c:pt>
                <c:pt idx="1117">
                  <c:v>0.5090075763128088</c:v>
                </c:pt>
                <c:pt idx="1118">
                  <c:v>0.51011552451587416</c:v>
                </c:pt>
                <c:pt idx="1119">
                  <c:v>0.5112322478299749</c:v>
                </c:pt>
                <c:pt idx="1120">
                  <c:v>0.51235786303819209</c:v>
                </c:pt>
                <c:pt idx="1121">
                  <c:v>0.51349248911774081</c:v>
                </c:pt>
                <c:pt idx="1122">
                  <c:v>0.51463624729337065</c:v>
                </c:pt>
                <c:pt idx="1123">
                  <c:v>0.51578926109233636</c:v>
                </c:pt>
                <c:pt idx="1124">
                  <c:v>0.5169516564010509</c:v>
                </c:pt>
                <c:pt idx="1125">
                  <c:v>0.51812356152343142</c:v>
                </c:pt>
                <c:pt idx="1126">
                  <c:v>0.51930510724103651</c:v>
                </c:pt>
                <c:pt idx="1127">
                  <c:v>0.52049642687503073</c:v>
                </c:pt>
                <c:pt idx="1128">
                  <c:v>0.5216976563500676</c:v>
                </c:pt>
                <c:pt idx="1129">
                  <c:v>0.52290893426014773</c:v>
                </c:pt>
                <c:pt idx="1130">
                  <c:v>0.52413040193651772</c:v>
                </c:pt>
                <c:pt idx="1131">
                  <c:v>0.52536220351770546</c:v>
                </c:pt>
                <c:pt idx="1132">
                  <c:v>0.52660448602175836</c:v>
                </c:pt>
                <c:pt idx="1133">
                  <c:v>0.52785739942076537</c:v>
                </c:pt>
                <c:pt idx="1134">
                  <c:v>0.52912109671775542</c:v>
                </c:pt>
                <c:pt idx="1135">
                  <c:v>0.53039573402606155</c:v>
                </c:pt>
                <c:pt idx="1136">
                  <c:v>0.53168147065123794</c:v>
                </c:pt>
                <c:pt idx="1137">
                  <c:v>0.53297846917563474</c:v>
                </c:pt>
                <c:pt idx="1138">
                  <c:v>0.53428689554573783</c:v>
                </c:pt>
                <c:pt idx="1139">
                  <c:v>0.53560691916236103</c:v>
                </c:pt>
                <c:pt idx="1140">
                  <c:v>0.53693871297382734</c:v>
                </c:pt>
                <c:pt idx="1141">
                  <c:v>0.53828245357223337</c:v>
                </c:pt>
                <c:pt idx="1142">
                  <c:v>0.53963832129294342</c:v>
                </c:pt>
                <c:pt idx="1143">
                  <c:v>0.54100650031741471</c:v>
                </c:pt>
                <c:pt idx="1144">
                  <c:v>0.54238717877950759</c:v>
                </c:pt>
                <c:pt idx="1145">
                  <c:v>0.54378054887541516</c:v>
                </c:pt>
                <c:pt idx="1146">
                  <c:v>0.545186806977347</c:v>
                </c:pt>
                <c:pt idx="1147">
                  <c:v>0.54660615375114741</c:v>
                </c:pt>
                <c:pt idx="1148">
                  <c:v>0.54803879427797686</c:v>
                </c:pt>
                <c:pt idx="1149">
                  <c:v>0.54948493818024957</c:v>
                </c:pt>
                <c:pt idx="1150">
                  <c:v>0.55094479975199073</c:v>
                </c:pt>
                <c:pt idx="1151">
                  <c:v>0.55241859809380245</c:v>
                </c:pt>
                <c:pt idx="1152">
                  <c:v>0.55390655725263593</c:v>
                </c:pt>
                <c:pt idx="1153">
                  <c:v>0.55540890636656093</c:v>
                </c:pt>
                <c:pt idx="1154">
                  <c:v>0.55692587981476416</c:v>
                </c:pt>
                <c:pt idx="1155">
                  <c:v>0.558457717372984</c:v>
                </c:pt>
                <c:pt idx="1156">
                  <c:v>0.56000466437462693</c:v>
                </c:pt>
                <c:pt idx="1157">
                  <c:v>0.56156697187780602</c:v>
                </c:pt>
                <c:pt idx="1158">
                  <c:v>0.56314489683856872</c:v>
                </c:pt>
                <c:pt idx="1159">
                  <c:v>0.56473870229058087</c:v>
                </c:pt>
                <c:pt idx="1160">
                  <c:v>0.56634865753155161</c:v>
                </c:pt>
                <c:pt idx="1161">
                  <c:v>0.56797503831670804</c:v>
                </c:pt>
                <c:pt idx="1162">
                  <c:v>0.56961812705962733</c:v>
                </c:pt>
                <c:pt idx="1163">
                  <c:v>0.57127821304077331</c:v>
                </c:pt>
                <c:pt idx="1164">
                  <c:v>0.57295559262407558</c:v>
                </c:pt>
                <c:pt idx="1165">
                  <c:v>0.57465056948192494</c:v>
                </c:pt>
                <c:pt idx="1166">
                  <c:v>0.57636345482898077</c:v>
                </c:pt>
                <c:pt idx="1167">
                  <c:v>0.57809456766519129</c:v>
                </c:pt>
                <c:pt idx="1168">
                  <c:v>0.5798442350284726</c:v>
                </c:pt>
                <c:pt idx="1169">
                  <c:v>0.5816127922574853</c:v>
                </c:pt>
                <c:pt idx="1170">
                  <c:v>0.58340058326500888</c:v>
                </c:pt>
                <c:pt idx="1171">
                  <c:v>0.585207960822411</c:v>
                </c:pt>
                <c:pt idx="1172">
                  <c:v>0.58703528685574891</c:v>
                </c:pt>
                <c:pt idx="1173">
                  <c:v>0.58888293275407722</c:v>
                </c:pt>
                <c:pt idx="1174">
                  <c:v>0.59075127969055485</c:v>
                </c:pt>
                <c:pt idx="1175">
                  <c:v>0.59264071895698134</c:v>
                </c:pt>
                <c:pt idx="1176">
                  <c:v>0.59455165231244778</c:v>
                </c:pt>
                <c:pt idx="1177">
                  <c:v>0.59648449234678957</c:v>
                </c:pt>
                <c:pt idx="1178">
                  <c:v>0.59843966285960759</c:v>
                </c:pt>
                <c:pt idx="1179">
                  <c:v>0.60041759925564864</c:v>
                </c:pt>
                <c:pt idx="1180">
                  <c:v>0.60241874895737946</c:v>
                </c:pt>
                <c:pt idx="1181">
                  <c:v>0.60444357183565356</c:v>
                </c:pt>
                <c:pt idx="1182">
                  <c:v>0.60649254065941649</c:v>
                </c:pt>
                <c:pt idx="1183">
                  <c:v>0.6085661415654523</c:v>
                </c:pt>
                <c:pt idx="1184">
                  <c:v>0.61066487454922358</c:v>
                </c:pt>
                <c:pt idx="1185">
                  <c:v>0.61278925397795958</c:v>
                </c:pt>
                <c:pt idx="1186">
                  <c:v>0.61493980912718149</c:v>
                </c:pt>
                <c:pt idx="1187">
                  <c:v>0.61711708474191929</c:v>
                </c:pt>
                <c:pt idx="1188">
                  <c:v>0.61932164162403425</c:v>
                </c:pt>
                <c:pt idx="1189">
                  <c:v>0.62155405724702129</c:v>
                </c:pt>
                <c:pt idx="1190">
                  <c:v>0.62381492639988867</c:v>
                </c:pt>
                <c:pt idx="1191">
                  <c:v>0.62610486186172043</c:v>
                </c:pt>
                <c:pt idx="1192">
                  <c:v>0.6284244951086696</c:v>
                </c:pt>
                <c:pt idx="1193">
                  <c:v>0.63077447705525935</c:v>
                </c:pt>
                <c:pt idx="1194">
                  <c:v>0.63315547883195245</c:v>
                </c:pt>
                <c:pt idx="1195">
                  <c:v>0.63556819260113817</c:v>
                </c:pt>
                <c:pt idx="1196">
                  <c:v>0.63801333241376901</c:v>
                </c:pt>
                <c:pt idx="1197">
                  <c:v>0.64049163510908758</c:v>
                </c:pt>
                <c:pt idx="1198">
                  <c:v>0.64300386126002174</c:v>
                </c:pt>
                <c:pt idx="1199">
                  <c:v>0.64555079616701616</c:v>
                </c:pt>
                <c:pt idx="1200">
                  <c:v>0.6481332509032619</c:v>
                </c:pt>
                <c:pt idx="1201">
                  <c:v>0.65075206341450043</c:v>
                </c:pt>
                <c:pt idx="1202">
                  <c:v>0.6534080996767957</c:v>
                </c:pt>
                <c:pt idx="1203">
                  <c:v>0.65610225491594398</c:v>
                </c:pt>
                <c:pt idx="1204">
                  <c:v>0.65883545489239748</c:v>
                </c:pt>
                <c:pt idx="1205">
                  <c:v>0.66160865725597873</c:v>
                </c:pt>
                <c:pt idx="1206">
                  <c:v>0.66442285297481796</c:v>
                </c:pt>
                <c:pt idx="1207">
                  <c:v>0.66727906784345414</c:v>
                </c:pt>
                <c:pt idx="1208">
                  <c:v>0.67017836407530207</c:v>
                </c:pt>
                <c:pt idx="1209">
                  <c:v>0.67312184198511293</c:v>
                </c:pt>
                <c:pt idx="1210">
                  <c:v>0.67611064176754165</c:v>
                </c:pt>
                <c:pt idx="1211">
                  <c:v>0.6791459453783486</c:v>
                </c:pt>
                <c:pt idx="1212">
                  <c:v>0.68222897852532061</c:v>
                </c:pt>
                <c:pt idx="1213">
                  <c:v>0.68536101277659667</c:v>
                </c:pt>
                <c:pt idx="1214">
                  <c:v>0.68854336779459679</c:v>
                </c:pt>
                <c:pt idx="1215">
                  <c:v>0.69177741370458978</c:v>
                </c:pt>
                <c:pt idx="1216">
                  <c:v>0.69506457360754237</c:v>
                </c:pt>
                <c:pt idx="1217">
                  <c:v>0.69840632624777066</c:v>
                </c:pt>
                <c:pt idx="1218">
                  <c:v>0.70180420884682293</c:v>
                </c:pt>
                <c:pt idx="1219">
                  <c:v>0.705259820115958</c:v>
                </c:pt>
                <c:pt idx="1220">
                  <c:v>0.70877482346068332</c:v>
                </c:pt>
                <c:pt idx="1221">
                  <c:v>0.71235095039203988</c:v>
                </c:pt>
                <c:pt idx="1222">
                  <c:v>0.71599000416054182</c:v>
                </c:pt>
                <c:pt idx="1223">
                  <c:v>0.71969386363019117</c:v>
                </c:pt>
                <c:pt idx="1224">
                  <c:v>0.72346448741156244</c:v>
                </c:pt>
                <c:pt idx="1225">
                  <c:v>0.72730391827467755</c:v>
                </c:pt>
                <c:pt idx="1226">
                  <c:v>0.73121428786433984</c:v>
                </c:pt>
                <c:pt idx="1227">
                  <c:v>0.73519782174278148</c:v>
                </c:pt>
                <c:pt idx="1228">
                  <c:v>0.73925684478681175</c:v>
                </c:pt>
                <c:pt idx="1229">
                  <c:v>0.74339378696932223</c:v>
                </c:pt>
                <c:pt idx="1230">
                  <c:v>0.74761118955793948</c:v>
                </c:pt>
                <c:pt idx="1231">
                  <c:v>0.75191171176689109</c:v>
                </c:pt>
                <c:pt idx="1232">
                  <c:v>0.75629813790180844</c:v>
                </c:pt>
                <c:pt idx="1233">
                  <c:v>0.76077338504123282</c:v>
                </c:pt>
                <c:pt idx="1234">
                  <c:v>0.76534051130315039</c:v>
                </c:pt>
                <c:pt idx="1235">
                  <c:v>0.77000272475000964</c:v>
                </c:pt>
                <c:pt idx="1236">
                  <c:v>0.77476339299135344</c:v>
                </c:pt>
                <c:pt idx="1237">
                  <c:v>0.7796260535495938</c:v>
                </c:pt>
                <c:pt idx="1238">
                  <c:v>0.78459442506173904</c:v>
                </c:pt>
                <c:pt idx="1239">
                  <c:v>0.78967241939792832</c:v>
                </c:pt>
                <c:pt idx="1240">
                  <c:v>0.794864154786879</c:v>
                </c:pt>
                <c:pt idx="1241">
                  <c:v>0.80017397004863322</c:v>
                </c:pt>
                <c:pt idx="1242">
                  <c:v>0.80560644004684179</c:v>
                </c:pt>
                <c:pt idx="1243">
                  <c:v>0.81116639248603639</c:v>
                </c:pt>
                <c:pt idx="1244">
                  <c:v>0.81685892619456446</c:v>
                </c:pt>
                <c:pt idx="1245">
                  <c:v>0.82268943105108172</c:v>
                </c:pt>
                <c:pt idx="1246">
                  <c:v>0.82866360973217978</c:v>
                </c:pt>
                <c:pt idx="1247">
                  <c:v>0.83478750148128611</c:v>
                </c:pt>
                <c:pt idx="1248">
                  <c:v>0.8410675081247283</c:v>
                </c:pt>
                <c:pt idx="1249">
                  <c:v>0.84751042259054066</c:v>
                </c:pt>
                <c:pt idx="1250">
                  <c:v>0.8541234602197717</c:v>
                </c:pt>
                <c:pt idx="1251">
                  <c:v>0.86091429319933843</c:v>
                </c:pt>
                <c:pt idx="1252">
                  <c:v>0.86789108849121144</c:v>
                </c:pt>
                <c:pt idx="1253">
                  <c:v>0.87506254968549357</c:v>
                </c:pt>
                <c:pt idx="1254">
                  <c:v>0.88243796326647983</c:v>
                </c:pt>
                <c:pt idx="1255">
                  <c:v>0.89002724985255832</c:v>
                </c:pt>
                <c:pt idx="1256">
                  <c:v>0.89784102105465946</c:v>
                </c:pt>
                <c:pt idx="1257">
                  <c:v>0.90589064269633945</c:v>
                </c:pt>
                <c:pt idx="1258">
                  <c:v>0.9141883052544082</c:v>
                </c:pt>
                <c:pt idx="1259">
                  <c:v>0.92274710251556802</c:v>
                </c:pt>
                <c:pt idx="1260">
                  <c:v>0.93158111960646972</c:v>
                </c:pt>
                <c:pt idx="1261">
                  <c:v>0.94070553174666394</c:v>
                </c:pt>
                <c:pt idx="1262">
                  <c:v>0.95013671530343813</c:v>
                </c:pt>
                <c:pt idx="1263">
                  <c:v>0.95989237300180752</c:v>
                </c:pt>
                <c:pt idx="1264">
                  <c:v>0.96999167547279519</c:v>
                </c:pt>
                <c:pt idx="1265">
                  <c:v>0.9804554217210868</c:v>
                </c:pt>
                <c:pt idx="1266">
                  <c:v>0.99130622157519932</c:v>
                </c:pt>
                <c:pt idx="1267">
                  <c:v>1.0025687037701767</c:v>
                </c:pt>
                <c:pt idx="1268">
                  <c:v>1.0142697540303216</c:v>
                </c:pt>
                <c:pt idx="1269">
                  <c:v>1.0264387884010338</c:v>
                </c:pt>
                <c:pt idx="1270">
                  <c:v>1.0391080681677696</c:v>
                </c:pt>
                <c:pt idx="1271">
                  <c:v>1.0523130640520346</c:v>
                </c:pt>
                <c:pt idx="1272">
                  <c:v>1.0660928790626867</c:v>
                </c:pt>
                <c:pt idx="1273">
                  <c:v>1.0804907415018117</c:v>
                </c:pt>
                <c:pt idx="1274">
                  <c:v>1.0955545823055264</c:v>
                </c:pt>
                <c:pt idx="1275">
                  <c:v>1.1113377143123981</c:v>
                </c:pt>
                <c:pt idx="1276">
                  <c:v>1.1278996354249571</c:v>
                </c:pt>
                <c:pt idx="1277">
                  <c:v>1.1453069832768155</c:v>
                </c:pt>
                <c:pt idx="1278">
                  <c:v>1.163634676366671</c:v>
                </c:pt>
                <c:pt idx="1279">
                  <c:v>1.1829672862671019</c:v>
                </c:pt>
                <c:pt idx="1280">
                  <c:v>1.2034006982916026</c:v>
                </c:pt>
                <c:pt idx="1281">
                  <c:v>1.2250441350881345</c:v>
                </c:pt>
                <c:pt idx="1282">
                  <c:v>1.2480226407101829</c:v>
                </c:pt>
                <c:pt idx="1283">
                  <c:v>1.2724801542517048</c:v>
                </c:pt>
                <c:pt idx="1284">
                  <c:v>1.2985833457307649</c:v>
                </c:pt>
                <c:pt idx="1285">
                  <c:v>1.3265264479651349</c:v>
                </c:pt>
                <c:pt idx="1286">
                  <c:v>1.3565374048939418</c:v>
                </c:pt>
                <c:pt idx="1287">
                  <c:v>1.3888857818220901</c:v>
                </c:pt>
                <c:pt idx="1288">
                  <c:v>1.4238930663322511</c:v>
                </c:pt>
                <c:pt idx="1289">
                  <c:v>1.4619462621707964</c:v>
                </c:pt>
                <c:pt idx="1290">
                  <c:v>1.5035160949817465</c:v>
                </c:pt>
                <c:pt idx="1291">
                  <c:v>1.5491817972382831</c:v>
                </c:pt>
                <c:pt idx="1292">
                  <c:v>1.5996654742808407</c:v>
                </c:pt>
                <c:pt idx="1293">
                  <c:v>1.6558807498126267</c:v>
                </c:pt>
                <c:pt idx="1294">
                  <c:v>1.7190032583995716</c:v>
                </c:pt>
                <c:pt idx="1295">
                  <c:v>1.7905755788363915</c:v>
                </c:pt>
                <c:pt idx="1296">
                  <c:v>1.8726683697419992</c:v>
                </c:pt>
                <c:pt idx="1297">
                  <c:v>1.9681369897248613</c:v>
                </c:pt>
                <c:pt idx="1298">
                  <c:v>2.0810482613916101</c:v>
                </c:pt>
                <c:pt idx="1299">
                  <c:v>2.2174283078908008</c:v>
                </c:pt>
                <c:pt idx="1300">
                  <c:v>2.3866604756002512</c:v>
                </c:pt>
                <c:pt idx="1301">
                  <c:v>2.6043217024776042</c:v>
                </c:pt>
                <c:pt idx="1302">
                  <c:v>2.8985929393604803</c:v>
                </c:pt>
                <c:pt idx="1303">
                  <c:v>3.3270810774476516</c:v>
                </c:pt>
                <c:pt idx="1304">
                  <c:v>4.0320326142747884</c:v>
                </c:pt>
                <c:pt idx="1305">
                  <c:v>5.5070785816564083</c:v>
                </c:pt>
                <c:pt idx="1306">
                  <c:v>11.891543864495501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275-4D0C-BB35-6A980ADF9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08160"/>
        <c:axId val="367314048"/>
      </c:scatterChart>
      <c:valAx>
        <c:axId val="36730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314048"/>
        <c:crosses val="autoZero"/>
        <c:crossBetween val="midCat"/>
      </c:valAx>
      <c:valAx>
        <c:axId val="367314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73081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dose</c:v>
          </c:tx>
          <c:spPr>
            <a:ln w="28575">
              <a:noFill/>
            </a:ln>
          </c:spPr>
          <c:xVal>
            <c:numRef>
              <c:f>'beta water alternate'!$B$38:$B$1186</c:f>
              <c:numCache>
                <c:formatCode>General</c:formatCode>
                <c:ptCount val="1149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</c:numCache>
            </c:numRef>
          </c:xVal>
          <c:yVal>
            <c:numRef>
              <c:f>'beta water alternate'!$L$38:$L$1187</c:f>
              <c:numCache>
                <c:formatCode>General</c:formatCode>
                <c:ptCount val="1150"/>
                <c:pt idx="0">
                  <c:v>0.16386073920934538</c:v>
                </c:pt>
                <c:pt idx="1">
                  <c:v>0.16316753313767166</c:v>
                </c:pt>
                <c:pt idx="2">
                  <c:v>0.16247725964557813</c:v>
                </c:pt>
                <c:pt idx="3">
                  <c:v>0.16178990632690837</c:v>
                </c:pt>
                <c:pt idx="4">
                  <c:v>0.16110546082798963</c:v>
                </c:pt>
                <c:pt idx="5">
                  <c:v>0.16042391084741081</c:v>
                </c:pt>
                <c:pt idx="6">
                  <c:v>0.15974524413580155</c:v>
                </c:pt>
                <c:pt idx="7">
                  <c:v>0.15906944849561183</c:v>
                </c:pt>
                <c:pt idx="8">
                  <c:v>0.15839651178089292</c:v>
                </c:pt>
                <c:pt idx="9">
                  <c:v>0.157726421897079</c:v>
                </c:pt>
                <c:pt idx="10">
                  <c:v>0.15705916680076981</c:v>
                </c:pt>
                <c:pt idx="11">
                  <c:v>0.15639473449951422</c:v>
                </c:pt>
                <c:pt idx="12">
                  <c:v>0.15573311305159462</c:v>
                </c:pt>
                <c:pt idx="13">
                  <c:v>0.15507429056581237</c:v>
                </c:pt>
                <c:pt idx="14">
                  <c:v>0.15441825520127408</c:v>
                </c:pt>
                <c:pt idx="15">
                  <c:v>0.1537649951671787</c:v>
                </c:pt>
                <c:pt idx="16">
                  <c:v>0.1531144987226058</c:v>
                </c:pt>
                <c:pt idx="17">
                  <c:v>0.15246675417630429</c:v>
                </c:pt>
                <c:pt idx="18">
                  <c:v>0.15182174988648248</c:v>
                </c:pt>
                <c:pt idx="19">
                  <c:v>0.15117947426059883</c:v>
                </c:pt>
                <c:pt idx="20">
                  <c:v>0.15053991575515352</c:v>
                </c:pt>
                <c:pt idx="21">
                  <c:v>0.14990306287548111</c:v>
                </c:pt>
                <c:pt idx="22">
                  <c:v>0.14926890417554378</c:v>
                </c:pt>
                <c:pt idx="23">
                  <c:v>0.14863742825772569</c:v>
                </c:pt>
                <c:pt idx="24">
                  <c:v>0.14800862377262822</c:v>
                </c:pt>
                <c:pt idx="25">
                  <c:v>0.14738247941886581</c:v>
                </c:pt>
                <c:pt idx="26">
                  <c:v>0.14675898394286313</c:v>
                </c:pt>
                <c:pt idx="27">
                  <c:v>0.14613812613865243</c:v>
                </c:pt>
                <c:pt idx="28">
                  <c:v>0.14551989484767242</c:v>
                </c:pt>
                <c:pt idx="29">
                  <c:v>0.14490427895856761</c:v>
                </c:pt>
                <c:pt idx="30">
                  <c:v>0.14429126740698875</c:v>
                </c:pt>
                <c:pt idx="31">
                  <c:v>0.14368084917539373</c:v>
                </c:pt>
                <c:pt idx="32">
                  <c:v>0.14307301329284974</c:v>
                </c:pt>
                <c:pt idx="33">
                  <c:v>0.14246774883483609</c:v>
                </c:pt>
                <c:pt idx="34">
                  <c:v>0.1418650449230478</c:v>
                </c:pt>
                <c:pt idx="35">
                  <c:v>0.14126489072520007</c:v>
                </c:pt>
                <c:pt idx="36">
                  <c:v>0.14066727545483365</c:v>
                </c:pt>
                <c:pt idx="37">
                  <c:v>0.14007218837112095</c:v>
                </c:pt>
                <c:pt idx="38">
                  <c:v>0.13947961877867313</c:v>
                </c:pt>
                <c:pt idx="39">
                  <c:v>0.13888955602734751</c:v>
                </c:pt>
                <c:pt idx="40">
                  <c:v>0.13830198951205661</c:v>
                </c:pt>
                <c:pt idx="41">
                  <c:v>0.13771690867257727</c:v>
                </c:pt>
                <c:pt idx="42">
                  <c:v>0.13713430299336082</c:v>
                </c:pt>
                <c:pt idx="43">
                  <c:v>0.13655416200334436</c:v>
                </c:pt>
                <c:pt idx="44">
                  <c:v>0.1359764752757622</c:v>
                </c:pt>
                <c:pt idx="45">
                  <c:v>0.13540123242795885</c:v>
                </c:pt>
                <c:pt idx="46">
                  <c:v>0.134828423121202</c:v>
                </c:pt>
                <c:pt idx="47">
                  <c:v>0.1342580370604971</c:v>
                </c:pt>
                <c:pt idx="48">
                  <c:v>0.13369006399440206</c:v>
                </c:pt>
                <c:pt idx="49">
                  <c:v>0.13312449371484308</c:v>
                </c:pt>
                <c:pt idx="50">
                  <c:v>0.13256131605693128</c:v>
                </c:pt>
                <c:pt idx="51">
                  <c:v>0.13200052089877978</c:v>
                </c:pt>
                <c:pt idx="52">
                  <c:v>0.13144209816132205</c:v>
                </c:pt>
                <c:pt idx="53">
                  <c:v>0.13088603780813057</c:v>
                </c:pt>
                <c:pt idx="54">
                  <c:v>0.13033232984523657</c:v>
                </c:pt>
                <c:pt idx="55">
                  <c:v>0.12978096432095029</c:v>
                </c:pt>
                <c:pt idx="56">
                  <c:v>0.12923193132568217</c:v>
                </c:pt>
                <c:pt idx="57">
                  <c:v>0.12868522099176483</c:v>
                </c:pt>
                <c:pt idx="58">
                  <c:v>0.12814082349327557</c:v>
                </c:pt>
                <c:pt idx="59">
                  <c:v>0.12759872904585995</c:v>
                </c:pt>
                <c:pt idx="60">
                  <c:v>0.12705892790655571</c:v>
                </c:pt>
                <c:pt idx="61">
                  <c:v>0.12652141037361783</c:v>
                </c:pt>
                <c:pt idx="62">
                  <c:v>0.12598616678634425</c:v>
                </c:pt>
                <c:pt idx="63">
                  <c:v>0.12545318752490189</c:v>
                </c:pt>
                <c:pt idx="64">
                  <c:v>0.12492246301015418</c:v>
                </c:pt>
                <c:pt idx="65">
                  <c:v>0.12439398370348852</c:v>
                </c:pt>
                <c:pt idx="66">
                  <c:v>0.12386774010664515</c:v>
                </c:pt>
                <c:pt idx="67">
                  <c:v>0.12334372276154619</c:v>
                </c:pt>
                <c:pt idx="68">
                  <c:v>0.12282192225012589</c:v>
                </c:pt>
                <c:pt idx="69">
                  <c:v>0.12230232919416117</c:v>
                </c:pt>
                <c:pt idx="70">
                  <c:v>0.12178493425510308</c:v>
                </c:pt>
                <c:pt idx="71">
                  <c:v>0.12126972813390913</c:v>
                </c:pt>
                <c:pt idx="72">
                  <c:v>0.12075670157087594</c:v>
                </c:pt>
                <c:pt idx="73">
                  <c:v>0.12024584534547297</c:v>
                </c:pt>
                <c:pt idx="74">
                  <c:v>0.1197371502761768</c:v>
                </c:pt>
                <c:pt idx="75">
                  <c:v>0.11923060722030597</c:v>
                </c:pt>
                <c:pt idx="76">
                  <c:v>0.11872620707385681</c:v>
                </c:pt>
                <c:pt idx="77">
                  <c:v>0.11822394077133974</c:v>
                </c:pt>
                <c:pt idx="78">
                  <c:v>0.11772379928561641</c:v>
                </c:pt>
                <c:pt idx="79">
                  <c:v>0.11722577362773731</c:v>
                </c:pt>
                <c:pt idx="80">
                  <c:v>0.1167298548467804</c:v>
                </c:pt>
                <c:pt idx="81">
                  <c:v>0.11623603402969011</c:v>
                </c:pt>
                <c:pt idx="82">
                  <c:v>0.11574430230111712</c:v>
                </c:pt>
                <c:pt idx="83">
                  <c:v>0.11525465082325904</c:v>
                </c:pt>
                <c:pt idx="84">
                  <c:v>0.11476707079570134</c:v>
                </c:pt>
                <c:pt idx="85">
                  <c:v>0.11428155345525931</c:v>
                </c:pt>
                <c:pt idx="86">
                  <c:v>0.11379809007582049</c:v>
                </c:pt>
                <c:pt idx="87">
                  <c:v>0.11331667196818795</c:v>
                </c:pt>
                <c:pt idx="88">
                  <c:v>0.112837290479924</c:v>
                </c:pt>
                <c:pt idx="89">
                  <c:v>0.11235993699519473</c:v>
                </c:pt>
                <c:pt idx="90">
                  <c:v>0.11188460293461519</c:v>
                </c:pt>
                <c:pt idx="91">
                  <c:v>0.11141127975509509</c:v>
                </c:pt>
                <c:pt idx="92">
                  <c:v>0.11093995894968542</c:v>
                </c:pt>
                <c:pt idx="93">
                  <c:v>0.11047063204742541</c:v>
                </c:pt>
                <c:pt idx="94">
                  <c:v>0.11000329061319039</c:v>
                </c:pt>
                <c:pt idx="95">
                  <c:v>0.10953792624754004</c:v>
                </c:pt>
                <c:pt idx="96">
                  <c:v>0.1090745305865676</c:v>
                </c:pt>
                <c:pt idx="97">
                  <c:v>0.10861309530174952</c:v>
                </c:pt>
                <c:pt idx="98">
                  <c:v>0.10815361209979557</c:v>
                </c:pt>
                <c:pt idx="99">
                  <c:v>0.10769607272250009</c:v>
                </c:pt>
                <c:pt idx="100">
                  <c:v>0.1072404689465933</c:v>
                </c:pt>
                <c:pt idx="101">
                  <c:v>0.10678679258359373</c:v>
                </c:pt>
                <c:pt idx="102">
                  <c:v>0.10633503547966089</c:v>
                </c:pt>
                <c:pt idx="103">
                  <c:v>0.10588518951544873</c:v>
                </c:pt>
                <c:pt idx="104">
                  <c:v>0.10543724660595985</c:v>
                </c:pt>
                <c:pt idx="105">
                  <c:v>0.10499119870040004</c:v>
                </c:pt>
                <c:pt idx="106">
                  <c:v>0.10454703778203364</c:v>
                </c:pt>
                <c:pt idx="107">
                  <c:v>0.10410475586803945</c:v>
                </c:pt>
                <c:pt idx="108">
                  <c:v>0.10366434500936733</c:v>
                </c:pt>
                <c:pt idx="109">
                  <c:v>0.10322579729059521</c:v>
                </c:pt>
                <c:pt idx="110">
                  <c:v>0.10278910482978687</c:v>
                </c:pt>
                <c:pt idx="111">
                  <c:v>0.10235425977835032</c:v>
                </c:pt>
                <c:pt idx="112">
                  <c:v>0.10192125432089677</c:v>
                </c:pt>
                <c:pt idx="113">
                  <c:v>0.10149008067509999</c:v>
                </c:pt>
                <c:pt idx="114">
                  <c:v>0.10106073109155665</c:v>
                </c:pt>
                <c:pt idx="115">
                  <c:v>0.10063319785364691</c:v>
                </c:pt>
                <c:pt idx="116">
                  <c:v>0.10020747327739579</c:v>
                </c:pt>
                <c:pt idx="117">
                  <c:v>9.9783549711335073E-2</c:v>
                </c:pt>
                <c:pt idx="118">
                  <c:v>9.9361419536365653E-2</c:v>
                </c:pt>
                <c:pt idx="119">
                  <c:v>9.8941075165620868E-2</c:v>
                </c:pt>
                <c:pt idx="120">
                  <c:v>9.8522509044329853E-2</c:v>
                </c:pt>
                <c:pt idx="121">
                  <c:v>9.8105713649681917E-2</c:v>
                </c:pt>
                <c:pt idx="122">
                  <c:v>9.7690681490691364E-2</c:v>
                </c:pt>
                <c:pt idx="123">
                  <c:v>9.7277405108062723E-2</c:v>
                </c:pt>
                <c:pt idx="124">
                  <c:v>9.6865877074056833E-2</c:v>
                </c:pt>
                <c:pt idx="125">
                  <c:v>9.6456089992357219E-2</c:v>
                </c:pt>
                <c:pt idx="126">
                  <c:v>9.6048036497937264E-2</c:v>
                </c:pt>
                <c:pt idx="127">
                  <c:v>9.5641709256927776E-2</c:v>
                </c:pt>
                <c:pt idx="128">
                  <c:v>9.5237100966485161E-2</c:v>
                </c:pt>
                <c:pt idx="129">
                  <c:v>9.4834204354660223E-2</c:v>
                </c:pt>
                <c:pt idx="130">
                  <c:v>9.4433012180267506E-2</c:v>
                </c:pt>
                <c:pt idx="131">
                  <c:v>9.4033517232754979E-2</c:v>
                </c:pt>
                <c:pt idx="132">
                  <c:v>9.3635712332074614E-2</c:v>
                </c:pt>
                <c:pt idx="133">
                  <c:v>9.3239590328553335E-2</c:v>
                </c:pt>
                <c:pt idx="134">
                  <c:v>9.2845144102764302E-2</c:v>
                </c:pt>
                <c:pt idx="135">
                  <c:v>9.2452366565399277E-2</c:v>
                </c:pt>
                <c:pt idx="136">
                  <c:v>9.2061250657140978E-2</c:v>
                </c:pt>
                <c:pt idx="137">
                  <c:v>9.1671789348536245E-2</c:v>
                </c:pt>
                <c:pt idx="138">
                  <c:v>9.1283975639869813E-2</c:v>
                </c:pt>
                <c:pt idx="139">
                  <c:v>9.0897802561038341E-2</c:v>
                </c:pt>
                <c:pt idx="140">
                  <c:v>9.0513263171425246E-2</c:v>
                </c:pt>
                <c:pt idx="141">
                  <c:v>9.0130350559775946E-2</c:v>
                </c:pt>
                <c:pt idx="142">
                  <c:v>8.9749057844073624E-2</c:v>
                </c:pt>
                <c:pt idx="143">
                  <c:v>8.9369378171415603E-2</c:v>
                </c:pt>
                <c:pt idx="144">
                  <c:v>8.8991304717890019E-2</c:v>
                </c:pt>
                <c:pt idx="145">
                  <c:v>8.8614830688453383E-2</c:v>
                </c:pt>
                <c:pt idx="146">
                  <c:v>8.8239949316808314E-2</c:v>
                </c:pt>
                <c:pt idx="147">
                  <c:v>8.786665386528196E-2</c:v>
                </c:pt>
                <c:pt idx="148">
                  <c:v>8.7494937624704935E-2</c:v>
                </c:pt>
                <c:pt idx="149">
                  <c:v>8.7124793914290746E-2</c:v>
                </c:pt>
                <c:pt idx="150">
                  <c:v>8.6756216081515625E-2</c:v>
                </c:pt>
                <c:pt idx="151">
                  <c:v>8.6389197501999082E-2</c:v>
                </c:pt>
                <c:pt idx="152">
                  <c:v>8.6023731579384768E-2</c:v>
                </c:pt>
                <c:pt idx="153">
                  <c:v>8.5659811745221956E-2</c:v>
                </c:pt>
                <c:pt idx="154">
                  <c:v>8.5297431458847467E-2</c:v>
                </c:pt>
                <c:pt idx="155">
                  <c:v>8.4936584207268156E-2</c:v>
                </c:pt>
                <c:pt idx="156">
                  <c:v>8.4577263505043798E-2</c:v>
                </c:pt>
                <c:pt idx="157">
                  <c:v>8.4219462894170552E-2</c:v>
                </c:pt>
                <c:pt idx="158">
                  <c:v>8.3863175943964918E-2</c:v>
                </c:pt>
                <c:pt idx="159">
                  <c:v>8.3508396250948108E-2</c:v>
                </c:pt>
                <c:pt idx="160">
                  <c:v>8.3155117438730997E-2</c:v>
                </c:pt>
                <c:pt idx="161">
                  <c:v>8.2803333157899547E-2</c:v>
                </c:pt>
                <c:pt idx="162">
                  <c:v>8.2453037085900599E-2</c:v>
                </c:pt>
                <c:pt idx="163">
                  <c:v>8.2104222926928302E-2</c:v>
                </c:pt>
                <c:pt idx="164">
                  <c:v>8.1756884411810962E-2</c:v>
                </c:pt>
                <c:pt idx="165">
                  <c:v>8.1411015297898404E-2</c:v>
                </c:pt>
                <c:pt idx="166">
                  <c:v>8.1066609368949633E-2</c:v>
                </c:pt>
                <c:pt idx="167">
                  <c:v>8.0723660435021286E-2</c:v>
                </c:pt>
                <c:pt idx="168">
                  <c:v>8.0382162332356219E-2</c:v>
                </c:pt>
                <c:pt idx="169">
                  <c:v>8.0042108923272876E-2</c:v>
                </c:pt>
                <c:pt idx="170">
                  <c:v>7.9703494096054886E-2</c:v>
                </c:pt>
                <c:pt idx="171">
                  <c:v>7.9366311764841269E-2</c:v>
                </c:pt>
                <c:pt idx="172">
                  <c:v>7.9030555869516933E-2</c:v>
                </c:pt>
                <c:pt idx="173">
                  <c:v>7.869622037560399E-2</c:v>
                </c:pt>
                <c:pt idx="174">
                  <c:v>7.8363299274153031E-2</c:v>
                </c:pt>
                <c:pt idx="175">
                  <c:v>7.8031786581635343E-2</c:v>
                </c:pt>
                <c:pt idx="176">
                  <c:v>7.7701676339835254E-2</c:v>
                </c:pt>
                <c:pt idx="177">
                  <c:v>7.7372962615743085E-2</c:v>
                </c:pt>
                <c:pt idx="178">
                  <c:v>7.7045639501448479E-2</c:v>
                </c:pt>
                <c:pt idx="179">
                  <c:v>7.6719701114034297E-2</c:v>
                </c:pt>
                <c:pt idx="180">
                  <c:v>7.6395141595470797E-2</c:v>
                </c:pt>
                <c:pt idx="181">
                  <c:v>7.6071955112510442E-2</c:v>
                </c:pt>
                <c:pt idx="182">
                  <c:v>7.5750135856582926E-2</c:v>
                </c:pt>
                <c:pt idx="183">
                  <c:v>7.5429678043690926E-2</c:v>
                </c:pt>
                <c:pt idx="184">
                  <c:v>7.5110575914306046E-2</c:v>
                </c:pt>
                <c:pt idx="185">
                  <c:v>7.4792823733265359E-2</c:v>
                </c:pt>
                <c:pt idx="186">
                  <c:v>7.4476415789668307E-2</c:v>
                </c:pt>
                <c:pt idx="187">
                  <c:v>7.4161346396774019E-2</c:v>
                </c:pt>
                <c:pt idx="188">
                  <c:v>7.3847609891899216E-2</c:v>
                </c:pt>
                <c:pt idx="189">
                  <c:v>7.35352006363163E-2</c:v>
                </c:pt>
                <c:pt idx="190">
                  <c:v>7.3224113015152123E-2</c:v>
                </c:pt>
                <c:pt idx="191">
                  <c:v>7.2914341437286978E-2</c:v>
                </c:pt>
                <c:pt idx="192">
                  <c:v>7.2605880335254211E-2</c:v>
                </c:pt>
                <c:pt idx="193">
                  <c:v>7.2298724165140063E-2</c:v>
                </c:pt>
                <c:pt idx="194">
                  <c:v>7.1992867406484098E-2</c:v>
                </c:pt>
                <c:pt idx="195">
                  <c:v>7.1688304562179964E-2</c:v>
                </c:pt>
                <c:pt idx="196">
                  <c:v>7.1385030158376592E-2</c:v>
                </c:pt>
                <c:pt idx="197">
                  <c:v>7.1083038744379712E-2</c:v>
                </c:pt>
                <c:pt idx="198">
                  <c:v>7.0782324892554177E-2</c:v>
                </c:pt>
                <c:pt idx="199">
                  <c:v>7.0482883198226084E-2</c:v>
                </c:pt>
                <c:pt idx="200">
                  <c:v>7.0184708279585825E-2</c:v>
                </c:pt>
                <c:pt idx="201">
                  <c:v>6.98877947775913E-2</c:v>
                </c:pt>
                <c:pt idx="202">
                  <c:v>6.9592137355871636E-2</c:v>
                </c:pt>
                <c:pt idx="203">
                  <c:v>6.9297730700631235E-2</c:v>
                </c:pt>
                <c:pt idx="204">
                  <c:v>6.9004569520554324E-2</c:v>
                </c:pt>
                <c:pt idx="205">
                  <c:v>6.8712648546709776E-2</c:v>
                </c:pt>
                <c:pt idx="206">
                  <c:v>6.8421962532456485E-2</c:v>
                </c:pt>
                <c:pt idx="207">
                  <c:v>6.8132506253349073E-2</c:v>
                </c:pt>
                <c:pt idx="208">
                  <c:v>6.7844274507043861E-2</c:v>
                </c:pt>
                <c:pt idx="209">
                  <c:v>6.7557262113205618E-2</c:v>
                </c:pt>
                <c:pt idx="210">
                  <c:v>6.7271463913414167E-2</c:v>
                </c:pt>
                <c:pt idx="211">
                  <c:v>6.6986874771071889E-2</c:v>
                </c:pt>
                <c:pt idx="212">
                  <c:v>6.6703489571311336E-2</c:v>
                </c:pt>
                <c:pt idx="213">
                  <c:v>6.6421303220903241E-2</c:v>
                </c:pt>
                <c:pt idx="214">
                  <c:v>6.6140310648165071E-2</c:v>
                </c:pt>
                <c:pt idx="215">
                  <c:v>6.5860506802869839E-2</c:v>
                </c:pt>
                <c:pt idx="216">
                  <c:v>6.5581886656155317E-2</c:v>
                </c:pt>
                <c:pt idx="217">
                  <c:v>6.5304445200433672E-2</c:v>
                </c:pt>
                <c:pt idx="218">
                  <c:v>6.5028177449301477E-2</c:v>
                </c:pt>
                <c:pt idx="219">
                  <c:v>6.4753078437450082E-2</c:v>
                </c:pt>
                <c:pt idx="220">
                  <c:v>6.4479143220576338E-2</c:v>
                </c:pt>
                <c:pt idx="221">
                  <c:v>6.4206366875293783E-2</c:v>
                </c:pt>
                <c:pt idx="222">
                  <c:v>6.3934744499044155E-2</c:v>
                </c:pt>
                <c:pt idx="223">
                  <c:v>6.3664271210009227E-2</c:v>
                </c:pt>
                <c:pt idx="224">
                  <c:v>6.3394942147023139E-2</c:v>
                </c:pt>
                <c:pt idx="225">
                  <c:v>6.3126752469484959E-2</c:v>
                </c:pt>
                <c:pt idx="226">
                  <c:v>6.285969735727176E-2</c:v>
                </c:pt>
                <c:pt idx="227">
                  <c:v>6.2593772010651888E-2</c:v>
                </c:pt>
                <c:pt idx="228">
                  <c:v>6.2328971650198794E-2</c:v>
                </c:pt>
                <c:pt idx="229">
                  <c:v>6.2065291516705097E-2</c:v>
                </c:pt>
                <c:pt idx="230">
                  <c:v>6.1802726871097023E-2</c:v>
                </c:pt>
                <c:pt idx="231">
                  <c:v>6.1541272994349257E-2</c:v>
                </c:pt>
                <c:pt idx="232">
                  <c:v>6.1280925187400158E-2</c:v>
                </c:pt>
                <c:pt idx="233">
                  <c:v>6.1021678771067227E-2</c:v>
                </c:pt>
                <c:pt idx="234">
                  <c:v>6.076352908596306E-2</c:v>
                </c:pt>
                <c:pt idx="235">
                  <c:v>6.0506471492411638E-2</c:v>
                </c:pt>
                <c:pt idx="236">
                  <c:v>6.0250501370364855E-2</c:v>
                </c:pt>
                <c:pt idx="237">
                  <c:v>5.9995614119319536E-2</c:v>
                </c:pt>
                <c:pt idx="238">
                  <c:v>5.9741805158234774E-2</c:v>
                </c:pt>
                <c:pt idx="239">
                  <c:v>5.9489069925449528E-2</c:v>
                </c:pt>
                <c:pt idx="240">
                  <c:v>5.9237403878600686E-2</c:v>
                </c:pt>
                <c:pt idx="241">
                  <c:v>5.8986802494541433E-2</c:v>
                </c:pt>
                <c:pt idx="242">
                  <c:v>5.8737261269259926E-2</c:v>
                </c:pt>
                <c:pt idx="243">
                  <c:v>5.8488775717798334E-2</c:v>
                </c:pt>
                <c:pt idx="244">
                  <c:v>5.8241341374172327E-2</c:v>
                </c:pt>
                <c:pt idx="245">
                  <c:v>5.7994953791290625E-2</c:v>
                </c:pt>
                <c:pt idx="246">
                  <c:v>5.774960854087529E-2</c:v>
                </c:pt>
                <c:pt idx="247">
                  <c:v>5.7505301213381967E-2</c:v>
                </c:pt>
                <c:pt idx="248">
                  <c:v>5.7262027417920726E-2</c:v>
                </c:pt>
                <c:pt idx="249">
                  <c:v>5.7019782782177099E-2</c:v>
                </c:pt>
                <c:pt idx="250">
                  <c:v>5.6778562952333515E-2</c:v>
                </c:pt>
                <c:pt idx="251">
                  <c:v>5.6538363592991053E-2</c:v>
                </c:pt>
                <c:pt idx="252">
                  <c:v>5.6299180387091523E-2</c:v>
                </c:pt>
                <c:pt idx="253">
                  <c:v>5.6061009035839868E-2</c:v>
                </c:pt>
                <c:pt idx="254">
                  <c:v>5.5823845258626881E-2</c:v>
                </c:pt>
                <c:pt idx="255">
                  <c:v>5.5587684792952334E-2</c:v>
                </c:pt>
                <c:pt idx="256">
                  <c:v>5.5352523394348319E-2</c:v>
                </c:pt>
                <c:pt idx="257">
                  <c:v>5.5118356836302944E-2</c:v>
                </c:pt>
                <c:pt idx="258">
                  <c:v>5.488518091018442E-2</c:v>
                </c:pt>
                <c:pt idx="259">
                  <c:v>5.4652991425165422E-2</c:v>
                </c:pt>
                <c:pt idx="260">
                  <c:v>5.4421784208147715E-2</c:v>
                </c:pt>
                <c:pt idx="261">
                  <c:v>5.4191555103687214E-2</c:v>
                </c:pt>
                <c:pt idx="262">
                  <c:v>5.3962299973919214E-2</c:v>
                </c:pt>
                <c:pt idx="263">
                  <c:v>5.3734014698484149E-2</c:v>
                </c:pt>
                <c:pt idx="264">
                  <c:v>5.3506695174453417E-2</c:v>
                </c:pt>
                <c:pt idx="265">
                  <c:v>5.3280337316255665E-2</c:v>
                </c:pt>
                <c:pt idx="266">
                  <c:v>5.3054937055603449E-2</c:v>
                </c:pt>
                <c:pt idx="267">
                  <c:v>5.2830490341419983E-2</c:v>
                </c:pt>
                <c:pt idx="268">
                  <c:v>5.2606993139766425E-2</c:v>
                </c:pt>
                <c:pt idx="269">
                  <c:v>5.2384441433769344E-2</c:v>
                </c:pt>
                <c:pt idx="270">
                  <c:v>5.2162831223548499E-2</c:v>
                </c:pt>
                <c:pt idx="271">
                  <c:v>5.1942158526145019E-2</c:v>
                </c:pt>
                <c:pt idx="272">
                  <c:v>5.1722419375449732E-2</c:v>
                </c:pt>
                <c:pt idx="273">
                  <c:v>5.1503609822131959E-2</c:v>
                </c:pt>
                <c:pt idx="274">
                  <c:v>5.1285725933568498E-2</c:v>
                </c:pt>
                <c:pt idx="275">
                  <c:v>5.1068763793772926E-2</c:v>
                </c:pt>
                <c:pt idx="276">
                  <c:v>5.0852719503325247E-2</c:v>
                </c:pt>
                <c:pt idx="277">
                  <c:v>5.063758917930182E-2</c:v>
                </c:pt>
                <c:pt idx="278">
                  <c:v>5.0423368955205515E-2</c:v>
                </c:pt>
                <c:pt idx="279">
                  <c:v>5.0210054980896299E-2</c:v>
                </c:pt>
                <c:pt idx="280">
                  <c:v>4.9997643422521963E-2</c:v>
                </c:pt>
                <c:pt idx="281">
                  <c:v>4.978613046244925E-2</c:v>
                </c:pt>
                <c:pt idx="282">
                  <c:v>4.9575512299195289E-2</c:v>
                </c:pt>
                <c:pt idx="283">
                  <c:v>4.9365785147359169E-2</c:v>
                </c:pt>
                <c:pt idx="284">
                  <c:v>4.9156945237553984E-2</c:v>
                </c:pt>
                <c:pt idx="285">
                  <c:v>4.8948988816339072E-2</c:v>
                </c:pt>
                <c:pt idx="286">
                  <c:v>4.8741912146152547E-2</c:v>
                </c:pt>
                <c:pt idx="287">
                  <c:v>4.8535711505244092E-2</c:v>
                </c:pt>
                <c:pt idx="288">
                  <c:v>4.8330383187608135E-2</c:v>
                </c:pt>
                <c:pt idx="289">
                  <c:v>4.8125923502917195E-2</c:v>
                </c:pt>
                <c:pt idx="290">
                  <c:v>4.792232877645556E-2</c:v>
                </c:pt>
                <c:pt idx="291">
                  <c:v>4.7719595349053283E-2</c:v>
                </c:pt>
                <c:pt idx="292">
                  <c:v>4.7517719577020327E-2</c:v>
                </c:pt>
                <c:pt idx="293">
                  <c:v>4.7316697832081187E-2</c:v>
                </c:pt>
                <c:pt idx="294">
                  <c:v>4.7116526501309618E-2</c:v>
                </c:pt>
                <c:pt idx="295">
                  <c:v>4.6917201987063666E-2</c:v>
                </c:pt>
                <c:pt idx="296">
                  <c:v>4.6718720706921124E-2</c:v>
                </c:pt>
                <c:pt idx="297">
                  <c:v>4.6521079093615011E-2</c:v>
                </c:pt>
                <c:pt idx="298">
                  <c:v>4.6324273594969566E-2</c:v>
                </c:pt>
                <c:pt idx="299">
                  <c:v>4.6128300673836331E-2</c:v>
                </c:pt>
                <c:pt idx="300">
                  <c:v>4.593315680803061E-2</c:v>
                </c:pt>
                <c:pt idx="301">
                  <c:v>4.5738838490268177E-2</c:v>
                </c:pt>
                <c:pt idx="302">
                  <c:v>4.5545342228102234E-2</c:v>
                </c:pt>
                <c:pt idx="303">
                  <c:v>4.5352664543860603E-2</c:v>
                </c:pt>
                <c:pt idx="304">
                  <c:v>4.5160801974583289E-2</c:v>
                </c:pt>
                <c:pt idx="305">
                  <c:v>4.4969751071960183E-2</c:v>
                </c:pt>
                <c:pt idx="306">
                  <c:v>4.4779508402269103E-2</c:v>
                </c:pt>
                <c:pt idx="307">
                  <c:v>4.4590070546314121E-2</c:v>
                </c:pt>
                <c:pt idx="308">
                  <c:v>4.4401434099364048E-2</c:v>
                </c:pt>
                <c:pt idx="309">
                  <c:v>4.4213595671091253E-2</c:v>
                </c:pt>
                <c:pt idx="310">
                  <c:v>4.4026551885510808E-2</c:v>
                </c:pt>
                <c:pt idx="311">
                  <c:v>4.3840299380919684E-2</c:v>
                </c:pt>
                <c:pt idx="312">
                  <c:v>4.3654834809836417E-2</c:v>
                </c:pt>
                <c:pt idx="313">
                  <c:v>4.3470154838940955E-2</c:v>
                </c:pt>
                <c:pt idx="314">
                  <c:v>4.3286256149014671E-2</c:v>
                </c:pt>
                <c:pt idx="315">
                  <c:v>4.3103135434880799E-2</c:v>
                </c:pt>
                <c:pt idx="316">
                  <c:v>4.2920789405344939E-2</c:v>
                </c:pt>
                <c:pt idx="317">
                  <c:v>4.2739214783135998E-2</c:v>
                </c:pt>
                <c:pt idx="318">
                  <c:v>4.2558408304847223E-2</c:v>
                </c:pt>
                <c:pt idx="319">
                  <c:v>4.237836672087758E-2</c:v>
                </c:pt>
                <c:pt idx="320">
                  <c:v>4.2199086795373292E-2</c:v>
                </c:pt>
                <c:pt idx="321">
                  <c:v>4.2020565306169794E-2</c:v>
                </c:pt>
                <c:pt idx="322">
                  <c:v>4.1842799044733703E-2</c:v>
                </c:pt>
                <c:pt idx="323">
                  <c:v>4.1665784816105236E-2</c:v>
                </c:pt>
                <c:pt idx="324">
                  <c:v>4.1489519438840737E-2</c:v>
                </c:pt>
                <c:pt idx="325">
                  <c:v>4.1313999744955525E-2</c:v>
                </c:pt>
                <c:pt idx="326">
                  <c:v>4.1139222579866942E-2</c:v>
                </c:pt>
                <c:pt idx="327">
                  <c:v>4.0965184802337656E-2</c:v>
                </c:pt>
                <c:pt idx="328">
                  <c:v>4.0791883284419225E-2</c:v>
                </c:pt>
                <c:pt idx="329">
                  <c:v>4.0619314911395844E-2</c:v>
                </c:pt>
                <c:pt idx="330">
                  <c:v>4.0447476581728398E-2</c:v>
                </c:pt>
                <c:pt idx="331">
                  <c:v>4.0276365206998711E-2</c:v>
                </c:pt>
                <c:pt idx="332">
                  <c:v>4.0105977711854E-2</c:v>
                </c:pt>
                <c:pt idx="333">
                  <c:v>3.9936311033951684E-2</c:v>
                </c:pt>
                <c:pt idx="334">
                  <c:v>3.9767362123904249E-2</c:v>
                </c:pt>
                <c:pt idx="335">
                  <c:v>3.9599127945224515E-2</c:v>
                </c:pt>
                <c:pt idx="336">
                  <c:v>3.9431605474271041E-2</c:v>
                </c:pt>
                <c:pt idx="337">
                  <c:v>3.9264791700193737E-2</c:v>
                </c:pt>
                <c:pt idx="338">
                  <c:v>3.9098683624879824E-2</c:v>
                </c:pt>
                <c:pt idx="339">
                  <c:v>3.8933278262899919E-2</c:v>
                </c:pt>
                <c:pt idx="340">
                  <c:v>3.8768572641454356E-2</c:v>
                </c:pt>
                <c:pt idx="341">
                  <c:v>3.8604563800319777E-2</c:v>
                </c:pt>
                <c:pt idx="342">
                  <c:v>3.8441248791795946E-2</c:v>
                </c:pt>
                <c:pt idx="343">
                  <c:v>3.8278624680652705E-2</c:v>
                </c:pt>
                <c:pt idx="344">
                  <c:v>3.8116688544077335E-2</c:v>
                </c:pt>
                <c:pt idx="345">
                  <c:v>3.7955437471621875E-2</c:v>
                </c:pt>
                <c:pt idx="346">
                  <c:v>3.7794868565150963E-2</c:v>
                </c:pt>
                <c:pt idx="347">
                  <c:v>3.7634978938789643E-2</c:v>
                </c:pt>
                <c:pt idx="348">
                  <c:v>3.7475765718871526E-2</c:v>
                </c:pt>
                <c:pt idx="349">
                  <c:v>3.7317226043887188E-2</c:v>
                </c:pt>
                <c:pt idx="350">
                  <c:v>3.7159357064432665E-2</c:v>
                </c:pt>
                <c:pt idx="351">
                  <c:v>3.7002155943158289E-2</c:v>
                </c:pt>
                <c:pt idx="352">
                  <c:v>3.6845619854717702E-2</c:v>
                </c:pt>
                <c:pt idx="353">
                  <c:v>3.6689745985717025E-2</c:v>
                </c:pt>
                <c:pt idx="354">
                  <c:v>3.6534531534664336E-2</c:v>
                </c:pt>
                <c:pt idx="355">
                  <c:v>3.6379973711919318E-2</c:v>
                </c:pt>
                <c:pt idx="356">
                  <c:v>3.6226069739643124E-2</c:v>
                </c:pt>
                <c:pt idx="357">
                  <c:v>3.6072816851748402E-2</c:v>
                </c:pt>
                <c:pt idx="358">
                  <c:v>3.5920212293849646E-2</c:v>
                </c:pt>
                <c:pt idx="359">
                  <c:v>3.5768253323213643E-2</c:v>
                </c:pt>
                <c:pt idx="360">
                  <c:v>3.5616937208710224E-2</c:v>
                </c:pt>
                <c:pt idx="361">
                  <c:v>3.5466261230763151E-2</c:v>
                </c:pt>
                <c:pt idx="362">
                  <c:v>3.5316222681301218E-2</c:v>
                </c:pt>
                <c:pt idx="363">
                  <c:v>3.5166818863709599E-2</c:v>
                </c:pt>
                <c:pt idx="364">
                  <c:v>3.5018047092781432E-2</c:v>
                </c:pt>
                <c:pt idx="365">
                  <c:v>3.4869904694669468E-2</c:v>
                </c:pt>
                <c:pt idx="366">
                  <c:v>3.4722389006838057E-2</c:v>
                </c:pt>
                <c:pt idx="367">
                  <c:v>3.4575497378015324E-2</c:v>
                </c:pt>
                <c:pt idx="368">
                  <c:v>3.4429227168145497E-2</c:v>
                </c:pt>
                <c:pt idx="369">
                  <c:v>3.4283575748341386E-2</c:v>
                </c:pt>
                <c:pt idx="370">
                  <c:v>3.4138540500837256E-2</c:v>
                </c:pt>
                <c:pt idx="371">
                  <c:v>3.3994118818941724E-2</c:v>
                </c:pt>
                <c:pt idx="372">
                  <c:v>3.3850308106990877E-2</c:v>
                </c:pt>
                <c:pt idx="373">
                  <c:v>3.3707105780301665E-2</c:v>
                </c:pt>
                <c:pt idx="374">
                  <c:v>3.3564509265125435E-2</c:v>
                </c:pt>
                <c:pt idx="375">
                  <c:v>3.3422515998601673E-2</c:v>
                </c:pt>
                <c:pt idx="376">
                  <c:v>3.3281123428711923E-2</c:v>
                </c:pt>
                <c:pt idx="377">
                  <c:v>3.3140329014233964E-2</c:v>
                </c:pt>
                <c:pt idx="378">
                  <c:v>3.3000130224696091E-2</c:v>
                </c:pt>
                <c:pt idx="379">
                  <c:v>3.286052454033165E-2</c:v>
                </c:pt>
                <c:pt idx="380">
                  <c:v>3.2721509452033781E-2</c:v>
                </c:pt>
                <c:pt idx="381">
                  <c:v>3.2583082461310281E-2</c:v>
                </c:pt>
                <c:pt idx="382">
                  <c:v>3.2445241080238697E-2</c:v>
                </c:pt>
                <c:pt idx="383">
                  <c:v>3.2307982831421674E-2</c:v>
                </c:pt>
                <c:pt idx="384">
                  <c:v>3.2171305247942331E-2</c:v>
                </c:pt>
                <c:pt idx="385">
                  <c:v>3.2035205873320011E-2</c:v>
                </c:pt>
                <c:pt idx="386">
                  <c:v>3.1899682261466097E-2</c:v>
                </c:pt>
                <c:pt idx="387">
                  <c:v>3.176473197664003E-2</c:v>
                </c:pt>
                <c:pt idx="388">
                  <c:v>3.1630352593405568E-2</c:v>
                </c:pt>
                <c:pt idx="389">
                  <c:v>3.1496541696587166E-2</c:v>
                </c:pt>
                <c:pt idx="390">
                  <c:v>3.1363296881226577E-2</c:v>
                </c:pt>
                <c:pt idx="391">
                  <c:v>3.1230615752539652E-2</c:v>
                </c:pt>
                <c:pt idx="392">
                  <c:v>3.1098495925873233E-2</c:v>
                </c:pt>
                <c:pt idx="393">
                  <c:v>3.0966935026662385E-2</c:v>
                </c:pt>
                <c:pt idx="394">
                  <c:v>3.0835930690387654E-2</c:v>
                </c:pt>
                <c:pt idx="395">
                  <c:v>3.0705480562532569E-2</c:v>
                </c:pt>
                <c:pt idx="396">
                  <c:v>3.0575582298541373E-2</c:v>
                </c:pt>
                <c:pt idx="397">
                  <c:v>3.0446233563776848E-2</c:v>
                </c:pt>
                <c:pt idx="398">
                  <c:v>3.0317432033478336E-2</c:v>
                </c:pt>
                <c:pt idx="399">
                  <c:v>3.0189175392720039E-2</c:v>
                </c:pt>
                <c:pt idx="400">
                  <c:v>3.0061461336369288E-2</c:v>
                </c:pt>
                <c:pt idx="401">
                  <c:v>2.9934287569045235E-2</c:v>
                </c:pt>
                <c:pt idx="402">
                  <c:v>2.9807651805077523E-2</c:v>
                </c:pt>
                <c:pt idx="403">
                  <c:v>2.9681551768465222E-2</c:v>
                </c:pt>
                <c:pt idx="404">
                  <c:v>2.9555985192835952E-2</c:v>
                </c:pt>
                <c:pt idx="405">
                  <c:v>2.9430949821405109E-2</c:v>
                </c:pt>
                <c:pt idx="406">
                  <c:v>2.930644340693532E-2</c:v>
                </c:pt>
                <c:pt idx="407">
                  <c:v>2.9182463711696093E-2</c:v>
                </c:pt>
                <c:pt idx="408">
                  <c:v>2.90590085074235E-2</c:v>
                </c:pt>
                <c:pt idx="409">
                  <c:v>2.8936075575280256E-2</c:v>
                </c:pt>
                <c:pt idx="410">
                  <c:v>2.8813662705815722E-2</c:v>
                </c:pt>
                <c:pt idx="411">
                  <c:v>2.8691767698926288E-2</c:v>
                </c:pt>
                <c:pt idx="412">
                  <c:v>2.8570388363815771E-2</c:v>
                </c:pt>
                <c:pt idx="413">
                  <c:v>2.8449522518956064E-2</c:v>
                </c:pt>
                <c:pt idx="414">
                  <c:v>2.8329167992047922E-2</c:v>
                </c:pt>
                <c:pt idx="415">
                  <c:v>2.8209322619981918E-2</c:v>
                </c:pt>
                <c:pt idx="416">
                  <c:v>2.8089984248799604E-2</c:v>
                </c:pt>
                <c:pt idx="417">
                  <c:v>2.79711507336547E-2</c:v>
                </c:pt>
                <c:pt idx="418">
                  <c:v>2.7852819938774673E-2</c:v>
                </c:pt>
                <c:pt idx="419">
                  <c:v>2.7734989737422246E-2</c:v>
                </c:pt>
                <c:pt idx="420">
                  <c:v>2.7617658011857241E-2</c:v>
                </c:pt>
                <c:pt idx="421">
                  <c:v>2.7500822653298472E-2</c:v>
                </c:pt>
                <c:pt idx="422">
                  <c:v>2.7384481561885873E-2</c:v>
                </c:pt>
                <c:pt idx="423">
                  <c:v>2.7268632646642768E-2</c:v>
                </c:pt>
                <c:pt idx="424">
                  <c:v>2.715327382543823E-2</c:v>
                </c:pt>
                <c:pt idx="425">
                  <c:v>2.7038403024949743E-2</c:v>
                </c:pt>
                <c:pt idx="426">
                  <c:v>2.6924018180625859E-2</c:v>
                </c:pt>
                <c:pt idx="427">
                  <c:v>2.6810117236649167E-2</c:v>
                </c:pt>
                <c:pt idx="428">
                  <c:v>2.6696698145899259E-2</c:v>
                </c:pt>
                <c:pt idx="429">
                  <c:v>2.6583758869916034E-2</c:v>
                </c:pt>
                <c:pt idx="430">
                  <c:v>2.6471297378863001E-2</c:v>
                </c:pt>
                <c:pt idx="431">
                  <c:v>2.6359311651490767E-2</c:v>
                </c:pt>
                <c:pt idx="432">
                  <c:v>2.6247799675100814E-2</c:v>
                </c:pt>
                <c:pt idx="433">
                  <c:v>2.6136759445509205E-2</c:v>
                </c:pt>
                <c:pt idx="434">
                  <c:v>2.6026188967010665E-2</c:v>
                </c:pt>
                <c:pt idx="435">
                  <c:v>2.5916086252342617E-2</c:v>
                </c:pt>
                <c:pt idx="436">
                  <c:v>2.5806449322649583E-2</c:v>
                </c:pt>
                <c:pt idx="437">
                  <c:v>2.5697276207447488E-2</c:v>
                </c:pt>
                <c:pt idx="438">
                  <c:v>2.5588564944588343E-2</c:v>
                </c:pt>
                <c:pt idx="439">
                  <c:v>2.5480313580224952E-2</c:v>
                </c:pt>
                <c:pt idx="440">
                  <c:v>2.5372520168775749E-2</c:v>
                </c:pt>
                <c:pt idx="441">
                  <c:v>2.5265182772889916E-2</c:v>
                </c:pt>
                <c:pt idx="442">
                  <c:v>2.515829946341247E-2</c:v>
                </c:pt>
                <c:pt idx="443">
                  <c:v>2.5051868319349697E-2</c:v>
                </c:pt>
                <c:pt idx="444">
                  <c:v>2.4945887427834504E-2</c:v>
                </c:pt>
                <c:pt idx="445">
                  <c:v>2.4840354884092142E-2</c:v>
                </c:pt>
                <c:pt idx="446">
                  <c:v>2.4735268791405939E-2</c:v>
                </c:pt>
                <c:pt idx="447">
                  <c:v>2.4630627261083175E-2</c:v>
                </c:pt>
                <c:pt idx="448">
                  <c:v>2.4526428412421194E-2</c:v>
                </c:pt>
                <c:pt idx="449">
                  <c:v>2.4422670372673545E-2</c:v>
                </c:pt>
                <c:pt idx="450">
                  <c:v>2.4319351277016388E-2</c:v>
                </c:pt>
                <c:pt idx="451">
                  <c:v>2.4216469268514902E-2</c:v>
                </c:pt>
                <c:pt idx="452">
                  <c:v>2.4114022498090006E-2</c:v>
                </c:pt>
                <c:pt idx="453">
                  <c:v>2.4012009124485003E-2</c:v>
                </c:pt>
                <c:pt idx="454">
                  <c:v>2.3910427314232621E-2</c:v>
                </c:pt>
                <c:pt idx="455">
                  <c:v>2.3809275241621967E-2</c:v>
                </c:pt>
                <c:pt idx="456">
                  <c:v>2.3708551088665729E-2</c:v>
                </c:pt>
                <c:pt idx="457">
                  <c:v>2.3608253045067543E-2</c:v>
                </c:pt>
                <c:pt idx="458">
                  <c:v>2.3508379308189404E-2</c:v>
                </c:pt>
                <c:pt idx="459">
                  <c:v>2.3408928083019316E-2</c:v>
                </c:pt>
                <c:pt idx="460">
                  <c:v>2.3309897582138979E-2</c:v>
                </c:pt>
                <c:pt idx="461">
                  <c:v>2.3211286025691721E-2</c:v>
                </c:pt>
                <c:pt idx="462">
                  <c:v>2.3113091641350465E-2</c:v>
                </c:pt>
                <c:pt idx="463">
                  <c:v>2.3015312664285879E-2</c:v>
                </c:pt>
                <c:pt idx="464">
                  <c:v>2.2917947337134696E-2</c:v>
                </c:pt>
                <c:pt idx="465">
                  <c:v>2.2820993909968078E-2</c:v>
                </c:pt>
                <c:pt idx="466">
                  <c:v>2.272445064026021E-2</c:v>
                </c:pt>
                <c:pt idx="467">
                  <c:v>2.2628315792856925E-2</c:v>
                </c:pt>
                <c:pt idx="468">
                  <c:v>2.2532587639944601E-2</c:v>
                </c:pt>
                <c:pt idx="469">
                  <c:v>2.2437264461019017E-2</c:v>
                </c:pt>
                <c:pt idx="470">
                  <c:v>2.2342344542854501E-2</c:v>
                </c:pt>
                <c:pt idx="471">
                  <c:v>2.2247826179473108E-2</c:v>
                </c:pt>
                <c:pt idx="472">
                  <c:v>2.2153707672113939E-2</c:v>
                </c:pt>
                <c:pt idx="473">
                  <c:v>2.2059987329202668E-2</c:v>
                </c:pt>
                <c:pt idx="474">
                  <c:v>2.196666346632108E-2</c:v>
                </c:pt>
                <c:pt idx="475">
                  <c:v>2.187373440617682E-2</c:v>
                </c:pt>
                <c:pt idx="476">
                  <c:v>2.1781198478573266E-2</c:v>
                </c:pt>
                <c:pt idx="477">
                  <c:v>2.1689054020379479E-2</c:v>
                </c:pt>
                <c:pt idx="478">
                  <c:v>2.1597299375500343E-2</c:v>
                </c:pt>
                <c:pt idx="479">
                  <c:v>2.1505932894846754E-2</c:v>
                </c:pt>
                <c:pt idx="480">
                  <c:v>2.1414952936306051E-2</c:v>
                </c:pt>
                <c:pt idx="481">
                  <c:v>2.1324357864712418E-2</c:v>
                </c:pt>
                <c:pt idx="482">
                  <c:v>2.1234146051817598E-2</c:v>
                </c:pt>
                <c:pt idx="483">
                  <c:v>2.1144315876261491E-2</c:v>
                </c:pt>
                <c:pt idx="484">
                  <c:v>2.1054865723543176E-2</c:v>
                </c:pt>
                <c:pt idx="485">
                  <c:v>2.0965793985991764E-2</c:v>
                </c:pt>
                <c:pt idx="486">
                  <c:v>2.0877099062737558E-2</c:v>
                </c:pt>
                <c:pt idx="487">
                  <c:v>2.078877935968328E-2</c:v>
                </c:pt>
                <c:pt idx="488">
                  <c:v>2.0700833289475411E-2</c:v>
                </c:pt>
                <c:pt idx="489">
                  <c:v>2.061325927147567E-2</c:v>
                </c:pt>
                <c:pt idx="490">
                  <c:v>2.0526055731732593E-2</c:v>
                </c:pt>
                <c:pt idx="491">
                  <c:v>2.0439221102953261E-2</c:v>
                </c:pt>
                <c:pt idx="492">
                  <c:v>2.0352753824475111E-2</c:v>
                </c:pt>
                <c:pt idx="493">
                  <c:v>2.0266652342237904E-2</c:v>
                </c:pt>
                <c:pt idx="494">
                  <c:v>2.0180915108755821E-2</c:v>
                </c:pt>
                <c:pt idx="495">
                  <c:v>2.0095540583089544E-2</c:v>
                </c:pt>
                <c:pt idx="496">
                  <c:v>2.0010527230818718E-2</c:v>
                </c:pt>
                <c:pt idx="497">
                  <c:v>1.9925873524014211E-2</c:v>
                </c:pt>
                <c:pt idx="498">
                  <c:v>1.9841577941210806E-2</c:v>
                </c:pt>
                <c:pt idx="499">
                  <c:v>1.9757638967379712E-2</c:v>
                </c:pt>
                <c:pt idx="500">
                  <c:v>1.9674055093901469E-2</c:v>
                </c:pt>
                <c:pt idx="501">
                  <c:v>1.959082481853873E-2</c:v>
                </c:pt>
                <c:pt idx="502">
                  <c:v>1.9507946645409304E-2</c:v>
                </c:pt>
                <c:pt idx="503">
                  <c:v>1.9425419084959279E-2</c:v>
                </c:pt>
                <c:pt idx="504">
                  <c:v>1.9343240653936229E-2</c:v>
                </c:pt>
                <c:pt idx="505">
                  <c:v>1.9261409875362574E-2</c:v>
                </c:pt>
                <c:pt idx="506">
                  <c:v>1.9179925278509029E-2</c:v>
                </c:pt>
                <c:pt idx="507">
                  <c:v>1.909878539886815E-2</c:v>
                </c:pt>
                <c:pt idx="508">
                  <c:v>1.9017988778128058E-2</c:v>
                </c:pt>
                <c:pt idx="509">
                  <c:v>1.8937533964146165E-2</c:v>
                </c:pt>
                <c:pt idx="510">
                  <c:v>1.8857419510923172E-2</c:v>
                </c:pt>
                <c:pt idx="511">
                  <c:v>1.8777643978576942E-2</c:v>
                </c:pt>
                <c:pt idx="512">
                  <c:v>1.8698205933316777E-2</c:v>
                </c:pt>
                <c:pt idx="513">
                  <c:v>1.86191039474175E-2</c:v>
                </c:pt>
                <c:pt idx="514">
                  <c:v>1.8540336599193935E-2</c:v>
                </c:pt>
                <c:pt idx="515">
                  <c:v>1.8461902472975224E-2</c:v>
                </c:pt>
                <c:pt idx="516">
                  <c:v>1.8383800159079491E-2</c:v>
                </c:pt>
                <c:pt idx="517">
                  <c:v>1.8306028253788444E-2</c:v>
                </c:pt>
                <c:pt idx="518">
                  <c:v>1.8228585359322154E-2</c:v>
                </c:pt>
                <c:pt idx="519">
                  <c:v>1.8151470083813959E-2</c:v>
                </c:pt>
                <c:pt idx="520">
                  <c:v>1.8074681041285422E-2</c:v>
                </c:pt>
                <c:pt idx="521">
                  <c:v>1.7998216851621427E-2</c:v>
                </c:pt>
                <c:pt idx="522">
                  <c:v>1.792207614054539E-2</c:v>
                </c:pt>
                <c:pt idx="523">
                  <c:v>1.7846257539594537E-2</c:v>
                </c:pt>
                <c:pt idx="524">
                  <c:v>1.7770759686095323E-2</c:v>
                </c:pt>
                <c:pt idx="525">
                  <c:v>1.7695581223138933E-2</c:v>
                </c:pt>
                <c:pt idx="526">
                  <c:v>1.7620720799556906E-2</c:v>
                </c:pt>
                <c:pt idx="527">
                  <c:v>1.7546177069896834E-2</c:v>
                </c:pt>
                <c:pt idx="528">
                  <c:v>1.7471948694398203E-2</c:v>
                </c:pt>
                <c:pt idx="529">
                  <c:v>1.739803433896828E-2</c:v>
                </c:pt>
                <c:pt idx="530">
                  <c:v>1.732443267515817E-2</c:v>
                </c:pt>
                <c:pt idx="531">
                  <c:v>1.7251142380138935E-2</c:v>
                </c:pt>
                <c:pt idx="532">
                  <c:v>1.7178162136677798E-2</c:v>
                </c:pt>
                <c:pt idx="533">
                  <c:v>1.7105490633114468E-2</c:v>
                </c:pt>
                <c:pt idx="534">
                  <c:v>1.7033126563337608E-2</c:v>
                </c:pt>
                <c:pt idx="535">
                  <c:v>1.6961068626761309E-2</c:v>
                </c:pt>
                <c:pt idx="536">
                  <c:v>1.6889315528301738E-2</c:v>
                </c:pt>
                <c:pt idx="537">
                  <c:v>1.6817865978353871E-2</c:v>
                </c:pt>
                <c:pt idx="538">
                  <c:v>1.6746718692768298E-2</c:v>
                </c:pt>
                <c:pt idx="539">
                  <c:v>1.6675872392828153E-2</c:v>
                </c:pt>
                <c:pt idx="540">
                  <c:v>1.6605325805226126E-2</c:v>
                </c:pt>
                <c:pt idx="541">
                  <c:v>1.653507766204158E-2</c:v>
                </c:pt>
                <c:pt idx="542">
                  <c:v>1.6465126700717769E-2</c:v>
                </c:pt>
                <c:pt idx="543">
                  <c:v>1.6395471664039134E-2</c:v>
                </c:pt>
                <c:pt idx="544">
                  <c:v>1.632611130010872E-2</c:v>
                </c:pt>
                <c:pt idx="545">
                  <c:v>1.6257044362325671E-2</c:v>
                </c:pt>
                <c:pt idx="546">
                  <c:v>1.6188269609362808E-2</c:v>
                </c:pt>
                <c:pt idx="547">
                  <c:v>1.6119785805144376E-2</c:v>
                </c:pt>
                <c:pt idx="548">
                  <c:v>1.6051591718823723E-2</c:v>
                </c:pt>
                <c:pt idx="549">
                  <c:v>1.598368612476132E-2</c:v>
                </c:pt>
                <c:pt idx="550">
                  <c:v>1.5916067802502577E-2</c:v>
                </c:pt>
                <c:pt idx="551">
                  <c:v>1.5848735536756059E-2</c:v>
                </c:pt>
                <c:pt idx="552">
                  <c:v>1.5781688117371507E-2</c:v>
                </c:pt>
                <c:pt idx="553">
                  <c:v>1.57149243393182E-2</c:v>
                </c:pt>
                <c:pt idx="554">
                  <c:v>1.5648443002663229E-2</c:v>
                </c:pt>
                <c:pt idx="555">
                  <c:v>1.5582242912549952E-2</c:v>
                </c:pt>
                <c:pt idx="556">
                  <c:v>1.5516322879176526E-2</c:v>
                </c:pt>
                <c:pt idx="557">
                  <c:v>1.5450681717774502E-2</c:v>
                </c:pt>
                <c:pt idx="558">
                  <c:v>1.5385318248587561E-2</c:v>
                </c:pt>
                <c:pt idx="559">
                  <c:v>1.5320231296850277E-2</c:v>
                </c:pt>
                <c:pt idx="560">
                  <c:v>1.5255419692767041E-2</c:v>
                </c:pt>
                <c:pt idx="561">
                  <c:v>1.5190882271490997E-2</c:v>
                </c:pt>
                <c:pt idx="562">
                  <c:v>1.5126617873103132E-2</c:v>
                </c:pt>
                <c:pt idx="563">
                  <c:v>1.5062625342591437E-2</c:v>
                </c:pt>
                <c:pt idx="564">
                  <c:v>1.4998903529830101E-2</c:v>
                </c:pt>
                <c:pt idx="565">
                  <c:v>1.4935451289558912E-2</c:v>
                </c:pt>
                <c:pt idx="566">
                  <c:v>1.4872267481362592E-2</c:v>
                </c:pt>
                <c:pt idx="567">
                  <c:v>1.4809350969650387E-2</c:v>
                </c:pt>
                <c:pt idx="568">
                  <c:v>1.4746700623635561E-2</c:v>
                </c:pt>
                <c:pt idx="569">
                  <c:v>1.4684315317315181E-2</c:v>
                </c:pt>
                <c:pt idx="570">
                  <c:v>1.4622193929449783E-2</c:v>
                </c:pt>
                <c:pt idx="571">
                  <c:v>1.4560335343543273E-2</c:v>
                </c:pt>
                <c:pt idx="572">
                  <c:v>1.4498738447822845E-2</c:v>
                </c:pt>
                <c:pt idx="573">
                  <c:v>1.4437402135219006E-2</c:v>
                </c:pt>
                <c:pt idx="574">
                  <c:v>1.4376325303345676E-2</c:v>
                </c:pt>
                <c:pt idx="575">
                  <c:v>1.4315506854480362E-2</c:v>
                </c:pt>
                <c:pt idx="576">
                  <c:v>1.4254945695544452E-2</c:v>
                </c:pt>
                <c:pt idx="577">
                  <c:v>1.4194640738083552E-2</c:v>
                </c:pt>
                <c:pt idx="578">
                  <c:v>1.413459089824793E-2</c:v>
                </c:pt>
                <c:pt idx="579">
                  <c:v>1.4074795096773052E-2</c:v>
                </c:pt>
                <c:pt idx="580">
                  <c:v>1.4015252258960127E-2</c:v>
                </c:pt>
                <c:pt idx="581">
                  <c:v>1.3955961314656885E-2</c:v>
                </c:pt>
                <c:pt idx="582">
                  <c:v>1.389692119823824E-2</c:v>
                </c:pt>
                <c:pt idx="583">
                  <c:v>1.3838130848587236E-2</c:v>
                </c:pt>
                <c:pt idx="584">
                  <c:v>1.3779589209075882E-2</c:v>
                </c:pt>
                <c:pt idx="585">
                  <c:v>1.3721295227546249E-2</c:v>
                </c:pt>
                <c:pt idx="586">
                  <c:v>1.3663247856291499E-2</c:v>
                </c:pt>
                <c:pt idx="587">
                  <c:v>1.3605446052037068E-2</c:v>
                </c:pt>
                <c:pt idx="588">
                  <c:v>1.3547888775921941E-2</c:v>
                </c:pt>
                <c:pt idx="589">
                  <c:v>1.3490574993479939E-2</c:v>
                </c:pt>
                <c:pt idx="590">
                  <c:v>1.3433503674621169E-2</c:v>
                </c:pt>
                <c:pt idx="591">
                  <c:v>1.3376673793613481E-2</c:v>
                </c:pt>
                <c:pt idx="592">
                  <c:v>1.3320084329064045E-2</c:v>
                </c:pt>
                <c:pt idx="593">
                  <c:v>1.3263734263900985E-2</c:v>
                </c:pt>
                <c:pt idx="594">
                  <c:v>1.3207622585355112E-2</c:v>
                </c:pt>
                <c:pt idx="595">
                  <c:v>1.3151748284941724E-2</c:v>
                </c:pt>
                <c:pt idx="596">
                  <c:v>1.3096110358442445E-2</c:v>
                </c:pt>
                <c:pt idx="597">
                  <c:v>1.3040707805887237E-2</c:v>
                </c:pt>
                <c:pt idx="598">
                  <c:v>1.2985539631536357E-2</c:v>
                </c:pt>
                <c:pt idx="599">
                  <c:v>1.2930604843862541E-2</c:v>
                </c:pt>
                <c:pt idx="600">
                  <c:v>1.287590245553309E-2</c:v>
                </c:pt>
                <c:pt idx="601">
                  <c:v>1.2821431483392222E-2</c:v>
                </c:pt>
                <c:pt idx="602">
                  <c:v>1.2767190948443327E-2</c:v>
                </c:pt>
                <c:pt idx="603">
                  <c:v>1.2713179875831405E-2</c:v>
                </c:pt>
                <c:pt idx="604">
                  <c:v>1.2659397294825544E-2</c:v>
                </c:pt>
                <c:pt idx="605">
                  <c:v>1.2605842238801469E-2</c:v>
                </c:pt>
                <c:pt idx="606">
                  <c:v>1.255251374522416E-2</c:v>
                </c:pt>
                <c:pt idx="607">
                  <c:v>1.2499410855630574E-2</c:v>
                </c:pt>
                <c:pt idx="608">
                  <c:v>1.2446532615612396E-2</c:v>
                </c:pt>
                <c:pt idx="609">
                  <c:v>1.2393878074798899E-2</c:v>
                </c:pt>
                <c:pt idx="610">
                  <c:v>1.2341446286839869E-2</c:v>
                </c:pt>
                <c:pt idx="611">
                  <c:v>1.2289236309388569E-2</c:v>
                </c:pt>
                <c:pt idx="612">
                  <c:v>1.2237247204084841E-2</c:v>
                </c:pt>
                <c:pt idx="613">
                  <c:v>1.2185478036538204E-2</c:v>
                </c:pt>
                <c:pt idx="614">
                  <c:v>1.2133927876311091E-2</c:v>
                </c:pt>
                <c:pt idx="615">
                  <c:v>1.20825957969021E-2</c:v>
                </c:pt>
                <c:pt idx="616">
                  <c:v>1.2031480875729354E-2</c:v>
                </c:pt>
                <c:pt idx="617">
                  <c:v>1.1980582194113947E-2</c:v>
                </c:pt>
                <c:pt idx="618">
                  <c:v>1.1929898837263371E-2</c:v>
                </c:pt>
                <c:pt idx="619">
                  <c:v>1.1879429894255132E-2</c:v>
                </c:pt>
                <c:pt idx="620">
                  <c:v>1.1829174458020345E-2</c:v>
                </c:pt>
                <c:pt idx="621">
                  <c:v>1.1779131625327448E-2</c:v>
                </c:pt>
                <c:pt idx="622">
                  <c:v>1.1729300496765961E-2</c:v>
                </c:pt>
                <c:pt idx="623">
                  <c:v>1.1679680176730323E-2</c:v>
                </c:pt>
                <c:pt idx="624">
                  <c:v>1.1630269773403795E-2</c:v>
                </c:pt>
                <c:pt idx="625">
                  <c:v>1.158106839874243E-2</c:v>
                </c:pt>
                <c:pt idx="626">
                  <c:v>1.1532075168459116E-2</c:v>
                </c:pt>
                <c:pt idx="627">
                  <c:v>1.1483289202007687E-2</c:v>
                </c:pt>
                <c:pt idx="628">
                  <c:v>1.1434709622567077E-2</c:v>
                </c:pt>
                <c:pt idx="629">
                  <c:v>1.1386335557025588E-2</c:v>
                </c:pt>
                <c:pt idx="630">
                  <c:v>1.1338166135965179E-2</c:v>
                </c:pt>
                <c:pt idx="631">
                  <c:v>1.1290200493645843E-2</c:v>
                </c:pt>
                <c:pt idx="632">
                  <c:v>1.1242437767990068E-2</c:v>
                </c:pt>
                <c:pt idx="633">
                  <c:v>1.1194877100567295E-2</c:v>
                </c:pt>
                <c:pt idx="634">
                  <c:v>1.1147517636578549E-2</c:v>
                </c:pt>
                <c:pt idx="635">
                  <c:v>1.1100358524841022E-2</c:v>
                </c:pt>
                <c:pt idx="636">
                  <c:v>1.1053398917772832E-2</c:v>
                </c:pt>
                <c:pt idx="637">
                  <c:v>1.1006637971377712E-2</c:v>
                </c:pt>
                <c:pt idx="638">
                  <c:v>1.0960074845229928E-2</c:v>
                </c:pt>
                <c:pt idx="639">
                  <c:v>1.0913708702459111E-2</c:v>
                </c:pt>
                <c:pt idx="640">
                  <c:v>1.0867538709735242E-2</c:v>
                </c:pt>
                <c:pt idx="641">
                  <c:v>1.0821564037253671E-2</c:v>
                </c:pt>
                <c:pt idx="642">
                  <c:v>1.07757838587202E-2</c:v>
                </c:pt>
                <c:pt idx="643">
                  <c:v>1.0730197351336235E-2</c:v>
                </c:pt>
                <c:pt idx="644">
                  <c:v>1.0684803695784E-2</c:v>
                </c:pt>
                <c:pt idx="645">
                  <c:v>1.0639602076211804E-2</c:v>
                </c:pt>
                <c:pt idx="646">
                  <c:v>1.0594591680219388E-2</c:v>
                </c:pt>
                <c:pt idx="647">
                  <c:v>1.0549771698843309E-2</c:v>
                </c:pt>
                <c:pt idx="648">
                  <c:v>1.0505141326542438E-2</c:v>
                </c:pt>
                <c:pt idx="649">
                  <c:v>1.046069976118341E-2</c:v>
                </c:pt>
                <c:pt idx="650">
                  <c:v>1.0416446204026297E-2</c:v>
                </c:pt>
                <c:pt idx="651">
                  <c:v>1.0372379859710167E-2</c:v>
                </c:pt>
                <c:pt idx="652">
                  <c:v>1.0328499936238867E-2</c:v>
                </c:pt>
                <c:pt idx="653">
                  <c:v>1.0284805644966711E-2</c:v>
                </c:pt>
                <c:pt idx="654">
                  <c:v>1.0241296200584392E-2</c:v>
                </c:pt>
                <c:pt idx="655">
                  <c:v>1.0197970821104779E-2</c:v>
                </c:pt>
                <c:pt idx="656">
                  <c:v>1.0154828727848939E-2</c:v>
                </c:pt>
                <c:pt idx="657">
                  <c:v>1.0111869145432066E-2</c:v>
                </c:pt>
                <c:pt idx="658">
                  <c:v>1.0069091301749647E-2</c:v>
                </c:pt>
                <c:pt idx="659">
                  <c:v>1.0026494427963469E-2</c:v>
                </c:pt>
                <c:pt idx="660">
                  <c:v>9.984077758487888E-3</c:v>
                </c:pt>
                <c:pt idx="661">
                  <c:v>9.9418405309760257E-3</c:v>
                </c:pt>
                <c:pt idx="662">
                  <c:v>9.8997819863060939E-3</c:v>
                </c:pt>
                <c:pt idx="663">
                  <c:v>9.857901368567722E-3</c:v>
                </c:pt>
                <c:pt idx="664">
                  <c:v>9.8161979250483908E-3</c:v>
                </c:pt>
                <c:pt idx="665">
                  <c:v>9.7746709062199125E-3</c:v>
                </c:pt>
                <c:pt idx="666">
                  <c:v>9.7333195657249398E-3</c:v>
                </c:pt>
                <c:pt idx="667">
                  <c:v>9.6921431603635474E-3</c:v>
                </c:pt>
                <c:pt idx="668">
                  <c:v>9.6511409500798975E-3</c:v>
                </c:pt>
                <c:pt idx="669">
                  <c:v>9.6103121979489361E-3</c:v>
                </c:pt>
                <c:pt idx="670">
                  <c:v>9.5696561701631312E-3</c:v>
                </c:pt>
                <c:pt idx="671">
                  <c:v>9.5291721360192799E-3</c:v>
                </c:pt>
                <c:pt idx="672">
                  <c:v>9.488859367905415E-3</c:v>
                </c:pt>
                <c:pt idx="673">
                  <c:v>9.4487171412876853E-3</c:v>
                </c:pt>
                <c:pt idx="674">
                  <c:v>9.4087447346973552E-3</c:v>
                </c:pt>
                <c:pt idx="675">
                  <c:v>9.3689414297178242E-3</c:v>
                </c:pt>
                <c:pt idx="676">
                  <c:v>9.3293065109717362E-3</c:v>
                </c:pt>
                <c:pt idx="677">
                  <c:v>9.2898392661081054E-3</c:v>
                </c:pt>
                <c:pt idx="678">
                  <c:v>9.2505389857895082E-3</c:v>
                </c:pt>
                <c:pt idx="679">
                  <c:v>9.2114049636793562E-3</c:v>
                </c:pt>
                <c:pt idx="680">
                  <c:v>9.1724364964291902E-3</c:v>
                </c:pt>
                <c:pt idx="681">
                  <c:v>9.133632883666018E-3</c:v>
                </c:pt>
                <c:pt idx="682">
                  <c:v>9.0949934279797601E-3</c:v>
                </c:pt>
                <c:pt idx="683">
                  <c:v>9.0565174349107099E-3</c:v>
                </c:pt>
                <c:pt idx="684">
                  <c:v>9.0182042129370327E-3</c:v>
                </c:pt>
                <c:pt idx="685">
                  <c:v>8.9800530734623404E-3</c:v>
                </c:pt>
                <c:pt idx="686">
                  <c:v>8.9420633308033379E-3</c:v>
                </c:pt>
                <c:pt idx="687">
                  <c:v>8.9042343021774831E-3</c:v>
                </c:pt>
                <c:pt idx="688">
                  <c:v>8.8665653076907148E-3</c:v>
                </c:pt>
                <c:pt idx="689">
                  <c:v>8.8290556703252247E-3</c:v>
                </c:pt>
                <c:pt idx="690">
                  <c:v>8.7917047159273235E-3</c:v>
                </c:pt>
                <c:pt idx="691">
                  <c:v>8.7545117731952799E-3</c:v>
                </c:pt>
                <c:pt idx="692">
                  <c:v>8.7174761736672889E-3</c:v>
                </c:pt>
                <c:pt idx="693">
                  <c:v>8.6805972517094345E-3</c:v>
                </c:pt>
                <c:pt idx="694">
                  <c:v>8.6438743445037512E-3</c:v>
                </c:pt>
                <c:pt idx="695">
                  <c:v>8.6073067920362876E-3</c:v>
                </c:pt>
                <c:pt idx="696">
                  <c:v>8.5708939370852562E-3</c:v>
                </c:pt>
                <c:pt idx="697">
                  <c:v>8.5346351252092272E-3</c:v>
                </c:pt>
                <c:pt idx="698">
                  <c:v>8.4985297047353425E-3</c:v>
                </c:pt>
                <c:pt idx="699">
                  <c:v>8.4625770267476291E-3</c:v>
                </c:pt>
                <c:pt idx="700">
                  <c:v>8.4267764450753225E-3</c:v>
                </c:pt>
                <c:pt idx="701">
                  <c:v>8.391127316281265E-3</c:v>
                </c:pt>
                <c:pt idx="702">
                  <c:v>8.3556289996503264E-3</c:v>
                </c:pt>
                <c:pt idx="703">
                  <c:v>8.3202808571778853E-3</c:v>
                </c:pt>
                <c:pt idx="704">
                  <c:v>8.2850822535583939E-3</c:v>
                </c:pt>
                <c:pt idx="705">
                  <c:v>8.2500325561739255E-3</c:v>
                </c:pt>
                <c:pt idx="706">
                  <c:v>8.2151311350828187E-3</c:v>
                </c:pt>
                <c:pt idx="707">
                  <c:v>8.1803773630083464E-3</c:v>
                </c:pt>
                <c:pt idx="708">
                  <c:v>8.1457706153274696E-3</c:v>
                </c:pt>
                <c:pt idx="709">
                  <c:v>8.1113102700595737E-3</c:v>
                </c:pt>
                <c:pt idx="710">
                  <c:v>8.0769957078553126E-3</c:v>
                </c:pt>
                <c:pt idx="711">
                  <c:v>8.0428263119854786E-3</c:v>
                </c:pt>
                <c:pt idx="712">
                  <c:v>8.0088014683299003E-3</c:v>
                </c:pt>
                <c:pt idx="713">
                  <c:v>7.9749205653664203E-3</c:v>
                </c:pt>
                <c:pt idx="714">
                  <c:v>7.9411829941599E-3</c:v>
                </c:pt>
                <c:pt idx="715">
                  <c:v>7.9075881483512862E-3</c:v>
                </c:pt>
                <c:pt idx="716">
                  <c:v>7.8741354241466856E-3</c:v>
                </c:pt>
                <c:pt idx="717">
                  <c:v>7.8408242203065331E-3</c:v>
                </c:pt>
                <c:pt idx="718">
                  <c:v>7.8076539381347993E-3</c:v>
                </c:pt>
                <c:pt idx="719">
                  <c:v>7.774623981468198E-3</c:v>
                </c:pt>
                <c:pt idx="720">
                  <c:v>7.7417337566654844E-3</c:v>
                </c:pt>
                <c:pt idx="721">
                  <c:v>7.7089826725967965E-3</c:v>
                </c:pt>
                <c:pt idx="722">
                  <c:v>7.6763701406330253E-3</c:v>
                </c:pt>
                <c:pt idx="723">
                  <c:v>7.6438955746352287E-3</c:v>
                </c:pt>
                <c:pt idx="724">
                  <c:v>7.6115583909441E-3</c:v>
                </c:pt>
                <c:pt idx="725">
                  <c:v>7.5793580083694722E-3</c:v>
                </c:pt>
                <c:pt idx="726">
                  <c:v>7.5472938481798953E-3</c:v>
                </c:pt>
                <c:pt idx="727">
                  <c:v>7.5153653340922109E-3</c:v>
                </c:pt>
                <c:pt idx="728">
                  <c:v>7.4835718922611951E-3</c:v>
                </c:pt>
                <c:pt idx="729">
                  <c:v>7.4519129512692697E-3</c:v>
                </c:pt>
                <c:pt idx="730">
                  <c:v>7.4203879421161955E-3</c:v>
                </c:pt>
                <c:pt idx="731">
                  <c:v>7.3889962982088778E-3</c:v>
                </c:pt>
                <c:pt idx="732">
                  <c:v>7.3577374553511635E-3</c:v>
                </c:pt>
                <c:pt idx="733">
                  <c:v>7.3266108517337234E-3</c:v>
                </c:pt>
                <c:pt idx="734">
                  <c:v>7.2956159279239149E-3</c:v>
                </c:pt>
                <c:pt idx="735">
                  <c:v>7.2647521268557657E-3</c:v>
                </c:pt>
                <c:pt idx="736">
                  <c:v>7.2340188938199539E-3</c:v>
                </c:pt>
                <c:pt idx="737">
                  <c:v>7.2034156764538265E-3</c:v>
                </c:pt>
                <c:pt idx="738">
                  <c:v>7.172941924731468E-3</c:v>
                </c:pt>
                <c:pt idx="739">
                  <c:v>7.1425970909538353E-3</c:v>
                </c:pt>
                <c:pt idx="740">
                  <c:v>7.1123806297389083E-3</c:v>
                </c:pt>
                <c:pt idx="741">
                  <c:v>7.0822919980118772E-3</c:v>
                </c:pt>
                <c:pt idx="742">
                  <c:v>7.0523306549953721E-3</c:v>
                </c:pt>
                <c:pt idx="743">
                  <c:v>7.0224960621997935E-3</c:v>
                </c:pt>
                <c:pt idx="744">
                  <c:v>6.99278768341357E-3</c:v>
                </c:pt>
                <c:pt idx="745">
                  <c:v>6.9632049846935651E-3</c:v>
                </c:pt>
                <c:pt idx="746">
                  <c:v>6.9337474343554558E-3</c:v>
                </c:pt>
                <c:pt idx="747">
                  <c:v>6.904414502964207E-3</c:v>
                </c:pt>
                <c:pt idx="748">
                  <c:v>6.8752056633245165E-3</c:v>
                </c:pt>
                <c:pt idx="749">
                  <c:v>6.846120390471366E-3</c:v>
                </c:pt>
                <c:pt idx="750">
                  <c:v>6.8171581616605888E-3</c:v>
                </c:pt>
                <c:pt idx="751">
                  <c:v>6.7883184563594587E-3</c:v>
                </c:pt>
                <c:pt idx="752">
                  <c:v>6.7596007562373351E-3</c:v>
                </c:pt>
                <c:pt idx="753">
                  <c:v>6.7310045451563633E-3</c:v>
                </c:pt>
                <c:pt idx="754">
                  <c:v>6.7025293091621885E-3</c:v>
                </c:pt>
                <c:pt idx="755">
                  <c:v>6.6741745364747177E-3</c:v>
                </c:pt>
                <c:pt idx="756">
                  <c:v>6.6459397174789105E-3</c:v>
                </c:pt>
                <c:pt idx="757">
                  <c:v>6.6178243447156506E-3</c:v>
                </c:pt>
                <c:pt idx="758">
                  <c:v>6.5898279128725938E-3</c:v>
                </c:pt>
                <c:pt idx="759">
                  <c:v>6.5619499187751073E-3</c:v>
                </c:pt>
                <c:pt idx="760">
                  <c:v>6.5341898613772023E-3</c:v>
                </c:pt>
                <c:pt idx="761">
                  <c:v>6.5065472417525664E-3</c:v>
                </c:pt>
                <c:pt idx="762">
                  <c:v>6.4790215630855588E-3</c:v>
                </c:pt>
                <c:pt idx="763">
                  <c:v>6.451612330662302E-3</c:v>
                </c:pt>
                <c:pt idx="764">
                  <c:v>6.4243190518617739E-3</c:v>
                </c:pt>
                <c:pt idx="765">
                  <c:v>6.3971412361469929E-3</c:v>
                </c:pt>
                <c:pt idx="766">
                  <c:v>6.3700783950561436E-3</c:v>
                </c:pt>
                <c:pt idx="767">
                  <c:v>6.3431300421938411E-3</c:v>
                </c:pt>
                <c:pt idx="768">
                  <c:v>6.3162956932223818E-3</c:v>
                </c:pt>
                <c:pt idx="769">
                  <c:v>6.2895748658530256E-3</c:v>
                </c:pt>
                <c:pt idx="770">
                  <c:v>6.2629670798373307E-3</c:v>
                </c:pt>
                <c:pt idx="771">
                  <c:v>6.2364718569585306E-3</c:v>
                </c:pt>
                <c:pt idx="772">
                  <c:v>6.2100887210229426E-3</c:v>
                </c:pt>
                <c:pt idx="773">
                  <c:v>6.1838171978513944E-3</c:v>
                </c:pt>
                <c:pt idx="774">
                  <c:v>6.1576568152707026E-3</c:v>
                </c:pt>
                <c:pt idx="775">
                  <c:v>6.1316071031052074E-3</c:v>
                </c:pt>
                <c:pt idx="776">
                  <c:v>6.1056675931682961E-3</c:v>
                </c:pt>
                <c:pt idx="777">
                  <c:v>6.0798378192540086E-3</c:v>
                </c:pt>
                <c:pt idx="778">
                  <c:v>6.0541173171286353E-3</c:v>
                </c:pt>
                <c:pt idx="779">
                  <c:v>6.0285056245224095E-3</c:v>
                </c:pt>
                <c:pt idx="780">
                  <c:v>6.0030022811211631E-3</c:v>
                </c:pt>
                <c:pt idx="781">
                  <c:v>5.9776068285580658E-3</c:v>
                </c:pt>
                <c:pt idx="782">
                  <c:v>5.9523188104054041E-3</c:v>
                </c:pt>
                <c:pt idx="783">
                  <c:v>5.9271377721663455E-3</c:v>
                </c:pt>
                <c:pt idx="784">
                  <c:v>5.9020632612667981E-3</c:v>
                </c:pt>
                <c:pt idx="785">
                  <c:v>5.8770948270472625E-3</c:v>
                </c:pt>
                <c:pt idx="786">
                  <c:v>5.8522320207547406E-3</c:v>
                </c:pt>
                <c:pt idx="787">
                  <c:v>5.8274743955346606E-3</c:v>
                </c:pt>
                <c:pt idx="788">
                  <c:v>5.8028215064228426E-3</c:v>
                </c:pt>
                <c:pt idx="789">
                  <c:v>5.7782729103375277E-3</c:v>
                </c:pt>
                <c:pt idx="790">
                  <c:v>5.753828166071384E-3</c:v>
                </c:pt>
                <c:pt idx="791">
                  <c:v>5.7294868342835908E-3</c:v>
                </c:pt>
                <c:pt idx="792">
                  <c:v>5.7052484774919353E-3</c:v>
                </c:pt>
                <c:pt idx="793">
                  <c:v>5.6811126600649674E-3</c:v>
                </c:pt>
                <c:pt idx="794">
                  <c:v>5.6570789482141472E-3</c:v>
                </c:pt>
                <c:pt idx="795">
                  <c:v>5.6331469099860634E-3</c:v>
                </c:pt>
                <c:pt idx="796">
                  <c:v>5.6093161152546709E-3</c:v>
                </c:pt>
                <c:pt idx="797">
                  <c:v>5.5855861357135437E-3</c:v>
                </c:pt>
                <c:pt idx="798">
                  <c:v>5.5619565448681938E-3</c:v>
                </c:pt>
                <c:pt idx="799">
                  <c:v>5.5384269180284006E-3</c:v>
                </c:pt>
                <c:pt idx="800">
                  <c:v>5.5149968323005855E-3</c:v>
                </c:pt>
                <c:pt idx="801">
                  <c:v>5.4916658665801876E-3</c:v>
                </c:pt>
                <c:pt idx="802">
                  <c:v>5.4684336015441218E-3</c:v>
                </c:pt>
                <c:pt idx="803">
                  <c:v>5.4452996196432332E-3</c:v>
                </c:pt>
                <c:pt idx="804">
                  <c:v>5.4222635050947907E-3</c:v>
                </c:pt>
                <c:pt idx="805">
                  <c:v>5.3993248438750059E-3</c:v>
                </c:pt>
                <c:pt idx="806">
                  <c:v>5.3764832237116079E-3</c:v>
                </c:pt>
                <c:pt idx="807">
                  <c:v>5.3537382340764321E-3</c:v>
                </c:pt>
                <c:pt idx="808">
                  <c:v>5.3310894661780257E-3</c:v>
                </c:pt>
                <c:pt idx="809">
                  <c:v>5.3085365129543205E-3</c:v>
                </c:pt>
                <c:pt idx="810">
                  <c:v>5.2860789690652946E-3</c:v>
                </c:pt>
                <c:pt idx="811">
                  <c:v>5.263716430885715E-3</c:v>
                </c:pt>
                <c:pt idx="812">
                  <c:v>5.2414484964978629E-3</c:v>
                </c:pt>
                <c:pt idx="813">
                  <c:v>5.2192747656843088E-3</c:v>
                </c:pt>
                <c:pt idx="814">
                  <c:v>5.1971948399207419E-3</c:v>
                </c:pt>
                <c:pt idx="815">
                  <c:v>5.1752083223687764E-3</c:v>
                </c:pt>
                <c:pt idx="816">
                  <c:v>5.1533148178688403E-3</c:v>
                </c:pt>
                <c:pt idx="817">
                  <c:v>5.1315139329330701E-3</c:v>
                </c:pt>
                <c:pt idx="818">
                  <c:v>5.1098052757382389E-3</c:v>
                </c:pt>
                <c:pt idx="819">
                  <c:v>5.0881884561187023E-3</c:v>
                </c:pt>
                <c:pt idx="820">
                  <c:v>5.0666630855594023E-3</c:v>
                </c:pt>
                <c:pt idx="821">
                  <c:v>5.0452287771888789E-3</c:v>
                </c:pt>
                <c:pt idx="822">
                  <c:v>5.023885145772314E-3</c:v>
                </c:pt>
                <c:pt idx="823">
                  <c:v>5.0026318077046042E-3</c:v>
                </c:pt>
                <c:pt idx="824">
                  <c:v>4.9814683810034789E-3</c:v>
                </c:pt>
                <c:pt idx="825">
                  <c:v>4.9603944853026261E-3</c:v>
                </c:pt>
                <c:pt idx="826">
                  <c:v>4.9394097418448578E-3</c:v>
                </c:pt>
                <c:pt idx="827">
                  <c:v>4.9185137734752919E-3</c:v>
                </c:pt>
                <c:pt idx="828">
                  <c:v>4.8977062046346095E-3</c:v>
                </c:pt>
                <c:pt idx="829">
                  <c:v>4.8769866613522532E-3</c:v>
                </c:pt>
                <c:pt idx="830">
                  <c:v>4.8563547712397476E-3</c:v>
                </c:pt>
                <c:pt idx="831">
                  <c:v>4.8358101634839836E-3</c:v>
                </c:pt>
                <c:pt idx="832">
                  <c:v>4.8153524688405733E-3</c:v>
                </c:pt>
                <c:pt idx="833">
                  <c:v>4.7949813196271852E-3</c:v>
                </c:pt>
                <c:pt idx="834">
                  <c:v>4.7746963497169656E-3</c:v>
                </c:pt>
                <c:pt idx="835">
                  <c:v>4.7544971945319417E-3</c:v>
                </c:pt>
                <c:pt idx="836">
                  <c:v>4.7343834910364736E-3</c:v>
                </c:pt>
                <c:pt idx="837">
                  <c:v>4.7143548777307228E-3</c:v>
                </c:pt>
                <c:pt idx="838">
                  <c:v>4.6944109946441661E-3</c:v>
                </c:pt>
                <c:pt idx="839">
                  <c:v>4.6745514833291231E-3</c:v>
                </c:pt>
                <c:pt idx="840">
                  <c:v>4.6547759868543082E-3</c:v>
                </c:pt>
                <c:pt idx="841">
                  <c:v>4.6350841497984135E-3</c:v>
                </c:pt>
                <c:pt idx="842">
                  <c:v>4.6154756182437383E-3</c:v>
                </c:pt>
                <c:pt idx="843">
                  <c:v>4.5959500397698043E-3</c:v>
                </c:pt>
                <c:pt idx="844">
                  <c:v>4.5765070634470441E-3</c:v>
                </c:pt>
                <c:pt idx="845">
                  <c:v>4.5571463398304708E-3</c:v>
                </c:pt>
                <c:pt idx="846">
                  <c:v>4.5378675209534229E-3</c:v>
                </c:pt>
                <c:pt idx="847">
                  <c:v>4.5186702603212878E-3</c:v>
                </c:pt>
                <c:pt idx="848">
                  <c:v>4.4995542129052926E-3</c:v>
                </c:pt>
                <c:pt idx="849">
                  <c:v>4.480519035136279E-3</c:v>
                </c:pt>
                <c:pt idx="850">
                  <c:v>4.4615643848985682E-3</c:v>
                </c:pt>
                <c:pt idx="851">
                  <c:v>4.4426899215237641E-3</c:v>
                </c:pt>
                <c:pt idx="852">
                  <c:v>4.4238953057846656E-3</c:v>
                </c:pt>
                <c:pt idx="853">
                  <c:v>4.4051801998891589E-3</c:v>
                </c:pt>
                <c:pt idx="854">
                  <c:v>4.3865442674741436E-3</c:v>
                </c:pt>
                <c:pt idx="855">
                  <c:v>4.3679871735994857E-3</c:v>
                </c:pt>
                <c:pt idx="856">
                  <c:v>4.3495085847420033E-3</c:v>
                </c:pt>
                <c:pt idx="857">
                  <c:v>4.3311081687894782E-3</c:v>
                </c:pt>
                <c:pt idx="858">
                  <c:v>4.3127855950346721E-3</c:v>
                </c:pt>
                <c:pt idx="859">
                  <c:v>4.2945405341693853E-3</c:v>
                </c:pt>
                <c:pt idx="860">
                  <c:v>4.2763726582785546E-3</c:v>
                </c:pt>
                <c:pt idx="861">
                  <c:v>4.2582816408343388E-3</c:v>
                </c:pt>
                <c:pt idx="862">
                  <c:v>4.2402671566902648E-3</c:v>
                </c:pt>
                <c:pt idx="863">
                  <c:v>4.2223288820753711E-3</c:v>
                </c:pt>
                <c:pt idx="864">
                  <c:v>4.2044664945884054E-3</c:v>
                </c:pt>
                <c:pt idx="865">
                  <c:v>4.1866796731920121E-3</c:v>
                </c:pt>
                <c:pt idx="866">
                  <c:v>4.1689680982069741E-3</c:v>
                </c:pt>
                <c:pt idx="867">
                  <c:v>4.1513314513064708E-3</c:v>
                </c:pt>
                <c:pt idx="868">
                  <c:v>4.1337694155103334E-3</c:v>
                </c:pt>
                <c:pt idx="869">
                  <c:v>4.1162816751793814E-3</c:v>
                </c:pt>
                <c:pt idx="870">
                  <c:v>4.0988679160097212E-3</c:v>
                </c:pt>
                <c:pt idx="871">
                  <c:v>4.0815278250271184E-3</c:v>
                </c:pt>
                <c:pt idx="872">
                  <c:v>4.064261090581358E-3</c:v>
                </c:pt>
                <c:pt idx="873">
                  <c:v>4.0470674023406423E-3</c:v>
                </c:pt>
                <c:pt idx="874">
                  <c:v>4.0299464512860315E-3</c:v>
                </c:pt>
                <c:pt idx="875">
                  <c:v>4.012897929705871E-3</c:v>
                </c:pt>
                <c:pt idx="876">
                  <c:v>3.9959215311902701E-3</c:v>
                </c:pt>
                <c:pt idx="877">
                  <c:v>3.9790169506255853E-3</c:v>
                </c:pt>
                <c:pt idx="878">
                  <c:v>3.962183884188954E-3</c:v>
                </c:pt>
                <c:pt idx="879">
                  <c:v>3.9454220293428178E-3</c:v>
                </c:pt>
                <c:pt idx="880">
                  <c:v>3.9287310848294902E-3</c:v>
                </c:pt>
                <c:pt idx="881">
                  <c:v>3.9121107506657499E-3</c:v>
                </c:pt>
                <c:pt idx="882">
                  <c:v>3.8955607281374303E-3</c:v>
                </c:pt>
                <c:pt idx="883">
                  <c:v>3.8790807197940738E-3</c:v>
                </c:pt>
                <c:pt idx="884">
                  <c:v>3.8626704294435666E-3</c:v>
                </c:pt>
                <c:pt idx="885">
                  <c:v>3.8463295621468324E-3</c:v>
                </c:pt>
                <c:pt idx="886">
                  <c:v>3.8300578242125129E-3</c:v>
                </c:pt>
                <c:pt idx="887">
                  <c:v>3.8138549231917034E-3</c:v>
                </c:pt>
                <c:pt idx="888">
                  <c:v>3.7977205678726912E-3</c:v>
                </c:pt>
                <c:pt idx="889">
                  <c:v>3.7816544682757287E-3</c:v>
                </c:pt>
                <c:pt idx="890">
                  <c:v>3.7656563356478043E-3</c:v>
                </c:pt>
                <c:pt idx="891">
                  <c:v>3.7497258824574693E-3</c:v>
                </c:pt>
                <c:pt idx="892">
                  <c:v>3.7338628223896717E-3</c:v>
                </c:pt>
                <c:pt idx="893">
                  <c:v>3.7180668703405925E-3</c:v>
                </c:pt>
                <c:pt idx="894">
                  <c:v>3.7023377424125412E-3</c:v>
                </c:pt>
                <c:pt idx="895">
                  <c:v>3.6866751559088361E-3</c:v>
                </c:pt>
                <c:pt idx="896">
                  <c:v>3.6710788293287402E-3</c:v>
                </c:pt>
                <c:pt idx="897">
                  <c:v>3.6555484823623916E-3</c:v>
                </c:pt>
                <c:pt idx="898">
                  <c:v>3.6400838358857626E-3</c:v>
                </c:pt>
                <c:pt idx="899">
                  <c:v>3.624684611955658E-3</c:v>
                </c:pt>
                <c:pt idx="900">
                  <c:v>3.6093505338046987E-3</c:v>
                </c:pt>
                <c:pt idx="901">
                  <c:v>3.5940813258363651E-3</c:v>
                </c:pt>
                <c:pt idx="902">
                  <c:v>3.5788767136200354E-3</c:v>
                </c:pt>
                <c:pt idx="903">
                  <c:v>3.56373642388606E-3</c:v>
                </c:pt>
                <c:pt idx="904">
                  <c:v>3.548660184520836E-3</c:v>
                </c:pt>
                <c:pt idx="905">
                  <c:v>3.53364772456193E-3</c:v>
                </c:pt>
                <c:pt idx="906">
                  <c:v>3.5186987741932089E-3</c:v>
                </c:pt>
                <c:pt idx="907">
                  <c:v>3.5038130647399809E-3</c:v>
                </c:pt>
                <c:pt idx="908">
                  <c:v>3.4889903286641692E-3</c:v>
                </c:pt>
                <c:pt idx="909">
                  <c:v>3.4742302995595083E-3</c:v>
                </c:pt>
                <c:pt idx="910">
                  <c:v>3.4595327121467565E-3</c:v>
                </c:pt>
                <c:pt idx="911">
                  <c:v>3.444897302268921E-3</c:v>
                </c:pt>
                <c:pt idx="912">
                  <c:v>3.4303238068865102E-3</c:v>
                </c:pt>
                <c:pt idx="913">
                  <c:v>3.4158119640728232E-3</c:v>
                </c:pt>
                <c:pt idx="914">
                  <c:v>3.401361513009217E-3</c:v>
                </c:pt>
                <c:pt idx="915">
                  <c:v>3.3869721939804348E-3</c:v>
                </c:pt>
                <c:pt idx="916">
                  <c:v>3.3726437483699331E-3</c:v>
                </c:pt>
                <c:pt idx="917">
                  <c:v>3.3583759186552428E-3</c:v>
                </c:pt>
                <c:pt idx="918">
                  <c:v>3.3441684484033208E-3</c:v>
                </c:pt>
                <c:pt idx="919">
                  <c:v>3.3300210822659604E-3</c:v>
                </c:pt>
                <c:pt idx="920">
                  <c:v>3.315933565975196E-3</c:v>
                </c:pt>
                <c:pt idx="921">
                  <c:v>3.3019056463387299E-3</c:v>
                </c:pt>
                <c:pt idx="922">
                  <c:v>3.2879370712353825E-3</c:v>
                </c:pt>
                <c:pt idx="923">
                  <c:v>3.2740275896105627E-3</c:v>
                </c:pt>
                <c:pt idx="924">
                  <c:v>3.2601769514717595E-3</c:v>
                </c:pt>
                <c:pt idx="925">
                  <c:v>3.2463849078840424E-3</c:v>
                </c:pt>
                <c:pt idx="926">
                  <c:v>3.232651210965587E-3</c:v>
                </c:pt>
                <c:pt idx="927">
                  <c:v>3.2189756138832253E-3</c:v>
                </c:pt>
                <c:pt idx="928">
                  <c:v>3.2053578708480077E-3</c:v>
                </c:pt>
                <c:pt idx="929">
                  <c:v>3.1917977371107857E-3</c:v>
                </c:pt>
                <c:pt idx="930">
                  <c:v>3.1782949689578041E-3</c:v>
                </c:pt>
                <c:pt idx="931">
                  <c:v>3.164849323706339E-3</c:v>
                </c:pt>
                <c:pt idx="932">
                  <c:v>3.1514605597003204E-3</c:v>
                </c:pt>
                <c:pt idx="933">
                  <c:v>3.1381284363059948E-3</c:v>
                </c:pt>
                <c:pt idx="934">
                  <c:v>3.1248527139075949E-3</c:v>
                </c:pt>
                <c:pt idx="935">
                  <c:v>3.1116331539030526E-3</c:v>
                </c:pt>
                <c:pt idx="936">
                  <c:v>3.0984695186996787E-3</c:v>
                </c:pt>
                <c:pt idx="937">
                  <c:v>3.0853615717099199E-3</c:v>
                </c:pt>
                <c:pt idx="938">
                  <c:v>3.0723090773470954E-3</c:v>
                </c:pt>
                <c:pt idx="939">
                  <c:v>3.0593118010211647E-3</c:v>
                </c:pt>
                <c:pt idx="940">
                  <c:v>3.046369509134506E-3</c:v>
                </c:pt>
                <c:pt idx="941">
                  <c:v>3.0334819690777258E-3</c:v>
                </c:pt>
                <c:pt idx="942">
                  <c:v>3.0206489492254785E-3</c:v>
                </c:pt>
                <c:pt idx="943">
                  <c:v>3.0078702189322956E-3</c:v>
                </c:pt>
                <c:pt idx="944">
                  <c:v>2.9951455485284408E-3</c:v>
                </c:pt>
                <c:pt idx="945">
                  <c:v>2.9824747093157972E-3</c:v>
                </c:pt>
                <c:pt idx="946">
                  <c:v>2.9698574735637401E-3</c:v>
                </c:pt>
                <c:pt idx="947">
                  <c:v>2.9572936145050438E-3</c:v>
                </c:pt>
                <c:pt idx="948">
                  <c:v>2.9447829063318173E-3</c:v>
                </c:pt>
                <c:pt idx="949">
                  <c:v>2.9323251241914457E-3</c:v>
                </c:pt>
                <c:pt idx="950">
                  <c:v>2.9199200441825386E-3</c:v>
                </c:pt>
                <c:pt idx="951">
                  <c:v>2.907567443350904E-3</c:v>
                </c:pt>
                <c:pt idx="952">
                  <c:v>2.8952670996855636E-3</c:v>
                </c:pt>
                <c:pt idx="953">
                  <c:v>2.8830187921147351E-3</c:v>
                </c:pt>
                <c:pt idx="954">
                  <c:v>2.8708223005018806E-3</c:v>
                </c:pt>
                <c:pt idx="955">
                  <c:v>2.8586774056417259E-3</c:v>
                </c:pt>
                <c:pt idx="956">
                  <c:v>2.8465838892563536E-3</c:v>
                </c:pt>
                <c:pt idx="957">
                  <c:v>2.8345415339912513E-3</c:v>
                </c:pt>
                <c:pt idx="958">
                  <c:v>2.8225501234114187E-3</c:v>
                </c:pt>
                <c:pt idx="959">
                  <c:v>2.8106094419974746E-3</c:v>
                </c:pt>
                <c:pt idx="960">
                  <c:v>2.798719275141782E-3</c:v>
                </c:pt>
                <c:pt idx="961">
                  <c:v>2.7868794091445953E-3</c:v>
                </c:pt>
                <c:pt idx="962">
                  <c:v>2.7750896312102153E-3</c:v>
                </c:pt>
                <c:pt idx="963">
                  <c:v>2.7633497294431656E-3</c:v>
                </c:pt>
                <c:pt idx="964">
                  <c:v>2.7516594928443873E-3</c:v>
                </c:pt>
                <c:pt idx="965">
                  <c:v>2.7400187113074416E-3</c:v>
                </c:pt>
                <c:pt idx="966">
                  <c:v>2.7284271756147374E-3</c:v>
                </c:pt>
                <c:pt idx="967">
                  <c:v>2.7168846774337702E-3</c:v>
                </c:pt>
                <c:pt idx="968">
                  <c:v>2.7053910093133775E-3</c:v>
                </c:pt>
                <c:pt idx="969">
                  <c:v>2.69394596468001E-3</c:v>
                </c:pt>
                <c:pt idx="970">
                  <c:v>2.6825493378340188E-3</c:v>
                </c:pt>
                <c:pt idx="971">
                  <c:v>2.67120092394596E-3</c:v>
                </c:pt>
                <c:pt idx="972">
                  <c:v>2.6599005190529115E-3</c:v>
                </c:pt>
                <c:pt idx="973">
                  <c:v>2.6486479200548076E-3</c:v>
                </c:pt>
                <c:pt idx="974">
                  <c:v>2.6374429247107895E-3</c:v>
                </c:pt>
                <c:pt idx="975">
                  <c:v>2.6262853316355709E-3</c:v>
                </c:pt>
                <c:pt idx="976">
                  <c:v>2.6151749402958126E-3</c:v>
                </c:pt>
                <c:pt idx="977">
                  <c:v>2.6041115510065356E-3</c:v>
                </c:pt>
                <c:pt idx="978">
                  <c:v>2.5930949649275044E-3</c:v>
                </c:pt>
                <c:pt idx="979">
                  <c:v>2.5821249840596778E-3</c:v>
                </c:pt>
                <c:pt idx="980">
                  <c:v>2.5712014112416392E-3</c:v>
                </c:pt>
                <c:pt idx="981">
                  <c:v>2.5603240501460606E-3</c:v>
                </c:pt>
                <c:pt idx="982">
                  <c:v>2.5494927052761586E-3</c:v>
                </c:pt>
                <c:pt idx="983">
                  <c:v>2.5387071819621947E-3</c:v>
                </c:pt>
                <c:pt idx="984">
                  <c:v>2.5279672863579789E-3</c:v>
                </c:pt>
                <c:pt idx="985">
                  <c:v>2.5172728254373757E-3</c:v>
                </c:pt>
                <c:pt idx="986">
                  <c:v>2.5066236069908312E-3</c:v>
                </c:pt>
                <c:pt idx="987">
                  <c:v>2.4960194396219338E-3</c:v>
                </c:pt>
                <c:pt idx="988">
                  <c:v>2.4854601327439696E-3</c:v>
                </c:pt>
                <c:pt idx="989">
                  <c:v>2.4749454965764858E-3</c:v>
                </c:pt>
                <c:pt idx="990">
                  <c:v>2.4644753421418928E-3</c:v>
                </c:pt>
                <c:pt idx="991">
                  <c:v>2.4540494812620617E-3</c:v>
                </c:pt>
                <c:pt idx="992">
                  <c:v>2.4436677265549421E-3</c:v>
                </c:pt>
                <c:pt idx="993">
                  <c:v>2.4333298914311981E-3</c:v>
                </c:pt>
                <c:pt idx="994">
                  <c:v>2.4230357900908495E-3</c:v>
                </c:pt>
                <c:pt idx="995">
                  <c:v>2.4127852375199388E-3</c:v>
                </c:pt>
                <c:pt idx="996">
                  <c:v>2.4025780494871985E-3</c:v>
                </c:pt>
                <c:pt idx="997">
                  <c:v>2.3924140425407459E-3</c:v>
                </c:pt>
                <c:pt idx="998">
                  <c:v>2.3822930340047848E-3</c:v>
                </c:pt>
                <c:pt idx="999">
                  <c:v>2.3722148419763186E-3</c:v>
                </c:pt>
                <c:pt idx="1000">
                  <c:v>2.3621792853218862E-3</c:v>
                </c:pt>
                <c:pt idx="1001">
                  <c:v>2.3521861836743028E-3</c:v>
                </c:pt>
                <c:pt idx="1002">
                  <c:v>2.3422353574294209E-3</c:v>
                </c:pt>
                <c:pt idx="1003">
                  <c:v>2.3323266277428993E-3</c:v>
                </c:pt>
                <c:pt idx="1004">
                  <c:v>2.3224598165269917E-3</c:v>
                </c:pt>
                <c:pt idx="1005">
                  <c:v>2.3126347464473436E-3</c:v>
                </c:pt>
                <c:pt idx="1006">
                  <c:v>2.3028512409198061E-3</c:v>
                </c:pt>
                <c:pt idx="1007">
                  <c:v>2.2931091241072633E-3</c:v>
                </c:pt>
                <c:pt idx="1008">
                  <c:v>2.2834082209164685E-3</c:v>
                </c:pt>
                <c:pt idx="1009">
                  <c:v>2.2737483569949075E-3</c:v>
                </c:pt>
                <c:pt idx="1010">
                  <c:v>2.2641293587276445E-3</c:v>
                </c:pt>
                <c:pt idx="1011">
                  <c:v>2.2545510532342248E-3</c:v>
                </c:pt>
                <c:pt idx="1012">
                  <c:v>2.24501326836555E-3</c:v>
                </c:pt>
                <c:pt idx="1013">
                  <c:v>2.235515832700802E-3</c:v>
                </c:pt>
                <c:pt idx="1014">
                  <c:v>2.2260585755443387E-3</c:v>
                </c:pt>
                <c:pt idx="1015">
                  <c:v>2.216641326922644E-3</c:v>
                </c:pt>
                <c:pt idx="1016">
                  <c:v>2.2072639175812724E-3</c:v>
                </c:pt>
                <c:pt idx="1017">
                  <c:v>2.1979261789817992E-3</c:v>
                </c:pt>
                <c:pt idx="1018">
                  <c:v>2.1886279432987883E-3</c:v>
                </c:pt>
                <c:pt idx="1019">
                  <c:v>2.1793690434167884E-3</c:v>
                </c:pt>
                <c:pt idx="1020">
                  <c:v>2.1701493129273252E-3</c:v>
                </c:pt>
                <c:pt idx="1021">
                  <c:v>2.1609685861259061E-3</c:v>
                </c:pt>
                <c:pt idx="1022">
                  <c:v>2.1518266980090394E-3</c:v>
                </c:pt>
                <c:pt idx="1023">
                  <c:v>2.1427234842712824E-3</c:v>
                </c:pt>
                <c:pt idx="1024">
                  <c:v>2.1336587813022743E-3</c:v>
                </c:pt>
                <c:pt idx="1025">
                  <c:v>2.1246324261838053E-3</c:v>
                </c:pt>
                <c:pt idx="1026">
                  <c:v>2.1156442566868752E-3</c:v>
                </c:pt>
                <c:pt idx="1027">
                  <c:v>2.1066941112687994E-3</c:v>
                </c:pt>
                <c:pt idx="1028">
                  <c:v>2.097781829070285E-3</c:v>
                </c:pt>
                <c:pt idx="1029">
                  <c:v>2.0889072499125495E-3</c:v>
                </c:pt>
                <c:pt idx="1030">
                  <c:v>2.0800702142944405E-3</c:v>
                </c:pt>
                <c:pt idx="1031">
                  <c:v>2.0712705633895677E-3</c:v>
                </c:pt>
                <c:pt idx="1032">
                  <c:v>2.0625081390434506E-3</c:v>
                </c:pt>
                <c:pt idx="1033">
                  <c:v>2.053782783770673E-3</c:v>
                </c:pt>
                <c:pt idx="1034">
                  <c:v>2.0450943407520563E-3</c:v>
                </c:pt>
                <c:pt idx="1035">
                  <c:v>2.0364426538318375E-3</c:v>
                </c:pt>
                <c:pt idx="1036">
                  <c:v>2.0278275675148635E-3</c:v>
                </c:pt>
                <c:pt idx="1037">
                  <c:v>2.0192489269637991E-3</c:v>
                </c:pt>
                <c:pt idx="1038">
                  <c:v>2.0107065779963402E-3</c:v>
                </c:pt>
                <c:pt idx="1039">
                  <c:v>2.0022003670824452E-3</c:v>
                </c:pt>
                <c:pt idx="1040">
                  <c:v>1.9937301413415756E-3</c:v>
                </c:pt>
                <c:pt idx="1041">
                  <c:v>1.9852957485399468E-3</c:v>
                </c:pt>
                <c:pt idx="1042">
                  <c:v>1.9768970370877921E-3</c:v>
                </c:pt>
                <c:pt idx="1043">
                  <c:v>1.9685338560366402E-3</c:v>
                </c:pt>
                <c:pt idx="1044">
                  <c:v>1.9602060550766051E-3</c:v>
                </c:pt>
                <c:pt idx="1045">
                  <c:v>1.9519134845336714E-3</c:v>
                </c:pt>
                <c:pt idx="1046">
                  <c:v>1.9436559953670204E-3</c:v>
                </c:pt>
                <c:pt idx="1047">
                  <c:v>1.9354334391663407E-3</c:v>
                </c:pt>
                <c:pt idx="1048">
                  <c:v>1.9272456681491716E-3</c:v>
                </c:pt>
                <c:pt idx="1049">
                  <c:v>1.919092535158229E-3</c:v>
                </c:pt>
                <c:pt idx="1050">
                  <c:v>1.9109738936587796E-3</c:v>
                </c:pt>
                <c:pt idx="1051">
                  <c:v>1.9028895977359951E-3</c:v>
                </c:pt>
                <c:pt idx="1052">
                  <c:v>1.894839502092339E-3</c:v>
                </c:pt>
                <c:pt idx="1053">
                  <c:v>1.8868234620449472E-3</c:v>
                </c:pt>
                <c:pt idx="1054">
                  <c:v>1.8788413335230241E-3</c:v>
                </c:pt>
                <c:pt idx="1055">
                  <c:v>1.8708929730652708E-3</c:v>
                </c:pt>
                <c:pt idx="1056">
                  <c:v>1.8629782378172888E-3</c:v>
                </c:pt>
                <c:pt idx="1057">
                  <c:v>1.855096985529022E-3</c:v>
                </c:pt>
                <c:pt idx="1058">
                  <c:v>1.8472490745521913E-3</c:v>
                </c:pt>
                <c:pt idx="1059">
                  <c:v>1.8394343638377638E-3</c:v>
                </c:pt>
                <c:pt idx="1060">
                  <c:v>1.8316527129334029E-3</c:v>
                </c:pt>
                <c:pt idx="1061">
                  <c:v>1.8239039819809507E-3</c:v>
                </c:pt>
                <c:pt idx="1062">
                  <c:v>1.8161880317139143E-3</c:v>
                </c:pt>
                <c:pt idx="1063">
                  <c:v>1.8085047234549616E-3</c:v>
                </c:pt>
                <c:pt idx="1064">
                  <c:v>1.8008539191134289E-3</c:v>
                </c:pt>
                <c:pt idx="1065">
                  <c:v>1.7932354811828397E-3</c:v>
                </c:pt>
                <c:pt idx="1066">
                  <c:v>1.7856492727384324E-3</c:v>
                </c:pt>
                <c:pt idx="1067">
                  <c:v>1.7780951574347008E-3</c:v>
                </c:pt>
                <c:pt idx="1068">
                  <c:v>1.7705729995029422E-3</c:v>
                </c:pt>
                <c:pt idx="1069">
                  <c:v>1.7630826637488179E-3</c:v>
                </c:pt>
                <c:pt idx="1070">
                  <c:v>1.7556240155499224E-3</c:v>
                </c:pt>
                <c:pt idx="1071">
                  <c:v>1.7481969208533669E-3</c:v>
                </c:pt>
                <c:pt idx="1072">
                  <c:v>1.7408012461733653E-3</c:v>
                </c:pt>
                <c:pt idx="1073">
                  <c:v>1.733436858588839E-3</c:v>
                </c:pt>
                <c:pt idx="1074">
                  <c:v>1.7261036257410262E-3</c:v>
                </c:pt>
                <c:pt idx="1075">
                  <c:v>1.718801415831102E-3</c:v>
                </c:pt>
                <c:pt idx="1076">
                  <c:v>1.7115300976178166E-3</c:v>
                </c:pt>
                <c:pt idx="1077">
                  <c:v>1.7042895404151225E-3</c:v>
                </c:pt>
                <c:pt idx="1078">
                  <c:v>1.6970796140898393E-3</c:v>
                </c:pt>
                <c:pt idx="1079">
                  <c:v>1.6899001890593073E-3</c:v>
                </c:pt>
                <c:pt idx="1080">
                  <c:v>1.6827511362890665E-3</c:v>
                </c:pt>
                <c:pt idx="1081">
                  <c:v>1.6756323272905233E-3</c:v>
                </c:pt>
                <c:pt idx="1082">
                  <c:v>1.668543634118653E-3</c:v>
                </c:pt>
                <c:pt idx="1083">
                  <c:v>1.661484929369702E-3</c:v>
                </c:pt>
                <c:pt idx="1084">
                  <c:v>1.6544560861788888E-3</c:v>
                </c:pt>
                <c:pt idx="1085">
                  <c:v>1.6474569782181246E-3</c:v>
                </c:pt>
                <c:pt idx="1086">
                  <c:v>1.6404874796937512E-3</c:v>
                </c:pt>
                <c:pt idx="1087">
                  <c:v>1.6335474653442759E-3</c:v>
                </c:pt>
                <c:pt idx="1088">
                  <c:v>1.6266368104381184E-3</c:v>
                </c:pt>
                <c:pt idx="1089">
                  <c:v>1.6197553907713665E-3</c:v>
                </c:pt>
                <c:pt idx="1090">
                  <c:v>1.6129030826655501E-3</c:v>
                </c:pt>
                <c:pt idx="1091">
                  <c:v>1.6060797629654198E-3</c:v>
                </c:pt>
                <c:pt idx="1092">
                  <c:v>1.5992853090367252E-3</c:v>
                </c:pt>
                <c:pt idx="1093">
                  <c:v>1.5925195987640116E-3</c:v>
                </c:pt>
                <c:pt idx="1094">
                  <c:v>1.5857825105484369E-3</c:v>
                </c:pt>
                <c:pt idx="1095">
                  <c:v>1.579073923305572E-3</c:v>
                </c:pt>
                <c:pt idx="1096">
                  <c:v>1.5723937164632323E-3</c:v>
                </c:pt>
                <c:pt idx="1097">
                  <c:v>1.5657417699593086E-3</c:v>
                </c:pt>
                <c:pt idx="1098">
                  <c:v>1.5591179642396097E-3</c:v>
                </c:pt>
                <c:pt idx="1099">
                  <c:v>1.5525221802557129E-3</c:v>
                </c:pt>
                <c:pt idx="1100">
                  <c:v>1.545954299462825E-3</c:v>
                </c:pt>
                <c:pt idx="1101">
                  <c:v>1.5394142038176529E-3</c:v>
                </c:pt>
                <c:pt idx="1102">
                  <c:v>1.5329017757762791E-3</c:v>
                </c:pt>
                <c:pt idx="1103">
                  <c:v>1.526416898292051E-3</c:v>
                </c:pt>
                <c:pt idx="1104">
                  <c:v>1.5199594548134787E-3</c:v>
                </c:pt>
                <c:pt idx="1105">
                  <c:v>1.5135293292821367E-3</c:v>
                </c:pt>
                <c:pt idx="1106">
                  <c:v>1.5071264061305802E-3</c:v>
                </c:pt>
                <c:pt idx="1107">
                  <c:v>1.5007505702802682E-3</c:v>
                </c:pt>
                <c:pt idx="1108">
                  <c:v>1.4944017071394948E-3</c:v>
                </c:pt>
                <c:pt idx="1109">
                  <c:v>1.4880797026013287E-3</c:v>
                </c:pt>
                <c:pt idx="1110">
                  <c:v>1.4817844430415643E-3</c:v>
                </c:pt>
                <c:pt idx="1111">
                  <c:v>1.4755158153166778E-3</c:v>
                </c:pt>
                <c:pt idx="1112">
                  <c:v>1.4692737067617944E-3</c:v>
                </c:pt>
                <c:pt idx="1113">
                  <c:v>1.4630580051886639E-3</c:v>
                </c:pt>
                <c:pt idx="1114">
                  <c:v>1.4568685988836419E-3</c:v>
                </c:pt>
                <c:pt idx="1115">
                  <c:v>1.4507053766056885E-3</c:v>
                </c:pt>
                <c:pt idx="1116">
                  <c:v>1.4445682275843615E-3</c:v>
                </c:pt>
                <c:pt idx="1117">
                  <c:v>1.4384570415178252E-3</c:v>
                </c:pt>
                <c:pt idx="1118">
                  <c:v>1.4323717085708751E-3</c:v>
                </c:pt>
                <c:pt idx="1119">
                  <c:v>1.4263121193729621E-3</c:v>
                </c:pt>
                <c:pt idx="1120">
                  <c:v>1.4202781650162213E-3</c:v>
                </c:pt>
                <c:pt idx="1121">
                  <c:v>1.4142697370535153E-3</c:v>
                </c:pt>
                <c:pt idx="1122">
                  <c:v>1.408286727496495E-3</c:v>
                </c:pt>
                <c:pt idx="1123">
                  <c:v>1.4023290288136465E-3</c:v>
                </c:pt>
                <c:pt idx="1124">
                  <c:v>1.3963965339283655E-3</c:v>
                </c:pt>
                <c:pt idx="1125">
                  <c:v>1.3904891362170272E-3</c:v>
                </c:pt>
                <c:pt idx="1126">
                  <c:v>1.3846067295070798E-3</c:v>
                </c:pt>
                <c:pt idx="1127">
                  <c:v>1.3787492080751253E-3</c:v>
                </c:pt>
                <c:pt idx="1128">
                  <c:v>1.3729164666450272E-3</c:v>
                </c:pt>
                <c:pt idx="1129">
                  <c:v>1.3671084003860101E-3</c:v>
                </c:pt>
                <c:pt idx="1130">
                  <c:v>1.3613249049107884E-3</c:v>
                </c:pt>
                <c:pt idx="1131">
                  <c:v>1.3555658762736769E-3</c:v>
                </c:pt>
                <c:pt idx="1132">
                  <c:v>1.3498312109687307E-3</c:v>
                </c:pt>
                <c:pt idx="1133">
                  <c:v>1.344120805927882E-3</c:v>
                </c:pt>
                <c:pt idx="1134">
                  <c:v>1.3384345585190881E-3</c:v>
                </c:pt>
                <c:pt idx="1135">
                  <c:v>1.3327723665444869E-3</c:v>
                </c:pt>
                <c:pt idx="1136">
                  <c:v>1.32713412823856E-3</c:v>
                </c:pt>
                <c:pt idx="1137">
                  <c:v>1.3215197422663041E-3</c:v>
                </c:pt>
                <c:pt idx="1138">
                  <c:v>1.3159291077214095E-3</c:v>
                </c:pt>
                <c:pt idx="1139">
                  <c:v>1.3103621241244464E-3</c:v>
                </c:pt>
                <c:pt idx="1140">
                  <c:v>1.3048186914210583E-3</c:v>
                </c:pt>
                <c:pt idx="1141">
                  <c:v>1.2992987099801664E-3</c:v>
                </c:pt>
                <c:pt idx="1142">
                  <c:v>1.2938020805921746E-3</c:v>
                </c:pt>
                <c:pt idx="1143">
                  <c:v>1.288328704467191E-3</c:v>
                </c:pt>
                <c:pt idx="1144">
                  <c:v>1.2828784832332491E-3</c:v>
                </c:pt>
                <c:pt idx="1145">
                  <c:v>1.2774513189345406E-3</c:v>
                </c:pt>
                <c:pt idx="1146">
                  <c:v>1.2720471140296554E-3</c:v>
                </c:pt>
                <c:pt idx="1147">
                  <c:v>1.2666657713898324E-3</c:v>
                </c:pt>
                <c:pt idx="1148">
                  <c:v>1.2613071942972015E-3</c:v>
                </c:pt>
                <c:pt idx="1149">
                  <c:v>1.2559712864430599E-3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EE-43E9-83BC-6934D7F1C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73344"/>
        <c:axId val="367674880"/>
      </c:scatterChart>
      <c:valAx>
        <c:axId val="36767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674880"/>
        <c:crosses val="autoZero"/>
        <c:crossBetween val="midCat"/>
      </c:valAx>
      <c:valAx>
        <c:axId val="367674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6733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'beta water alternate'!$B$38:$B$1347</c:f>
              <c:numCache>
                <c:formatCode>General</c:formatCode>
                <c:ptCount val="1310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  <c:pt idx="1149">
                  <c:v>0.36225000000000673</c:v>
                </c:pt>
                <c:pt idx="1150">
                  <c:v>0.36256500000000674</c:v>
                </c:pt>
                <c:pt idx="1151">
                  <c:v>0.36288000000000675</c:v>
                </c:pt>
                <c:pt idx="1152">
                  <c:v>0.36319500000000676</c:v>
                </c:pt>
                <c:pt idx="1153">
                  <c:v>0.36351000000000677</c:v>
                </c:pt>
                <c:pt idx="1154">
                  <c:v>0.36382500000000678</c:v>
                </c:pt>
                <c:pt idx="1155">
                  <c:v>0.36414000000000679</c:v>
                </c:pt>
                <c:pt idx="1156">
                  <c:v>0.3644550000000068</c:v>
                </c:pt>
                <c:pt idx="1157">
                  <c:v>0.36477000000000681</c:v>
                </c:pt>
                <c:pt idx="1158">
                  <c:v>0.36508500000000682</c:v>
                </c:pt>
                <c:pt idx="1159">
                  <c:v>0.36540000000000683</c:v>
                </c:pt>
                <c:pt idx="1160">
                  <c:v>0.36571500000000684</c:v>
                </c:pt>
                <c:pt idx="1161">
                  <c:v>0.36603000000000685</c:v>
                </c:pt>
                <c:pt idx="1162">
                  <c:v>0.36634500000000686</c:v>
                </c:pt>
                <c:pt idx="1163">
                  <c:v>0.36666000000000687</c:v>
                </c:pt>
                <c:pt idx="1164">
                  <c:v>0.36697500000000688</c:v>
                </c:pt>
                <c:pt idx="1165">
                  <c:v>0.36729000000000689</c:v>
                </c:pt>
                <c:pt idx="1166">
                  <c:v>0.3676050000000069</c:v>
                </c:pt>
                <c:pt idx="1167">
                  <c:v>0.36792000000000691</c:v>
                </c:pt>
                <c:pt idx="1168">
                  <c:v>0.36823500000000692</c:v>
                </c:pt>
                <c:pt idx="1169">
                  <c:v>0.36855000000000693</c:v>
                </c:pt>
                <c:pt idx="1170">
                  <c:v>0.36886500000000694</c:v>
                </c:pt>
                <c:pt idx="1171">
                  <c:v>0.36918000000000695</c:v>
                </c:pt>
                <c:pt idx="1172">
                  <c:v>0.36949500000000696</c:v>
                </c:pt>
                <c:pt idx="1173">
                  <c:v>0.36981000000000697</c:v>
                </c:pt>
                <c:pt idx="1174">
                  <c:v>0.37012500000000698</c:v>
                </c:pt>
                <c:pt idx="1175">
                  <c:v>0.37044000000000699</c:v>
                </c:pt>
                <c:pt idx="1176">
                  <c:v>0.370755000000007</c:v>
                </c:pt>
                <c:pt idx="1177">
                  <c:v>0.37107000000000701</c:v>
                </c:pt>
                <c:pt idx="1178">
                  <c:v>0.37138500000000702</c:v>
                </c:pt>
                <c:pt idx="1179">
                  <c:v>0.37170000000000702</c:v>
                </c:pt>
                <c:pt idx="1180">
                  <c:v>0.37201500000000703</c:v>
                </c:pt>
                <c:pt idx="1181">
                  <c:v>0.37233000000000704</c:v>
                </c:pt>
                <c:pt idx="1182">
                  <c:v>0.37264500000000705</c:v>
                </c:pt>
                <c:pt idx="1183">
                  <c:v>0.37296000000000706</c:v>
                </c:pt>
                <c:pt idx="1184">
                  <c:v>0.37327500000000707</c:v>
                </c:pt>
                <c:pt idx="1185">
                  <c:v>0.37359000000000708</c:v>
                </c:pt>
                <c:pt idx="1186">
                  <c:v>0.37390500000000709</c:v>
                </c:pt>
                <c:pt idx="1187">
                  <c:v>0.3742200000000071</c:v>
                </c:pt>
                <c:pt idx="1188">
                  <c:v>0.37453500000000711</c:v>
                </c:pt>
                <c:pt idx="1189">
                  <c:v>0.37485000000000712</c:v>
                </c:pt>
                <c:pt idx="1190">
                  <c:v>0.37516500000000713</c:v>
                </c:pt>
                <c:pt idx="1191">
                  <c:v>0.37548000000000714</c:v>
                </c:pt>
                <c:pt idx="1192">
                  <c:v>0.37579500000000715</c:v>
                </c:pt>
                <c:pt idx="1193">
                  <c:v>0.37611000000000716</c:v>
                </c:pt>
                <c:pt idx="1194">
                  <c:v>0.37642500000000717</c:v>
                </c:pt>
                <c:pt idx="1195">
                  <c:v>0.37674000000000718</c:v>
                </c:pt>
                <c:pt idx="1196">
                  <c:v>0.37705500000000719</c:v>
                </c:pt>
                <c:pt idx="1197">
                  <c:v>0.3773700000000072</c:v>
                </c:pt>
                <c:pt idx="1198">
                  <c:v>0.37768500000000721</c:v>
                </c:pt>
                <c:pt idx="1199">
                  <c:v>0.37800000000000722</c:v>
                </c:pt>
                <c:pt idx="1200">
                  <c:v>0.37831500000000723</c:v>
                </c:pt>
                <c:pt idx="1201">
                  <c:v>0.37863000000000724</c:v>
                </c:pt>
                <c:pt idx="1202">
                  <c:v>0.37894500000000725</c:v>
                </c:pt>
                <c:pt idx="1203">
                  <c:v>0.37926000000000726</c:v>
                </c:pt>
                <c:pt idx="1204">
                  <c:v>0.37957500000000727</c:v>
                </c:pt>
                <c:pt idx="1205">
                  <c:v>0.37989000000000728</c:v>
                </c:pt>
                <c:pt idx="1206">
                  <c:v>0.38020500000000729</c:v>
                </c:pt>
                <c:pt idx="1207">
                  <c:v>0.3805200000000073</c:v>
                </c:pt>
                <c:pt idx="1208">
                  <c:v>0.38083500000000731</c:v>
                </c:pt>
                <c:pt idx="1209">
                  <c:v>0.38115000000000732</c:v>
                </c:pt>
                <c:pt idx="1210">
                  <c:v>0.38146500000000733</c:v>
                </c:pt>
                <c:pt idx="1211">
                  <c:v>0.38178000000000734</c:v>
                </c:pt>
                <c:pt idx="1212">
                  <c:v>0.38209500000000735</c:v>
                </c:pt>
                <c:pt idx="1213">
                  <c:v>0.38241000000000736</c:v>
                </c:pt>
                <c:pt idx="1214">
                  <c:v>0.38272500000000736</c:v>
                </c:pt>
                <c:pt idx="1215">
                  <c:v>0.38304000000000737</c:v>
                </c:pt>
                <c:pt idx="1216">
                  <c:v>0.38335500000000738</c:v>
                </c:pt>
                <c:pt idx="1217">
                  <c:v>0.38367000000000739</c:v>
                </c:pt>
                <c:pt idx="1218">
                  <c:v>0.3839850000000074</c:v>
                </c:pt>
                <c:pt idx="1219">
                  <c:v>0.38430000000000741</c:v>
                </c:pt>
                <c:pt idx="1220">
                  <c:v>0.38461500000000742</c:v>
                </c:pt>
                <c:pt idx="1221">
                  <c:v>0.38493000000000743</c:v>
                </c:pt>
                <c:pt idx="1222">
                  <c:v>0.38524500000000744</c:v>
                </c:pt>
                <c:pt idx="1223">
                  <c:v>0.38556000000000745</c:v>
                </c:pt>
                <c:pt idx="1224">
                  <c:v>0.38587500000000746</c:v>
                </c:pt>
                <c:pt idx="1225">
                  <c:v>0.38619000000000747</c:v>
                </c:pt>
                <c:pt idx="1226">
                  <c:v>0.38650500000000748</c:v>
                </c:pt>
                <c:pt idx="1227">
                  <c:v>0.38682000000000749</c:v>
                </c:pt>
                <c:pt idx="1228">
                  <c:v>0.3871350000000075</c:v>
                </c:pt>
                <c:pt idx="1229">
                  <c:v>0.38745000000000751</c:v>
                </c:pt>
                <c:pt idx="1230">
                  <c:v>0.38776500000000752</c:v>
                </c:pt>
                <c:pt idx="1231">
                  <c:v>0.38808000000000753</c:v>
                </c:pt>
                <c:pt idx="1232">
                  <c:v>0.38839500000000754</c:v>
                </c:pt>
                <c:pt idx="1233">
                  <c:v>0.38871000000000755</c:v>
                </c:pt>
                <c:pt idx="1234">
                  <c:v>0.38902500000000756</c:v>
                </c:pt>
                <c:pt idx="1235">
                  <c:v>0.38934000000000757</c:v>
                </c:pt>
                <c:pt idx="1236">
                  <c:v>0.38965500000000758</c:v>
                </c:pt>
                <c:pt idx="1237">
                  <c:v>0.38997000000000759</c:v>
                </c:pt>
                <c:pt idx="1238">
                  <c:v>0.3902850000000076</c:v>
                </c:pt>
                <c:pt idx="1239">
                  <c:v>0.39060000000000761</c:v>
                </c:pt>
                <c:pt idx="1240">
                  <c:v>0.39091500000000762</c:v>
                </c:pt>
                <c:pt idx="1241">
                  <c:v>0.39123000000000763</c:v>
                </c:pt>
                <c:pt idx="1242">
                  <c:v>0.39154500000000764</c:v>
                </c:pt>
                <c:pt idx="1243">
                  <c:v>0.39186000000000765</c:v>
                </c:pt>
                <c:pt idx="1244">
                  <c:v>0.39217500000000766</c:v>
                </c:pt>
                <c:pt idx="1245">
                  <c:v>0.39249000000000767</c:v>
                </c:pt>
                <c:pt idx="1246">
                  <c:v>0.39280500000000768</c:v>
                </c:pt>
                <c:pt idx="1247">
                  <c:v>0.39312000000000769</c:v>
                </c:pt>
                <c:pt idx="1248">
                  <c:v>0.3934350000000077</c:v>
                </c:pt>
                <c:pt idx="1249">
                  <c:v>0.3937500000000077</c:v>
                </c:pt>
                <c:pt idx="1250">
                  <c:v>0.39406500000000771</c:v>
                </c:pt>
                <c:pt idx="1251">
                  <c:v>0.39438000000000772</c:v>
                </c:pt>
                <c:pt idx="1252">
                  <c:v>0.39469500000000773</c:v>
                </c:pt>
                <c:pt idx="1253">
                  <c:v>0.39501000000000774</c:v>
                </c:pt>
                <c:pt idx="1254">
                  <c:v>0.39532500000000775</c:v>
                </c:pt>
                <c:pt idx="1255">
                  <c:v>0.39564000000000776</c:v>
                </c:pt>
                <c:pt idx="1256">
                  <c:v>0.39595500000000777</c:v>
                </c:pt>
                <c:pt idx="1257">
                  <c:v>0.39627000000000778</c:v>
                </c:pt>
                <c:pt idx="1258">
                  <c:v>0.39658500000000779</c:v>
                </c:pt>
                <c:pt idx="1259">
                  <c:v>0.3969000000000078</c:v>
                </c:pt>
                <c:pt idx="1260">
                  <c:v>0.39721500000000781</c:v>
                </c:pt>
                <c:pt idx="1261">
                  <c:v>0.39753000000000782</c:v>
                </c:pt>
                <c:pt idx="1262">
                  <c:v>0.39784500000000783</c:v>
                </c:pt>
                <c:pt idx="1263">
                  <c:v>0.39816000000000784</c:v>
                </c:pt>
                <c:pt idx="1264">
                  <c:v>0.39847500000000785</c:v>
                </c:pt>
                <c:pt idx="1265">
                  <c:v>0.39879000000000786</c:v>
                </c:pt>
                <c:pt idx="1266">
                  <c:v>0.39910500000000787</c:v>
                </c:pt>
                <c:pt idx="1267">
                  <c:v>0.39942000000000788</c:v>
                </c:pt>
                <c:pt idx="1268">
                  <c:v>0.39973500000000789</c:v>
                </c:pt>
                <c:pt idx="1269">
                  <c:v>0.4000500000000079</c:v>
                </c:pt>
                <c:pt idx="1270">
                  <c:v>0.40036500000000791</c:v>
                </c:pt>
                <c:pt idx="1271">
                  <c:v>0.40068000000000792</c:v>
                </c:pt>
                <c:pt idx="1272">
                  <c:v>0.40099500000000793</c:v>
                </c:pt>
                <c:pt idx="1273">
                  <c:v>0.40131000000000794</c:v>
                </c:pt>
                <c:pt idx="1274">
                  <c:v>0.40162500000000795</c:v>
                </c:pt>
                <c:pt idx="1275">
                  <c:v>0.40194000000000796</c:v>
                </c:pt>
                <c:pt idx="1276">
                  <c:v>0.40225500000000797</c:v>
                </c:pt>
                <c:pt idx="1277">
                  <c:v>0.40257000000000798</c:v>
                </c:pt>
                <c:pt idx="1278">
                  <c:v>0.40288500000000799</c:v>
                </c:pt>
                <c:pt idx="1279">
                  <c:v>0.403200000000008</c:v>
                </c:pt>
                <c:pt idx="1280">
                  <c:v>0.40351500000000801</c:v>
                </c:pt>
                <c:pt idx="1281">
                  <c:v>0.40383000000000802</c:v>
                </c:pt>
                <c:pt idx="1282">
                  <c:v>0.40414500000000803</c:v>
                </c:pt>
                <c:pt idx="1283">
                  <c:v>0.40446000000000804</c:v>
                </c:pt>
                <c:pt idx="1284">
                  <c:v>0.40477500000000805</c:v>
                </c:pt>
                <c:pt idx="1285">
                  <c:v>0.40509000000000805</c:v>
                </c:pt>
                <c:pt idx="1286">
                  <c:v>0.40540500000000806</c:v>
                </c:pt>
                <c:pt idx="1287">
                  <c:v>0.40572000000000807</c:v>
                </c:pt>
                <c:pt idx="1288">
                  <c:v>0.40603500000000808</c:v>
                </c:pt>
                <c:pt idx="1289">
                  <c:v>0.40635000000000809</c:v>
                </c:pt>
                <c:pt idx="1290">
                  <c:v>0.4066650000000081</c:v>
                </c:pt>
                <c:pt idx="1291">
                  <c:v>0.40698000000000811</c:v>
                </c:pt>
                <c:pt idx="1292">
                  <c:v>0.40729500000000812</c:v>
                </c:pt>
                <c:pt idx="1293">
                  <c:v>0.40761000000000813</c:v>
                </c:pt>
                <c:pt idx="1294">
                  <c:v>0.40792500000000814</c:v>
                </c:pt>
                <c:pt idx="1295">
                  <c:v>0.40824000000000815</c:v>
                </c:pt>
                <c:pt idx="1296">
                  <c:v>0.40855500000000816</c:v>
                </c:pt>
                <c:pt idx="1297">
                  <c:v>0.40887000000000817</c:v>
                </c:pt>
                <c:pt idx="1298">
                  <c:v>0.40918500000000818</c:v>
                </c:pt>
                <c:pt idx="1299">
                  <c:v>0.40950000000000819</c:v>
                </c:pt>
                <c:pt idx="1300">
                  <c:v>0.4098150000000082</c:v>
                </c:pt>
                <c:pt idx="1301">
                  <c:v>0.41013000000000821</c:v>
                </c:pt>
                <c:pt idx="1302">
                  <c:v>0.41044500000000822</c:v>
                </c:pt>
                <c:pt idx="1303">
                  <c:v>0.41076000000000823</c:v>
                </c:pt>
                <c:pt idx="1304">
                  <c:v>0.41107500000000824</c:v>
                </c:pt>
                <c:pt idx="1305">
                  <c:v>0.41139000000000825</c:v>
                </c:pt>
                <c:pt idx="1306">
                  <c:v>0.41170500000000826</c:v>
                </c:pt>
                <c:pt idx="1307">
                  <c:v>0.41202000000000827</c:v>
                </c:pt>
                <c:pt idx="1308">
                  <c:v>0.41233500000000828</c:v>
                </c:pt>
                <c:pt idx="1309">
                  <c:v>0.41265000000000829</c:v>
                </c:pt>
              </c:numCache>
            </c:numRef>
          </c:xVal>
          <c:yVal>
            <c:numRef>
              <c:f>'beta water alternate'!$L$38:$L$1347</c:f>
              <c:numCache>
                <c:formatCode>General</c:formatCode>
                <c:ptCount val="1310"/>
                <c:pt idx="0">
                  <c:v>0.16386073920934538</c:v>
                </c:pt>
                <c:pt idx="1">
                  <c:v>0.16316753313767166</c:v>
                </c:pt>
                <c:pt idx="2">
                  <c:v>0.16247725964557813</c:v>
                </c:pt>
                <c:pt idx="3">
                  <c:v>0.16178990632690837</c:v>
                </c:pt>
                <c:pt idx="4">
                  <c:v>0.16110546082798963</c:v>
                </c:pt>
                <c:pt idx="5">
                  <c:v>0.16042391084741081</c:v>
                </c:pt>
                <c:pt idx="6">
                  <c:v>0.15974524413580155</c:v>
                </c:pt>
                <c:pt idx="7">
                  <c:v>0.15906944849561183</c:v>
                </c:pt>
                <c:pt idx="8">
                  <c:v>0.15839651178089292</c:v>
                </c:pt>
                <c:pt idx="9">
                  <c:v>0.157726421897079</c:v>
                </c:pt>
                <c:pt idx="10">
                  <c:v>0.15705916680076981</c:v>
                </c:pt>
                <c:pt idx="11">
                  <c:v>0.15639473449951422</c:v>
                </c:pt>
                <c:pt idx="12">
                  <c:v>0.15573311305159462</c:v>
                </c:pt>
                <c:pt idx="13">
                  <c:v>0.15507429056581237</c:v>
                </c:pt>
                <c:pt idx="14">
                  <c:v>0.15441825520127408</c:v>
                </c:pt>
                <c:pt idx="15">
                  <c:v>0.1537649951671787</c:v>
                </c:pt>
                <c:pt idx="16">
                  <c:v>0.1531144987226058</c:v>
                </c:pt>
                <c:pt idx="17">
                  <c:v>0.15246675417630429</c:v>
                </c:pt>
                <c:pt idx="18">
                  <c:v>0.15182174988648248</c:v>
                </c:pt>
                <c:pt idx="19">
                  <c:v>0.15117947426059883</c:v>
                </c:pt>
                <c:pt idx="20">
                  <c:v>0.15053991575515352</c:v>
                </c:pt>
                <c:pt idx="21">
                  <c:v>0.14990306287548111</c:v>
                </c:pt>
                <c:pt idx="22">
                  <c:v>0.14926890417554378</c:v>
                </c:pt>
                <c:pt idx="23">
                  <c:v>0.14863742825772569</c:v>
                </c:pt>
                <c:pt idx="24">
                  <c:v>0.14800862377262822</c:v>
                </c:pt>
                <c:pt idx="25">
                  <c:v>0.14738247941886581</c:v>
                </c:pt>
                <c:pt idx="26">
                  <c:v>0.14675898394286313</c:v>
                </c:pt>
                <c:pt idx="27">
                  <c:v>0.14613812613865243</c:v>
                </c:pt>
                <c:pt idx="28">
                  <c:v>0.14551989484767242</c:v>
                </c:pt>
                <c:pt idx="29">
                  <c:v>0.14490427895856761</c:v>
                </c:pt>
                <c:pt idx="30">
                  <c:v>0.14429126740698875</c:v>
                </c:pt>
                <c:pt idx="31">
                  <c:v>0.14368084917539373</c:v>
                </c:pt>
                <c:pt idx="32">
                  <c:v>0.14307301329284974</c:v>
                </c:pt>
                <c:pt idx="33">
                  <c:v>0.14246774883483609</c:v>
                </c:pt>
                <c:pt idx="34">
                  <c:v>0.1418650449230478</c:v>
                </c:pt>
                <c:pt idx="35">
                  <c:v>0.14126489072520007</c:v>
                </c:pt>
                <c:pt idx="36">
                  <c:v>0.14066727545483365</c:v>
                </c:pt>
                <c:pt idx="37">
                  <c:v>0.14007218837112095</c:v>
                </c:pt>
                <c:pt idx="38">
                  <c:v>0.13947961877867313</c:v>
                </c:pt>
                <c:pt idx="39">
                  <c:v>0.13888955602734751</c:v>
                </c:pt>
                <c:pt idx="40">
                  <c:v>0.13830198951205661</c:v>
                </c:pt>
                <c:pt idx="41">
                  <c:v>0.13771690867257727</c:v>
                </c:pt>
                <c:pt idx="42">
                  <c:v>0.13713430299336082</c:v>
                </c:pt>
                <c:pt idx="43">
                  <c:v>0.13655416200334436</c:v>
                </c:pt>
                <c:pt idx="44">
                  <c:v>0.1359764752757622</c:v>
                </c:pt>
                <c:pt idx="45">
                  <c:v>0.13540123242795885</c:v>
                </c:pt>
                <c:pt idx="46">
                  <c:v>0.134828423121202</c:v>
                </c:pt>
                <c:pt idx="47">
                  <c:v>0.1342580370604971</c:v>
                </c:pt>
                <c:pt idx="48">
                  <c:v>0.13369006399440206</c:v>
                </c:pt>
                <c:pt idx="49">
                  <c:v>0.13312449371484308</c:v>
                </c:pt>
                <c:pt idx="50">
                  <c:v>0.13256131605693128</c:v>
                </c:pt>
                <c:pt idx="51">
                  <c:v>0.13200052089877978</c:v>
                </c:pt>
                <c:pt idx="52">
                  <c:v>0.13144209816132205</c:v>
                </c:pt>
                <c:pt idx="53">
                  <c:v>0.13088603780813057</c:v>
                </c:pt>
                <c:pt idx="54">
                  <c:v>0.13033232984523657</c:v>
                </c:pt>
                <c:pt idx="55">
                  <c:v>0.12978096432095029</c:v>
                </c:pt>
                <c:pt idx="56">
                  <c:v>0.12923193132568217</c:v>
                </c:pt>
                <c:pt idx="57">
                  <c:v>0.12868522099176483</c:v>
                </c:pt>
                <c:pt idx="58">
                  <c:v>0.12814082349327557</c:v>
                </c:pt>
                <c:pt idx="59">
                  <c:v>0.12759872904585995</c:v>
                </c:pt>
                <c:pt idx="60">
                  <c:v>0.12705892790655571</c:v>
                </c:pt>
                <c:pt idx="61">
                  <c:v>0.12652141037361783</c:v>
                </c:pt>
                <c:pt idx="62">
                  <c:v>0.12598616678634425</c:v>
                </c:pt>
                <c:pt idx="63">
                  <c:v>0.12545318752490189</c:v>
                </c:pt>
                <c:pt idx="64">
                  <c:v>0.12492246301015418</c:v>
                </c:pt>
                <c:pt idx="65">
                  <c:v>0.12439398370348852</c:v>
                </c:pt>
                <c:pt idx="66">
                  <c:v>0.12386774010664515</c:v>
                </c:pt>
                <c:pt idx="67">
                  <c:v>0.12334372276154619</c:v>
                </c:pt>
                <c:pt idx="68">
                  <c:v>0.12282192225012589</c:v>
                </c:pt>
                <c:pt idx="69">
                  <c:v>0.12230232919416117</c:v>
                </c:pt>
                <c:pt idx="70">
                  <c:v>0.12178493425510308</c:v>
                </c:pt>
                <c:pt idx="71">
                  <c:v>0.12126972813390913</c:v>
                </c:pt>
                <c:pt idx="72">
                  <c:v>0.12075670157087594</c:v>
                </c:pt>
                <c:pt idx="73">
                  <c:v>0.12024584534547297</c:v>
                </c:pt>
                <c:pt idx="74">
                  <c:v>0.1197371502761768</c:v>
                </c:pt>
                <c:pt idx="75">
                  <c:v>0.11923060722030597</c:v>
                </c:pt>
                <c:pt idx="76">
                  <c:v>0.11872620707385681</c:v>
                </c:pt>
                <c:pt idx="77">
                  <c:v>0.11822394077133974</c:v>
                </c:pt>
                <c:pt idx="78">
                  <c:v>0.11772379928561641</c:v>
                </c:pt>
                <c:pt idx="79">
                  <c:v>0.11722577362773731</c:v>
                </c:pt>
                <c:pt idx="80">
                  <c:v>0.1167298548467804</c:v>
                </c:pt>
                <c:pt idx="81">
                  <c:v>0.11623603402969011</c:v>
                </c:pt>
                <c:pt idx="82">
                  <c:v>0.11574430230111712</c:v>
                </c:pt>
                <c:pt idx="83">
                  <c:v>0.11525465082325904</c:v>
                </c:pt>
                <c:pt idx="84">
                  <c:v>0.11476707079570134</c:v>
                </c:pt>
                <c:pt idx="85">
                  <c:v>0.11428155345525931</c:v>
                </c:pt>
                <c:pt idx="86">
                  <c:v>0.11379809007582049</c:v>
                </c:pt>
                <c:pt idx="87">
                  <c:v>0.11331667196818795</c:v>
                </c:pt>
                <c:pt idx="88">
                  <c:v>0.112837290479924</c:v>
                </c:pt>
                <c:pt idx="89">
                  <c:v>0.11235993699519473</c:v>
                </c:pt>
                <c:pt idx="90">
                  <c:v>0.11188460293461519</c:v>
                </c:pt>
                <c:pt idx="91">
                  <c:v>0.11141127975509509</c:v>
                </c:pt>
                <c:pt idx="92">
                  <c:v>0.11093995894968542</c:v>
                </c:pt>
                <c:pt idx="93">
                  <c:v>0.11047063204742541</c:v>
                </c:pt>
                <c:pt idx="94">
                  <c:v>0.11000329061319039</c:v>
                </c:pt>
                <c:pt idx="95">
                  <c:v>0.10953792624754004</c:v>
                </c:pt>
                <c:pt idx="96">
                  <c:v>0.1090745305865676</c:v>
                </c:pt>
                <c:pt idx="97">
                  <c:v>0.10861309530174952</c:v>
                </c:pt>
                <c:pt idx="98">
                  <c:v>0.10815361209979557</c:v>
                </c:pt>
                <c:pt idx="99">
                  <c:v>0.10769607272250009</c:v>
                </c:pt>
                <c:pt idx="100">
                  <c:v>0.1072404689465933</c:v>
                </c:pt>
                <c:pt idx="101">
                  <c:v>0.10678679258359373</c:v>
                </c:pt>
                <c:pt idx="102">
                  <c:v>0.10633503547966089</c:v>
                </c:pt>
                <c:pt idx="103">
                  <c:v>0.10588518951544873</c:v>
                </c:pt>
                <c:pt idx="104">
                  <c:v>0.10543724660595985</c:v>
                </c:pt>
                <c:pt idx="105">
                  <c:v>0.10499119870040004</c:v>
                </c:pt>
                <c:pt idx="106">
                  <c:v>0.10454703778203364</c:v>
                </c:pt>
                <c:pt idx="107">
                  <c:v>0.10410475586803945</c:v>
                </c:pt>
                <c:pt idx="108">
                  <c:v>0.10366434500936733</c:v>
                </c:pt>
                <c:pt idx="109">
                  <c:v>0.10322579729059521</c:v>
                </c:pt>
                <c:pt idx="110">
                  <c:v>0.10278910482978687</c:v>
                </c:pt>
                <c:pt idx="111">
                  <c:v>0.10235425977835032</c:v>
                </c:pt>
                <c:pt idx="112">
                  <c:v>0.10192125432089677</c:v>
                </c:pt>
                <c:pt idx="113">
                  <c:v>0.10149008067509999</c:v>
                </c:pt>
                <c:pt idx="114">
                  <c:v>0.10106073109155665</c:v>
                </c:pt>
                <c:pt idx="115">
                  <c:v>0.10063319785364691</c:v>
                </c:pt>
                <c:pt idx="116">
                  <c:v>0.10020747327739579</c:v>
                </c:pt>
                <c:pt idx="117">
                  <c:v>9.9783549711335073E-2</c:v>
                </c:pt>
                <c:pt idx="118">
                  <c:v>9.9361419536365653E-2</c:v>
                </c:pt>
                <c:pt idx="119">
                  <c:v>9.8941075165620868E-2</c:v>
                </c:pt>
                <c:pt idx="120">
                  <c:v>9.8522509044329853E-2</c:v>
                </c:pt>
                <c:pt idx="121">
                  <c:v>9.8105713649681917E-2</c:v>
                </c:pt>
                <c:pt idx="122">
                  <c:v>9.7690681490691364E-2</c:v>
                </c:pt>
                <c:pt idx="123">
                  <c:v>9.7277405108062723E-2</c:v>
                </c:pt>
                <c:pt idx="124">
                  <c:v>9.6865877074056833E-2</c:v>
                </c:pt>
                <c:pt idx="125">
                  <c:v>9.6456089992357219E-2</c:v>
                </c:pt>
                <c:pt idx="126">
                  <c:v>9.6048036497937264E-2</c:v>
                </c:pt>
                <c:pt idx="127">
                  <c:v>9.5641709256927776E-2</c:v>
                </c:pt>
                <c:pt idx="128">
                  <c:v>9.5237100966485161E-2</c:v>
                </c:pt>
                <c:pt idx="129">
                  <c:v>9.4834204354660223E-2</c:v>
                </c:pt>
                <c:pt idx="130">
                  <c:v>9.4433012180267506E-2</c:v>
                </c:pt>
                <c:pt idx="131">
                  <c:v>9.4033517232754979E-2</c:v>
                </c:pt>
                <c:pt idx="132">
                  <c:v>9.3635712332074614E-2</c:v>
                </c:pt>
                <c:pt idx="133">
                  <c:v>9.3239590328553335E-2</c:v>
                </c:pt>
                <c:pt idx="134">
                  <c:v>9.2845144102764302E-2</c:v>
                </c:pt>
                <c:pt idx="135">
                  <c:v>9.2452366565399277E-2</c:v>
                </c:pt>
                <c:pt idx="136">
                  <c:v>9.2061250657140978E-2</c:v>
                </c:pt>
                <c:pt idx="137">
                  <c:v>9.1671789348536245E-2</c:v>
                </c:pt>
                <c:pt idx="138">
                  <c:v>9.1283975639869813E-2</c:v>
                </c:pt>
                <c:pt idx="139">
                  <c:v>9.0897802561038341E-2</c:v>
                </c:pt>
                <c:pt idx="140">
                  <c:v>9.0513263171425246E-2</c:v>
                </c:pt>
                <c:pt idx="141">
                  <c:v>9.0130350559775946E-2</c:v>
                </c:pt>
                <c:pt idx="142">
                  <c:v>8.9749057844073624E-2</c:v>
                </c:pt>
                <c:pt idx="143">
                  <c:v>8.9369378171415603E-2</c:v>
                </c:pt>
                <c:pt idx="144">
                  <c:v>8.8991304717890019E-2</c:v>
                </c:pt>
                <c:pt idx="145">
                  <c:v>8.8614830688453383E-2</c:v>
                </c:pt>
                <c:pt idx="146">
                  <c:v>8.8239949316808314E-2</c:v>
                </c:pt>
                <c:pt idx="147">
                  <c:v>8.786665386528196E-2</c:v>
                </c:pt>
                <c:pt idx="148">
                  <c:v>8.7494937624704935E-2</c:v>
                </c:pt>
                <c:pt idx="149">
                  <c:v>8.7124793914290746E-2</c:v>
                </c:pt>
                <c:pt idx="150">
                  <c:v>8.6756216081515625E-2</c:v>
                </c:pt>
                <c:pt idx="151">
                  <c:v>8.6389197501999082E-2</c:v>
                </c:pt>
                <c:pt idx="152">
                  <c:v>8.6023731579384768E-2</c:v>
                </c:pt>
                <c:pt idx="153">
                  <c:v>8.5659811745221956E-2</c:v>
                </c:pt>
                <c:pt idx="154">
                  <c:v>8.5297431458847467E-2</c:v>
                </c:pt>
                <c:pt idx="155">
                  <c:v>8.4936584207268156E-2</c:v>
                </c:pt>
                <c:pt idx="156">
                  <c:v>8.4577263505043798E-2</c:v>
                </c:pt>
                <c:pt idx="157">
                  <c:v>8.4219462894170552E-2</c:v>
                </c:pt>
                <c:pt idx="158">
                  <c:v>8.3863175943964918E-2</c:v>
                </c:pt>
                <c:pt idx="159">
                  <c:v>8.3508396250948108E-2</c:v>
                </c:pt>
                <c:pt idx="160">
                  <c:v>8.3155117438730997E-2</c:v>
                </c:pt>
                <c:pt idx="161">
                  <c:v>8.2803333157899547E-2</c:v>
                </c:pt>
                <c:pt idx="162">
                  <c:v>8.2453037085900599E-2</c:v>
                </c:pt>
                <c:pt idx="163">
                  <c:v>8.2104222926928302E-2</c:v>
                </c:pt>
                <c:pt idx="164">
                  <c:v>8.1756884411810962E-2</c:v>
                </c:pt>
                <c:pt idx="165">
                  <c:v>8.1411015297898404E-2</c:v>
                </c:pt>
                <c:pt idx="166">
                  <c:v>8.1066609368949633E-2</c:v>
                </c:pt>
                <c:pt idx="167">
                  <c:v>8.0723660435021286E-2</c:v>
                </c:pt>
                <c:pt idx="168">
                  <c:v>8.0382162332356219E-2</c:v>
                </c:pt>
                <c:pt idx="169">
                  <c:v>8.0042108923272876E-2</c:v>
                </c:pt>
                <c:pt idx="170">
                  <c:v>7.9703494096054886E-2</c:v>
                </c:pt>
                <c:pt idx="171">
                  <c:v>7.9366311764841269E-2</c:v>
                </c:pt>
                <c:pt idx="172">
                  <c:v>7.9030555869516933E-2</c:v>
                </c:pt>
                <c:pt idx="173">
                  <c:v>7.869622037560399E-2</c:v>
                </c:pt>
                <c:pt idx="174">
                  <c:v>7.8363299274153031E-2</c:v>
                </c:pt>
                <c:pt idx="175">
                  <c:v>7.8031786581635343E-2</c:v>
                </c:pt>
                <c:pt idx="176">
                  <c:v>7.7701676339835254E-2</c:v>
                </c:pt>
                <c:pt idx="177">
                  <c:v>7.7372962615743085E-2</c:v>
                </c:pt>
                <c:pt idx="178">
                  <c:v>7.7045639501448479E-2</c:v>
                </c:pt>
                <c:pt idx="179">
                  <c:v>7.6719701114034297E-2</c:v>
                </c:pt>
                <c:pt idx="180">
                  <c:v>7.6395141595470797E-2</c:v>
                </c:pt>
                <c:pt idx="181">
                  <c:v>7.6071955112510442E-2</c:v>
                </c:pt>
                <c:pt idx="182">
                  <c:v>7.5750135856582926E-2</c:v>
                </c:pt>
                <c:pt idx="183">
                  <c:v>7.5429678043690926E-2</c:v>
                </c:pt>
                <c:pt idx="184">
                  <c:v>7.5110575914306046E-2</c:v>
                </c:pt>
                <c:pt idx="185">
                  <c:v>7.4792823733265359E-2</c:v>
                </c:pt>
                <c:pt idx="186">
                  <c:v>7.4476415789668307E-2</c:v>
                </c:pt>
                <c:pt idx="187">
                  <c:v>7.4161346396774019E-2</c:v>
                </c:pt>
                <c:pt idx="188">
                  <c:v>7.3847609891899216E-2</c:v>
                </c:pt>
                <c:pt idx="189">
                  <c:v>7.35352006363163E-2</c:v>
                </c:pt>
                <c:pt idx="190">
                  <c:v>7.3224113015152123E-2</c:v>
                </c:pt>
                <c:pt idx="191">
                  <c:v>7.2914341437286978E-2</c:v>
                </c:pt>
                <c:pt idx="192">
                  <c:v>7.2605880335254211E-2</c:v>
                </c:pt>
                <c:pt idx="193">
                  <c:v>7.2298724165140063E-2</c:v>
                </c:pt>
                <c:pt idx="194">
                  <c:v>7.1992867406484098E-2</c:v>
                </c:pt>
                <c:pt idx="195">
                  <c:v>7.1688304562179964E-2</c:v>
                </c:pt>
                <c:pt idx="196">
                  <c:v>7.1385030158376592E-2</c:v>
                </c:pt>
                <c:pt idx="197">
                  <c:v>7.1083038744379712E-2</c:v>
                </c:pt>
                <c:pt idx="198">
                  <c:v>7.0782324892554177E-2</c:v>
                </c:pt>
                <c:pt idx="199">
                  <c:v>7.0482883198226084E-2</c:v>
                </c:pt>
                <c:pt idx="200">
                  <c:v>7.0184708279585825E-2</c:v>
                </c:pt>
                <c:pt idx="201">
                  <c:v>6.98877947775913E-2</c:v>
                </c:pt>
                <c:pt idx="202">
                  <c:v>6.9592137355871636E-2</c:v>
                </c:pt>
                <c:pt idx="203">
                  <c:v>6.9297730700631235E-2</c:v>
                </c:pt>
                <c:pt idx="204">
                  <c:v>6.9004569520554324E-2</c:v>
                </c:pt>
                <c:pt idx="205">
                  <c:v>6.8712648546709776E-2</c:v>
                </c:pt>
                <c:pt idx="206">
                  <c:v>6.8421962532456485E-2</c:v>
                </c:pt>
                <c:pt idx="207">
                  <c:v>6.8132506253349073E-2</c:v>
                </c:pt>
                <c:pt idx="208">
                  <c:v>6.7844274507043861E-2</c:v>
                </c:pt>
                <c:pt idx="209">
                  <c:v>6.7557262113205618E-2</c:v>
                </c:pt>
                <c:pt idx="210">
                  <c:v>6.7271463913414167E-2</c:v>
                </c:pt>
                <c:pt idx="211">
                  <c:v>6.6986874771071889E-2</c:v>
                </c:pt>
                <c:pt idx="212">
                  <c:v>6.6703489571311336E-2</c:v>
                </c:pt>
                <c:pt idx="213">
                  <c:v>6.6421303220903241E-2</c:v>
                </c:pt>
                <c:pt idx="214">
                  <c:v>6.6140310648165071E-2</c:v>
                </c:pt>
                <c:pt idx="215">
                  <c:v>6.5860506802869839E-2</c:v>
                </c:pt>
                <c:pt idx="216">
                  <c:v>6.5581886656155317E-2</c:v>
                </c:pt>
                <c:pt idx="217">
                  <c:v>6.5304445200433672E-2</c:v>
                </c:pt>
                <c:pt idx="218">
                  <c:v>6.5028177449301477E-2</c:v>
                </c:pt>
                <c:pt idx="219">
                  <c:v>6.4753078437450082E-2</c:v>
                </c:pt>
                <c:pt idx="220">
                  <c:v>6.4479143220576338E-2</c:v>
                </c:pt>
                <c:pt idx="221">
                  <c:v>6.4206366875293783E-2</c:v>
                </c:pt>
                <c:pt idx="222">
                  <c:v>6.3934744499044155E-2</c:v>
                </c:pt>
                <c:pt idx="223">
                  <c:v>6.3664271210009227E-2</c:v>
                </c:pt>
                <c:pt idx="224">
                  <c:v>6.3394942147023139E-2</c:v>
                </c:pt>
                <c:pt idx="225">
                  <c:v>6.3126752469484959E-2</c:v>
                </c:pt>
                <c:pt idx="226">
                  <c:v>6.285969735727176E-2</c:v>
                </c:pt>
                <c:pt idx="227">
                  <c:v>6.2593772010651888E-2</c:v>
                </c:pt>
                <c:pt idx="228">
                  <c:v>6.2328971650198794E-2</c:v>
                </c:pt>
                <c:pt idx="229">
                  <c:v>6.2065291516705097E-2</c:v>
                </c:pt>
                <c:pt idx="230">
                  <c:v>6.1802726871097023E-2</c:v>
                </c:pt>
                <c:pt idx="231">
                  <c:v>6.1541272994349257E-2</c:v>
                </c:pt>
                <c:pt idx="232">
                  <c:v>6.1280925187400158E-2</c:v>
                </c:pt>
                <c:pt idx="233">
                  <c:v>6.1021678771067227E-2</c:v>
                </c:pt>
                <c:pt idx="234">
                  <c:v>6.076352908596306E-2</c:v>
                </c:pt>
                <c:pt idx="235">
                  <c:v>6.0506471492411638E-2</c:v>
                </c:pt>
                <c:pt idx="236">
                  <c:v>6.0250501370364855E-2</c:v>
                </c:pt>
                <c:pt idx="237">
                  <c:v>5.9995614119319536E-2</c:v>
                </c:pt>
                <c:pt idx="238">
                  <c:v>5.9741805158234774E-2</c:v>
                </c:pt>
                <c:pt idx="239">
                  <c:v>5.9489069925449528E-2</c:v>
                </c:pt>
                <c:pt idx="240">
                  <c:v>5.9237403878600686E-2</c:v>
                </c:pt>
                <c:pt idx="241">
                  <c:v>5.8986802494541433E-2</c:v>
                </c:pt>
                <c:pt idx="242">
                  <c:v>5.8737261269259926E-2</c:v>
                </c:pt>
                <c:pt idx="243">
                  <c:v>5.8488775717798334E-2</c:v>
                </c:pt>
                <c:pt idx="244">
                  <c:v>5.8241341374172327E-2</c:v>
                </c:pt>
                <c:pt idx="245">
                  <c:v>5.7994953791290625E-2</c:v>
                </c:pt>
                <c:pt idx="246">
                  <c:v>5.774960854087529E-2</c:v>
                </c:pt>
                <c:pt idx="247">
                  <c:v>5.7505301213381967E-2</c:v>
                </c:pt>
                <c:pt idx="248">
                  <c:v>5.7262027417920726E-2</c:v>
                </c:pt>
                <c:pt idx="249">
                  <c:v>5.7019782782177099E-2</c:v>
                </c:pt>
                <c:pt idx="250">
                  <c:v>5.6778562952333515E-2</c:v>
                </c:pt>
                <c:pt idx="251">
                  <c:v>5.6538363592991053E-2</c:v>
                </c:pt>
                <c:pt idx="252">
                  <c:v>5.6299180387091523E-2</c:v>
                </c:pt>
                <c:pt idx="253">
                  <c:v>5.6061009035839868E-2</c:v>
                </c:pt>
                <c:pt idx="254">
                  <c:v>5.5823845258626881E-2</c:v>
                </c:pt>
                <c:pt idx="255">
                  <c:v>5.5587684792952334E-2</c:v>
                </c:pt>
                <c:pt idx="256">
                  <c:v>5.5352523394348319E-2</c:v>
                </c:pt>
                <c:pt idx="257">
                  <c:v>5.5118356836302944E-2</c:v>
                </c:pt>
                <c:pt idx="258">
                  <c:v>5.488518091018442E-2</c:v>
                </c:pt>
                <c:pt idx="259">
                  <c:v>5.4652991425165422E-2</c:v>
                </c:pt>
                <c:pt idx="260">
                  <c:v>5.4421784208147715E-2</c:v>
                </c:pt>
                <c:pt idx="261">
                  <c:v>5.4191555103687214E-2</c:v>
                </c:pt>
                <c:pt idx="262">
                  <c:v>5.3962299973919214E-2</c:v>
                </c:pt>
                <c:pt idx="263">
                  <c:v>5.3734014698484149E-2</c:v>
                </c:pt>
                <c:pt idx="264">
                  <c:v>5.3506695174453417E-2</c:v>
                </c:pt>
                <c:pt idx="265">
                  <c:v>5.3280337316255665E-2</c:v>
                </c:pt>
                <c:pt idx="266">
                  <c:v>5.3054937055603449E-2</c:v>
                </c:pt>
                <c:pt idx="267">
                  <c:v>5.2830490341419983E-2</c:v>
                </c:pt>
                <c:pt idx="268">
                  <c:v>5.2606993139766425E-2</c:v>
                </c:pt>
                <c:pt idx="269">
                  <c:v>5.2384441433769344E-2</c:v>
                </c:pt>
                <c:pt idx="270">
                  <c:v>5.2162831223548499E-2</c:v>
                </c:pt>
                <c:pt idx="271">
                  <c:v>5.1942158526145019E-2</c:v>
                </c:pt>
                <c:pt idx="272">
                  <c:v>5.1722419375449732E-2</c:v>
                </c:pt>
                <c:pt idx="273">
                  <c:v>5.1503609822131959E-2</c:v>
                </c:pt>
                <c:pt idx="274">
                  <c:v>5.1285725933568498E-2</c:v>
                </c:pt>
                <c:pt idx="275">
                  <c:v>5.1068763793772926E-2</c:v>
                </c:pt>
                <c:pt idx="276">
                  <c:v>5.0852719503325247E-2</c:v>
                </c:pt>
                <c:pt idx="277">
                  <c:v>5.063758917930182E-2</c:v>
                </c:pt>
                <c:pt idx="278">
                  <c:v>5.0423368955205515E-2</c:v>
                </c:pt>
                <c:pt idx="279">
                  <c:v>5.0210054980896299E-2</c:v>
                </c:pt>
                <c:pt idx="280">
                  <c:v>4.9997643422521963E-2</c:v>
                </c:pt>
                <c:pt idx="281">
                  <c:v>4.978613046244925E-2</c:v>
                </c:pt>
                <c:pt idx="282">
                  <c:v>4.9575512299195289E-2</c:v>
                </c:pt>
                <c:pt idx="283">
                  <c:v>4.9365785147359169E-2</c:v>
                </c:pt>
                <c:pt idx="284">
                  <c:v>4.9156945237553984E-2</c:v>
                </c:pt>
                <c:pt idx="285">
                  <c:v>4.8948988816339072E-2</c:v>
                </c:pt>
                <c:pt idx="286">
                  <c:v>4.8741912146152547E-2</c:v>
                </c:pt>
                <c:pt idx="287">
                  <c:v>4.8535711505244092E-2</c:v>
                </c:pt>
                <c:pt idx="288">
                  <c:v>4.8330383187608135E-2</c:v>
                </c:pt>
                <c:pt idx="289">
                  <c:v>4.8125923502917195E-2</c:v>
                </c:pt>
                <c:pt idx="290">
                  <c:v>4.792232877645556E-2</c:v>
                </c:pt>
                <c:pt idx="291">
                  <c:v>4.7719595349053283E-2</c:v>
                </c:pt>
                <c:pt idx="292">
                  <c:v>4.7517719577020327E-2</c:v>
                </c:pt>
                <c:pt idx="293">
                  <c:v>4.7316697832081187E-2</c:v>
                </c:pt>
                <c:pt idx="294">
                  <c:v>4.7116526501309618E-2</c:v>
                </c:pt>
                <c:pt idx="295">
                  <c:v>4.6917201987063666E-2</c:v>
                </c:pt>
                <c:pt idx="296">
                  <c:v>4.6718720706921124E-2</c:v>
                </c:pt>
                <c:pt idx="297">
                  <c:v>4.6521079093615011E-2</c:v>
                </c:pt>
                <c:pt idx="298">
                  <c:v>4.6324273594969566E-2</c:v>
                </c:pt>
                <c:pt idx="299">
                  <c:v>4.6128300673836331E-2</c:v>
                </c:pt>
                <c:pt idx="300">
                  <c:v>4.593315680803061E-2</c:v>
                </c:pt>
                <c:pt idx="301">
                  <c:v>4.5738838490268177E-2</c:v>
                </c:pt>
                <c:pt idx="302">
                  <c:v>4.5545342228102234E-2</c:v>
                </c:pt>
                <c:pt idx="303">
                  <c:v>4.5352664543860603E-2</c:v>
                </c:pt>
                <c:pt idx="304">
                  <c:v>4.5160801974583289E-2</c:v>
                </c:pt>
                <c:pt idx="305">
                  <c:v>4.4969751071960183E-2</c:v>
                </c:pt>
                <c:pt idx="306">
                  <c:v>4.4779508402269103E-2</c:v>
                </c:pt>
                <c:pt idx="307">
                  <c:v>4.4590070546314121E-2</c:v>
                </c:pt>
                <c:pt idx="308">
                  <c:v>4.4401434099364048E-2</c:v>
                </c:pt>
                <c:pt idx="309">
                  <c:v>4.4213595671091253E-2</c:v>
                </c:pt>
                <c:pt idx="310">
                  <c:v>4.4026551885510808E-2</c:v>
                </c:pt>
                <c:pt idx="311">
                  <c:v>4.3840299380919684E-2</c:v>
                </c:pt>
                <c:pt idx="312">
                  <c:v>4.3654834809836417E-2</c:v>
                </c:pt>
                <c:pt idx="313">
                  <c:v>4.3470154838940955E-2</c:v>
                </c:pt>
                <c:pt idx="314">
                  <c:v>4.3286256149014671E-2</c:v>
                </c:pt>
                <c:pt idx="315">
                  <c:v>4.3103135434880799E-2</c:v>
                </c:pt>
                <c:pt idx="316">
                  <c:v>4.2920789405344939E-2</c:v>
                </c:pt>
                <c:pt idx="317">
                  <c:v>4.2739214783135998E-2</c:v>
                </c:pt>
                <c:pt idx="318">
                  <c:v>4.2558408304847223E-2</c:v>
                </c:pt>
                <c:pt idx="319">
                  <c:v>4.237836672087758E-2</c:v>
                </c:pt>
                <c:pt idx="320">
                  <c:v>4.2199086795373292E-2</c:v>
                </c:pt>
                <c:pt idx="321">
                  <c:v>4.2020565306169794E-2</c:v>
                </c:pt>
                <c:pt idx="322">
                  <c:v>4.1842799044733703E-2</c:v>
                </c:pt>
                <c:pt idx="323">
                  <c:v>4.1665784816105236E-2</c:v>
                </c:pt>
                <c:pt idx="324">
                  <c:v>4.1489519438840737E-2</c:v>
                </c:pt>
                <c:pt idx="325">
                  <c:v>4.1313999744955525E-2</c:v>
                </c:pt>
                <c:pt idx="326">
                  <c:v>4.1139222579866942E-2</c:v>
                </c:pt>
                <c:pt idx="327">
                  <c:v>4.0965184802337656E-2</c:v>
                </c:pt>
                <c:pt idx="328">
                  <c:v>4.0791883284419225E-2</c:v>
                </c:pt>
                <c:pt idx="329">
                  <c:v>4.0619314911395844E-2</c:v>
                </c:pt>
                <c:pt idx="330">
                  <c:v>4.0447476581728398E-2</c:v>
                </c:pt>
                <c:pt idx="331">
                  <c:v>4.0276365206998711E-2</c:v>
                </c:pt>
                <c:pt idx="332">
                  <c:v>4.0105977711854E-2</c:v>
                </c:pt>
                <c:pt idx="333">
                  <c:v>3.9936311033951684E-2</c:v>
                </c:pt>
                <c:pt idx="334">
                  <c:v>3.9767362123904249E-2</c:v>
                </c:pt>
                <c:pt idx="335">
                  <c:v>3.9599127945224515E-2</c:v>
                </c:pt>
                <c:pt idx="336">
                  <c:v>3.9431605474271041E-2</c:v>
                </c:pt>
                <c:pt idx="337">
                  <c:v>3.9264791700193737E-2</c:v>
                </c:pt>
                <c:pt idx="338">
                  <c:v>3.9098683624879824E-2</c:v>
                </c:pt>
                <c:pt idx="339">
                  <c:v>3.8933278262899919E-2</c:v>
                </c:pt>
                <c:pt idx="340">
                  <c:v>3.8768572641454356E-2</c:v>
                </c:pt>
                <c:pt idx="341">
                  <c:v>3.8604563800319777E-2</c:v>
                </c:pt>
                <c:pt idx="342">
                  <c:v>3.8441248791795946E-2</c:v>
                </c:pt>
                <c:pt idx="343">
                  <c:v>3.8278624680652705E-2</c:v>
                </c:pt>
                <c:pt idx="344">
                  <c:v>3.8116688544077335E-2</c:v>
                </c:pt>
                <c:pt idx="345">
                  <c:v>3.7955437471621875E-2</c:v>
                </c:pt>
                <c:pt idx="346">
                  <c:v>3.7794868565150963E-2</c:v>
                </c:pt>
                <c:pt idx="347">
                  <c:v>3.7634978938789643E-2</c:v>
                </c:pt>
                <c:pt idx="348">
                  <c:v>3.7475765718871526E-2</c:v>
                </c:pt>
                <c:pt idx="349">
                  <c:v>3.7317226043887188E-2</c:v>
                </c:pt>
                <c:pt idx="350">
                  <c:v>3.7159357064432665E-2</c:v>
                </c:pt>
                <c:pt idx="351">
                  <c:v>3.7002155943158289E-2</c:v>
                </c:pt>
                <c:pt idx="352">
                  <c:v>3.6845619854717702E-2</c:v>
                </c:pt>
                <c:pt idx="353">
                  <c:v>3.6689745985717025E-2</c:v>
                </c:pt>
                <c:pt idx="354">
                  <c:v>3.6534531534664336E-2</c:v>
                </c:pt>
                <c:pt idx="355">
                  <c:v>3.6379973711919318E-2</c:v>
                </c:pt>
                <c:pt idx="356">
                  <c:v>3.6226069739643124E-2</c:v>
                </c:pt>
                <c:pt idx="357">
                  <c:v>3.6072816851748402E-2</c:v>
                </c:pt>
                <c:pt idx="358">
                  <c:v>3.5920212293849646E-2</c:v>
                </c:pt>
                <c:pt idx="359">
                  <c:v>3.5768253323213643E-2</c:v>
                </c:pt>
                <c:pt idx="360">
                  <c:v>3.5616937208710224E-2</c:v>
                </c:pt>
                <c:pt idx="361">
                  <c:v>3.5466261230763151E-2</c:v>
                </c:pt>
                <c:pt idx="362">
                  <c:v>3.5316222681301218E-2</c:v>
                </c:pt>
                <c:pt idx="363">
                  <c:v>3.5166818863709599E-2</c:v>
                </c:pt>
                <c:pt idx="364">
                  <c:v>3.5018047092781432E-2</c:v>
                </c:pt>
                <c:pt idx="365">
                  <c:v>3.4869904694669468E-2</c:v>
                </c:pt>
                <c:pt idx="366">
                  <c:v>3.4722389006838057E-2</c:v>
                </c:pt>
                <c:pt idx="367">
                  <c:v>3.4575497378015324E-2</c:v>
                </c:pt>
                <c:pt idx="368">
                  <c:v>3.4429227168145497E-2</c:v>
                </c:pt>
                <c:pt idx="369">
                  <c:v>3.4283575748341386E-2</c:v>
                </c:pt>
                <c:pt idx="370">
                  <c:v>3.4138540500837256E-2</c:v>
                </c:pt>
                <c:pt idx="371">
                  <c:v>3.3994118818941724E-2</c:v>
                </c:pt>
                <c:pt idx="372">
                  <c:v>3.3850308106990877E-2</c:v>
                </c:pt>
                <c:pt idx="373">
                  <c:v>3.3707105780301665E-2</c:v>
                </c:pt>
                <c:pt idx="374">
                  <c:v>3.3564509265125435E-2</c:v>
                </c:pt>
                <c:pt idx="375">
                  <c:v>3.3422515998601673E-2</c:v>
                </c:pt>
                <c:pt idx="376">
                  <c:v>3.3281123428711923E-2</c:v>
                </c:pt>
                <c:pt idx="377">
                  <c:v>3.3140329014233964E-2</c:v>
                </c:pt>
                <c:pt idx="378">
                  <c:v>3.3000130224696091E-2</c:v>
                </c:pt>
                <c:pt idx="379">
                  <c:v>3.286052454033165E-2</c:v>
                </c:pt>
                <c:pt idx="380">
                  <c:v>3.2721509452033781E-2</c:v>
                </c:pt>
                <c:pt idx="381">
                  <c:v>3.2583082461310281E-2</c:v>
                </c:pt>
                <c:pt idx="382">
                  <c:v>3.2445241080238697E-2</c:v>
                </c:pt>
                <c:pt idx="383">
                  <c:v>3.2307982831421674E-2</c:v>
                </c:pt>
                <c:pt idx="384">
                  <c:v>3.2171305247942331E-2</c:v>
                </c:pt>
                <c:pt idx="385">
                  <c:v>3.2035205873320011E-2</c:v>
                </c:pt>
                <c:pt idx="386">
                  <c:v>3.1899682261466097E-2</c:v>
                </c:pt>
                <c:pt idx="387">
                  <c:v>3.176473197664003E-2</c:v>
                </c:pt>
                <c:pt idx="388">
                  <c:v>3.1630352593405568E-2</c:v>
                </c:pt>
                <c:pt idx="389">
                  <c:v>3.1496541696587166E-2</c:v>
                </c:pt>
                <c:pt idx="390">
                  <c:v>3.1363296881226577E-2</c:v>
                </c:pt>
                <c:pt idx="391">
                  <c:v>3.1230615752539652E-2</c:v>
                </c:pt>
                <c:pt idx="392">
                  <c:v>3.1098495925873233E-2</c:v>
                </c:pt>
                <c:pt idx="393">
                  <c:v>3.0966935026662385E-2</c:v>
                </c:pt>
                <c:pt idx="394">
                  <c:v>3.0835930690387654E-2</c:v>
                </c:pt>
                <c:pt idx="395">
                  <c:v>3.0705480562532569E-2</c:v>
                </c:pt>
                <c:pt idx="396">
                  <c:v>3.0575582298541373E-2</c:v>
                </c:pt>
                <c:pt idx="397">
                  <c:v>3.0446233563776848E-2</c:v>
                </c:pt>
                <c:pt idx="398">
                  <c:v>3.0317432033478336E-2</c:v>
                </c:pt>
                <c:pt idx="399">
                  <c:v>3.0189175392720039E-2</c:v>
                </c:pt>
                <c:pt idx="400">
                  <c:v>3.0061461336369288E-2</c:v>
                </c:pt>
                <c:pt idx="401">
                  <c:v>2.9934287569045235E-2</c:v>
                </c:pt>
                <c:pt idx="402">
                  <c:v>2.9807651805077523E-2</c:v>
                </c:pt>
                <c:pt idx="403">
                  <c:v>2.9681551768465222E-2</c:v>
                </c:pt>
                <c:pt idx="404">
                  <c:v>2.9555985192835952E-2</c:v>
                </c:pt>
                <c:pt idx="405">
                  <c:v>2.9430949821405109E-2</c:v>
                </c:pt>
                <c:pt idx="406">
                  <c:v>2.930644340693532E-2</c:v>
                </c:pt>
                <c:pt idx="407">
                  <c:v>2.9182463711696093E-2</c:v>
                </c:pt>
                <c:pt idx="408">
                  <c:v>2.90590085074235E-2</c:v>
                </c:pt>
                <c:pt idx="409">
                  <c:v>2.8936075575280256E-2</c:v>
                </c:pt>
                <c:pt idx="410">
                  <c:v>2.8813662705815722E-2</c:v>
                </c:pt>
                <c:pt idx="411">
                  <c:v>2.8691767698926288E-2</c:v>
                </c:pt>
                <c:pt idx="412">
                  <c:v>2.8570388363815771E-2</c:v>
                </c:pt>
                <c:pt idx="413">
                  <c:v>2.8449522518956064E-2</c:v>
                </c:pt>
                <c:pt idx="414">
                  <c:v>2.8329167992047922E-2</c:v>
                </c:pt>
                <c:pt idx="415">
                  <c:v>2.8209322619981918E-2</c:v>
                </c:pt>
                <c:pt idx="416">
                  <c:v>2.8089984248799604E-2</c:v>
                </c:pt>
                <c:pt idx="417">
                  <c:v>2.79711507336547E-2</c:v>
                </c:pt>
                <c:pt idx="418">
                  <c:v>2.7852819938774673E-2</c:v>
                </c:pt>
                <c:pt idx="419">
                  <c:v>2.7734989737422246E-2</c:v>
                </c:pt>
                <c:pt idx="420">
                  <c:v>2.7617658011857241E-2</c:v>
                </c:pt>
                <c:pt idx="421">
                  <c:v>2.7500822653298472E-2</c:v>
                </c:pt>
                <c:pt idx="422">
                  <c:v>2.7384481561885873E-2</c:v>
                </c:pt>
                <c:pt idx="423">
                  <c:v>2.7268632646642768E-2</c:v>
                </c:pt>
                <c:pt idx="424">
                  <c:v>2.715327382543823E-2</c:v>
                </c:pt>
                <c:pt idx="425">
                  <c:v>2.7038403024949743E-2</c:v>
                </c:pt>
                <c:pt idx="426">
                  <c:v>2.6924018180625859E-2</c:v>
                </c:pt>
                <c:pt idx="427">
                  <c:v>2.6810117236649167E-2</c:v>
                </c:pt>
                <c:pt idx="428">
                  <c:v>2.6696698145899259E-2</c:v>
                </c:pt>
                <c:pt idx="429">
                  <c:v>2.6583758869916034E-2</c:v>
                </c:pt>
                <c:pt idx="430">
                  <c:v>2.6471297378863001E-2</c:v>
                </c:pt>
                <c:pt idx="431">
                  <c:v>2.6359311651490767E-2</c:v>
                </c:pt>
                <c:pt idx="432">
                  <c:v>2.6247799675100814E-2</c:v>
                </c:pt>
                <c:pt idx="433">
                  <c:v>2.6136759445509205E-2</c:v>
                </c:pt>
                <c:pt idx="434">
                  <c:v>2.6026188967010665E-2</c:v>
                </c:pt>
                <c:pt idx="435">
                  <c:v>2.5916086252342617E-2</c:v>
                </c:pt>
                <c:pt idx="436">
                  <c:v>2.5806449322649583E-2</c:v>
                </c:pt>
                <c:pt idx="437">
                  <c:v>2.5697276207447488E-2</c:v>
                </c:pt>
                <c:pt idx="438">
                  <c:v>2.5588564944588343E-2</c:v>
                </c:pt>
                <c:pt idx="439">
                  <c:v>2.5480313580224952E-2</c:v>
                </c:pt>
                <c:pt idx="440">
                  <c:v>2.5372520168775749E-2</c:v>
                </c:pt>
                <c:pt idx="441">
                  <c:v>2.5265182772889916E-2</c:v>
                </c:pt>
                <c:pt idx="442">
                  <c:v>2.515829946341247E-2</c:v>
                </c:pt>
                <c:pt idx="443">
                  <c:v>2.5051868319349697E-2</c:v>
                </c:pt>
                <c:pt idx="444">
                  <c:v>2.4945887427834504E-2</c:v>
                </c:pt>
                <c:pt idx="445">
                  <c:v>2.4840354884092142E-2</c:v>
                </c:pt>
                <c:pt idx="446">
                  <c:v>2.4735268791405939E-2</c:v>
                </c:pt>
                <c:pt idx="447">
                  <c:v>2.4630627261083175E-2</c:v>
                </c:pt>
                <c:pt idx="448">
                  <c:v>2.4526428412421194E-2</c:v>
                </c:pt>
                <c:pt idx="449">
                  <c:v>2.4422670372673545E-2</c:v>
                </c:pt>
                <c:pt idx="450">
                  <c:v>2.4319351277016388E-2</c:v>
                </c:pt>
                <c:pt idx="451">
                  <c:v>2.4216469268514902E-2</c:v>
                </c:pt>
                <c:pt idx="452">
                  <c:v>2.4114022498090006E-2</c:v>
                </c:pt>
                <c:pt idx="453">
                  <c:v>2.4012009124485003E-2</c:v>
                </c:pt>
                <c:pt idx="454">
                  <c:v>2.3910427314232621E-2</c:v>
                </c:pt>
                <c:pt idx="455">
                  <c:v>2.3809275241621967E-2</c:v>
                </c:pt>
                <c:pt idx="456">
                  <c:v>2.3708551088665729E-2</c:v>
                </c:pt>
                <c:pt idx="457">
                  <c:v>2.3608253045067543E-2</c:v>
                </c:pt>
                <c:pt idx="458">
                  <c:v>2.3508379308189404E-2</c:v>
                </c:pt>
                <c:pt idx="459">
                  <c:v>2.3408928083019316E-2</c:v>
                </c:pt>
                <c:pt idx="460">
                  <c:v>2.3309897582138979E-2</c:v>
                </c:pt>
                <c:pt idx="461">
                  <c:v>2.3211286025691721E-2</c:v>
                </c:pt>
                <c:pt idx="462">
                  <c:v>2.3113091641350465E-2</c:v>
                </c:pt>
                <c:pt idx="463">
                  <c:v>2.3015312664285879E-2</c:v>
                </c:pt>
                <c:pt idx="464">
                  <c:v>2.2917947337134696E-2</c:v>
                </c:pt>
                <c:pt idx="465">
                  <c:v>2.2820993909968078E-2</c:v>
                </c:pt>
                <c:pt idx="466">
                  <c:v>2.272445064026021E-2</c:v>
                </c:pt>
                <c:pt idx="467">
                  <c:v>2.2628315792856925E-2</c:v>
                </c:pt>
                <c:pt idx="468">
                  <c:v>2.2532587639944601E-2</c:v>
                </c:pt>
                <c:pt idx="469">
                  <c:v>2.2437264461019017E-2</c:v>
                </c:pt>
                <c:pt idx="470">
                  <c:v>2.2342344542854501E-2</c:v>
                </c:pt>
                <c:pt idx="471">
                  <c:v>2.2247826179473108E-2</c:v>
                </c:pt>
                <c:pt idx="472">
                  <c:v>2.2153707672113939E-2</c:v>
                </c:pt>
                <c:pt idx="473">
                  <c:v>2.2059987329202668E-2</c:v>
                </c:pt>
                <c:pt idx="474">
                  <c:v>2.196666346632108E-2</c:v>
                </c:pt>
                <c:pt idx="475">
                  <c:v>2.187373440617682E-2</c:v>
                </c:pt>
                <c:pt idx="476">
                  <c:v>2.1781198478573266E-2</c:v>
                </c:pt>
                <c:pt idx="477">
                  <c:v>2.1689054020379479E-2</c:v>
                </c:pt>
                <c:pt idx="478">
                  <c:v>2.1597299375500343E-2</c:v>
                </c:pt>
                <c:pt idx="479">
                  <c:v>2.1505932894846754E-2</c:v>
                </c:pt>
                <c:pt idx="480">
                  <c:v>2.1414952936306051E-2</c:v>
                </c:pt>
                <c:pt idx="481">
                  <c:v>2.1324357864712418E-2</c:v>
                </c:pt>
                <c:pt idx="482">
                  <c:v>2.1234146051817598E-2</c:v>
                </c:pt>
                <c:pt idx="483">
                  <c:v>2.1144315876261491E-2</c:v>
                </c:pt>
                <c:pt idx="484">
                  <c:v>2.1054865723543176E-2</c:v>
                </c:pt>
                <c:pt idx="485">
                  <c:v>2.0965793985991764E-2</c:v>
                </c:pt>
                <c:pt idx="486">
                  <c:v>2.0877099062737558E-2</c:v>
                </c:pt>
                <c:pt idx="487">
                  <c:v>2.078877935968328E-2</c:v>
                </c:pt>
                <c:pt idx="488">
                  <c:v>2.0700833289475411E-2</c:v>
                </c:pt>
                <c:pt idx="489">
                  <c:v>2.061325927147567E-2</c:v>
                </c:pt>
                <c:pt idx="490">
                  <c:v>2.0526055731732593E-2</c:v>
                </c:pt>
                <c:pt idx="491">
                  <c:v>2.0439221102953261E-2</c:v>
                </c:pt>
                <c:pt idx="492">
                  <c:v>2.0352753824475111E-2</c:v>
                </c:pt>
                <c:pt idx="493">
                  <c:v>2.0266652342237904E-2</c:v>
                </c:pt>
                <c:pt idx="494">
                  <c:v>2.0180915108755821E-2</c:v>
                </c:pt>
                <c:pt idx="495">
                  <c:v>2.0095540583089544E-2</c:v>
                </c:pt>
                <c:pt idx="496">
                  <c:v>2.0010527230818718E-2</c:v>
                </c:pt>
                <c:pt idx="497">
                  <c:v>1.9925873524014211E-2</c:v>
                </c:pt>
                <c:pt idx="498">
                  <c:v>1.9841577941210806E-2</c:v>
                </c:pt>
                <c:pt idx="499">
                  <c:v>1.9757638967379712E-2</c:v>
                </c:pt>
                <c:pt idx="500">
                  <c:v>1.9674055093901469E-2</c:v>
                </c:pt>
                <c:pt idx="501">
                  <c:v>1.959082481853873E-2</c:v>
                </c:pt>
                <c:pt idx="502">
                  <c:v>1.9507946645409304E-2</c:v>
                </c:pt>
                <c:pt idx="503">
                  <c:v>1.9425419084959279E-2</c:v>
                </c:pt>
                <c:pt idx="504">
                  <c:v>1.9343240653936229E-2</c:v>
                </c:pt>
                <c:pt idx="505">
                  <c:v>1.9261409875362574E-2</c:v>
                </c:pt>
                <c:pt idx="506">
                  <c:v>1.9179925278509029E-2</c:v>
                </c:pt>
                <c:pt idx="507">
                  <c:v>1.909878539886815E-2</c:v>
                </c:pt>
                <c:pt idx="508">
                  <c:v>1.9017988778128058E-2</c:v>
                </c:pt>
                <c:pt idx="509">
                  <c:v>1.8937533964146165E-2</c:v>
                </c:pt>
                <c:pt idx="510">
                  <c:v>1.8857419510923172E-2</c:v>
                </c:pt>
                <c:pt idx="511">
                  <c:v>1.8777643978576942E-2</c:v>
                </c:pt>
                <c:pt idx="512">
                  <c:v>1.8698205933316777E-2</c:v>
                </c:pt>
                <c:pt idx="513">
                  <c:v>1.86191039474175E-2</c:v>
                </c:pt>
                <c:pt idx="514">
                  <c:v>1.8540336599193935E-2</c:v>
                </c:pt>
                <c:pt idx="515">
                  <c:v>1.8461902472975224E-2</c:v>
                </c:pt>
                <c:pt idx="516">
                  <c:v>1.8383800159079491E-2</c:v>
                </c:pt>
                <c:pt idx="517">
                  <c:v>1.8306028253788444E-2</c:v>
                </c:pt>
                <c:pt idx="518">
                  <c:v>1.8228585359322154E-2</c:v>
                </c:pt>
                <c:pt idx="519">
                  <c:v>1.8151470083813959E-2</c:v>
                </c:pt>
                <c:pt idx="520">
                  <c:v>1.8074681041285422E-2</c:v>
                </c:pt>
                <c:pt idx="521">
                  <c:v>1.7998216851621427E-2</c:v>
                </c:pt>
                <c:pt idx="522">
                  <c:v>1.792207614054539E-2</c:v>
                </c:pt>
                <c:pt idx="523">
                  <c:v>1.7846257539594537E-2</c:v>
                </c:pt>
                <c:pt idx="524">
                  <c:v>1.7770759686095323E-2</c:v>
                </c:pt>
                <c:pt idx="525">
                  <c:v>1.7695581223138933E-2</c:v>
                </c:pt>
                <c:pt idx="526">
                  <c:v>1.7620720799556906E-2</c:v>
                </c:pt>
                <c:pt idx="527">
                  <c:v>1.7546177069896834E-2</c:v>
                </c:pt>
                <c:pt idx="528">
                  <c:v>1.7471948694398203E-2</c:v>
                </c:pt>
                <c:pt idx="529">
                  <c:v>1.739803433896828E-2</c:v>
                </c:pt>
                <c:pt idx="530">
                  <c:v>1.732443267515817E-2</c:v>
                </c:pt>
                <c:pt idx="531">
                  <c:v>1.7251142380138935E-2</c:v>
                </c:pt>
                <c:pt idx="532">
                  <c:v>1.7178162136677798E-2</c:v>
                </c:pt>
                <c:pt idx="533">
                  <c:v>1.7105490633114468E-2</c:v>
                </c:pt>
                <c:pt idx="534">
                  <c:v>1.7033126563337608E-2</c:v>
                </c:pt>
                <c:pt idx="535">
                  <c:v>1.6961068626761309E-2</c:v>
                </c:pt>
                <c:pt idx="536">
                  <c:v>1.6889315528301738E-2</c:v>
                </c:pt>
                <c:pt idx="537">
                  <c:v>1.6817865978353871E-2</c:v>
                </c:pt>
                <c:pt idx="538">
                  <c:v>1.6746718692768298E-2</c:v>
                </c:pt>
                <c:pt idx="539">
                  <c:v>1.6675872392828153E-2</c:v>
                </c:pt>
                <c:pt idx="540">
                  <c:v>1.6605325805226126E-2</c:v>
                </c:pt>
                <c:pt idx="541">
                  <c:v>1.653507766204158E-2</c:v>
                </c:pt>
                <c:pt idx="542">
                  <c:v>1.6465126700717769E-2</c:v>
                </c:pt>
                <c:pt idx="543">
                  <c:v>1.6395471664039134E-2</c:v>
                </c:pt>
                <c:pt idx="544">
                  <c:v>1.632611130010872E-2</c:v>
                </c:pt>
                <c:pt idx="545">
                  <c:v>1.6257044362325671E-2</c:v>
                </c:pt>
                <c:pt idx="546">
                  <c:v>1.6188269609362808E-2</c:v>
                </c:pt>
                <c:pt idx="547">
                  <c:v>1.6119785805144376E-2</c:v>
                </c:pt>
                <c:pt idx="548">
                  <c:v>1.6051591718823723E-2</c:v>
                </c:pt>
                <c:pt idx="549">
                  <c:v>1.598368612476132E-2</c:v>
                </c:pt>
                <c:pt idx="550">
                  <c:v>1.5916067802502577E-2</c:v>
                </c:pt>
                <c:pt idx="551">
                  <c:v>1.5848735536756059E-2</c:v>
                </c:pt>
                <c:pt idx="552">
                  <c:v>1.5781688117371507E-2</c:v>
                </c:pt>
                <c:pt idx="553">
                  <c:v>1.57149243393182E-2</c:v>
                </c:pt>
                <c:pt idx="554">
                  <c:v>1.5648443002663229E-2</c:v>
                </c:pt>
                <c:pt idx="555">
                  <c:v>1.5582242912549952E-2</c:v>
                </c:pt>
                <c:pt idx="556">
                  <c:v>1.5516322879176526E-2</c:v>
                </c:pt>
                <c:pt idx="557">
                  <c:v>1.5450681717774502E-2</c:v>
                </c:pt>
                <c:pt idx="558">
                  <c:v>1.5385318248587561E-2</c:v>
                </c:pt>
                <c:pt idx="559">
                  <c:v>1.5320231296850277E-2</c:v>
                </c:pt>
                <c:pt idx="560">
                  <c:v>1.5255419692767041E-2</c:v>
                </c:pt>
                <c:pt idx="561">
                  <c:v>1.5190882271490997E-2</c:v>
                </c:pt>
                <c:pt idx="562">
                  <c:v>1.5126617873103132E-2</c:v>
                </c:pt>
                <c:pt idx="563">
                  <c:v>1.5062625342591437E-2</c:v>
                </c:pt>
                <c:pt idx="564">
                  <c:v>1.4998903529830101E-2</c:v>
                </c:pt>
                <c:pt idx="565">
                  <c:v>1.4935451289558912E-2</c:v>
                </c:pt>
                <c:pt idx="566">
                  <c:v>1.4872267481362592E-2</c:v>
                </c:pt>
                <c:pt idx="567">
                  <c:v>1.4809350969650387E-2</c:v>
                </c:pt>
                <c:pt idx="568">
                  <c:v>1.4746700623635561E-2</c:v>
                </c:pt>
                <c:pt idx="569">
                  <c:v>1.4684315317315181E-2</c:v>
                </c:pt>
                <c:pt idx="570">
                  <c:v>1.4622193929449783E-2</c:v>
                </c:pt>
                <c:pt idx="571">
                  <c:v>1.4560335343543273E-2</c:v>
                </c:pt>
                <c:pt idx="572">
                  <c:v>1.4498738447822845E-2</c:v>
                </c:pt>
                <c:pt idx="573">
                  <c:v>1.4437402135219006E-2</c:v>
                </c:pt>
                <c:pt idx="574">
                  <c:v>1.4376325303345676E-2</c:v>
                </c:pt>
                <c:pt idx="575">
                  <c:v>1.4315506854480362E-2</c:v>
                </c:pt>
                <c:pt idx="576">
                  <c:v>1.4254945695544452E-2</c:v>
                </c:pt>
                <c:pt idx="577">
                  <c:v>1.4194640738083552E-2</c:v>
                </c:pt>
                <c:pt idx="578">
                  <c:v>1.413459089824793E-2</c:v>
                </c:pt>
                <c:pt idx="579">
                  <c:v>1.4074795096773052E-2</c:v>
                </c:pt>
                <c:pt idx="580">
                  <c:v>1.4015252258960127E-2</c:v>
                </c:pt>
                <c:pt idx="581">
                  <c:v>1.3955961314656885E-2</c:v>
                </c:pt>
                <c:pt idx="582">
                  <c:v>1.389692119823824E-2</c:v>
                </c:pt>
                <c:pt idx="583">
                  <c:v>1.3838130848587236E-2</c:v>
                </c:pt>
                <c:pt idx="584">
                  <c:v>1.3779589209075882E-2</c:v>
                </c:pt>
                <c:pt idx="585">
                  <c:v>1.3721295227546249E-2</c:v>
                </c:pt>
                <c:pt idx="586">
                  <c:v>1.3663247856291499E-2</c:v>
                </c:pt>
                <c:pt idx="587">
                  <c:v>1.3605446052037068E-2</c:v>
                </c:pt>
                <c:pt idx="588">
                  <c:v>1.3547888775921941E-2</c:v>
                </c:pt>
                <c:pt idx="589">
                  <c:v>1.3490574993479939E-2</c:v>
                </c:pt>
                <c:pt idx="590">
                  <c:v>1.3433503674621169E-2</c:v>
                </c:pt>
                <c:pt idx="591">
                  <c:v>1.3376673793613481E-2</c:v>
                </c:pt>
                <c:pt idx="592">
                  <c:v>1.3320084329064045E-2</c:v>
                </c:pt>
                <c:pt idx="593">
                  <c:v>1.3263734263900985E-2</c:v>
                </c:pt>
                <c:pt idx="594">
                  <c:v>1.3207622585355112E-2</c:v>
                </c:pt>
                <c:pt idx="595">
                  <c:v>1.3151748284941724E-2</c:v>
                </c:pt>
                <c:pt idx="596">
                  <c:v>1.3096110358442445E-2</c:v>
                </c:pt>
                <c:pt idx="597">
                  <c:v>1.3040707805887237E-2</c:v>
                </c:pt>
                <c:pt idx="598">
                  <c:v>1.2985539631536357E-2</c:v>
                </c:pt>
                <c:pt idx="599">
                  <c:v>1.2930604843862541E-2</c:v>
                </c:pt>
                <c:pt idx="600">
                  <c:v>1.287590245553309E-2</c:v>
                </c:pt>
                <c:pt idx="601">
                  <c:v>1.2821431483392222E-2</c:v>
                </c:pt>
                <c:pt idx="602">
                  <c:v>1.2767190948443327E-2</c:v>
                </c:pt>
                <c:pt idx="603">
                  <c:v>1.2713179875831405E-2</c:v>
                </c:pt>
                <c:pt idx="604">
                  <c:v>1.2659397294825544E-2</c:v>
                </c:pt>
                <c:pt idx="605">
                  <c:v>1.2605842238801469E-2</c:v>
                </c:pt>
                <c:pt idx="606">
                  <c:v>1.255251374522416E-2</c:v>
                </c:pt>
                <c:pt idx="607">
                  <c:v>1.2499410855630574E-2</c:v>
                </c:pt>
                <c:pt idx="608">
                  <c:v>1.2446532615612396E-2</c:v>
                </c:pt>
                <c:pt idx="609">
                  <c:v>1.2393878074798899E-2</c:v>
                </c:pt>
                <c:pt idx="610">
                  <c:v>1.2341446286839869E-2</c:v>
                </c:pt>
                <c:pt idx="611">
                  <c:v>1.2289236309388569E-2</c:v>
                </c:pt>
                <c:pt idx="612">
                  <c:v>1.2237247204084841E-2</c:v>
                </c:pt>
                <c:pt idx="613">
                  <c:v>1.2185478036538204E-2</c:v>
                </c:pt>
                <c:pt idx="614">
                  <c:v>1.2133927876311091E-2</c:v>
                </c:pt>
                <c:pt idx="615">
                  <c:v>1.20825957969021E-2</c:v>
                </c:pt>
                <c:pt idx="616">
                  <c:v>1.2031480875729354E-2</c:v>
                </c:pt>
                <c:pt idx="617">
                  <c:v>1.1980582194113947E-2</c:v>
                </c:pt>
                <c:pt idx="618">
                  <c:v>1.1929898837263371E-2</c:v>
                </c:pt>
                <c:pt idx="619">
                  <c:v>1.1879429894255132E-2</c:v>
                </c:pt>
                <c:pt idx="620">
                  <c:v>1.1829174458020345E-2</c:v>
                </c:pt>
                <c:pt idx="621">
                  <c:v>1.1779131625327448E-2</c:v>
                </c:pt>
                <c:pt idx="622">
                  <c:v>1.1729300496765961E-2</c:v>
                </c:pt>
                <c:pt idx="623">
                  <c:v>1.1679680176730323E-2</c:v>
                </c:pt>
                <c:pt idx="624">
                  <c:v>1.1630269773403795E-2</c:v>
                </c:pt>
                <c:pt idx="625">
                  <c:v>1.158106839874243E-2</c:v>
                </c:pt>
                <c:pt idx="626">
                  <c:v>1.1532075168459116E-2</c:v>
                </c:pt>
                <c:pt idx="627">
                  <c:v>1.1483289202007687E-2</c:v>
                </c:pt>
                <c:pt idx="628">
                  <c:v>1.1434709622567077E-2</c:v>
                </c:pt>
                <c:pt idx="629">
                  <c:v>1.1386335557025588E-2</c:v>
                </c:pt>
                <c:pt idx="630">
                  <c:v>1.1338166135965179E-2</c:v>
                </c:pt>
                <c:pt idx="631">
                  <c:v>1.1290200493645843E-2</c:v>
                </c:pt>
                <c:pt idx="632">
                  <c:v>1.1242437767990068E-2</c:v>
                </c:pt>
                <c:pt idx="633">
                  <c:v>1.1194877100567295E-2</c:v>
                </c:pt>
                <c:pt idx="634">
                  <c:v>1.1147517636578549E-2</c:v>
                </c:pt>
                <c:pt idx="635">
                  <c:v>1.1100358524841022E-2</c:v>
                </c:pt>
                <c:pt idx="636">
                  <c:v>1.1053398917772832E-2</c:v>
                </c:pt>
                <c:pt idx="637">
                  <c:v>1.1006637971377712E-2</c:v>
                </c:pt>
                <c:pt idx="638">
                  <c:v>1.0960074845229928E-2</c:v>
                </c:pt>
                <c:pt idx="639">
                  <c:v>1.0913708702459111E-2</c:v>
                </c:pt>
                <c:pt idx="640">
                  <c:v>1.0867538709735242E-2</c:v>
                </c:pt>
                <c:pt idx="641">
                  <c:v>1.0821564037253671E-2</c:v>
                </c:pt>
                <c:pt idx="642">
                  <c:v>1.07757838587202E-2</c:v>
                </c:pt>
                <c:pt idx="643">
                  <c:v>1.0730197351336235E-2</c:v>
                </c:pt>
                <c:pt idx="644">
                  <c:v>1.0684803695784E-2</c:v>
                </c:pt>
                <c:pt idx="645">
                  <c:v>1.0639602076211804E-2</c:v>
                </c:pt>
                <c:pt idx="646">
                  <c:v>1.0594591680219388E-2</c:v>
                </c:pt>
                <c:pt idx="647">
                  <c:v>1.0549771698843309E-2</c:v>
                </c:pt>
                <c:pt idx="648">
                  <c:v>1.0505141326542438E-2</c:v>
                </c:pt>
                <c:pt idx="649">
                  <c:v>1.046069976118341E-2</c:v>
                </c:pt>
                <c:pt idx="650">
                  <c:v>1.0416446204026297E-2</c:v>
                </c:pt>
                <c:pt idx="651">
                  <c:v>1.0372379859710167E-2</c:v>
                </c:pt>
                <c:pt idx="652">
                  <c:v>1.0328499936238867E-2</c:v>
                </c:pt>
                <c:pt idx="653">
                  <c:v>1.0284805644966711E-2</c:v>
                </c:pt>
                <c:pt idx="654">
                  <c:v>1.0241296200584392E-2</c:v>
                </c:pt>
                <c:pt idx="655">
                  <c:v>1.0197970821104779E-2</c:v>
                </c:pt>
                <c:pt idx="656">
                  <c:v>1.0154828727848939E-2</c:v>
                </c:pt>
                <c:pt idx="657">
                  <c:v>1.0111869145432066E-2</c:v>
                </c:pt>
                <c:pt idx="658">
                  <c:v>1.0069091301749647E-2</c:v>
                </c:pt>
                <c:pt idx="659">
                  <c:v>1.0026494427963469E-2</c:v>
                </c:pt>
                <c:pt idx="660">
                  <c:v>9.984077758487888E-3</c:v>
                </c:pt>
                <c:pt idx="661">
                  <c:v>9.9418405309760257E-3</c:v>
                </c:pt>
                <c:pt idx="662">
                  <c:v>9.8997819863060939E-3</c:v>
                </c:pt>
                <c:pt idx="663">
                  <c:v>9.857901368567722E-3</c:v>
                </c:pt>
                <c:pt idx="664">
                  <c:v>9.8161979250483908E-3</c:v>
                </c:pt>
                <c:pt idx="665">
                  <c:v>9.7746709062199125E-3</c:v>
                </c:pt>
                <c:pt idx="666">
                  <c:v>9.7333195657249398E-3</c:v>
                </c:pt>
                <c:pt idx="667">
                  <c:v>9.6921431603635474E-3</c:v>
                </c:pt>
                <c:pt idx="668">
                  <c:v>9.6511409500798975E-3</c:v>
                </c:pt>
                <c:pt idx="669">
                  <c:v>9.6103121979489361E-3</c:v>
                </c:pt>
                <c:pt idx="670">
                  <c:v>9.5696561701631312E-3</c:v>
                </c:pt>
                <c:pt idx="671">
                  <c:v>9.5291721360192799E-3</c:v>
                </c:pt>
                <c:pt idx="672">
                  <c:v>9.488859367905415E-3</c:v>
                </c:pt>
                <c:pt idx="673">
                  <c:v>9.4487171412876853E-3</c:v>
                </c:pt>
                <c:pt idx="674">
                  <c:v>9.4087447346973552E-3</c:v>
                </c:pt>
                <c:pt idx="675">
                  <c:v>9.3689414297178242E-3</c:v>
                </c:pt>
                <c:pt idx="676">
                  <c:v>9.3293065109717362E-3</c:v>
                </c:pt>
                <c:pt idx="677">
                  <c:v>9.2898392661081054E-3</c:v>
                </c:pt>
                <c:pt idx="678">
                  <c:v>9.2505389857895082E-3</c:v>
                </c:pt>
                <c:pt idx="679">
                  <c:v>9.2114049636793562E-3</c:v>
                </c:pt>
                <c:pt idx="680">
                  <c:v>9.1724364964291902E-3</c:v>
                </c:pt>
                <c:pt idx="681">
                  <c:v>9.133632883666018E-3</c:v>
                </c:pt>
                <c:pt idx="682">
                  <c:v>9.0949934279797601E-3</c:v>
                </c:pt>
                <c:pt idx="683">
                  <c:v>9.0565174349107099E-3</c:v>
                </c:pt>
                <c:pt idx="684">
                  <c:v>9.0182042129370327E-3</c:v>
                </c:pt>
                <c:pt idx="685">
                  <c:v>8.9800530734623404E-3</c:v>
                </c:pt>
                <c:pt idx="686">
                  <c:v>8.9420633308033379E-3</c:v>
                </c:pt>
                <c:pt idx="687">
                  <c:v>8.9042343021774831E-3</c:v>
                </c:pt>
                <c:pt idx="688">
                  <c:v>8.8665653076907148E-3</c:v>
                </c:pt>
                <c:pt idx="689">
                  <c:v>8.8290556703252247E-3</c:v>
                </c:pt>
                <c:pt idx="690">
                  <c:v>8.7917047159273235E-3</c:v>
                </c:pt>
                <c:pt idx="691">
                  <c:v>8.7545117731952799E-3</c:v>
                </c:pt>
                <c:pt idx="692">
                  <c:v>8.7174761736672889E-3</c:v>
                </c:pt>
                <c:pt idx="693">
                  <c:v>8.6805972517094345E-3</c:v>
                </c:pt>
                <c:pt idx="694">
                  <c:v>8.6438743445037512E-3</c:v>
                </c:pt>
                <c:pt idx="695">
                  <c:v>8.6073067920362876E-3</c:v>
                </c:pt>
                <c:pt idx="696">
                  <c:v>8.5708939370852562E-3</c:v>
                </c:pt>
                <c:pt idx="697">
                  <c:v>8.5346351252092272E-3</c:v>
                </c:pt>
                <c:pt idx="698">
                  <c:v>8.4985297047353425E-3</c:v>
                </c:pt>
                <c:pt idx="699">
                  <c:v>8.4625770267476291E-3</c:v>
                </c:pt>
                <c:pt idx="700">
                  <c:v>8.4267764450753225E-3</c:v>
                </c:pt>
                <c:pt idx="701">
                  <c:v>8.391127316281265E-3</c:v>
                </c:pt>
                <c:pt idx="702">
                  <c:v>8.3556289996503264E-3</c:v>
                </c:pt>
                <c:pt idx="703">
                  <c:v>8.3202808571778853E-3</c:v>
                </c:pt>
                <c:pt idx="704">
                  <c:v>8.2850822535583939E-3</c:v>
                </c:pt>
                <c:pt idx="705">
                  <c:v>8.2500325561739255E-3</c:v>
                </c:pt>
                <c:pt idx="706">
                  <c:v>8.2151311350828187E-3</c:v>
                </c:pt>
                <c:pt idx="707">
                  <c:v>8.1803773630083464E-3</c:v>
                </c:pt>
                <c:pt idx="708">
                  <c:v>8.1457706153274696E-3</c:v>
                </c:pt>
                <c:pt idx="709">
                  <c:v>8.1113102700595737E-3</c:v>
                </c:pt>
                <c:pt idx="710">
                  <c:v>8.0769957078553126E-3</c:v>
                </c:pt>
                <c:pt idx="711">
                  <c:v>8.0428263119854786E-3</c:v>
                </c:pt>
                <c:pt idx="712">
                  <c:v>8.0088014683299003E-3</c:v>
                </c:pt>
                <c:pt idx="713">
                  <c:v>7.9749205653664203E-3</c:v>
                </c:pt>
                <c:pt idx="714">
                  <c:v>7.9411829941599E-3</c:v>
                </c:pt>
                <c:pt idx="715">
                  <c:v>7.9075881483512862E-3</c:v>
                </c:pt>
                <c:pt idx="716">
                  <c:v>7.8741354241466856E-3</c:v>
                </c:pt>
                <c:pt idx="717">
                  <c:v>7.8408242203065331E-3</c:v>
                </c:pt>
                <c:pt idx="718">
                  <c:v>7.8076539381347993E-3</c:v>
                </c:pt>
                <c:pt idx="719">
                  <c:v>7.774623981468198E-3</c:v>
                </c:pt>
                <c:pt idx="720">
                  <c:v>7.7417337566654844E-3</c:v>
                </c:pt>
                <c:pt idx="721">
                  <c:v>7.7089826725967965E-3</c:v>
                </c:pt>
                <c:pt idx="722">
                  <c:v>7.6763701406330253E-3</c:v>
                </c:pt>
                <c:pt idx="723">
                  <c:v>7.6438955746352287E-3</c:v>
                </c:pt>
                <c:pt idx="724">
                  <c:v>7.6115583909441E-3</c:v>
                </c:pt>
                <c:pt idx="725">
                  <c:v>7.5793580083694722E-3</c:v>
                </c:pt>
                <c:pt idx="726">
                  <c:v>7.5472938481798953E-3</c:v>
                </c:pt>
                <c:pt idx="727">
                  <c:v>7.5153653340922109E-3</c:v>
                </c:pt>
                <c:pt idx="728">
                  <c:v>7.4835718922611951E-3</c:v>
                </c:pt>
                <c:pt idx="729">
                  <c:v>7.4519129512692697E-3</c:v>
                </c:pt>
                <c:pt idx="730">
                  <c:v>7.4203879421161955E-3</c:v>
                </c:pt>
                <c:pt idx="731">
                  <c:v>7.3889962982088778E-3</c:v>
                </c:pt>
                <c:pt idx="732">
                  <c:v>7.3577374553511635E-3</c:v>
                </c:pt>
                <c:pt idx="733">
                  <c:v>7.3266108517337234E-3</c:v>
                </c:pt>
                <c:pt idx="734">
                  <c:v>7.2956159279239149E-3</c:v>
                </c:pt>
                <c:pt idx="735">
                  <c:v>7.2647521268557657E-3</c:v>
                </c:pt>
                <c:pt idx="736">
                  <c:v>7.2340188938199539E-3</c:v>
                </c:pt>
                <c:pt idx="737">
                  <c:v>7.2034156764538265E-3</c:v>
                </c:pt>
                <c:pt idx="738">
                  <c:v>7.172941924731468E-3</c:v>
                </c:pt>
                <c:pt idx="739">
                  <c:v>7.1425970909538353E-3</c:v>
                </c:pt>
                <c:pt idx="740">
                  <c:v>7.1123806297389083E-3</c:v>
                </c:pt>
                <c:pt idx="741">
                  <c:v>7.0822919980118772E-3</c:v>
                </c:pt>
                <c:pt idx="742">
                  <c:v>7.0523306549953721E-3</c:v>
                </c:pt>
                <c:pt idx="743">
                  <c:v>7.0224960621997935E-3</c:v>
                </c:pt>
                <c:pt idx="744">
                  <c:v>6.99278768341357E-3</c:v>
                </c:pt>
                <c:pt idx="745">
                  <c:v>6.9632049846935651E-3</c:v>
                </c:pt>
                <c:pt idx="746">
                  <c:v>6.9337474343554558E-3</c:v>
                </c:pt>
                <c:pt idx="747">
                  <c:v>6.904414502964207E-3</c:v>
                </c:pt>
                <c:pt idx="748">
                  <c:v>6.8752056633245165E-3</c:v>
                </c:pt>
                <c:pt idx="749">
                  <c:v>6.846120390471366E-3</c:v>
                </c:pt>
                <c:pt idx="750">
                  <c:v>6.8171581616605888E-3</c:v>
                </c:pt>
                <c:pt idx="751">
                  <c:v>6.7883184563594587E-3</c:v>
                </c:pt>
                <c:pt idx="752">
                  <c:v>6.7596007562373351E-3</c:v>
                </c:pt>
                <c:pt idx="753">
                  <c:v>6.7310045451563633E-3</c:v>
                </c:pt>
                <c:pt idx="754">
                  <c:v>6.7025293091621885E-3</c:v>
                </c:pt>
                <c:pt idx="755">
                  <c:v>6.6741745364747177E-3</c:v>
                </c:pt>
                <c:pt idx="756">
                  <c:v>6.6459397174789105E-3</c:v>
                </c:pt>
                <c:pt idx="757">
                  <c:v>6.6178243447156506E-3</c:v>
                </c:pt>
                <c:pt idx="758">
                  <c:v>6.5898279128725938E-3</c:v>
                </c:pt>
                <c:pt idx="759">
                  <c:v>6.5619499187751073E-3</c:v>
                </c:pt>
                <c:pt idx="760">
                  <c:v>6.5341898613772023E-3</c:v>
                </c:pt>
                <c:pt idx="761">
                  <c:v>6.5065472417525664E-3</c:v>
                </c:pt>
                <c:pt idx="762">
                  <c:v>6.4790215630855588E-3</c:v>
                </c:pt>
                <c:pt idx="763">
                  <c:v>6.451612330662302E-3</c:v>
                </c:pt>
                <c:pt idx="764">
                  <c:v>6.4243190518617739E-3</c:v>
                </c:pt>
                <c:pt idx="765">
                  <c:v>6.3971412361469929E-3</c:v>
                </c:pt>
                <c:pt idx="766">
                  <c:v>6.3700783950561436E-3</c:v>
                </c:pt>
                <c:pt idx="767">
                  <c:v>6.3431300421938411E-3</c:v>
                </c:pt>
                <c:pt idx="768">
                  <c:v>6.3162956932223818E-3</c:v>
                </c:pt>
                <c:pt idx="769">
                  <c:v>6.2895748658530256E-3</c:v>
                </c:pt>
                <c:pt idx="770">
                  <c:v>6.2629670798373307E-3</c:v>
                </c:pt>
                <c:pt idx="771">
                  <c:v>6.2364718569585306E-3</c:v>
                </c:pt>
                <c:pt idx="772">
                  <c:v>6.2100887210229426E-3</c:v>
                </c:pt>
                <c:pt idx="773">
                  <c:v>6.1838171978513944E-3</c:v>
                </c:pt>
                <c:pt idx="774">
                  <c:v>6.1576568152707026E-3</c:v>
                </c:pt>
                <c:pt idx="775">
                  <c:v>6.1316071031052074E-3</c:v>
                </c:pt>
                <c:pt idx="776">
                  <c:v>6.1056675931682961E-3</c:v>
                </c:pt>
                <c:pt idx="777">
                  <c:v>6.0798378192540086E-3</c:v>
                </c:pt>
                <c:pt idx="778">
                  <c:v>6.0541173171286353E-3</c:v>
                </c:pt>
                <c:pt idx="779">
                  <c:v>6.0285056245224095E-3</c:v>
                </c:pt>
                <c:pt idx="780">
                  <c:v>6.0030022811211631E-3</c:v>
                </c:pt>
                <c:pt idx="781">
                  <c:v>5.9776068285580658E-3</c:v>
                </c:pt>
                <c:pt idx="782">
                  <c:v>5.9523188104054041E-3</c:v>
                </c:pt>
                <c:pt idx="783">
                  <c:v>5.9271377721663455E-3</c:v>
                </c:pt>
                <c:pt idx="784">
                  <c:v>5.9020632612667981E-3</c:v>
                </c:pt>
                <c:pt idx="785">
                  <c:v>5.8770948270472625E-3</c:v>
                </c:pt>
                <c:pt idx="786">
                  <c:v>5.8522320207547406E-3</c:v>
                </c:pt>
                <c:pt idx="787">
                  <c:v>5.8274743955346606E-3</c:v>
                </c:pt>
                <c:pt idx="788">
                  <c:v>5.8028215064228426E-3</c:v>
                </c:pt>
                <c:pt idx="789">
                  <c:v>5.7782729103375277E-3</c:v>
                </c:pt>
                <c:pt idx="790">
                  <c:v>5.753828166071384E-3</c:v>
                </c:pt>
                <c:pt idx="791">
                  <c:v>5.7294868342835908E-3</c:v>
                </c:pt>
                <c:pt idx="792">
                  <c:v>5.7052484774919353E-3</c:v>
                </c:pt>
                <c:pt idx="793">
                  <c:v>5.6811126600649674E-3</c:v>
                </c:pt>
                <c:pt idx="794">
                  <c:v>5.6570789482141472E-3</c:v>
                </c:pt>
                <c:pt idx="795">
                  <c:v>5.6331469099860634E-3</c:v>
                </c:pt>
                <c:pt idx="796">
                  <c:v>5.6093161152546709E-3</c:v>
                </c:pt>
                <c:pt idx="797">
                  <c:v>5.5855861357135437E-3</c:v>
                </c:pt>
                <c:pt idx="798">
                  <c:v>5.5619565448681938E-3</c:v>
                </c:pt>
                <c:pt idx="799">
                  <c:v>5.5384269180284006E-3</c:v>
                </c:pt>
                <c:pt idx="800">
                  <c:v>5.5149968323005855E-3</c:v>
                </c:pt>
                <c:pt idx="801">
                  <c:v>5.4916658665801876E-3</c:v>
                </c:pt>
                <c:pt idx="802">
                  <c:v>5.4684336015441218E-3</c:v>
                </c:pt>
                <c:pt idx="803">
                  <c:v>5.4452996196432332E-3</c:v>
                </c:pt>
                <c:pt idx="804">
                  <c:v>5.4222635050947907E-3</c:v>
                </c:pt>
                <c:pt idx="805">
                  <c:v>5.3993248438750059E-3</c:v>
                </c:pt>
                <c:pt idx="806">
                  <c:v>5.3764832237116079E-3</c:v>
                </c:pt>
                <c:pt idx="807">
                  <c:v>5.3537382340764321E-3</c:v>
                </c:pt>
                <c:pt idx="808">
                  <c:v>5.3310894661780257E-3</c:v>
                </c:pt>
                <c:pt idx="809">
                  <c:v>5.3085365129543205E-3</c:v>
                </c:pt>
                <c:pt idx="810">
                  <c:v>5.2860789690652946E-3</c:v>
                </c:pt>
                <c:pt idx="811">
                  <c:v>5.263716430885715E-3</c:v>
                </c:pt>
                <c:pt idx="812">
                  <c:v>5.2414484964978629E-3</c:v>
                </c:pt>
                <c:pt idx="813">
                  <c:v>5.2192747656843088E-3</c:v>
                </c:pt>
                <c:pt idx="814">
                  <c:v>5.1971948399207419E-3</c:v>
                </c:pt>
                <c:pt idx="815">
                  <c:v>5.1752083223687764E-3</c:v>
                </c:pt>
                <c:pt idx="816">
                  <c:v>5.1533148178688403E-3</c:v>
                </c:pt>
                <c:pt idx="817">
                  <c:v>5.1315139329330701E-3</c:v>
                </c:pt>
                <c:pt idx="818">
                  <c:v>5.1098052757382389E-3</c:v>
                </c:pt>
                <c:pt idx="819">
                  <c:v>5.0881884561187023E-3</c:v>
                </c:pt>
                <c:pt idx="820">
                  <c:v>5.0666630855594023E-3</c:v>
                </c:pt>
                <c:pt idx="821">
                  <c:v>5.0452287771888789E-3</c:v>
                </c:pt>
                <c:pt idx="822">
                  <c:v>5.023885145772314E-3</c:v>
                </c:pt>
                <c:pt idx="823">
                  <c:v>5.0026318077046042E-3</c:v>
                </c:pt>
                <c:pt idx="824">
                  <c:v>4.9814683810034789E-3</c:v>
                </c:pt>
                <c:pt idx="825">
                  <c:v>4.9603944853026261E-3</c:v>
                </c:pt>
                <c:pt idx="826">
                  <c:v>4.9394097418448578E-3</c:v>
                </c:pt>
                <c:pt idx="827">
                  <c:v>4.9185137734752919E-3</c:v>
                </c:pt>
                <c:pt idx="828">
                  <c:v>4.8977062046346095E-3</c:v>
                </c:pt>
                <c:pt idx="829">
                  <c:v>4.8769866613522532E-3</c:v>
                </c:pt>
                <c:pt idx="830">
                  <c:v>4.8563547712397476E-3</c:v>
                </c:pt>
                <c:pt idx="831">
                  <c:v>4.8358101634839836E-3</c:v>
                </c:pt>
                <c:pt idx="832">
                  <c:v>4.8153524688405733E-3</c:v>
                </c:pt>
                <c:pt idx="833">
                  <c:v>4.7949813196271852E-3</c:v>
                </c:pt>
                <c:pt idx="834">
                  <c:v>4.7746963497169656E-3</c:v>
                </c:pt>
                <c:pt idx="835">
                  <c:v>4.7544971945319417E-3</c:v>
                </c:pt>
                <c:pt idx="836">
                  <c:v>4.7343834910364736E-3</c:v>
                </c:pt>
                <c:pt idx="837">
                  <c:v>4.7143548777307228E-3</c:v>
                </c:pt>
                <c:pt idx="838">
                  <c:v>4.6944109946441661E-3</c:v>
                </c:pt>
                <c:pt idx="839">
                  <c:v>4.6745514833291231E-3</c:v>
                </c:pt>
                <c:pt idx="840">
                  <c:v>4.6547759868543082E-3</c:v>
                </c:pt>
                <c:pt idx="841">
                  <c:v>4.6350841497984135E-3</c:v>
                </c:pt>
                <c:pt idx="842">
                  <c:v>4.6154756182437383E-3</c:v>
                </c:pt>
                <c:pt idx="843">
                  <c:v>4.5959500397698043E-3</c:v>
                </c:pt>
                <c:pt idx="844">
                  <c:v>4.5765070634470441E-3</c:v>
                </c:pt>
                <c:pt idx="845">
                  <c:v>4.5571463398304708E-3</c:v>
                </c:pt>
                <c:pt idx="846">
                  <c:v>4.5378675209534229E-3</c:v>
                </c:pt>
                <c:pt idx="847">
                  <c:v>4.5186702603212878E-3</c:v>
                </c:pt>
                <c:pt idx="848">
                  <c:v>4.4995542129052926E-3</c:v>
                </c:pt>
                <c:pt idx="849">
                  <c:v>4.480519035136279E-3</c:v>
                </c:pt>
                <c:pt idx="850">
                  <c:v>4.4615643848985682E-3</c:v>
                </c:pt>
                <c:pt idx="851">
                  <c:v>4.4426899215237641E-3</c:v>
                </c:pt>
                <c:pt idx="852">
                  <c:v>4.4238953057846656E-3</c:v>
                </c:pt>
                <c:pt idx="853">
                  <c:v>4.4051801998891589E-3</c:v>
                </c:pt>
                <c:pt idx="854">
                  <c:v>4.3865442674741436E-3</c:v>
                </c:pt>
                <c:pt idx="855">
                  <c:v>4.3679871735994857E-3</c:v>
                </c:pt>
                <c:pt idx="856">
                  <c:v>4.3495085847420033E-3</c:v>
                </c:pt>
                <c:pt idx="857">
                  <c:v>4.3311081687894782E-3</c:v>
                </c:pt>
                <c:pt idx="858">
                  <c:v>4.3127855950346721E-3</c:v>
                </c:pt>
                <c:pt idx="859">
                  <c:v>4.2945405341693853E-3</c:v>
                </c:pt>
                <c:pt idx="860">
                  <c:v>4.2763726582785546E-3</c:v>
                </c:pt>
                <c:pt idx="861">
                  <c:v>4.2582816408343388E-3</c:v>
                </c:pt>
                <c:pt idx="862">
                  <c:v>4.2402671566902648E-3</c:v>
                </c:pt>
                <c:pt idx="863">
                  <c:v>4.2223288820753711E-3</c:v>
                </c:pt>
                <c:pt idx="864">
                  <c:v>4.2044664945884054E-3</c:v>
                </c:pt>
                <c:pt idx="865">
                  <c:v>4.1866796731920121E-3</c:v>
                </c:pt>
                <c:pt idx="866">
                  <c:v>4.1689680982069741E-3</c:v>
                </c:pt>
                <c:pt idx="867">
                  <c:v>4.1513314513064708E-3</c:v>
                </c:pt>
                <c:pt idx="868">
                  <c:v>4.1337694155103334E-3</c:v>
                </c:pt>
                <c:pt idx="869">
                  <c:v>4.1162816751793814E-3</c:v>
                </c:pt>
                <c:pt idx="870">
                  <c:v>4.0988679160097212E-3</c:v>
                </c:pt>
                <c:pt idx="871">
                  <c:v>4.0815278250271184E-3</c:v>
                </c:pt>
                <c:pt idx="872">
                  <c:v>4.064261090581358E-3</c:v>
                </c:pt>
                <c:pt idx="873">
                  <c:v>4.0470674023406423E-3</c:v>
                </c:pt>
                <c:pt idx="874">
                  <c:v>4.0299464512860315E-3</c:v>
                </c:pt>
                <c:pt idx="875">
                  <c:v>4.012897929705871E-3</c:v>
                </c:pt>
                <c:pt idx="876">
                  <c:v>3.9959215311902701E-3</c:v>
                </c:pt>
                <c:pt idx="877">
                  <c:v>3.9790169506255853E-3</c:v>
                </c:pt>
                <c:pt idx="878">
                  <c:v>3.962183884188954E-3</c:v>
                </c:pt>
                <c:pt idx="879">
                  <c:v>3.9454220293428178E-3</c:v>
                </c:pt>
                <c:pt idx="880">
                  <c:v>3.9287310848294902E-3</c:v>
                </c:pt>
                <c:pt idx="881">
                  <c:v>3.9121107506657499E-3</c:v>
                </c:pt>
                <c:pt idx="882">
                  <c:v>3.8955607281374303E-3</c:v>
                </c:pt>
                <c:pt idx="883">
                  <c:v>3.8790807197940738E-3</c:v>
                </c:pt>
                <c:pt idx="884">
                  <c:v>3.8626704294435666E-3</c:v>
                </c:pt>
                <c:pt idx="885">
                  <c:v>3.8463295621468324E-3</c:v>
                </c:pt>
                <c:pt idx="886">
                  <c:v>3.8300578242125129E-3</c:v>
                </c:pt>
                <c:pt idx="887">
                  <c:v>3.8138549231917034E-3</c:v>
                </c:pt>
                <c:pt idx="888">
                  <c:v>3.7977205678726912E-3</c:v>
                </c:pt>
                <c:pt idx="889">
                  <c:v>3.7816544682757287E-3</c:v>
                </c:pt>
                <c:pt idx="890">
                  <c:v>3.7656563356478043E-3</c:v>
                </c:pt>
                <c:pt idx="891">
                  <c:v>3.7497258824574693E-3</c:v>
                </c:pt>
                <c:pt idx="892">
                  <c:v>3.7338628223896717E-3</c:v>
                </c:pt>
                <c:pt idx="893">
                  <c:v>3.7180668703405925E-3</c:v>
                </c:pt>
                <c:pt idx="894">
                  <c:v>3.7023377424125412E-3</c:v>
                </c:pt>
                <c:pt idx="895">
                  <c:v>3.6866751559088361E-3</c:v>
                </c:pt>
                <c:pt idx="896">
                  <c:v>3.6710788293287402E-3</c:v>
                </c:pt>
                <c:pt idx="897">
                  <c:v>3.6555484823623916E-3</c:v>
                </c:pt>
                <c:pt idx="898">
                  <c:v>3.6400838358857626E-3</c:v>
                </c:pt>
                <c:pt idx="899">
                  <c:v>3.624684611955658E-3</c:v>
                </c:pt>
                <c:pt idx="900">
                  <c:v>3.6093505338046987E-3</c:v>
                </c:pt>
                <c:pt idx="901">
                  <c:v>3.5940813258363651E-3</c:v>
                </c:pt>
                <c:pt idx="902">
                  <c:v>3.5788767136200354E-3</c:v>
                </c:pt>
                <c:pt idx="903">
                  <c:v>3.56373642388606E-3</c:v>
                </c:pt>
                <c:pt idx="904">
                  <c:v>3.548660184520836E-3</c:v>
                </c:pt>
                <c:pt idx="905">
                  <c:v>3.53364772456193E-3</c:v>
                </c:pt>
                <c:pt idx="906">
                  <c:v>3.5186987741932089E-3</c:v>
                </c:pt>
                <c:pt idx="907">
                  <c:v>3.5038130647399809E-3</c:v>
                </c:pt>
                <c:pt idx="908">
                  <c:v>3.4889903286641692E-3</c:v>
                </c:pt>
                <c:pt idx="909">
                  <c:v>3.4742302995595083E-3</c:v>
                </c:pt>
                <c:pt idx="910">
                  <c:v>3.4595327121467565E-3</c:v>
                </c:pt>
                <c:pt idx="911">
                  <c:v>3.444897302268921E-3</c:v>
                </c:pt>
                <c:pt idx="912">
                  <c:v>3.4303238068865102E-3</c:v>
                </c:pt>
                <c:pt idx="913">
                  <c:v>3.4158119640728232E-3</c:v>
                </c:pt>
                <c:pt idx="914">
                  <c:v>3.401361513009217E-3</c:v>
                </c:pt>
                <c:pt idx="915">
                  <c:v>3.3869721939804348E-3</c:v>
                </c:pt>
                <c:pt idx="916">
                  <c:v>3.3726437483699331E-3</c:v>
                </c:pt>
                <c:pt idx="917">
                  <c:v>3.3583759186552428E-3</c:v>
                </c:pt>
                <c:pt idx="918">
                  <c:v>3.3441684484033208E-3</c:v>
                </c:pt>
                <c:pt idx="919">
                  <c:v>3.3300210822659604E-3</c:v>
                </c:pt>
                <c:pt idx="920">
                  <c:v>3.315933565975196E-3</c:v>
                </c:pt>
                <c:pt idx="921">
                  <c:v>3.3019056463387299E-3</c:v>
                </c:pt>
                <c:pt idx="922">
                  <c:v>3.2879370712353825E-3</c:v>
                </c:pt>
                <c:pt idx="923">
                  <c:v>3.2740275896105627E-3</c:v>
                </c:pt>
                <c:pt idx="924">
                  <c:v>3.2601769514717595E-3</c:v>
                </c:pt>
                <c:pt idx="925">
                  <c:v>3.2463849078840424E-3</c:v>
                </c:pt>
                <c:pt idx="926">
                  <c:v>3.232651210965587E-3</c:v>
                </c:pt>
                <c:pt idx="927">
                  <c:v>3.2189756138832253E-3</c:v>
                </c:pt>
                <c:pt idx="928">
                  <c:v>3.2053578708480077E-3</c:v>
                </c:pt>
                <c:pt idx="929">
                  <c:v>3.1917977371107857E-3</c:v>
                </c:pt>
                <c:pt idx="930">
                  <c:v>3.1782949689578041E-3</c:v>
                </c:pt>
                <c:pt idx="931">
                  <c:v>3.164849323706339E-3</c:v>
                </c:pt>
                <c:pt idx="932">
                  <c:v>3.1514605597003204E-3</c:v>
                </c:pt>
                <c:pt idx="933">
                  <c:v>3.1381284363059948E-3</c:v>
                </c:pt>
                <c:pt idx="934">
                  <c:v>3.1248527139075949E-3</c:v>
                </c:pt>
                <c:pt idx="935">
                  <c:v>3.1116331539030526E-3</c:v>
                </c:pt>
                <c:pt idx="936">
                  <c:v>3.0984695186996787E-3</c:v>
                </c:pt>
                <c:pt idx="937">
                  <c:v>3.0853615717099199E-3</c:v>
                </c:pt>
                <c:pt idx="938">
                  <c:v>3.0723090773470954E-3</c:v>
                </c:pt>
                <c:pt idx="939">
                  <c:v>3.0593118010211647E-3</c:v>
                </c:pt>
                <c:pt idx="940">
                  <c:v>3.046369509134506E-3</c:v>
                </c:pt>
                <c:pt idx="941">
                  <c:v>3.0334819690777258E-3</c:v>
                </c:pt>
                <c:pt idx="942">
                  <c:v>3.0206489492254785E-3</c:v>
                </c:pt>
                <c:pt idx="943">
                  <c:v>3.0078702189322956E-3</c:v>
                </c:pt>
                <c:pt idx="944">
                  <c:v>2.9951455485284408E-3</c:v>
                </c:pt>
                <c:pt idx="945">
                  <c:v>2.9824747093157972E-3</c:v>
                </c:pt>
                <c:pt idx="946">
                  <c:v>2.9698574735637401E-3</c:v>
                </c:pt>
                <c:pt idx="947">
                  <c:v>2.9572936145050438E-3</c:v>
                </c:pt>
                <c:pt idx="948">
                  <c:v>2.9447829063318173E-3</c:v>
                </c:pt>
                <c:pt idx="949">
                  <c:v>2.9323251241914457E-3</c:v>
                </c:pt>
                <c:pt idx="950">
                  <c:v>2.9199200441825386E-3</c:v>
                </c:pt>
                <c:pt idx="951">
                  <c:v>2.907567443350904E-3</c:v>
                </c:pt>
                <c:pt idx="952">
                  <c:v>2.8952670996855636E-3</c:v>
                </c:pt>
                <c:pt idx="953">
                  <c:v>2.8830187921147351E-3</c:v>
                </c:pt>
                <c:pt idx="954">
                  <c:v>2.8708223005018806E-3</c:v>
                </c:pt>
                <c:pt idx="955">
                  <c:v>2.8586774056417259E-3</c:v>
                </c:pt>
                <c:pt idx="956">
                  <c:v>2.8465838892563536E-3</c:v>
                </c:pt>
                <c:pt idx="957">
                  <c:v>2.8345415339912513E-3</c:v>
                </c:pt>
                <c:pt idx="958">
                  <c:v>2.8225501234114187E-3</c:v>
                </c:pt>
                <c:pt idx="959">
                  <c:v>2.8106094419974746E-3</c:v>
                </c:pt>
                <c:pt idx="960">
                  <c:v>2.798719275141782E-3</c:v>
                </c:pt>
                <c:pt idx="961">
                  <c:v>2.7868794091445953E-3</c:v>
                </c:pt>
                <c:pt idx="962">
                  <c:v>2.7750896312102153E-3</c:v>
                </c:pt>
                <c:pt idx="963">
                  <c:v>2.7633497294431656E-3</c:v>
                </c:pt>
                <c:pt idx="964">
                  <c:v>2.7516594928443873E-3</c:v>
                </c:pt>
                <c:pt idx="965">
                  <c:v>2.7400187113074416E-3</c:v>
                </c:pt>
                <c:pt idx="966">
                  <c:v>2.7284271756147374E-3</c:v>
                </c:pt>
                <c:pt idx="967">
                  <c:v>2.7168846774337702E-3</c:v>
                </c:pt>
                <c:pt idx="968">
                  <c:v>2.7053910093133775E-3</c:v>
                </c:pt>
                <c:pt idx="969">
                  <c:v>2.69394596468001E-3</c:v>
                </c:pt>
                <c:pt idx="970">
                  <c:v>2.6825493378340188E-3</c:v>
                </c:pt>
                <c:pt idx="971">
                  <c:v>2.67120092394596E-3</c:v>
                </c:pt>
                <c:pt idx="972">
                  <c:v>2.6599005190529115E-3</c:v>
                </c:pt>
                <c:pt idx="973">
                  <c:v>2.6486479200548076E-3</c:v>
                </c:pt>
                <c:pt idx="974">
                  <c:v>2.6374429247107895E-3</c:v>
                </c:pt>
                <c:pt idx="975">
                  <c:v>2.6262853316355709E-3</c:v>
                </c:pt>
                <c:pt idx="976">
                  <c:v>2.6151749402958126E-3</c:v>
                </c:pt>
                <c:pt idx="977">
                  <c:v>2.6041115510065356E-3</c:v>
                </c:pt>
                <c:pt idx="978">
                  <c:v>2.5930949649275044E-3</c:v>
                </c:pt>
                <c:pt idx="979">
                  <c:v>2.5821249840596778E-3</c:v>
                </c:pt>
                <c:pt idx="980">
                  <c:v>2.5712014112416392E-3</c:v>
                </c:pt>
                <c:pt idx="981">
                  <c:v>2.5603240501460606E-3</c:v>
                </c:pt>
                <c:pt idx="982">
                  <c:v>2.5494927052761586E-3</c:v>
                </c:pt>
                <c:pt idx="983">
                  <c:v>2.5387071819621947E-3</c:v>
                </c:pt>
                <c:pt idx="984">
                  <c:v>2.5279672863579789E-3</c:v>
                </c:pt>
                <c:pt idx="985">
                  <c:v>2.5172728254373757E-3</c:v>
                </c:pt>
                <c:pt idx="986">
                  <c:v>2.5066236069908312E-3</c:v>
                </c:pt>
                <c:pt idx="987">
                  <c:v>2.4960194396219338E-3</c:v>
                </c:pt>
                <c:pt idx="988">
                  <c:v>2.4854601327439696E-3</c:v>
                </c:pt>
                <c:pt idx="989">
                  <c:v>2.4749454965764858E-3</c:v>
                </c:pt>
                <c:pt idx="990">
                  <c:v>2.4644753421418928E-3</c:v>
                </c:pt>
                <c:pt idx="991">
                  <c:v>2.4540494812620617E-3</c:v>
                </c:pt>
                <c:pt idx="992">
                  <c:v>2.4436677265549421E-3</c:v>
                </c:pt>
                <c:pt idx="993">
                  <c:v>2.4333298914311981E-3</c:v>
                </c:pt>
                <c:pt idx="994">
                  <c:v>2.4230357900908495E-3</c:v>
                </c:pt>
                <c:pt idx="995">
                  <c:v>2.4127852375199388E-3</c:v>
                </c:pt>
                <c:pt idx="996">
                  <c:v>2.4025780494871985E-3</c:v>
                </c:pt>
                <c:pt idx="997">
                  <c:v>2.3924140425407459E-3</c:v>
                </c:pt>
                <c:pt idx="998">
                  <c:v>2.3822930340047848E-3</c:v>
                </c:pt>
                <c:pt idx="999">
                  <c:v>2.3722148419763186E-3</c:v>
                </c:pt>
                <c:pt idx="1000">
                  <c:v>2.3621792853218862E-3</c:v>
                </c:pt>
                <c:pt idx="1001">
                  <c:v>2.3521861836743028E-3</c:v>
                </c:pt>
                <c:pt idx="1002">
                  <c:v>2.3422353574294209E-3</c:v>
                </c:pt>
                <c:pt idx="1003">
                  <c:v>2.3323266277428993E-3</c:v>
                </c:pt>
                <c:pt idx="1004">
                  <c:v>2.3224598165269917E-3</c:v>
                </c:pt>
                <c:pt idx="1005">
                  <c:v>2.3126347464473436E-3</c:v>
                </c:pt>
                <c:pt idx="1006">
                  <c:v>2.3028512409198061E-3</c:v>
                </c:pt>
                <c:pt idx="1007">
                  <c:v>2.2931091241072633E-3</c:v>
                </c:pt>
                <c:pt idx="1008">
                  <c:v>2.2834082209164685E-3</c:v>
                </c:pt>
                <c:pt idx="1009">
                  <c:v>2.2737483569949075E-3</c:v>
                </c:pt>
                <c:pt idx="1010">
                  <c:v>2.2641293587276445E-3</c:v>
                </c:pt>
                <c:pt idx="1011">
                  <c:v>2.2545510532342248E-3</c:v>
                </c:pt>
                <c:pt idx="1012">
                  <c:v>2.24501326836555E-3</c:v>
                </c:pt>
                <c:pt idx="1013">
                  <c:v>2.235515832700802E-3</c:v>
                </c:pt>
                <c:pt idx="1014">
                  <c:v>2.2260585755443387E-3</c:v>
                </c:pt>
                <c:pt idx="1015">
                  <c:v>2.216641326922644E-3</c:v>
                </c:pt>
                <c:pt idx="1016">
                  <c:v>2.2072639175812724E-3</c:v>
                </c:pt>
                <c:pt idx="1017">
                  <c:v>2.1979261789817992E-3</c:v>
                </c:pt>
                <c:pt idx="1018">
                  <c:v>2.1886279432987883E-3</c:v>
                </c:pt>
                <c:pt idx="1019">
                  <c:v>2.1793690434167884E-3</c:v>
                </c:pt>
                <c:pt idx="1020">
                  <c:v>2.1701493129273252E-3</c:v>
                </c:pt>
                <c:pt idx="1021">
                  <c:v>2.1609685861259061E-3</c:v>
                </c:pt>
                <c:pt idx="1022">
                  <c:v>2.1518266980090394E-3</c:v>
                </c:pt>
                <c:pt idx="1023">
                  <c:v>2.1427234842712824E-3</c:v>
                </c:pt>
                <c:pt idx="1024">
                  <c:v>2.1336587813022743E-3</c:v>
                </c:pt>
                <c:pt idx="1025">
                  <c:v>2.1246324261838053E-3</c:v>
                </c:pt>
                <c:pt idx="1026">
                  <c:v>2.1156442566868752E-3</c:v>
                </c:pt>
                <c:pt idx="1027">
                  <c:v>2.1066941112687994E-3</c:v>
                </c:pt>
                <c:pt idx="1028">
                  <c:v>2.097781829070285E-3</c:v>
                </c:pt>
                <c:pt idx="1029">
                  <c:v>2.0889072499125495E-3</c:v>
                </c:pt>
                <c:pt idx="1030">
                  <c:v>2.0800702142944405E-3</c:v>
                </c:pt>
                <c:pt idx="1031">
                  <c:v>2.0712705633895677E-3</c:v>
                </c:pt>
                <c:pt idx="1032">
                  <c:v>2.0625081390434506E-3</c:v>
                </c:pt>
                <c:pt idx="1033">
                  <c:v>2.053782783770673E-3</c:v>
                </c:pt>
                <c:pt idx="1034">
                  <c:v>2.0450943407520563E-3</c:v>
                </c:pt>
                <c:pt idx="1035">
                  <c:v>2.0364426538318375E-3</c:v>
                </c:pt>
                <c:pt idx="1036">
                  <c:v>2.0278275675148635E-3</c:v>
                </c:pt>
                <c:pt idx="1037">
                  <c:v>2.0192489269637991E-3</c:v>
                </c:pt>
                <c:pt idx="1038">
                  <c:v>2.0107065779963402E-3</c:v>
                </c:pt>
                <c:pt idx="1039">
                  <c:v>2.0022003670824452E-3</c:v>
                </c:pt>
                <c:pt idx="1040">
                  <c:v>1.9937301413415756E-3</c:v>
                </c:pt>
                <c:pt idx="1041">
                  <c:v>1.9852957485399468E-3</c:v>
                </c:pt>
                <c:pt idx="1042">
                  <c:v>1.9768970370877921E-3</c:v>
                </c:pt>
                <c:pt idx="1043">
                  <c:v>1.9685338560366402E-3</c:v>
                </c:pt>
                <c:pt idx="1044">
                  <c:v>1.9602060550766051E-3</c:v>
                </c:pt>
                <c:pt idx="1045">
                  <c:v>1.9519134845336714E-3</c:v>
                </c:pt>
                <c:pt idx="1046">
                  <c:v>1.9436559953670204E-3</c:v>
                </c:pt>
                <c:pt idx="1047">
                  <c:v>1.9354334391663407E-3</c:v>
                </c:pt>
                <c:pt idx="1048">
                  <c:v>1.9272456681491716E-3</c:v>
                </c:pt>
                <c:pt idx="1049">
                  <c:v>1.919092535158229E-3</c:v>
                </c:pt>
                <c:pt idx="1050">
                  <c:v>1.9109738936587796E-3</c:v>
                </c:pt>
                <c:pt idx="1051">
                  <c:v>1.9028895977359951E-3</c:v>
                </c:pt>
                <c:pt idx="1052">
                  <c:v>1.894839502092339E-3</c:v>
                </c:pt>
                <c:pt idx="1053">
                  <c:v>1.8868234620449472E-3</c:v>
                </c:pt>
                <c:pt idx="1054">
                  <c:v>1.8788413335230241E-3</c:v>
                </c:pt>
                <c:pt idx="1055">
                  <c:v>1.8708929730652708E-3</c:v>
                </c:pt>
                <c:pt idx="1056">
                  <c:v>1.8629782378172888E-3</c:v>
                </c:pt>
                <c:pt idx="1057">
                  <c:v>1.855096985529022E-3</c:v>
                </c:pt>
                <c:pt idx="1058">
                  <c:v>1.8472490745521913E-3</c:v>
                </c:pt>
                <c:pt idx="1059">
                  <c:v>1.8394343638377638E-3</c:v>
                </c:pt>
                <c:pt idx="1060">
                  <c:v>1.8316527129334029E-3</c:v>
                </c:pt>
                <c:pt idx="1061">
                  <c:v>1.8239039819809507E-3</c:v>
                </c:pt>
                <c:pt idx="1062">
                  <c:v>1.8161880317139143E-3</c:v>
                </c:pt>
                <c:pt idx="1063">
                  <c:v>1.8085047234549616E-3</c:v>
                </c:pt>
                <c:pt idx="1064">
                  <c:v>1.8008539191134289E-3</c:v>
                </c:pt>
                <c:pt idx="1065">
                  <c:v>1.7932354811828397E-3</c:v>
                </c:pt>
                <c:pt idx="1066">
                  <c:v>1.7856492727384324E-3</c:v>
                </c:pt>
                <c:pt idx="1067">
                  <c:v>1.7780951574347008E-3</c:v>
                </c:pt>
                <c:pt idx="1068">
                  <c:v>1.7705729995029422E-3</c:v>
                </c:pt>
                <c:pt idx="1069">
                  <c:v>1.7630826637488179E-3</c:v>
                </c:pt>
                <c:pt idx="1070">
                  <c:v>1.7556240155499224E-3</c:v>
                </c:pt>
                <c:pt idx="1071">
                  <c:v>1.7481969208533669E-3</c:v>
                </c:pt>
                <c:pt idx="1072">
                  <c:v>1.7408012461733653E-3</c:v>
                </c:pt>
                <c:pt idx="1073">
                  <c:v>1.733436858588839E-3</c:v>
                </c:pt>
                <c:pt idx="1074">
                  <c:v>1.7261036257410262E-3</c:v>
                </c:pt>
                <c:pt idx="1075">
                  <c:v>1.718801415831102E-3</c:v>
                </c:pt>
                <c:pt idx="1076">
                  <c:v>1.7115300976178166E-3</c:v>
                </c:pt>
                <c:pt idx="1077">
                  <c:v>1.7042895404151225E-3</c:v>
                </c:pt>
                <c:pt idx="1078">
                  <c:v>1.6970796140898393E-3</c:v>
                </c:pt>
                <c:pt idx="1079">
                  <c:v>1.6899001890593073E-3</c:v>
                </c:pt>
                <c:pt idx="1080">
                  <c:v>1.6827511362890665E-3</c:v>
                </c:pt>
                <c:pt idx="1081">
                  <c:v>1.6756323272905233E-3</c:v>
                </c:pt>
                <c:pt idx="1082">
                  <c:v>1.668543634118653E-3</c:v>
                </c:pt>
                <c:pt idx="1083">
                  <c:v>1.661484929369702E-3</c:v>
                </c:pt>
                <c:pt idx="1084">
                  <c:v>1.6544560861788888E-3</c:v>
                </c:pt>
                <c:pt idx="1085">
                  <c:v>1.6474569782181246E-3</c:v>
                </c:pt>
                <c:pt idx="1086">
                  <c:v>1.6404874796937512E-3</c:v>
                </c:pt>
                <c:pt idx="1087">
                  <c:v>1.6335474653442759E-3</c:v>
                </c:pt>
                <c:pt idx="1088">
                  <c:v>1.6266368104381184E-3</c:v>
                </c:pt>
                <c:pt idx="1089">
                  <c:v>1.6197553907713665E-3</c:v>
                </c:pt>
                <c:pt idx="1090">
                  <c:v>1.6129030826655501E-3</c:v>
                </c:pt>
                <c:pt idx="1091">
                  <c:v>1.6060797629654198E-3</c:v>
                </c:pt>
                <c:pt idx="1092">
                  <c:v>1.5992853090367252E-3</c:v>
                </c:pt>
                <c:pt idx="1093">
                  <c:v>1.5925195987640116E-3</c:v>
                </c:pt>
                <c:pt idx="1094">
                  <c:v>1.5857825105484369E-3</c:v>
                </c:pt>
                <c:pt idx="1095">
                  <c:v>1.579073923305572E-3</c:v>
                </c:pt>
                <c:pt idx="1096">
                  <c:v>1.5723937164632323E-3</c:v>
                </c:pt>
                <c:pt idx="1097">
                  <c:v>1.5657417699593086E-3</c:v>
                </c:pt>
                <c:pt idx="1098">
                  <c:v>1.5591179642396097E-3</c:v>
                </c:pt>
                <c:pt idx="1099">
                  <c:v>1.5525221802557129E-3</c:v>
                </c:pt>
                <c:pt idx="1100">
                  <c:v>1.545954299462825E-3</c:v>
                </c:pt>
                <c:pt idx="1101">
                  <c:v>1.5394142038176529E-3</c:v>
                </c:pt>
                <c:pt idx="1102">
                  <c:v>1.5329017757762791E-3</c:v>
                </c:pt>
                <c:pt idx="1103">
                  <c:v>1.526416898292051E-3</c:v>
                </c:pt>
                <c:pt idx="1104">
                  <c:v>1.5199594548134787E-3</c:v>
                </c:pt>
                <c:pt idx="1105">
                  <c:v>1.5135293292821367E-3</c:v>
                </c:pt>
                <c:pt idx="1106">
                  <c:v>1.5071264061305802E-3</c:v>
                </c:pt>
                <c:pt idx="1107">
                  <c:v>1.5007505702802682E-3</c:v>
                </c:pt>
                <c:pt idx="1108">
                  <c:v>1.4944017071394948E-3</c:v>
                </c:pt>
                <c:pt idx="1109">
                  <c:v>1.4880797026013287E-3</c:v>
                </c:pt>
                <c:pt idx="1110">
                  <c:v>1.4817844430415643E-3</c:v>
                </c:pt>
                <c:pt idx="1111">
                  <c:v>1.4755158153166778E-3</c:v>
                </c:pt>
                <c:pt idx="1112">
                  <c:v>1.4692737067617944E-3</c:v>
                </c:pt>
                <c:pt idx="1113">
                  <c:v>1.4630580051886639E-3</c:v>
                </c:pt>
                <c:pt idx="1114">
                  <c:v>1.4568685988836419E-3</c:v>
                </c:pt>
                <c:pt idx="1115">
                  <c:v>1.4507053766056885E-3</c:v>
                </c:pt>
                <c:pt idx="1116">
                  <c:v>1.4445682275843615E-3</c:v>
                </c:pt>
                <c:pt idx="1117">
                  <c:v>1.4384570415178252E-3</c:v>
                </c:pt>
                <c:pt idx="1118">
                  <c:v>1.4323717085708751E-3</c:v>
                </c:pt>
                <c:pt idx="1119">
                  <c:v>1.4263121193729621E-3</c:v>
                </c:pt>
                <c:pt idx="1120">
                  <c:v>1.4202781650162213E-3</c:v>
                </c:pt>
                <c:pt idx="1121">
                  <c:v>1.4142697370535153E-3</c:v>
                </c:pt>
                <c:pt idx="1122">
                  <c:v>1.408286727496495E-3</c:v>
                </c:pt>
                <c:pt idx="1123">
                  <c:v>1.4023290288136465E-3</c:v>
                </c:pt>
                <c:pt idx="1124">
                  <c:v>1.3963965339283655E-3</c:v>
                </c:pt>
                <c:pt idx="1125">
                  <c:v>1.3904891362170272E-3</c:v>
                </c:pt>
                <c:pt idx="1126">
                  <c:v>1.3846067295070798E-3</c:v>
                </c:pt>
                <c:pt idx="1127">
                  <c:v>1.3787492080751253E-3</c:v>
                </c:pt>
                <c:pt idx="1128">
                  <c:v>1.3729164666450272E-3</c:v>
                </c:pt>
                <c:pt idx="1129">
                  <c:v>1.3671084003860101E-3</c:v>
                </c:pt>
                <c:pt idx="1130">
                  <c:v>1.3613249049107884E-3</c:v>
                </c:pt>
                <c:pt idx="1131">
                  <c:v>1.3555658762736769E-3</c:v>
                </c:pt>
                <c:pt idx="1132">
                  <c:v>1.3498312109687307E-3</c:v>
                </c:pt>
                <c:pt idx="1133">
                  <c:v>1.344120805927882E-3</c:v>
                </c:pt>
                <c:pt idx="1134">
                  <c:v>1.3384345585190881E-3</c:v>
                </c:pt>
                <c:pt idx="1135">
                  <c:v>1.3327723665444869E-3</c:v>
                </c:pt>
                <c:pt idx="1136">
                  <c:v>1.32713412823856E-3</c:v>
                </c:pt>
                <c:pt idx="1137">
                  <c:v>1.3215197422663041E-3</c:v>
                </c:pt>
                <c:pt idx="1138">
                  <c:v>1.3159291077214095E-3</c:v>
                </c:pt>
                <c:pt idx="1139">
                  <c:v>1.3103621241244464E-3</c:v>
                </c:pt>
                <c:pt idx="1140">
                  <c:v>1.3048186914210583E-3</c:v>
                </c:pt>
                <c:pt idx="1141">
                  <c:v>1.2992987099801664E-3</c:v>
                </c:pt>
                <c:pt idx="1142">
                  <c:v>1.2938020805921746E-3</c:v>
                </c:pt>
                <c:pt idx="1143">
                  <c:v>1.288328704467191E-3</c:v>
                </c:pt>
                <c:pt idx="1144">
                  <c:v>1.2828784832332491E-3</c:v>
                </c:pt>
                <c:pt idx="1145">
                  <c:v>1.2774513189345406E-3</c:v>
                </c:pt>
                <c:pt idx="1146">
                  <c:v>1.2720471140296554E-3</c:v>
                </c:pt>
                <c:pt idx="1147">
                  <c:v>1.2666657713898324E-3</c:v>
                </c:pt>
                <c:pt idx="1148">
                  <c:v>1.2613071942972015E-3</c:v>
                </c:pt>
                <c:pt idx="1149">
                  <c:v>1.2559712864430599E-3</c:v>
                </c:pt>
                <c:pt idx="1150">
                  <c:v>1.2506579519261317E-3</c:v>
                </c:pt>
                <c:pt idx="1151">
                  <c:v>1.2453670952508517E-3</c:v>
                </c:pt>
                <c:pt idx="1152">
                  <c:v>1.2400986213256385E-3</c:v>
                </c:pt>
                <c:pt idx="1153">
                  <c:v>1.2348524354611949E-3</c:v>
                </c:pt>
                <c:pt idx="1154">
                  <c:v>1.2296284433688047E-3</c:v>
                </c:pt>
                <c:pt idx="1155">
                  <c:v>1.2244265511586348E-3</c:v>
                </c:pt>
                <c:pt idx="1156">
                  <c:v>1.2192466653380459E-3</c:v>
                </c:pt>
                <c:pt idx="1157">
                  <c:v>1.2140886928099183E-3</c:v>
                </c:pt>
                <c:pt idx="1158">
                  <c:v>1.2089525408709781E-3</c:v>
                </c:pt>
                <c:pt idx="1159">
                  <c:v>1.2038381172101247E-3</c:v>
                </c:pt>
                <c:pt idx="1160">
                  <c:v>1.1987453299067783E-3</c:v>
                </c:pt>
                <c:pt idx="1161">
                  <c:v>1.1936740874292236E-3</c:v>
                </c:pt>
                <c:pt idx="1162">
                  <c:v>1.1886242986329679E-3</c:v>
                </c:pt>
                <c:pt idx="1163">
                  <c:v>1.1835958727591002E-3</c:v>
                </c:pt>
                <c:pt idx="1164">
                  <c:v>1.1785887194326627E-3</c:v>
                </c:pt>
                <c:pt idx="1165">
                  <c:v>1.1736027486610242E-3</c:v>
                </c:pt>
                <c:pt idx="1166">
                  <c:v>1.1686378708322632E-3</c:v>
                </c:pt>
                <c:pt idx="1167">
                  <c:v>1.1636939967135593E-3</c:v>
                </c:pt>
                <c:pt idx="1168">
                  <c:v>1.1587710374495862E-3</c:v>
                </c:pt>
                <c:pt idx="1169">
                  <c:v>1.1538689045609172E-3</c:v>
                </c:pt>
                <c:pt idx="1170">
                  <c:v>1.1489875099424342E-3</c:v>
                </c:pt>
                <c:pt idx="1171">
                  <c:v>1.1441267658617439E-3</c:v>
                </c:pt>
                <c:pt idx="1172">
                  <c:v>1.139286584957601E-3</c:v>
                </c:pt>
                <c:pt idx="1173">
                  <c:v>1.1344668802383386E-3</c:v>
                </c:pt>
                <c:pt idx="1174">
                  <c:v>1.1296675650803052E-3</c:v>
                </c:pt>
                <c:pt idx="1175">
                  <c:v>1.1248885532263058E-3</c:v>
                </c:pt>
                <c:pt idx="1176">
                  <c:v>1.1201297587840537E-3</c:v>
                </c:pt>
                <c:pt idx="1177">
                  <c:v>1.1153910962246254E-3</c:v>
                </c:pt>
                <c:pt idx="1178">
                  <c:v>1.1106724803809237E-3</c:v>
                </c:pt>
                <c:pt idx="1179">
                  <c:v>1.1059738264461506E-3</c:v>
                </c:pt>
                <c:pt idx="1180">
                  <c:v>1.1012950499722741E-3</c:v>
                </c:pt>
                <c:pt idx="1181">
                  <c:v>1.0966360668685198E-3</c:v>
                </c:pt>
                <c:pt idx="1182">
                  <c:v>1.0919967933998543E-3</c:v>
                </c:pt>
                <c:pt idx="1183">
                  <c:v>1.0873771461854852E-3</c:v>
                </c:pt>
                <c:pt idx="1184">
                  <c:v>1.0827770421973539E-3</c:v>
                </c:pt>
                <c:pt idx="1185">
                  <c:v>1.0781963987586511E-3</c:v>
                </c:pt>
                <c:pt idx="1186">
                  <c:v>1.0736351335423301E-3</c:v>
                </c:pt>
                <c:pt idx="1187">
                  <c:v>1.0690931645696232E-3</c:v>
                </c:pt>
                <c:pt idx="1188">
                  <c:v>1.0645704102085693E-3</c:v>
                </c:pt>
                <c:pt idx="1189">
                  <c:v>1.0600667891725495E-3</c:v>
                </c:pt>
                <c:pt idx="1190">
                  <c:v>1.0555822205188267E-3</c:v>
                </c:pt>
                <c:pt idx="1191">
                  <c:v>1.0511166236470862E-3</c:v>
                </c:pt>
                <c:pt idx="1192">
                  <c:v>1.0466699182979872E-3</c:v>
                </c:pt>
                <c:pt idx="1193">
                  <c:v>1.0422420245517284E-3</c:v>
                </c:pt>
                <c:pt idx="1194">
                  <c:v>1.0378328628266017E-3</c:v>
                </c:pt>
                <c:pt idx="1195">
                  <c:v>1.0334423538775686E-3</c:v>
                </c:pt>
                <c:pt idx="1196">
                  <c:v>1.0290704187948295E-3</c:v>
                </c:pt>
                <c:pt idx="1197">
                  <c:v>1.0247169790024151E-3</c:v>
                </c:pt>
                <c:pt idx="1198">
                  <c:v>1.0203819562567644E-3</c:v>
                </c:pt>
                <c:pt idx="1199">
                  <c:v>1.0160652726453239E-3</c:v>
                </c:pt>
                <c:pt idx="1200">
                  <c:v>1.0117668505851454E-3</c:v>
                </c:pt>
                <c:pt idx="1201">
                  <c:v>1.0074866128214929E-3</c:v>
                </c:pt>
                <c:pt idx="1202">
                  <c:v>1.003224482426453E-3</c:v>
                </c:pt>
                <c:pt idx="1203">
                  <c:v>9.9898038279755256E-4</c:v>
                </c:pt>
                <c:pt idx="1204">
                  <c:v>9.9475423765638159E-4</c:v>
                </c:pt>
                <c:pt idx="1205">
                  <c:v>9.9054597104722398E-4</c:v>
                </c:pt>
                <c:pt idx="1206">
                  <c:v>9.8635550733568991E-4</c:v>
                </c:pt>
                <c:pt idx="1207">
                  <c:v>9.8218277120735845E-4</c:v>
                </c:pt>
                <c:pt idx="1208">
                  <c:v>9.7802768766642296E-4</c:v>
                </c:pt>
                <c:pt idx="1209">
                  <c:v>9.7389018203434315E-4</c:v>
                </c:pt>
                <c:pt idx="1210">
                  <c:v>9.6977017994850402E-4</c:v>
                </c:pt>
                <c:pt idx="1211">
                  <c:v>9.6566760736087765E-4</c:v>
                </c:pt>
                <c:pt idx="1212">
                  <c:v>9.6158239053669391E-4</c:v>
                </c:pt>
                <c:pt idx="1213">
                  <c:v>9.5751445605311402E-4</c:v>
                </c:pt>
                <c:pt idx="1214">
                  <c:v>9.5346373079791176E-4</c:v>
                </c:pt>
                <c:pt idx="1215">
                  <c:v>9.4943014196815904E-4</c:v>
                </c:pt>
                <c:pt idx="1216">
                  <c:v>9.4541361706891808E-4</c:v>
                </c:pt>
                <c:pt idx="1217">
                  <c:v>9.4141408391193622E-4</c:v>
                </c:pt>
                <c:pt idx="1218">
                  <c:v>9.3743147061435387E-4</c:v>
                </c:pt>
                <c:pt idx="1219">
                  <c:v>9.3346570559740437E-4</c:v>
                </c:pt>
                <c:pt idx="1220">
                  <c:v>9.2951671758513489E-4</c:v>
                </c:pt>
                <c:pt idx="1221">
                  <c:v>9.2558443560312087E-4</c:v>
                </c:pt>
                <c:pt idx="1222">
                  <c:v>9.2166878897719494E-4</c:v>
                </c:pt>
                <c:pt idx="1223">
                  <c:v>9.1776970733217214E-4</c:v>
                </c:pt>
                <c:pt idx="1224">
                  <c:v>9.1388712059058391E-4</c:v>
                </c:pt>
                <c:pt idx="1225">
                  <c:v>9.1002095897142711E-4</c:v>
                </c:pt>
                <c:pt idx="1226">
                  <c:v>9.0617115298890051E-4</c:v>
                </c:pt>
                <c:pt idx="1227">
                  <c:v>9.0233763345116166E-4</c:v>
                </c:pt>
                <c:pt idx="1228">
                  <c:v>8.9852033145907762E-4</c:v>
                </c:pt>
                <c:pt idx="1229">
                  <c:v>8.9471917840499562E-4</c:v>
                </c:pt>
                <c:pt idx="1230">
                  <c:v>8.9093410597150123E-4</c:v>
                </c:pt>
                <c:pt idx="1231">
                  <c:v>8.8716504613019535E-4</c:v>
                </c:pt>
                <c:pt idx="1232">
                  <c:v>8.8341193114046949E-4</c:v>
                </c:pt>
                <c:pt idx="1233">
                  <c:v>8.7967469354828921E-4</c:v>
                </c:pt>
                <c:pt idx="1234">
                  <c:v>8.75953266184982E-4</c:v>
                </c:pt>
                <c:pt idx="1235">
                  <c:v>8.7224758216602897E-4</c:v>
                </c:pt>
                <c:pt idx="1236">
                  <c:v>8.6855757488986428E-4</c:v>
                </c:pt>
                <c:pt idx="1237">
                  <c:v>8.6488317803667611E-4</c:v>
                </c:pt>
                <c:pt idx="1238">
                  <c:v>8.6122432556721713E-4</c:v>
                </c:pt>
                <c:pt idx="1239">
                  <c:v>8.5758095172161518E-4</c:v>
                </c:pt>
                <c:pt idx="1240">
                  <c:v>8.5395299101819323E-4</c:v>
                </c:pt>
                <c:pt idx="1241">
                  <c:v>8.5034037825229168E-4</c:v>
                </c:pt>
                <c:pt idx="1242">
                  <c:v>8.4674304849509602E-4</c:v>
                </c:pt>
                <c:pt idx="1243">
                  <c:v>8.4316093709247125E-4</c:v>
                </c:pt>
                <c:pt idx="1244">
                  <c:v>8.3959397966379813E-4</c:v>
                </c:pt>
                <c:pt idx="1245">
                  <c:v>8.3604211210081708E-4</c:v>
                </c:pt>
                <c:pt idx="1246">
                  <c:v>8.3250527056647806E-4</c:v>
                </c:pt>
                <c:pt idx="1247">
                  <c:v>8.2898339149378708E-4</c:v>
                </c:pt>
                <c:pt idx="1248">
                  <c:v>8.2547641158467033E-4</c:v>
                </c:pt>
                <c:pt idx="1249">
                  <c:v>8.2198426780883261E-4</c:v>
                </c:pt>
                <c:pt idx="1250">
                  <c:v>8.1850689740262886E-4</c:v>
                </c:pt>
                <c:pt idx="1251">
                  <c:v>8.1504423786792817E-4</c:v>
                </c:pt>
                <c:pt idx="1252">
                  <c:v>8.1159622697099879E-4</c:v>
                </c:pt>
                <c:pt idx="1253">
                  <c:v>8.0816280274138407E-4</c:v>
                </c:pt>
                <c:pt idx="1254">
                  <c:v>8.0474390347079461E-4</c:v>
                </c:pt>
                <c:pt idx="1255">
                  <c:v>8.0133946771199043E-4</c:v>
                </c:pt>
                <c:pt idx="1256">
                  <c:v>7.9794943427768386E-4</c:v>
                </c:pt>
                <c:pt idx="1257">
                  <c:v>7.9457374223943888E-4</c:v>
                </c:pt>
                <c:pt idx="1258">
                  <c:v>7.9121233092657338E-4</c:v>
                </c:pt>
                <c:pt idx="1259">
                  <c:v>7.8786513992506861E-4</c:v>
                </c:pt>
                <c:pt idx="1260">
                  <c:v>7.8453210907648624E-4</c:v>
                </c:pt>
                <c:pt idx="1261">
                  <c:v>7.8121317847688714E-4</c:v>
                </c:pt>
                <c:pt idx="1262">
                  <c:v>7.7790828847575186E-4</c:v>
                </c:pt>
                <c:pt idx="1263">
                  <c:v>7.7461737967490796E-4</c:v>
                </c:pt>
                <c:pt idx="1264">
                  <c:v>7.7134039292746847E-4</c:v>
                </c:pt>
                <c:pt idx="1265">
                  <c:v>7.6807726933676246E-4</c:v>
                </c:pt>
                <c:pt idx="1266">
                  <c:v>7.6482795025527945E-4</c:v>
                </c:pt>
                <c:pt idx="1267">
                  <c:v>7.61592377283615E-4</c:v>
                </c:pt>
                <c:pt idx="1268">
                  <c:v>7.5837049226942029E-4</c:v>
                </c:pt>
                <c:pt idx="1269">
                  <c:v>7.5516223730635835E-4</c:v>
                </c:pt>
                <c:pt idx="1270">
                  <c:v>7.5196755473306242E-4</c:v>
                </c:pt>
                <c:pt idx="1271">
                  <c:v>7.4878638713209936E-4</c:v>
                </c:pt>
                <c:pt idx="1272">
                  <c:v>7.4561867732893857E-4</c:v>
                </c:pt>
                <c:pt idx="1273">
                  <c:v>7.4246436839092364E-4</c:v>
                </c:pt>
                <c:pt idx="1274">
                  <c:v>7.3932340362624967E-4</c:v>
                </c:pt>
                <c:pt idx="1275">
                  <c:v>7.3619572658294359E-4</c:v>
                </c:pt>
                <c:pt idx="1276">
                  <c:v>7.3308128104785091E-4</c:v>
                </c:pt>
                <c:pt idx="1277">
                  <c:v>7.2998001104562359E-4</c:v>
                </c:pt>
                <c:pt idx="1278">
                  <c:v>7.2689186083771558E-4</c:v>
                </c:pt>
                <c:pt idx="1279">
                  <c:v>7.2381677492138049E-4</c:v>
                </c:pt>
                <c:pt idx="1280">
                  <c:v>7.2075469802867348E-4</c:v>
                </c:pt>
                <c:pt idx="1281">
                  <c:v>7.1770557512545899E-4</c:v>
                </c:pt>
                <c:pt idx="1282">
                  <c:v>7.1466935141042119E-4</c:v>
                </c:pt>
                <c:pt idx="1283">
                  <c:v>7.1164597231407822E-4</c:v>
                </c:pt>
                <c:pt idx="1284">
                  <c:v>7.0863538349780208E-4</c:v>
                </c:pt>
                <c:pt idx="1285">
                  <c:v>7.0563753085284449E-4</c:v>
                </c:pt>
                <c:pt idx="1286">
                  <c:v>7.0265236049935845E-4</c:v>
                </c:pt>
                <c:pt idx="1287">
                  <c:v>6.9967981878543532E-4</c:v>
                </c:pt>
                <c:pt idx="1288">
                  <c:v>6.9671985228613809E-4</c:v>
                </c:pt>
                <c:pt idx="1289">
                  <c:v>6.9377240780254309E-4</c:v>
                </c:pt>
                <c:pt idx="1290">
                  <c:v>6.9083743236078143E-4</c:v>
                </c:pt>
                <c:pt idx="1291">
                  <c:v>6.8791487321108696E-4</c:v>
                </c:pt>
                <c:pt idx="1292">
                  <c:v>6.850046778268499E-4</c:v>
                </c:pt>
                <c:pt idx="1293">
                  <c:v>6.8210679390367395E-4</c:v>
                </c:pt>
                <c:pt idx="1294">
                  <c:v>6.792211693584328E-4</c:v>
                </c:pt>
                <c:pt idx="1295">
                  <c:v>6.7634775232833406E-4</c:v>
                </c:pt>
                <c:pt idx="1296">
                  <c:v>6.7348649116999221E-4</c:v>
                </c:pt>
                <c:pt idx="1297">
                  <c:v>6.706373344584944E-4</c:v>
                </c:pt>
                <c:pt idx="1298">
                  <c:v>6.6780023098648035E-4</c:v>
                </c:pt>
                <c:pt idx="1299">
                  <c:v>6.6497512976321769E-4</c:v>
                </c:pt>
                <c:pt idx="1300">
                  <c:v>6.621619800136917E-4</c:v>
                </c:pt>
                <c:pt idx="1301">
                  <c:v>6.5936073117768741E-4</c:v>
                </c:pt>
                <c:pt idx="1302">
                  <c:v>6.5657133290888253E-4</c:v>
                </c:pt>
                <c:pt idx="1303">
                  <c:v>6.5379373507394372E-4</c:v>
                </c:pt>
                <c:pt idx="1304">
                  <c:v>6.5102788775162393E-4</c:v>
                </c:pt>
                <c:pt idx="1305">
                  <c:v>6.4827374123186613E-4</c:v>
                </c:pt>
                <c:pt idx="1306">
                  <c:v>6.4553124601490959E-4</c:v>
                </c:pt>
                <c:pt idx="1307">
                  <c:v>6.4280035281040037E-4</c:v>
                </c:pt>
                <c:pt idx="1308">
                  <c:v>6.4008101253650539E-4</c:v>
                </c:pt>
                <c:pt idx="1309">
                  <c:v>6.373731763190298E-4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CE8-4E26-AC37-136DABEE9B66}"/>
            </c:ext>
          </c:extLst>
        </c:ser>
        <c:ser>
          <c:idx val="1"/>
          <c:order val="1"/>
          <c:tx>
            <c:v>E(x)</c:v>
          </c:tx>
          <c:marker>
            <c:symbol val="none"/>
          </c:marker>
          <c:xVal>
            <c:numRef>
              <c:f>'beta water alternate'!$B$38:$B$1347</c:f>
              <c:numCache>
                <c:formatCode>General</c:formatCode>
                <c:ptCount val="1310"/>
                <c:pt idx="0">
                  <c:v>3.1500000000000001E-4</c:v>
                </c:pt>
                <c:pt idx="1">
                  <c:v>6.3000000000000003E-4</c:v>
                </c:pt>
                <c:pt idx="2">
                  <c:v>9.4500000000000009E-4</c:v>
                </c:pt>
                <c:pt idx="3">
                  <c:v>1.2600000000000001E-3</c:v>
                </c:pt>
                <c:pt idx="4">
                  <c:v>1.575E-3</c:v>
                </c:pt>
                <c:pt idx="5">
                  <c:v>1.89E-3</c:v>
                </c:pt>
                <c:pt idx="6">
                  <c:v>2.2049999999999999E-3</c:v>
                </c:pt>
                <c:pt idx="7">
                  <c:v>2.5200000000000001E-3</c:v>
                </c:pt>
                <c:pt idx="8">
                  <c:v>2.8350000000000003E-3</c:v>
                </c:pt>
                <c:pt idx="9">
                  <c:v>3.1500000000000005E-3</c:v>
                </c:pt>
                <c:pt idx="10">
                  <c:v>3.4650000000000006E-3</c:v>
                </c:pt>
                <c:pt idx="11">
                  <c:v>3.7800000000000008E-3</c:v>
                </c:pt>
                <c:pt idx="12">
                  <c:v>4.0950000000000005E-3</c:v>
                </c:pt>
                <c:pt idx="13">
                  <c:v>4.4100000000000007E-3</c:v>
                </c:pt>
                <c:pt idx="14">
                  <c:v>4.7250000000000009E-3</c:v>
                </c:pt>
                <c:pt idx="15">
                  <c:v>5.0400000000000011E-3</c:v>
                </c:pt>
                <c:pt idx="16">
                  <c:v>5.3550000000000013E-3</c:v>
                </c:pt>
                <c:pt idx="17">
                  <c:v>5.6700000000000014E-3</c:v>
                </c:pt>
                <c:pt idx="18">
                  <c:v>5.9850000000000016E-3</c:v>
                </c:pt>
                <c:pt idx="19">
                  <c:v>6.3000000000000018E-3</c:v>
                </c:pt>
                <c:pt idx="20">
                  <c:v>6.615000000000002E-3</c:v>
                </c:pt>
                <c:pt idx="21">
                  <c:v>6.9300000000000021E-3</c:v>
                </c:pt>
                <c:pt idx="22">
                  <c:v>7.2450000000000023E-3</c:v>
                </c:pt>
                <c:pt idx="23">
                  <c:v>7.5600000000000025E-3</c:v>
                </c:pt>
                <c:pt idx="24">
                  <c:v>7.8750000000000018E-3</c:v>
                </c:pt>
                <c:pt idx="25">
                  <c:v>8.1900000000000011E-3</c:v>
                </c:pt>
                <c:pt idx="26">
                  <c:v>8.5050000000000004E-3</c:v>
                </c:pt>
                <c:pt idx="27">
                  <c:v>8.8199999999999997E-3</c:v>
                </c:pt>
                <c:pt idx="28">
                  <c:v>9.134999999999999E-3</c:v>
                </c:pt>
                <c:pt idx="29">
                  <c:v>9.4499999999999983E-3</c:v>
                </c:pt>
                <c:pt idx="30">
                  <c:v>9.7649999999999976E-3</c:v>
                </c:pt>
                <c:pt idx="31">
                  <c:v>1.0079999999999997E-2</c:v>
                </c:pt>
                <c:pt idx="32">
                  <c:v>1.0394999999999996E-2</c:v>
                </c:pt>
                <c:pt idx="33">
                  <c:v>1.0709999999999996E-2</c:v>
                </c:pt>
                <c:pt idx="34">
                  <c:v>1.1024999999999995E-2</c:v>
                </c:pt>
                <c:pt idx="35">
                  <c:v>1.1339999999999994E-2</c:v>
                </c:pt>
                <c:pt idx="36">
                  <c:v>1.1654999999999993E-2</c:v>
                </c:pt>
                <c:pt idx="37">
                  <c:v>1.1969999999999993E-2</c:v>
                </c:pt>
                <c:pt idx="38">
                  <c:v>1.2284999999999992E-2</c:v>
                </c:pt>
                <c:pt idx="39">
                  <c:v>1.2599999999999991E-2</c:v>
                </c:pt>
                <c:pt idx="40">
                  <c:v>1.2914999999999991E-2</c:v>
                </c:pt>
                <c:pt idx="41">
                  <c:v>1.322999999999999E-2</c:v>
                </c:pt>
                <c:pt idx="42">
                  <c:v>1.3544999999999989E-2</c:v>
                </c:pt>
                <c:pt idx="43">
                  <c:v>1.3859999999999989E-2</c:v>
                </c:pt>
                <c:pt idx="44">
                  <c:v>1.4174999999999988E-2</c:v>
                </c:pt>
                <c:pt idx="45">
                  <c:v>1.4489999999999987E-2</c:v>
                </c:pt>
                <c:pt idx="46">
                  <c:v>1.4804999999999987E-2</c:v>
                </c:pt>
                <c:pt idx="47">
                  <c:v>1.5119999999999986E-2</c:v>
                </c:pt>
                <c:pt idx="48">
                  <c:v>1.5434999999999985E-2</c:v>
                </c:pt>
                <c:pt idx="49">
                  <c:v>1.5749999999999986E-2</c:v>
                </c:pt>
                <c:pt idx="50">
                  <c:v>1.6064999999999986E-2</c:v>
                </c:pt>
                <c:pt idx="51">
                  <c:v>1.6379999999999985E-2</c:v>
                </c:pt>
                <c:pt idx="52">
                  <c:v>1.6694999999999984E-2</c:v>
                </c:pt>
                <c:pt idx="53">
                  <c:v>1.7009999999999983E-2</c:v>
                </c:pt>
                <c:pt idx="54">
                  <c:v>1.7324999999999983E-2</c:v>
                </c:pt>
                <c:pt idx="55">
                  <c:v>1.7639999999999982E-2</c:v>
                </c:pt>
                <c:pt idx="56">
                  <c:v>1.7954999999999981E-2</c:v>
                </c:pt>
                <c:pt idx="57">
                  <c:v>1.8269999999999981E-2</c:v>
                </c:pt>
                <c:pt idx="58">
                  <c:v>1.858499999999998E-2</c:v>
                </c:pt>
                <c:pt idx="59">
                  <c:v>1.8899999999999979E-2</c:v>
                </c:pt>
                <c:pt idx="60">
                  <c:v>1.9214999999999979E-2</c:v>
                </c:pt>
                <c:pt idx="61">
                  <c:v>1.9529999999999978E-2</c:v>
                </c:pt>
                <c:pt idx="62">
                  <c:v>1.9844999999999977E-2</c:v>
                </c:pt>
                <c:pt idx="63">
                  <c:v>2.0159999999999977E-2</c:v>
                </c:pt>
                <c:pt idx="64">
                  <c:v>2.0474999999999976E-2</c:v>
                </c:pt>
                <c:pt idx="65">
                  <c:v>2.0789999999999975E-2</c:v>
                </c:pt>
                <c:pt idx="66">
                  <c:v>2.1104999999999974E-2</c:v>
                </c:pt>
                <c:pt idx="67">
                  <c:v>2.1419999999999974E-2</c:v>
                </c:pt>
                <c:pt idx="68">
                  <c:v>2.1734999999999973E-2</c:v>
                </c:pt>
                <c:pt idx="69">
                  <c:v>2.2049999999999972E-2</c:v>
                </c:pt>
                <c:pt idx="70">
                  <c:v>2.2364999999999972E-2</c:v>
                </c:pt>
                <c:pt idx="71">
                  <c:v>2.2679999999999971E-2</c:v>
                </c:pt>
                <c:pt idx="72">
                  <c:v>2.299499999999997E-2</c:v>
                </c:pt>
                <c:pt idx="73">
                  <c:v>2.330999999999997E-2</c:v>
                </c:pt>
                <c:pt idx="74">
                  <c:v>2.3624999999999969E-2</c:v>
                </c:pt>
                <c:pt idx="75">
                  <c:v>2.3939999999999968E-2</c:v>
                </c:pt>
                <c:pt idx="76">
                  <c:v>2.4254999999999968E-2</c:v>
                </c:pt>
                <c:pt idx="77">
                  <c:v>2.4569999999999967E-2</c:v>
                </c:pt>
                <c:pt idx="78">
                  <c:v>2.4884999999999966E-2</c:v>
                </c:pt>
                <c:pt idx="79">
                  <c:v>2.5199999999999965E-2</c:v>
                </c:pt>
                <c:pt idx="80">
                  <c:v>2.5514999999999965E-2</c:v>
                </c:pt>
                <c:pt idx="81">
                  <c:v>2.5829999999999964E-2</c:v>
                </c:pt>
                <c:pt idx="82">
                  <c:v>2.6144999999999963E-2</c:v>
                </c:pt>
                <c:pt idx="83">
                  <c:v>2.6459999999999963E-2</c:v>
                </c:pt>
                <c:pt idx="84">
                  <c:v>2.6774999999999962E-2</c:v>
                </c:pt>
                <c:pt idx="85">
                  <c:v>2.7089999999999961E-2</c:v>
                </c:pt>
                <c:pt idx="86">
                  <c:v>2.7404999999999961E-2</c:v>
                </c:pt>
                <c:pt idx="87">
                  <c:v>2.771999999999996E-2</c:v>
                </c:pt>
                <c:pt idx="88">
                  <c:v>2.8034999999999959E-2</c:v>
                </c:pt>
                <c:pt idx="89">
                  <c:v>2.8349999999999959E-2</c:v>
                </c:pt>
                <c:pt idx="90">
                  <c:v>2.8664999999999958E-2</c:v>
                </c:pt>
                <c:pt idx="91">
                  <c:v>2.8979999999999957E-2</c:v>
                </c:pt>
                <c:pt idx="92">
                  <c:v>2.9294999999999956E-2</c:v>
                </c:pt>
                <c:pt idx="93">
                  <c:v>2.9609999999999956E-2</c:v>
                </c:pt>
                <c:pt idx="94">
                  <c:v>2.9924999999999955E-2</c:v>
                </c:pt>
                <c:pt idx="95">
                  <c:v>3.0239999999999954E-2</c:v>
                </c:pt>
                <c:pt idx="96">
                  <c:v>3.0554999999999954E-2</c:v>
                </c:pt>
                <c:pt idx="97">
                  <c:v>3.0869999999999953E-2</c:v>
                </c:pt>
                <c:pt idx="98">
                  <c:v>3.1184999999999952E-2</c:v>
                </c:pt>
                <c:pt idx="99">
                  <c:v>3.1499999999999952E-2</c:v>
                </c:pt>
                <c:pt idx="100">
                  <c:v>3.1814999999999954E-2</c:v>
                </c:pt>
                <c:pt idx="101">
                  <c:v>3.2129999999999957E-2</c:v>
                </c:pt>
                <c:pt idx="102">
                  <c:v>3.244499999999996E-2</c:v>
                </c:pt>
                <c:pt idx="103">
                  <c:v>3.2759999999999963E-2</c:v>
                </c:pt>
                <c:pt idx="104">
                  <c:v>3.3074999999999966E-2</c:v>
                </c:pt>
                <c:pt idx="105">
                  <c:v>3.3389999999999968E-2</c:v>
                </c:pt>
                <c:pt idx="106">
                  <c:v>3.3704999999999971E-2</c:v>
                </c:pt>
                <c:pt idx="107">
                  <c:v>3.4019999999999974E-2</c:v>
                </c:pt>
                <c:pt idx="108">
                  <c:v>3.4334999999999977E-2</c:v>
                </c:pt>
                <c:pt idx="109">
                  <c:v>3.4649999999999979E-2</c:v>
                </c:pt>
                <c:pt idx="110">
                  <c:v>3.4964999999999982E-2</c:v>
                </c:pt>
                <c:pt idx="111">
                  <c:v>3.5279999999999985E-2</c:v>
                </c:pt>
                <c:pt idx="112">
                  <c:v>3.5594999999999988E-2</c:v>
                </c:pt>
                <c:pt idx="113">
                  <c:v>3.5909999999999991E-2</c:v>
                </c:pt>
                <c:pt idx="114">
                  <c:v>3.6224999999999993E-2</c:v>
                </c:pt>
                <c:pt idx="115">
                  <c:v>3.6539999999999996E-2</c:v>
                </c:pt>
                <c:pt idx="116">
                  <c:v>3.6854999999999999E-2</c:v>
                </c:pt>
                <c:pt idx="117">
                  <c:v>3.7170000000000002E-2</c:v>
                </c:pt>
                <c:pt idx="118">
                  <c:v>3.7485000000000004E-2</c:v>
                </c:pt>
                <c:pt idx="119">
                  <c:v>3.7800000000000007E-2</c:v>
                </c:pt>
                <c:pt idx="120">
                  <c:v>3.811500000000001E-2</c:v>
                </c:pt>
                <c:pt idx="121">
                  <c:v>3.8430000000000013E-2</c:v>
                </c:pt>
                <c:pt idx="122">
                  <c:v>3.8745000000000016E-2</c:v>
                </c:pt>
                <c:pt idx="123">
                  <c:v>3.9060000000000018E-2</c:v>
                </c:pt>
                <c:pt idx="124">
                  <c:v>3.9375000000000021E-2</c:v>
                </c:pt>
                <c:pt idx="125">
                  <c:v>3.9690000000000024E-2</c:v>
                </c:pt>
                <c:pt idx="126">
                  <c:v>4.0005000000000027E-2</c:v>
                </c:pt>
                <c:pt idx="127">
                  <c:v>4.0320000000000029E-2</c:v>
                </c:pt>
                <c:pt idx="128">
                  <c:v>4.0635000000000032E-2</c:v>
                </c:pt>
                <c:pt idx="129">
                  <c:v>4.0950000000000035E-2</c:v>
                </c:pt>
                <c:pt idx="130">
                  <c:v>4.1265000000000038E-2</c:v>
                </c:pt>
                <c:pt idx="131">
                  <c:v>4.1580000000000041E-2</c:v>
                </c:pt>
                <c:pt idx="132">
                  <c:v>4.1895000000000043E-2</c:v>
                </c:pt>
                <c:pt idx="133">
                  <c:v>4.2210000000000046E-2</c:v>
                </c:pt>
                <c:pt idx="134">
                  <c:v>4.2525000000000049E-2</c:v>
                </c:pt>
                <c:pt idx="135">
                  <c:v>4.2840000000000052E-2</c:v>
                </c:pt>
                <c:pt idx="136">
                  <c:v>4.3155000000000054E-2</c:v>
                </c:pt>
                <c:pt idx="137">
                  <c:v>4.3470000000000057E-2</c:v>
                </c:pt>
                <c:pt idx="138">
                  <c:v>4.378500000000006E-2</c:v>
                </c:pt>
                <c:pt idx="139">
                  <c:v>4.4100000000000063E-2</c:v>
                </c:pt>
                <c:pt idx="140">
                  <c:v>4.4415000000000066E-2</c:v>
                </c:pt>
                <c:pt idx="141">
                  <c:v>4.4730000000000068E-2</c:v>
                </c:pt>
                <c:pt idx="142">
                  <c:v>4.5045000000000071E-2</c:v>
                </c:pt>
                <c:pt idx="143">
                  <c:v>4.5360000000000074E-2</c:v>
                </c:pt>
                <c:pt idx="144">
                  <c:v>4.5675000000000077E-2</c:v>
                </c:pt>
                <c:pt idx="145">
                  <c:v>4.5990000000000079E-2</c:v>
                </c:pt>
                <c:pt idx="146">
                  <c:v>4.6305000000000082E-2</c:v>
                </c:pt>
                <c:pt idx="147">
                  <c:v>4.6620000000000085E-2</c:v>
                </c:pt>
                <c:pt idx="148">
                  <c:v>4.6935000000000088E-2</c:v>
                </c:pt>
                <c:pt idx="149">
                  <c:v>4.7250000000000091E-2</c:v>
                </c:pt>
                <c:pt idx="150">
                  <c:v>4.7565000000000093E-2</c:v>
                </c:pt>
                <c:pt idx="151">
                  <c:v>4.7880000000000096E-2</c:v>
                </c:pt>
                <c:pt idx="152">
                  <c:v>4.8195000000000099E-2</c:v>
                </c:pt>
                <c:pt idx="153">
                  <c:v>4.8510000000000102E-2</c:v>
                </c:pt>
                <c:pt idx="154">
                  <c:v>4.8825000000000104E-2</c:v>
                </c:pt>
                <c:pt idx="155">
                  <c:v>4.9140000000000107E-2</c:v>
                </c:pt>
                <c:pt idx="156">
                  <c:v>4.945500000000011E-2</c:v>
                </c:pt>
                <c:pt idx="157">
                  <c:v>4.9770000000000113E-2</c:v>
                </c:pt>
                <c:pt idx="158">
                  <c:v>5.0085000000000116E-2</c:v>
                </c:pt>
                <c:pt idx="159">
                  <c:v>5.0400000000000118E-2</c:v>
                </c:pt>
                <c:pt idx="160">
                  <c:v>5.0715000000000121E-2</c:v>
                </c:pt>
                <c:pt idx="161">
                  <c:v>5.1030000000000124E-2</c:v>
                </c:pt>
                <c:pt idx="162">
                  <c:v>5.1345000000000127E-2</c:v>
                </c:pt>
                <c:pt idx="163">
                  <c:v>5.1660000000000129E-2</c:v>
                </c:pt>
                <c:pt idx="164">
                  <c:v>5.1975000000000132E-2</c:v>
                </c:pt>
                <c:pt idx="165">
                  <c:v>5.2290000000000135E-2</c:v>
                </c:pt>
                <c:pt idx="166">
                  <c:v>5.2605000000000138E-2</c:v>
                </c:pt>
                <c:pt idx="167">
                  <c:v>5.2920000000000141E-2</c:v>
                </c:pt>
                <c:pt idx="168">
                  <c:v>5.3235000000000143E-2</c:v>
                </c:pt>
                <c:pt idx="169">
                  <c:v>5.3550000000000146E-2</c:v>
                </c:pt>
                <c:pt idx="170">
                  <c:v>5.3865000000000149E-2</c:v>
                </c:pt>
                <c:pt idx="171">
                  <c:v>5.4180000000000152E-2</c:v>
                </c:pt>
                <c:pt idx="172">
                  <c:v>5.4495000000000154E-2</c:v>
                </c:pt>
                <c:pt idx="173">
                  <c:v>5.4810000000000157E-2</c:v>
                </c:pt>
                <c:pt idx="174">
                  <c:v>5.512500000000016E-2</c:v>
                </c:pt>
                <c:pt idx="175">
                  <c:v>5.5440000000000163E-2</c:v>
                </c:pt>
                <c:pt idx="176">
                  <c:v>5.5755000000000166E-2</c:v>
                </c:pt>
                <c:pt idx="177">
                  <c:v>5.6070000000000168E-2</c:v>
                </c:pt>
                <c:pt idx="178">
                  <c:v>5.6385000000000171E-2</c:v>
                </c:pt>
                <c:pt idx="179">
                  <c:v>5.6700000000000174E-2</c:v>
                </c:pt>
                <c:pt idx="180">
                  <c:v>5.7015000000000177E-2</c:v>
                </c:pt>
                <c:pt idx="181">
                  <c:v>5.7330000000000179E-2</c:v>
                </c:pt>
                <c:pt idx="182">
                  <c:v>5.7645000000000182E-2</c:v>
                </c:pt>
                <c:pt idx="183">
                  <c:v>5.7960000000000185E-2</c:v>
                </c:pt>
                <c:pt idx="184">
                  <c:v>5.8275000000000188E-2</c:v>
                </c:pt>
                <c:pt idx="185">
                  <c:v>5.8590000000000191E-2</c:v>
                </c:pt>
                <c:pt idx="186">
                  <c:v>5.8905000000000193E-2</c:v>
                </c:pt>
                <c:pt idx="187">
                  <c:v>5.9220000000000196E-2</c:v>
                </c:pt>
                <c:pt idx="188">
                  <c:v>5.9535000000000199E-2</c:v>
                </c:pt>
                <c:pt idx="189">
                  <c:v>5.9850000000000202E-2</c:v>
                </c:pt>
                <c:pt idx="190">
                  <c:v>6.0165000000000204E-2</c:v>
                </c:pt>
                <c:pt idx="191">
                  <c:v>6.0480000000000207E-2</c:v>
                </c:pt>
                <c:pt idx="192">
                  <c:v>6.079500000000021E-2</c:v>
                </c:pt>
                <c:pt idx="193">
                  <c:v>6.1110000000000213E-2</c:v>
                </c:pt>
                <c:pt idx="194">
                  <c:v>6.1425000000000216E-2</c:v>
                </c:pt>
                <c:pt idx="195">
                  <c:v>6.1740000000000218E-2</c:v>
                </c:pt>
                <c:pt idx="196">
                  <c:v>6.2055000000000221E-2</c:v>
                </c:pt>
                <c:pt idx="197">
                  <c:v>6.2370000000000224E-2</c:v>
                </c:pt>
                <c:pt idx="198">
                  <c:v>6.2685000000000227E-2</c:v>
                </c:pt>
                <c:pt idx="199">
                  <c:v>6.3000000000000222E-2</c:v>
                </c:pt>
                <c:pt idx="200">
                  <c:v>6.3315000000000218E-2</c:v>
                </c:pt>
                <c:pt idx="201">
                  <c:v>6.3630000000000214E-2</c:v>
                </c:pt>
                <c:pt idx="202">
                  <c:v>6.394500000000021E-2</c:v>
                </c:pt>
                <c:pt idx="203">
                  <c:v>6.4260000000000206E-2</c:v>
                </c:pt>
                <c:pt idx="204">
                  <c:v>6.4575000000000202E-2</c:v>
                </c:pt>
                <c:pt idx="205">
                  <c:v>6.4890000000000198E-2</c:v>
                </c:pt>
                <c:pt idx="206">
                  <c:v>6.5205000000000193E-2</c:v>
                </c:pt>
                <c:pt idx="207">
                  <c:v>6.5520000000000189E-2</c:v>
                </c:pt>
                <c:pt idx="208">
                  <c:v>6.5835000000000185E-2</c:v>
                </c:pt>
                <c:pt idx="209">
                  <c:v>6.6150000000000181E-2</c:v>
                </c:pt>
                <c:pt idx="210">
                  <c:v>6.6465000000000177E-2</c:v>
                </c:pt>
                <c:pt idx="211">
                  <c:v>6.6780000000000173E-2</c:v>
                </c:pt>
                <c:pt idx="212">
                  <c:v>6.7095000000000168E-2</c:v>
                </c:pt>
                <c:pt idx="213">
                  <c:v>6.7410000000000164E-2</c:v>
                </c:pt>
                <c:pt idx="214">
                  <c:v>6.772500000000016E-2</c:v>
                </c:pt>
                <c:pt idx="215">
                  <c:v>6.8040000000000156E-2</c:v>
                </c:pt>
                <c:pt idx="216">
                  <c:v>6.8355000000000152E-2</c:v>
                </c:pt>
                <c:pt idx="217">
                  <c:v>6.8670000000000148E-2</c:v>
                </c:pt>
                <c:pt idx="218">
                  <c:v>6.8985000000000143E-2</c:v>
                </c:pt>
                <c:pt idx="219">
                  <c:v>6.9300000000000139E-2</c:v>
                </c:pt>
                <c:pt idx="220">
                  <c:v>6.9615000000000135E-2</c:v>
                </c:pt>
                <c:pt idx="221">
                  <c:v>6.9930000000000131E-2</c:v>
                </c:pt>
                <c:pt idx="222">
                  <c:v>7.0245000000000127E-2</c:v>
                </c:pt>
                <c:pt idx="223">
                  <c:v>7.0560000000000123E-2</c:v>
                </c:pt>
                <c:pt idx="224">
                  <c:v>7.0875000000000118E-2</c:v>
                </c:pt>
                <c:pt idx="225">
                  <c:v>7.1190000000000114E-2</c:v>
                </c:pt>
                <c:pt idx="226">
                  <c:v>7.150500000000011E-2</c:v>
                </c:pt>
                <c:pt idx="227">
                  <c:v>7.1820000000000106E-2</c:v>
                </c:pt>
                <c:pt idx="228">
                  <c:v>7.2135000000000102E-2</c:v>
                </c:pt>
                <c:pt idx="229">
                  <c:v>7.2450000000000098E-2</c:v>
                </c:pt>
                <c:pt idx="230">
                  <c:v>7.2765000000000093E-2</c:v>
                </c:pt>
                <c:pt idx="231">
                  <c:v>7.3080000000000089E-2</c:v>
                </c:pt>
                <c:pt idx="232">
                  <c:v>7.3395000000000085E-2</c:v>
                </c:pt>
                <c:pt idx="233">
                  <c:v>7.3710000000000081E-2</c:v>
                </c:pt>
                <c:pt idx="234">
                  <c:v>7.4025000000000077E-2</c:v>
                </c:pt>
                <c:pt idx="235">
                  <c:v>7.4340000000000073E-2</c:v>
                </c:pt>
                <c:pt idx="236">
                  <c:v>7.4655000000000069E-2</c:v>
                </c:pt>
                <c:pt idx="237">
                  <c:v>7.4970000000000064E-2</c:v>
                </c:pt>
                <c:pt idx="238">
                  <c:v>7.528500000000006E-2</c:v>
                </c:pt>
                <c:pt idx="239">
                  <c:v>7.5600000000000056E-2</c:v>
                </c:pt>
                <c:pt idx="240">
                  <c:v>7.5915000000000052E-2</c:v>
                </c:pt>
                <c:pt idx="241">
                  <c:v>7.6230000000000048E-2</c:v>
                </c:pt>
                <c:pt idx="242">
                  <c:v>7.6545000000000044E-2</c:v>
                </c:pt>
                <c:pt idx="243">
                  <c:v>7.6860000000000039E-2</c:v>
                </c:pt>
                <c:pt idx="244">
                  <c:v>7.7175000000000035E-2</c:v>
                </c:pt>
                <c:pt idx="245">
                  <c:v>7.7490000000000031E-2</c:v>
                </c:pt>
                <c:pt idx="246">
                  <c:v>7.7805000000000027E-2</c:v>
                </c:pt>
                <c:pt idx="247">
                  <c:v>7.8120000000000023E-2</c:v>
                </c:pt>
                <c:pt idx="248">
                  <c:v>7.8435000000000019E-2</c:v>
                </c:pt>
                <c:pt idx="249">
                  <c:v>7.8750000000000014E-2</c:v>
                </c:pt>
                <c:pt idx="250">
                  <c:v>7.906500000000001E-2</c:v>
                </c:pt>
                <c:pt idx="251">
                  <c:v>7.9380000000000006E-2</c:v>
                </c:pt>
                <c:pt idx="252">
                  <c:v>7.9695000000000002E-2</c:v>
                </c:pt>
                <c:pt idx="253">
                  <c:v>8.0009999999999998E-2</c:v>
                </c:pt>
                <c:pt idx="254">
                  <c:v>8.0324999999999994E-2</c:v>
                </c:pt>
                <c:pt idx="255">
                  <c:v>8.0639999999999989E-2</c:v>
                </c:pt>
                <c:pt idx="256">
                  <c:v>8.0954999999999985E-2</c:v>
                </c:pt>
                <c:pt idx="257">
                  <c:v>8.1269999999999981E-2</c:v>
                </c:pt>
                <c:pt idx="258">
                  <c:v>8.1584999999999977E-2</c:v>
                </c:pt>
                <c:pt idx="259">
                  <c:v>8.1899999999999973E-2</c:v>
                </c:pt>
                <c:pt idx="260">
                  <c:v>8.2214999999999969E-2</c:v>
                </c:pt>
                <c:pt idx="261">
                  <c:v>8.2529999999999964E-2</c:v>
                </c:pt>
                <c:pt idx="262">
                  <c:v>8.284499999999996E-2</c:v>
                </c:pt>
                <c:pt idx="263">
                  <c:v>8.3159999999999956E-2</c:v>
                </c:pt>
                <c:pt idx="264">
                  <c:v>8.3474999999999952E-2</c:v>
                </c:pt>
                <c:pt idx="265">
                  <c:v>8.3789999999999948E-2</c:v>
                </c:pt>
                <c:pt idx="266">
                  <c:v>8.4104999999999944E-2</c:v>
                </c:pt>
                <c:pt idx="267">
                  <c:v>8.441999999999994E-2</c:v>
                </c:pt>
                <c:pt idx="268">
                  <c:v>8.4734999999999935E-2</c:v>
                </c:pt>
                <c:pt idx="269">
                  <c:v>8.5049999999999931E-2</c:v>
                </c:pt>
                <c:pt idx="270">
                  <c:v>8.5364999999999927E-2</c:v>
                </c:pt>
                <c:pt idx="271">
                  <c:v>8.5679999999999923E-2</c:v>
                </c:pt>
                <c:pt idx="272">
                  <c:v>8.5994999999999919E-2</c:v>
                </c:pt>
                <c:pt idx="273">
                  <c:v>8.6309999999999915E-2</c:v>
                </c:pt>
                <c:pt idx="274">
                  <c:v>8.662499999999991E-2</c:v>
                </c:pt>
                <c:pt idx="275">
                  <c:v>8.6939999999999906E-2</c:v>
                </c:pt>
                <c:pt idx="276">
                  <c:v>8.7254999999999902E-2</c:v>
                </c:pt>
                <c:pt idx="277">
                  <c:v>8.7569999999999898E-2</c:v>
                </c:pt>
                <c:pt idx="278">
                  <c:v>8.7884999999999894E-2</c:v>
                </c:pt>
                <c:pt idx="279">
                  <c:v>8.819999999999989E-2</c:v>
                </c:pt>
                <c:pt idx="280">
                  <c:v>8.8514999999999885E-2</c:v>
                </c:pt>
                <c:pt idx="281">
                  <c:v>8.8829999999999881E-2</c:v>
                </c:pt>
                <c:pt idx="282">
                  <c:v>8.9144999999999877E-2</c:v>
                </c:pt>
                <c:pt idx="283">
                  <c:v>8.9459999999999873E-2</c:v>
                </c:pt>
                <c:pt idx="284">
                  <c:v>8.9774999999999869E-2</c:v>
                </c:pt>
                <c:pt idx="285">
                  <c:v>9.0089999999999865E-2</c:v>
                </c:pt>
                <c:pt idx="286">
                  <c:v>9.040499999999986E-2</c:v>
                </c:pt>
                <c:pt idx="287">
                  <c:v>9.0719999999999856E-2</c:v>
                </c:pt>
                <c:pt idx="288">
                  <c:v>9.1034999999999852E-2</c:v>
                </c:pt>
                <c:pt idx="289">
                  <c:v>9.1349999999999848E-2</c:v>
                </c:pt>
                <c:pt idx="290">
                  <c:v>9.1664999999999844E-2</c:v>
                </c:pt>
                <c:pt idx="291">
                  <c:v>9.197999999999984E-2</c:v>
                </c:pt>
                <c:pt idx="292">
                  <c:v>9.2294999999999836E-2</c:v>
                </c:pt>
                <c:pt idx="293">
                  <c:v>9.2609999999999831E-2</c:v>
                </c:pt>
                <c:pt idx="294">
                  <c:v>9.2924999999999827E-2</c:v>
                </c:pt>
                <c:pt idx="295">
                  <c:v>9.3239999999999823E-2</c:v>
                </c:pt>
                <c:pt idx="296">
                  <c:v>9.3554999999999819E-2</c:v>
                </c:pt>
                <c:pt idx="297">
                  <c:v>9.3869999999999815E-2</c:v>
                </c:pt>
                <c:pt idx="298">
                  <c:v>9.4184999999999811E-2</c:v>
                </c:pt>
                <c:pt idx="299">
                  <c:v>9.4499999999999806E-2</c:v>
                </c:pt>
                <c:pt idx="300">
                  <c:v>9.4814999999999802E-2</c:v>
                </c:pt>
                <c:pt idx="301">
                  <c:v>9.5129999999999798E-2</c:v>
                </c:pt>
                <c:pt idx="302">
                  <c:v>9.5444999999999794E-2</c:v>
                </c:pt>
                <c:pt idx="303">
                  <c:v>9.575999999999979E-2</c:v>
                </c:pt>
                <c:pt idx="304">
                  <c:v>9.6074999999999786E-2</c:v>
                </c:pt>
                <c:pt idx="305">
                  <c:v>9.6389999999999781E-2</c:v>
                </c:pt>
                <c:pt idx="306">
                  <c:v>9.6704999999999777E-2</c:v>
                </c:pt>
                <c:pt idx="307">
                  <c:v>9.7019999999999773E-2</c:v>
                </c:pt>
                <c:pt idx="308">
                  <c:v>9.7334999999999769E-2</c:v>
                </c:pt>
                <c:pt idx="309">
                  <c:v>9.7649999999999765E-2</c:v>
                </c:pt>
                <c:pt idx="310">
                  <c:v>9.7964999999999761E-2</c:v>
                </c:pt>
                <c:pt idx="311">
                  <c:v>9.8279999999999756E-2</c:v>
                </c:pt>
                <c:pt idx="312">
                  <c:v>9.8594999999999752E-2</c:v>
                </c:pt>
                <c:pt idx="313">
                  <c:v>9.8909999999999748E-2</c:v>
                </c:pt>
                <c:pt idx="314">
                  <c:v>9.9224999999999744E-2</c:v>
                </c:pt>
                <c:pt idx="315">
                  <c:v>9.953999999999974E-2</c:v>
                </c:pt>
                <c:pt idx="316">
                  <c:v>9.9854999999999736E-2</c:v>
                </c:pt>
                <c:pt idx="317">
                  <c:v>0.10016999999999973</c:v>
                </c:pt>
                <c:pt idx="318">
                  <c:v>0.10048499999999973</c:v>
                </c:pt>
                <c:pt idx="319">
                  <c:v>0.10079999999999972</c:v>
                </c:pt>
                <c:pt idx="320">
                  <c:v>0.10111499999999972</c:v>
                </c:pt>
                <c:pt idx="321">
                  <c:v>0.10142999999999971</c:v>
                </c:pt>
                <c:pt idx="322">
                  <c:v>0.10174499999999971</c:v>
                </c:pt>
                <c:pt idx="323">
                  <c:v>0.10205999999999971</c:v>
                </c:pt>
                <c:pt idx="324">
                  <c:v>0.1023749999999997</c:v>
                </c:pt>
                <c:pt idx="325">
                  <c:v>0.1026899999999997</c:v>
                </c:pt>
                <c:pt idx="326">
                  <c:v>0.10300499999999969</c:v>
                </c:pt>
                <c:pt idx="327">
                  <c:v>0.10331999999999969</c:v>
                </c:pt>
                <c:pt idx="328">
                  <c:v>0.10363499999999969</c:v>
                </c:pt>
                <c:pt idx="329">
                  <c:v>0.10394999999999968</c:v>
                </c:pt>
                <c:pt idx="330">
                  <c:v>0.10426499999999968</c:v>
                </c:pt>
                <c:pt idx="331">
                  <c:v>0.10457999999999967</c:v>
                </c:pt>
                <c:pt idx="332">
                  <c:v>0.10489499999999967</c:v>
                </c:pt>
                <c:pt idx="333">
                  <c:v>0.10520999999999966</c:v>
                </c:pt>
                <c:pt idx="334">
                  <c:v>0.10552499999999966</c:v>
                </c:pt>
                <c:pt idx="335">
                  <c:v>0.10583999999999966</c:v>
                </c:pt>
                <c:pt idx="336">
                  <c:v>0.10615499999999965</c:v>
                </c:pt>
                <c:pt idx="337">
                  <c:v>0.10646999999999965</c:v>
                </c:pt>
                <c:pt idx="338">
                  <c:v>0.10678499999999964</c:v>
                </c:pt>
                <c:pt idx="339">
                  <c:v>0.10709999999999964</c:v>
                </c:pt>
                <c:pt idx="340">
                  <c:v>0.10741499999999964</c:v>
                </c:pt>
                <c:pt idx="341">
                  <c:v>0.10772999999999963</c:v>
                </c:pt>
                <c:pt idx="342">
                  <c:v>0.10804499999999963</c:v>
                </c:pt>
                <c:pt idx="343">
                  <c:v>0.10835999999999962</c:v>
                </c:pt>
                <c:pt idx="344">
                  <c:v>0.10867499999999962</c:v>
                </c:pt>
                <c:pt idx="345">
                  <c:v>0.10898999999999961</c:v>
                </c:pt>
                <c:pt idx="346">
                  <c:v>0.10930499999999961</c:v>
                </c:pt>
                <c:pt idx="347">
                  <c:v>0.10961999999999961</c:v>
                </c:pt>
                <c:pt idx="348">
                  <c:v>0.1099349999999996</c:v>
                </c:pt>
                <c:pt idx="349">
                  <c:v>0.1102499999999996</c:v>
                </c:pt>
                <c:pt idx="350">
                  <c:v>0.11056499999999959</c:v>
                </c:pt>
                <c:pt idx="351">
                  <c:v>0.11087999999999959</c:v>
                </c:pt>
                <c:pt idx="352">
                  <c:v>0.11119499999999959</c:v>
                </c:pt>
                <c:pt idx="353">
                  <c:v>0.11150999999999958</c:v>
                </c:pt>
                <c:pt idx="354">
                  <c:v>0.11182499999999958</c:v>
                </c:pt>
                <c:pt idx="355">
                  <c:v>0.11213999999999957</c:v>
                </c:pt>
                <c:pt idx="356">
                  <c:v>0.11245499999999957</c:v>
                </c:pt>
                <c:pt idx="357">
                  <c:v>0.11276999999999957</c:v>
                </c:pt>
                <c:pt idx="358">
                  <c:v>0.11308499999999956</c:v>
                </c:pt>
                <c:pt idx="359">
                  <c:v>0.11339999999999956</c:v>
                </c:pt>
                <c:pt idx="360">
                  <c:v>0.11371499999999955</c:v>
                </c:pt>
                <c:pt idx="361">
                  <c:v>0.11402999999999955</c:v>
                </c:pt>
                <c:pt idx="362">
                  <c:v>0.11434499999999954</c:v>
                </c:pt>
                <c:pt idx="363">
                  <c:v>0.11465999999999954</c:v>
                </c:pt>
                <c:pt idx="364">
                  <c:v>0.11497499999999954</c:v>
                </c:pt>
                <c:pt idx="365">
                  <c:v>0.11528999999999953</c:v>
                </c:pt>
                <c:pt idx="366">
                  <c:v>0.11560499999999953</c:v>
                </c:pt>
                <c:pt idx="367">
                  <c:v>0.11591999999999952</c:v>
                </c:pt>
                <c:pt idx="368">
                  <c:v>0.11623499999999952</c:v>
                </c:pt>
                <c:pt idx="369">
                  <c:v>0.11654999999999952</c:v>
                </c:pt>
                <c:pt idx="370">
                  <c:v>0.11686499999999951</c:v>
                </c:pt>
                <c:pt idx="371">
                  <c:v>0.11717999999999951</c:v>
                </c:pt>
                <c:pt idx="372">
                  <c:v>0.1174949999999995</c:v>
                </c:pt>
                <c:pt idx="373">
                  <c:v>0.1178099999999995</c:v>
                </c:pt>
                <c:pt idx="374">
                  <c:v>0.11812499999999949</c:v>
                </c:pt>
                <c:pt idx="375">
                  <c:v>0.11843999999999949</c:v>
                </c:pt>
                <c:pt idx="376">
                  <c:v>0.11875499999999949</c:v>
                </c:pt>
                <c:pt idx="377">
                  <c:v>0.11906999999999948</c:v>
                </c:pt>
                <c:pt idx="378">
                  <c:v>0.11938499999999948</c:v>
                </c:pt>
                <c:pt idx="379">
                  <c:v>0.11969999999999947</c:v>
                </c:pt>
                <c:pt idx="380">
                  <c:v>0.12001499999999947</c:v>
                </c:pt>
                <c:pt idx="381">
                  <c:v>0.12032999999999947</c:v>
                </c:pt>
                <c:pt idx="382">
                  <c:v>0.12064499999999946</c:v>
                </c:pt>
                <c:pt idx="383">
                  <c:v>0.12095999999999946</c:v>
                </c:pt>
                <c:pt idx="384">
                  <c:v>0.12127499999999945</c:v>
                </c:pt>
                <c:pt idx="385">
                  <c:v>0.12158999999999945</c:v>
                </c:pt>
                <c:pt idx="386">
                  <c:v>0.12190499999999944</c:v>
                </c:pt>
                <c:pt idx="387">
                  <c:v>0.12221999999999944</c:v>
                </c:pt>
                <c:pt idx="388">
                  <c:v>0.12253499999999944</c:v>
                </c:pt>
                <c:pt idx="389">
                  <c:v>0.12284999999999943</c:v>
                </c:pt>
                <c:pt idx="390">
                  <c:v>0.12316499999999943</c:v>
                </c:pt>
                <c:pt idx="391">
                  <c:v>0.12347999999999942</c:v>
                </c:pt>
                <c:pt idx="392">
                  <c:v>0.12379499999999942</c:v>
                </c:pt>
                <c:pt idx="393">
                  <c:v>0.12410999999999942</c:v>
                </c:pt>
                <c:pt idx="394">
                  <c:v>0.12442499999999941</c:v>
                </c:pt>
                <c:pt idx="395">
                  <c:v>0.12473999999999941</c:v>
                </c:pt>
                <c:pt idx="396">
                  <c:v>0.12505499999999942</c:v>
                </c:pt>
                <c:pt idx="397">
                  <c:v>0.12536999999999943</c:v>
                </c:pt>
                <c:pt idx="398">
                  <c:v>0.12568499999999944</c:v>
                </c:pt>
                <c:pt idx="399">
                  <c:v>0.12599999999999945</c:v>
                </c:pt>
                <c:pt idx="400">
                  <c:v>0.12631499999999946</c:v>
                </c:pt>
                <c:pt idx="401">
                  <c:v>0.12662999999999947</c:v>
                </c:pt>
                <c:pt idx="402">
                  <c:v>0.12694499999999947</c:v>
                </c:pt>
                <c:pt idx="403">
                  <c:v>0.12725999999999948</c:v>
                </c:pt>
                <c:pt idx="404">
                  <c:v>0.12757499999999949</c:v>
                </c:pt>
                <c:pt idx="405">
                  <c:v>0.1278899999999995</c:v>
                </c:pt>
                <c:pt idx="406">
                  <c:v>0.12820499999999951</c:v>
                </c:pt>
                <c:pt idx="407">
                  <c:v>0.12851999999999952</c:v>
                </c:pt>
                <c:pt idx="408">
                  <c:v>0.12883499999999953</c:v>
                </c:pt>
                <c:pt idx="409">
                  <c:v>0.12914999999999954</c:v>
                </c:pt>
                <c:pt idx="410">
                  <c:v>0.12946499999999955</c:v>
                </c:pt>
                <c:pt idx="411">
                  <c:v>0.12977999999999956</c:v>
                </c:pt>
                <c:pt idx="412">
                  <c:v>0.13009499999999957</c:v>
                </c:pt>
                <c:pt idx="413">
                  <c:v>0.13040999999999958</c:v>
                </c:pt>
                <c:pt idx="414">
                  <c:v>0.13072499999999959</c:v>
                </c:pt>
                <c:pt idx="415">
                  <c:v>0.1310399999999996</c:v>
                </c:pt>
                <c:pt idx="416">
                  <c:v>0.13135499999999961</c:v>
                </c:pt>
                <c:pt idx="417">
                  <c:v>0.13166999999999962</c:v>
                </c:pt>
                <c:pt idx="418">
                  <c:v>0.13198499999999963</c:v>
                </c:pt>
                <c:pt idx="419">
                  <c:v>0.13229999999999964</c:v>
                </c:pt>
                <c:pt idx="420">
                  <c:v>0.13261499999999965</c:v>
                </c:pt>
                <c:pt idx="421">
                  <c:v>0.13292999999999966</c:v>
                </c:pt>
                <c:pt idx="422">
                  <c:v>0.13324499999999967</c:v>
                </c:pt>
                <c:pt idx="423">
                  <c:v>0.13355999999999968</c:v>
                </c:pt>
                <c:pt idx="424">
                  <c:v>0.13387499999999969</c:v>
                </c:pt>
                <c:pt idx="425">
                  <c:v>0.1341899999999997</c:v>
                </c:pt>
                <c:pt idx="426">
                  <c:v>0.13450499999999971</c:v>
                </c:pt>
                <c:pt idx="427">
                  <c:v>0.13481999999999972</c:v>
                </c:pt>
                <c:pt idx="428">
                  <c:v>0.13513499999999973</c:v>
                </c:pt>
                <c:pt idx="429">
                  <c:v>0.13544999999999974</c:v>
                </c:pt>
                <c:pt idx="430">
                  <c:v>0.13576499999999975</c:v>
                </c:pt>
                <c:pt idx="431">
                  <c:v>0.13607999999999976</c:v>
                </c:pt>
                <c:pt idx="432">
                  <c:v>0.13639499999999977</c:v>
                </c:pt>
                <c:pt idx="433">
                  <c:v>0.13670999999999978</c:v>
                </c:pt>
                <c:pt idx="434">
                  <c:v>0.13702499999999979</c:v>
                </c:pt>
                <c:pt idx="435">
                  <c:v>0.1373399999999998</c:v>
                </c:pt>
                <c:pt idx="436">
                  <c:v>0.13765499999999981</c:v>
                </c:pt>
                <c:pt idx="437">
                  <c:v>0.13796999999999982</c:v>
                </c:pt>
                <c:pt idx="438">
                  <c:v>0.13828499999999982</c:v>
                </c:pt>
                <c:pt idx="439">
                  <c:v>0.13859999999999983</c:v>
                </c:pt>
                <c:pt idx="440">
                  <c:v>0.13891499999999984</c:v>
                </c:pt>
                <c:pt idx="441">
                  <c:v>0.13922999999999985</c:v>
                </c:pt>
                <c:pt idx="442">
                  <c:v>0.13954499999999986</c:v>
                </c:pt>
                <c:pt idx="443">
                  <c:v>0.13985999999999987</c:v>
                </c:pt>
                <c:pt idx="444">
                  <c:v>0.14017499999999988</c:v>
                </c:pt>
                <c:pt idx="445">
                  <c:v>0.14048999999999989</c:v>
                </c:pt>
                <c:pt idx="446">
                  <c:v>0.1408049999999999</c:v>
                </c:pt>
                <c:pt idx="447">
                  <c:v>0.14111999999999991</c:v>
                </c:pt>
                <c:pt idx="448">
                  <c:v>0.14143499999999992</c:v>
                </c:pt>
                <c:pt idx="449">
                  <c:v>0.14174999999999993</c:v>
                </c:pt>
                <c:pt idx="450">
                  <c:v>0.14206499999999994</c:v>
                </c:pt>
                <c:pt idx="451">
                  <c:v>0.14237999999999995</c:v>
                </c:pt>
                <c:pt idx="452">
                  <c:v>0.14269499999999996</c:v>
                </c:pt>
                <c:pt idx="453">
                  <c:v>0.14300999999999997</c:v>
                </c:pt>
                <c:pt idx="454">
                  <c:v>0.14332499999999998</c:v>
                </c:pt>
                <c:pt idx="455">
                  <c:v>0.14363999999999999</c:v>
                </c:pt>
                <c:pt idx="456">
                  <c:v>0.143955</c:v>
                </c:pt>
                <c:pt idx="457">
                  <c:v>0.14427000000000001</c:v>
                </c:pt>
                <c:pt idx="458">
                  <c:v>0.14458500000000002</c:v>
                </c:pt>
                <c:pt idx="459">
                  <c:v>0.14490000000000003</c:v>
                </c:pt>
                <c:pt idx="460">
                  <c:v>0.14521500000000004</c:v>
                </c:pt>
                <c:pt idx="461">
                  <c:v>0.14553000000000005</c:v>
                </c:pt>
                <c:pt idx="462">
                  <c:v>0.14584500000000006</c:v>
                </c:pt>
                <c:pt idx="463">
                  <c:v>0.14616000000000007</c:v>
                </c:pt>
                <c:pt idx="464">
                  <c:v>0.14647500000000008</c:v>
                </c:pt>
                <c:pt idx="465">
                  <c:v>0.14679000000000009</c:v>
                </c:pt>
                <c:pt idx="466">
                  <c:v>0.1471050000000001</c:v>
                </c:pt>
                <c:pt idx="467">
                  <c:v>0.14742000000000011</c:v>
                </c:pt>
                <c:pt idx="468">
                  <c:v>0.14773500000000012</c:v>
                </c:pt>
                <c:pt idx="469">
                  <c:v>0.14805000000000013</c:v>
                </c:pt>
                <c:pt idx="470">
                  <c:v>0.14836500000000014</c:v>
                </c:pt>
                <c:pt idx="471">
                  <c:v>0.14868000000000015</c:v>
                </c:pt>
                <c:pt idx="472">
                  <c:v>0.14899500000000016</c:v>
                </c:pt>
                <c:pt idx="473">
                  <c:v>0.14931000000000016</c:v>
                </c:pt>
                <c:pt idx="474">
                  <c:v>0.14962500000000017</c:v>
                </c:pt>
                <c:pt idx="475">
                  <c:v>0.14994000000000018</c:v>
                </c:pt>
                <c:pt idx="476">
                  <c:v>0.15025500000000019</c:v>
                </c:pt>
                <c:pt idx="477">
                  <c:v>0.1505700000000002</c:v>
                </c:pt>
                <c:pt idx="478">
                  <c:v>0.15088500000000021</c:v>
                </c:pt>
                <c:pt idx="479">
                  <c:v>0.15120000000000022</c:v>
                </c:pt>
                <c:pt idx="480">
                  <c:v>0.15151500000000023</c:v>
                </c:pt>
                <c:pt idx="481">
                  <c:v>0.15183000000000024</c:v>
                </c:pt>
                <c:pt idx="482">
                  <c:v>0.15214500000000025</c:v>
                </c:pt>
                <c:pt idx="483">
                  <c:v>0.15246000000000026</c:v>
                </c:pt>
                <c:pt idx="484">
                  <c:v>0.15277500000000027</c:v>
                </c:pt>
                <c:pt idx="485">
                  <c:v>0.15309000000000028</c:v>
                </c:pt>
                <c:pt idx="486">
                  <c:v>0.15340500000000029</c:v>
                </c:pt>
                <c:pt idx="487">
                  <c:v>0.1537200000000003</c:v>
                </c:pt>
                <c:pt idx="488">
                  <c:v>0.15403500000000031</c:v>
                </c:pt>
                <c:pt idx="489">
                  <c:v>0.15435000000000032</c:v>
                </c:pt>
                <c:pt idx="490">
                  <c:v>0.15466500000000033</c:v>
                </c:pt>
                <c:pt idx="491">
                  <c:v>0.15498000000000034</c:v>
                </c:pt>
                <c:pt idx="492">
                  <c:v>0.15529500000000035</c:v>
                </c:pt>
                <c:pt idx="493">
                  <c:v>0.15561000000000036</c:v>
                </c:pt>
                <c:pt idx="494">
                  <c:v>0.15592500000000037</c:v>
                </c:pt>
                <c:pt idx="495">
                  <c:v>0.15624000000000038</c:v>
                </c:pt>
                <c:pt idx="496">
                  <c:v>0.15655500000000039</c:v>
                </c:pt>
                <c:pt idx="497">
                  <c:v>0.1568700000000004</c:v>
                </c:pt>
                <c:pt idx="498">
                  <c:v>0.15718500000000041</c:v>
                </c:pt>
                <c:pt idx="499">
                  <c:v>0.15750000000000042</c:v>
                </c:pt>
                <c:pt idx="500">
                  <c:v>0.15781500000000043</c:v>
                </c:pt>
                <c:pt idx="501">
                  <c:v>0.15813000000000044</c:v>
                </c:pt>
                <c:pt idx="502">
                  <c:v>0.15844500000000045</c:v>
                </c:pt>
                <c:pt idx="503">
                  <c:v>0.15876000000000046</c:v>
                </c:pt>
                <c:pt idx="504">
                  <c:v>0.15907500000000047</c:v>
                </c:pt>
                <c:pt idx="505">
                  <c:v>0.15939000000000048</c:v>
                </c:pt>
                <c:pt idx="506">
                  <c:v>0.15970500000000049</c:v>
                </c:pt>
                <c:pt idx="507">
                  <c:v>0.1600200000000005</c:v>
                </c:pt>
                <c:pt idx="508">
                  <c:v>0.1603350000000005</c:v>
                </c:pt>
                <c:pt idx="509">
                  <c:v>0.16065000000000051</c:v>
                </c:pt>
                <c:pt idx="510">
                  <c:v>0.16096500000000052</c:v>
                </c:pt>
                <c:pt idx="511">
                  <c:v>0.16128000000000053</c:v>
                </c:pt>
                <c:pt idx="512">
                  <c:v>0.16159500000000054</c:v>
                </c:pt>
                <c:pt idx="513">
                  <c:v>0.16191000000000055</c:v>
                </c:pt>
                <c:pt idx="514">
                  <c:v>0.16222500000000056</c:v>
                </c:pt>
                <c:pt idx="515">
                  <c:v>0.16254000000000057</c:v>
                </c:pt>
                <c:pt idx="516">
                  <c:v>0.16285500000000058</c:v>
                </c:pt>
                <c:pt idx="517">
                  <c:v>0.16317000000000059</c:v>
                </c:pt>
                <c:pt idx="518">
                  <c:v>0.1634850000000006</c:v>
                </c:pt>
                <c:pt idx="519">
                  <c:v>0.16380000000000061</c:v>
                </c:pt>
                <c:pt idx="520">
                  <c:v>0.16411500000000062</c:v>
                </c:pt>
                <c:pt idx="521">
                  <c:v>0.16443000000000063</c:v>
                </c:pt>
                <c:pt idx="522">
                  <c:v>0.16474500000000064</c:v>
                </c:pt>
                <c:pt idx="523">
                  <c:v>0.16506000000000065</c:v>
                </c:pt>
                <c:pt idx="524">
                  <c:v>0.16537500000000066</c:v>
                </c:pt>
                <c:pt idx="525">
                  <c:v>0.16569000000000067</c:v>
                </c:pt>
                <c:pt idx="526">
                  <c:v>0.16600500000000068</c:v>
                </c:pt>
                <c:pt idx="527">
                  <c:v>0.16632000000000069</c:v>
                </c:pt>
                <c:pt idx="528">
                  <c:v>0.1666350000000007</c:v>
                </c:pt>
                <c:pt idx="529">
                  <c:v>0.16695000000000071</c:v>
                </c:pt>
                <c:pt idx="530">
                  <c:v>0.16726500000000072</c:v>
                </c:pt>
                <c:pt idx="531">
                  <c:v>0.16758000000000073</c:v>
                </c:pt>
                <c:pt idx="532">
                  <c:v>0.16789500000000074</c:v>
                </c:pt>
                <c:pt idx="533">
                  <c:v>0.16821000000000075</c:v>
                </c:pt>
                <c:pt idx="534">
                  <c:v>0.16852500000000076</c:v>
                </c:pt>
                <c:pt idx="535">
                  <c:v>0.16884000000000077</c:v>
                </c:pt>
                <c:pt idx="536">
                  <c:v>0.16915500000000078</c:v>
                </c:pt>
                <c:pt idx="537">
                  <c:v>0.16947000000000079</c:v>
                </c:pt>
                <c:pt idx="538">
                  <c:v>0.1697850000000008</c:v>
                </c:pt>
                <c:pt idx="539">
                  <c:v>0.17010000000000081</c:v>
                </c:pt>
                <c:pt idx="540">
                  <c:v>0.17041500000000082</c:v>
                </c:pt>
                <c:pt idx="541">
                  <c:v>0.17073000000000083</c:v>
                </c:pt>
                <c:pt idx="542">
                  <c:v>0.17104500000000084</c:v>
                </c:pt>
                <c:pt idx="543">
                  <c:v>0.17136000000000084</c:v>
                </c:pt>
                <c:pt idx="544">
                  <c:v>0.17167500000000085</c:v>
                </c:pt>
                <c:pt idx="545">
                  <c:v>0.17199000000000086</c:v>
                </c:pt>
                <c:pt idx="546">
                  <c:v>0.17230500000000087</c:v>
                </c:pt>
                <c:pt idx="547">
                  <c:v>0.17262000000000088</c:v>
                </c:pt>
                <c:pt idx="548">
                  <c:v>0.17293500000000089</c:v>
                </c:pt>
                <c:pt idx="549">
                  <c:v>0.1732500000000009</c:v>
                </c:pt>
                <c:pt idx="550">
                  <c:v>0.17356500000000091</c:v>
                </c:pt>
                <c:pt idx="551">
                  <c:v>0.17388000000000092</c:v>
                </c:pt>
                <c:pt idx="552">
                  <c:v>0.17419500000000093</c:v>
                </c:pt>
                <c:pt idx="553">
                  <c:v>0.17451000000000094</c:v>
                </c:pt>
                <c:pt idx="554">
                  <c:v>0.17482500000000095</c:v>
                </c:pt>
                <c:pt idx="555">
                  <c:v>0.17514000000000096</c:v>
                </c:pt>
                <c:pt idx="556">
                  <c:v>0.17545500000000097</c:v>
                </c:pt>
                <c:pt idx="557">
                  <c:v>0.17577000000000098</c:v>
                </c:pt>
                <c:pt idx="558">
                  <c:v>0.17608500000000099</c:v>
                </c:pt>
                <c:pt idx="559">
                  <c:v>0.176400000000001</c:v>
                </c:pt>
                <c:pt idx="560">
                  <c:v>0.17671500000000101</c:v>
                </c:pt>
                <c:pt idx="561">
                  <c:v>0.17703000000000102</c:v>
                </c:pt>
                <c:pt idx="562">
                  <c:v>0.17734500000000103</c:v>
                </c:pt>
                <c:pt idx="563">
                  <c:v>0.17766000000000104</c:v>
                </c:pt>
                <c:pt idx="564">
                  <c:v>0.17797500000000105</c:v>
                </c:pt>
                <c:pt idx="565">
                  <c:v>0.17829000000000106</c:v>
                </c:pt>
                <c:pt idx="566">
                  <c:v>0.17860500000000107</c:v>
                </c:pt>
                <c:pt idx="567">
                  <c:v>0.17892000000000108</c:v>
                </c:pt>
                <c:pt idx="568">
                  <c:v>0.17923500000000109</c:v>
                </c:pt>
                <c:pt idx="569">
                  <c:v>0.1795500000000011</c:v>
                </c:pt>
                <c:pt idx="570">
                  <c:v>0.17986500000000111</c:v>
                </c:pt>
                <c:pt idx="571">
                  <c:v>0.18018000000000112</c:v>
                </c:pt>
                <c:pt idx="572">
                  <c:v>0.18049500000000113</c:v>
                </c:pt>
                <c:pt idx="573">
                  <c:v>0.18081000000000114</c:v>
                </c:pt>
                <c:pt idx="574">
                  <c:v>0.18112500000000115</c:v>
                </c:pt>
                <c:pt idx="575">
                  <c:v>0.18144000000000116</c:v>
                </c:pt>
                <c:pt idx="576">
                  <c:v>0.18175500000000117</c:v>
                </c:pt>
                <c:pt idx="577">
                  <c:v>0.18207000000000118</c:v>
                </c:pt>
                <c:pt idx="578">
                  <c:v>0.18238500000000119</c:v>
                </c:pt>
                <c:pt idx="579">
                  <c:v>0.18270000000000119</c:v>
                </c:pt>
                <c:pt idx="580">
                  <c:v>0.1830150000000012</c:v>
                </c:pt>
                <c:pt idx="581">
                  <c:v>0.18333000000000121</c:v>
                </c:pt>
                <c:pt idx="582">
                  <c:v>0.18364500000000122</c:v>
                </c:pt>
                <c:pt idx="583">
                  <c:v>0.18396000000000123</c:v>
                </c:pt>
                <c:pt idx="584">
                  <c:v>0.18427500000000124</c:v>
                </c:pt>
                <c:pt idx="585">
                  <c:v>0.18459000000000125</c:v>
                </c:pt>
                <c:pt idx="586">
                  <c:v>0.18490500000000126</c:v>
                </c:pt>
                <c:pt idx="587">
                  <c:v>0.18522000000000127</c:v>
                </c:pt>
                <c:pt idx="588">
                  <c:v>0.18553500000000128</c:v>
                </c:pt>
                <c:pt idx="589">
                  <c:v>0.18585000000000129</c:v>
                </c:pt>
                <c:pt idx="590">
                  <c:v>0.1861650000000013</c:v>
                </c:pt>
                <c:pt idx="591">
                  <c:v>0.18648000000000131</c:v>
                </c:pt>
                <c:pt idx="592">
                  <c:v>0.18679500000000132</c:v>
                </c:pt>
                <c:pt idx="593">
                  <c:v>0.18711000000000133</c:v>
                </c:pt>
                <c:pt idx="594">
                  <c:v>0.18742500000000134</c:v>
                </c:pt>
                <c:pt idx="595">
                  <c:v>0.18774000000000135</c:v>
                </c:pt>
                <c:pt idx="596">
                  <c:v>0.18805500000000136</c:v>
                </c:pt>
                <c:pt idx="597">
                  <c:v>0.18837000000000137</c:v>
                </c:pt>
                <c:pt idx="598">
                  <c:v>0.18868500000000138</c:v>
                </c:pt>
                <c:pt idx="599">
                  <c:v>0.18900000000000139</c:v>
                </c:pt>
                <c:pt idx="600">
                  <c:v>0.1893150000000014</c:v>
                </c:pt>
                <c:pt idx="601">
                  <c:v>0.18963000000000141</c:v>
                </c:pt>
                <c:pt idx="602">
                  <c:v>0.18994500000000142</c:v>
                </c:pt>
                <c:pt idx="603">
                  <c:v>0.19026000000000143</c:v>
                </c:pt>
                <c:pt idx="604">
                  <c:v>0.19057500000000144</c:v>
                </c:pt>
                <c:pt idx="605">
                  <c:v>0.19089000000000145</c:v>
                </c:pt>
                <c:pt idx="606">
                  <c:v>0.19120500000000146</c:v>
                </c:pt>
                <c:pt idx="607">
                  <c:v>0.19152000000000147</c:v>
                </c:pt>
                <c:pt idx="608">
                  <c:v>0.19183500000000148</c:v>
                </c:pt>
                <c:pt idx="609">
                  <c:v>0.19215000000000149</c:v>
                </c:pt>
                <c:pt idx="610">
                  <c:v>0.1924650000000015</c:v>
                </c:pt>
                <c:pt idx="611">
                  <c:v>0.19278000000000151</c:v>
                </c:pt>
                <c:pt idx="612">
                  <c:v>0.19309500000000152</c:v>
                </c:pt>
                <c:pt idx="613">
                  <c:v>0.19341000000000153</c:v>
                </c:pt>
                <c:pt idx="614">
                  <c:v>0.19372500000000153</c:v>
                </c:pt>
                <c:pt idx="615">
                  <c:v>0.19404000000000154</c:v>
                </c:pt>
                <c:pt idx="616">
                  <c:v>0.19435500000000155</c:v>
                </c:pt>
                <c:pt idx="617">
                  <c:v>0.19467000000000156</c:v>
                </c:pt>
                <c:pt idx="618">
                  <c:v>0.19498500000000157</c:v>
                </c:pt>
                <c:pt idx="619">
                  <c:v>0.19530000000000158</c:v>
                </c:pt>
                <c:pt idx="620">
                  <c:v>0.19561500000000159</c:v>
                </c:pt>
                <c:pt idx="621">
                  <c:v>0.1959300000000016</c:v>
                </c:pt>
                <c:pt idx="622">
                  <c:v>0.19624500000000161</c:v>
                </c:pt>
                <c:pt idx="623">
                  <c:v>0.19656000000000162</c:v>
                </c:pt>
                <c:pt idx="624">
                  <c:v>0.19687500000000163</c:v>
                </c:pt>
                <c:pt idx="625">
                  <c:v>0.19719000000000164</c:v>
                </c:pt>
                <c:pt idx="626">
                  <c:v>0.19750500000000165</c:v>
                </c:pt>
                <c:pt idx="627">
                  <c:v>0.19782000000000166</c:v>
                </c:pt>
                <c:pt idx="628">
                  <c:v>0.19813500000000167</c:v>
                </c:pt>
                <c:pt idx="629">
                  <c:v>0.19845000000000168</c:v>
                </c:pt>
                <c:pt idx="630">
                  <c:v>0.19876500000000169</c:v>
                </c:pt>
                <c:pt idx="631">
                  <c:v>0.1990800000000017</c:v>
                </c:pt>
                <c:pt idx="632">
                  <c:v>0.19939500000000171</c:v>
                </c:pt>
                <c:pt idx="633">
                  <c:v>0.19971000000000172</c:v>
                </c:pt>
                <c:pt idx="634">
                  <c:v>0.20002500000000173</c:v>
                </c:pt>
                <c:pt idx="635">
                  <c:v>0.20034000000000174</c:v>
                </c:pt>
                <c:pt idx="636">
                  <c:v>0.20065500000000175</c:v>
                </c:pt>
                <c:pt idx="637">
                  <c:v>0.20097000000000176</c:v>
                </c:pt>
                <c:pt idx="638">
                  <c:v>0.20128500000000177</c:v>
                </c:pt>
                <c:pt idx="639">
                  <c:v>0.20160000000000178</c:v>
                </c:pt>
                <c:pt idx="640">
                  <c:v>0.20191500000000179</c:v>
                </c:pt>
                <c:pt idx="641">
                  <c:v>0.2022300000000018</c:v>
                </c:pt>
                <c:pt idx="642">
                  <c:v>0.20254500000000181</c:v>
                </c:pt>
                <c:pt idx="643">
                  <c:v>0.20286000000000182</c:v>
                </c:pt>
                <c:pt idx="644">
                  <c:v>0.20317500000000183</c:v>
                </c:pt>
                <c:pt idx="645">
                  <c:v>0.20349000000000184</c:v>
                </c:pt>
                <c:pt idx="646">
                  <c:v>0.20380500000000185</c:v>
                </c:pt>
                <c:pt idx="647">
                  <c:v>0.20412000000000186</c:v>
                </c:pt>
                <c:pt idx="648">
                  <c:v>0.20443500000000187</c:v>
                </c:pt>
                <c:pt idx="649">
                  <c:v>0.20475000000000187</c:v>
                </c:pt>
                <c:pt idx="650">
                  <c:v>0.20506500000000188</c:v>
                </c:pt>
                <c:pt idx="651">
                  <c:v>0.20538000000000189</c:v>
                </c:pt>
                <c:pt idx="652">
                  <c:v>0.2056950000000019</c:v>
                </c:pt>
                <c:pt idx="653">
                  <c:v>0.20601000000000191</c:v>
                </c:pt>
                <c:pt idx="654">
                  <c:v>0.20632500000000192</c:v>
                </c:pt>
                <c:pt idx="655">
                  <c:v>0.20664000000000193</c:v>
                </c:pt>
                <c:pt idx="656">
                  <c:v>0.20695500000000194</c:v>
                </c:pt>
                <c:pt idx="657">
                  <c:v>0.20727000000000195</c:v>
                </c:pt>
                <c:pt idx="658">
                  <c:v>0.20758500000000196</c:v>
                </c:pt>
                <c:pt idx="659">
                  <c:v>0.20790000000000197</c:v>
                </c:pt>
                <c:pt idx="660">
                  <c:v>0.20821500000000198</c:v>
                </c:pt>
                <c:pt idx="661">
                  <c:v>0.20853000000000199</c:v>
                </c:pt>
                <c:pt idx="662">
                  <c:v>0.208845000000002</c:v>
                </c:pt>
                <c:pt idx="663">
                  <c:v>0.20916000000000201</c:v>
                </c:pt>
                <c:pt idx="664">
                  <c:v>0.20947500000000202</c:v>
                </c:pt>
                <c:pt idx="665">
                  <c:v>0.20979000000000203</c:v>
                </c:pt>
                <c:pt idx="666">
                  <c:v>0.21010500000000204</c:v>
                </c:pt>
                <c:pt idx="667">
                  <c:v>0.21042000000000205</c:v>
                </c:pt>
                <c:pt idx="668">
                  <c:v>0.21073500000000206</c:v>
                </c:pt>
                <c:pt idx="669">
                  <c:v>0.21105000000000207</c:v>
                </c:pt>
                <c:pt idx="670">
                  <c:v>0.21136500000000208</c:v>
                </c:pt>
                <c:pt idx="671">
                  <c:v>0.21168000000000209</c:v>
                </c:pt>
                <c:pt idx="672">
                  <c:v>0.2119950000000021</c:v>
                </c:pt>
                <c:pt idx="673">
                  <c:v>0.21231000000000211</c:v>
                </c:pt>
                <c:pt idx="674">
                  <c:v>0.21262500000000212</c:v>
                </c:pt>
                <c:pt idx="675">
                  <c:v>0.21294000000000213</c:v>
                </c:pt>
                <c:pt idx="676">
                  <c:v>0.21325500000000214</c:v>
                </c:pt>
                <c:pt idx="677">
                  <c:v>0.21357000000000215</c:v>
                </c:pt>
                <c:pt idx="678">
                  <c:v>0.21388500000000216</c:v>
                </c:pt>
                <c:pt idx="679">
                  <c:v>0.21420000000000217</c:v>
                </c:pt>
                <c:pt idx="680">
                  <c:v>0.21451500000000218</c:v>
                </c:pt>
                <c:pt idx="681">
                  <c:v>0.21483000000000219</c:v>
                </c:pt>
                <c:pt idx="682">
                  <c:v>0.2151450000000022</c:v>
                </c:pt>
                <c:pt idx="683">
                  <c:v>0.21546000000000221</c:v>
                </c:pt>
                <c:pt idx="684">
                  <c:v>0.21577500000000222</c:v>
                </c:pt>
                <c:pt idx="685">
                  <c:v>0.21609000000000222</c:v>
                </c:pt>
                <c:pt idx="686">
                  <c:v>0.21640500000000223</c:v>
                </c:pt>
                <c:pt idx="687">
                  <c:v>0.21672000000000224</c:v>
                </c:pt>
                <c:pt idx="688">
                  <c:v>0.21703500000000225</c:v>
                </c:pt>
                <c:pt idx="689">
                  <c:v>0.21735000000000226</c:v>
                </c:pt>
                <c:pt idx="690">
                  <c:v>0.21766500000000227</c:v>
                </c:pt>
                <c:pt idx="691">
                  <c:v>0.21798000000000228</c:v>
                </c:pt>
                <c:pt idx="692">
                  <c:v>0.21829500000000229</c:v>
                </c:pt>
                <c:pt idx="693">
                  <c:v>0.2186100000000023</c:v>
                </c:pt>
                <c:pt idx="694">
                  <c:v>0.21892500000000231</c:v>
                </c:pt>
                <c:pt idx="695">
                  <c:v>0.21924000000000232</c:v>
                </c:pt>
                <c:pt idx="696">
                  <c:v>0.21955500000000233</c:v>
                </c:pt>
                <c:pt idx="697">
                  <c:v>0.21987000000000234</c:v>
                </c:pt>
                <c:pt idx="698">
                  <c:v>0.22018500000000235</c:v>
                </c:pt>
                <c:pt idx="699">
                  <c:v>0.22050000000000236</c:v>
                </c:pt>
                <c:pt idx="700">
                  <c:v>0.22081500000000237</c:v>
                </c:pt>
                <c:pt idx="701">
                  <c:v>0.22113000000000238</c:v>
                </c:pt>
                <c:pt idx="702">
                  <c:v>0.22144500000000239</c:v>
                </c:pt>
                <c:pt idx="703">
                  <c:v>0.2217600000000024</c:v>
                </c:pt>
                <c:pt idx="704">
                  <c:v>0.22207500000000241</c:v>
                </c:pt>
                <c:pt idx="705">
                  <c:v>0.22239000000000242</c:v>
                </c:pt>
                <c:pt idx="706">
                  <c:v>0.22270500000000243</c:v>
                </c:pt>
                <c:pt idx="707">
                  <c:v>0.22302000000000244</c:v>
                </c:pt>
                <c:pt idx="708">
                  <c:v>0.22333500000000245</c:v>
                </c:pt>
                <c:pt idx="709">
                  <c:v>0.22365000000000246</c:v>
                </c:pt>
                <c:pt idx="710">
                  <c:v>0.22396500000000247</c:v>
                </c:pt>
                <c:pt idx="711">
                  <c:v>0.22428000000000248</c:v>
                </c:pt>
                <c:pt idx="712">
                  <c:v>0.22459500000000249</c:v>
                </c:pt>
                <c:pt idx="713">
                  <c:v>0.2249100000000025</c:v>
                </c:pt>
                <c:pt idx="714">
                  <c:v>0.22522500000000251</c:v>
                </c:pt>
                <c:pt idx="715">
                  <c:v>0.22554000000000252</c:v>
                </c:pt>
                <c:pt idx="716">
                  <c:v>0.22585500000000253</c:v>
                </c:pt>
                <c:pt idx="717">
                  <c:v>0.22617000000000254</c:v>
                </c:pt>
                <c:pt idx="718">
                  <c:v>0.22648500000000255</c:v>
                </c:pt>
                <c:pt idx="719">
                  <c:v>0.22680000000000256</c:v>
                </c:pt>
                <c:pt idx="720">
                  <c:v>0.22711500000000256</c:v>
                </c:pt>
                <c:pt idx="721">
                  <c:v>0.22743000000000257</c:v>
                </c:pt>
                <c:pt idx="722">
                  <c:v>0.22774500000000258</c:v>
                </c:pt>
                <c:pt idx="723">
                  <c:v>0.22806000000000259</c:v>
                </c:pt>
                <c:pt idx="724">
                  <c:v>0.2283750000000026</c:v>
                </c:pt>
                <c:pt idx="725">
                  <c:v>0.22869000000000261</c:v>
                </c:pt>
                <c:pt idx="726">
                  <c:v>0.22900500000000262</c:v>
                </c:pt>
                <c:pt idx="727">
                  <c:v>0.22932000000000263</c:v>
                </c:pt>
                <c:pt idx="728">
                  <c:v>0.22963500000000264</c:v>
                </c:pt>
                <c:pt idx="729">
                  <c:v>0.22995000000000265</c:v>
                </c:pt>
                <c:pt idx="730">
                  <c:v>0.23026500000000266</c:v>
                </c:pt>
                <c:pt idx="731">
                  <c:v>0.23058000000000267</c:v>
                </c:pt>
                <c:pt idx="732">
                  <c:v>0.23089500000000268</c:v>
                </c:pt>
                <c:pt idx="733">
                  <c:v>0.23121000000000269</c:v>
                </c:pt>
                <c:pt idx="734">
                  <c:v>0.2315250000000027</c:v>
                </c:pt>
                <c:pt idx="735">
                  <c:v>0.23184000000000271</c:v>
                </c:pt>
                <c:pt idx="736">
                  <c:v>0.23215500000000272</c:v>
                </c:pt>
                <c:pt idx="737">
                  <c:v>0.23247000000000273</c:v>
                </c:pt>
                <c:pt idx="738">
                  <c:v>0.23278500000000274</c:v>
                </c:pt>
                <c:pt idx="739">
                  <c:v>0.23310000000000275</c:v>
                </c:pt>
                <c:pt idx="740">
                  <c:v>0.23341500000000276</c:v>
                </c:pt>
                <c:pt idx="741">
                  <c:v>0.23373000000000277</c:v>
                </c:pt>
                <c:pt idx="742">
                  <c:v>0.23404500000000278</c:v>
                </c:pt>
                <c:pt idx="743">
                  <c:v>0.23436000000000279</c:v>
                </c:pt>
                <c:pt idx="744">
                  <c:v>0.2346750000000028</c:v>
                </c:pt>
                <c:pt idx="745">
                  <c:v>0.23499000000000281</c:v>
                </c:pt>
                <c:pt idx="746">
                  <c:v>0.23530500000000282</c:v>
                </c:pt>
                <c:pt idx="747">
                  <c:v>0.23562000000000283</c:v>
                </c:pt>
                <c:pt idx="748">
                  <c:v>0.23593500000000284</c:v>
                </c:pt>
                <c:pt idx="749">
                  <c:v>0.23625000000000285</c:v>
                </c:pt>
                <c:pt idx="750">
                  <c:v>0.23656500000000286</c:v>
                </c:pt>
                <c:pt idx="751">
                  <c:v>0.23688000000000287</c:v>
                </c:pt>
                <c:pt idx="752">
                  <c:v>0.23719500000000288</c:v>
                </c:pt>
                <c:pt idx="753">
                  <c:v>0.23751000000000289</c:v>
                </c:pt>
                <c:pt idx="754">
                  <c:v>0.2378250000000029</c:v>
                </c:pt>
                <c:pt idx="755">
                  <c:v>0.2381400000000029</c:v>
                </c:pt>
                <c:pt idx="756">
                  <c:v>0.23845500000000291</c:v>
                </c:pt>
                <c:pt idx="757">
                  <c:v>0.23877000000000292</c:v>
                </c:pt>
                <c:pt idx="758">
                  <c:v>0.23908500000000293</c:v>
                </c:pt>
                <c:pt idx="759">
                  <c:v>0.23940000000000294</c:v>
                </c:pt>
                <c:pt idx="760">
                  <c:v>0.23971500000000295</c:v>
                </c:pt>
                <c:pt idx="761">
                  <c:v>0.24003000000000296</c:v>
                </c:pt>
                <c:pt idx="762">
                  <c:v>0.24034500000000297</c:v>
                </c:pt>
                <c:pt idx="763">
                  <c:v>0.24066000000000298</c:v>
                </c:pt>
                <c:pt idx="764">
                  <c:v>0.24097500000000299</c:v>
                </c:pt>
                <c:pt idx="765">
                  <c:v>0.241290000000003</c:v>
                </c:pt>
                <c:pt idx="766">
                  <c:v>0.24160500000000301</c:v>
                </c:pt>
                <c:pt idx="767">
                  <c:v>0.24192000000000302</c:v>
                </c:pt>
                <c:pt idx="768">
                  <c:v>0.24223500000000303</c:v>
                </c:pt>
                <c:pt idx="769">
                  <c:v>0.24255000000000304</c:v>
                </c:pt>
                <c:pt idx="770">
                  <c:v>0.24286500000000305</c:v>
                </c:pt>
                <c:pt idx="771">
                  <c:v>0.24318000000000306</c:v>
                </c:pt>
                <c:pt idx="772">
                  <c:v>0.24349500000000307</c:v>
                </c:pt>
                <c:pt idx="773">
                  <c:v>0.24381000000000308</c:v>
                </c:pt>
                <c:pt idx="774">
                  <c:v>0.24412500000000309</c:v>
                </c:pt>
                <c:pt idx="775">
                  <c:v>0.2444400000000031</c:v>
                </c:pt>
                <c:pt idx="776">
                  <c:v>0.24475500000000311</c:v>
                </c:pt>
                <c:pt idx="777">
                  <c:v>0.24507000000000312</c:v>
                </c:pt>
                <c:pt idx="778">
                  <c:v>0.24538500000000313</c:v>
                </c:pt>
                <c:pt idx="779">
                  <c:v>0.24570000000000314</c:v>
                </c:pt>
                <c:pt idx="780">
                  <c:v>0.24601500000000315</c:v>
                </c:pt>
                <c:pt idx="781">
                  <c:v>0.24633000000000316</c:v>
                </c:pt>
                <c:pt idx="782">
                  <c:v>0.24664500000000317</c:v>
                </c:pt>
                <c:pt idx="783">
                  <c:v>0.24696000000000318</c:v>
                </c:pt>
                <c:pt idx="784">
                  <c:v>0.24727500000000319</c:v>
                </c:pt>
                <c:pt idx="785">
                  <c:v>0.2475900000000032</c:v>
                </c:pt>
                <c:pt idx="786">
                  <c:v>0.24790500000000321</c:v>
                </c:pt>
                <c:pt idx="787">
                  <c:v>0.24822000000000322</c:v>
                </c:pt>
                <c:pt idx="788">
                  <c:v>0.24853500000000323</c:v>
                </c:pt>
                <c:pt idx="789">
                  <c:v>0.24885000000000324</c:v>
                </c:pt>
                <c:pt idx="790">
                  <c:v>0.24916500000000324</c:v>
                </c:pt>
                <c:pt idx="791">
                  <c:v>0.24948000000000325</c:v>
                </c:pt>
                <c:pt idx="792">
                  <c:v>0.24979500000000326</c:v>
                </c:pt>
                <c:pt idx="793">
                  <c:v>0.25011000000000327</c:v>
                </c:pt>
                <c:pt idx="794">
                  <c:v>0.25042500000000328</c:v>
                </c:pt>
                <c:pt idx="795">
                  <c:v>0.25074000000000329</c:v>
                </c:pt>
                <c:pt idx="796">
                  <c:v>0.2510550000000033</c:v>
                </c:pt>
                <c:pt idx="797">
                  <c:v>0.25137000000000331</c:v>
                </c:pt>
                <c:pt idx="798">
                  <c:v>0.25168500000000332</c:v>
                </c:pt>
                <c:pt idx="799">
                  <c:v>0.25200000000000333</c:v>
                </c:pt>
                <c:pt idx="800">
                  <c:v>0.25231500000000334</c:v>
                </c:pt>
                <c:pt idx="801">
                  <c:v>0.25263000000000335</c:v>
                </c:pt>
                <c:pt idx="802">
                  <c:v>0.25294500000000336</c:v>
                </c:pt>
                <c:pt idx="803">
                  <c:v>0.25326000000000337</c:v>
                </c:pt>
                <c:pt idx="804">
                  <c:v>0.25357500000000338</c:v>
                </c:pt>
                <c:pt idx="805">
                  <c:v>0.25389000000000339</c:v>
                </c:pt>
                <c:pt idx="806">
                  <c:v>0.2542050000000034</c:v>
                </c:pt>
                <c:pt idx="807">
                  <c:v>0.25452000000000341</c:v>
                </c:pt>
                <c:pt idx="808">
                  <c:v>0.25483500000000342</c:v>
                </c:pt>
                <c:pt idx="809">
                  <c:v>0.25515000000000343</c:v>
                </c:pt>
                <c:pt idx="810">
                  <c:v>0.25546500000000344</c:v>
                </c:pt>
                <c:pt idx="811">
                  <c:v>0.25578000000000345</c:v>
                </c:pt>
                <c:pt idx="812">
                  <c:v>0.25609500000000346</c:v>
                </c:pt>
                <c:pt idx="813">
                  <c:v>0.25641000000000347</c:v>
                </c:pt>
                <c:pt idx="814">
                  <c:v>0.25672500000000348</c:v>
                </c:pt>
                <c:pt idx="815">
                  <c:v>0.25704000000000349</c:v>
                </c:pt>
                <c:pt idx="816">
                  <c:v>0.2573550000000035</c:v>
                </c:pt>
                <c:pt idx="817">
                  <c:v>0.25767000000000351</c:v>
                </c:pt>
                <c:pt idx="818">
                  <c:v>0.25798500000000352</c:v>
                </c:pt>
                <c:pt idx="819">
                  <c:v>0.25830000000000353</c:v>
                </c:pt>
                <c:pt idx="820">
                  <c:v>0.25861500000000354</c:v>
                </c:pt>
                <c:pt idx="821">
                  <c:v>0.25893000000000355</c:v>
                </c:pt>
                <c:pt idx="822">
                  <c:v>0.25924500000000356</c:v>
                </c:pt>
                <c:pt idx="823">
                  <c:v>0.25956000000000357</c:v>
                </c:pt>
                <c:pt idx="824">
                  <c:v>0.25987500000000358</c:v>
                </c:pt>
                <c:pt idx="825">
                  <c:v>0.26019000000000359</c:v>
                </c:pt>
                <c:pt idx="826">
                  <c:v>0.26050500000000359</c:v>
                </c:pt>
                <c:pt idx="827">
                  <c:v>0.2608200000000036</c:v>
                </c:pt>
                <c:pt idx="828">
                  <c:v>0.26113500000000361</c:v>
                </c:pt>
                <c:pt idx="829">
                  <c:v>0.26145000000000362</c:v>
                </c:pt>
                <c:pt idx="830">
                  <c:v>0.26176500000000363</c:v>
                </c:pt>
                <c:pt idx="831">
                  <c:v>0.26208000000000364</c:v>
                </c:pt>
                <c:pt idx="832">
                  <c:v>0.26239500000000365</c:v>
                </c:pt>
                <c:pt idx="833">
                  <c:v>0.26271000000000366</c:v>
                </c:pt>
                <c:pt idx="834">
                  <c:v>0.26302500000000367</c:v>
                </c:pt>
                <c:pt idx="835">
                  <c:v>0.26334000000000368</c:v>
                </c:pt>
                <c:pt idx="836">
                  <c:v>0.26365500000000369</c:v>
                </c:pt>
                <c:pt idx="837">
                  <c:v>0.2639700000000037</c:v>
                </c:pt>
                <c:pt idx="838">
                  <c:v>0.26428500000000371</c:v>
                </c:pt>
                <c:pt idx="839">
                  <c:v>0.26460000000000372</c:v>
                </c:pt>
                <c:pt idx="840">
                  <c:v>0.26491500000000373</c:v>
                </c:pt>
                <c:pt idx="841">
                  <c:v>0.26523000000000374</c:v>
                </c:pt>
                <c:pt idx="842">
                  <c:v>0.26554500000000375</c:v>
                </c:pt>
                <c:pt idx="843">
                  <c:v>0.26586000000000376</c:v>
                </c:pt>
                <c:pt idx="844">
                  <c:v>0.26617500000000377</c:v>
                </c:pt>
                <c:pt idx="845">
                  <c:v>0.26649000000000378</c:v>
                </c:pt>
                <c:pt idx="846">
                  <c:v>0.26680500000000379</c:v>
                </c:pt>
                <c:pt idx="847">
                  <c:v>0.2671200000000038</c:v>
                </c:pt>
                <c:pt idx="848">
                  <c:v>0.26743500000000381</c:v>
                </c:pt>
                <c:pt idx="849">
                  <c:v>0.26775000000000382</c:v>
                </c:pt>
                <c:pt idx="850">
                  <c:v>0.26806500000000383</c:v>
                </c:pt>
                <c:pt idx="851">
                  <c:v>0.26838000000000384</c:v>
                </c:pt>
                <c:pt idx="852">
                  <c:v>0.26869500000000385</c:v>
                </c:pt>
                <c:pt idx="853">
                  <c:v>0.26901000000000386</c:v>
                </c:pt>
                <c:pt idx="854">
                  <c:v>0.26932500000000387</c:v>
                </c:pt>
                <c:pt idx="855">
                  <c:v>0.26964000000000388</c:v>
                </c:pt>
                <c:pt idx="856">
                  <c:v>0.26995500000000389</c:v>
                </c:pt>
                <c:pt idx="857">
                  <c:v>0.2702700000000039</c:v>
                </c:pt>
                <c:pt idx="858">
                  <c:v>0.27058500000000391</c:v>
                </c:pt>
                <c:pt idx="859">
                  <c:v>0.27090000000000392</c:v>
                </c:pt>
                <c:pt idx="860">
                  <c:v>0.27121500000000393</c:v>
                </c:pt>
                <c:pt idx="861">
                  <c:v>0.27153000000000393</c:v>
                </c:pt>
                <c:pt idx="862">
                  <c:v>0.27184500000000394</c:v>
                </c:pt>
                <c:pt idx="863">
                  <c:v>0.27216000000000395</c:v>
                </c:pt>
                <c:pt idx="864">
                  <c:v>0.27247500000000396</c:v>
                </c:pt>
                <c:pt idx="865">
                  <c:v>0.27279000000000397</c:v>
                </c:pt>
                <c:pt idx="866">
                  <c:v>0.27310500000000398</c:v>
                </c:pt>
                <c:pt idx="867">
                  <c:v>0.27342000000000399</c:v>
                </c:pt>
                <c:pt idx="868">
                  <c:v>0.273735000000004</c:v>
                </c:pt>
                <c:pt idx="869">
                  <c:v>0.27405000000000401</c:v>
                </c:pt>
                <c:pt idx="870">
                  <c:v>0.27436500000000402</c:v>
                </c:pt>
                <c:pt idx="871">
                  <c:v>0.27468000000000403</c:v>
                </c:pt>
                <c:pt idx="872">
                  <c:v>0.27499500000000404</c:v>
                </c:pt>
                <c:pt idx="873">
                  <c:v>0.27531000000000405</c:v>
                </c:pt>
                <c:pt idx="874">
                  <c:v>0.27562500000000406</c:v>
                </c:pt>
                <c:pt idx="875">
                  <c:v>0.27594000000000407</c:v>
                </c:pt>
                <c:pt idx="876">
                  <c:v>0.27625500000000408</c:v>
                </c:pt>
                <c:pt idx="877">
                  <c:v>0.27657000000000409</c:v>
                </c:pt>
                <c:pt idx="878">
                  <c:v>0.2768850000000041</c:v>
                </c:pt>
                <c:pt idx="879">
                  <c:v>0.27720000000000411</c:v>
                </c:pt>
                <c:pt idx="880">
                  <c:v>0.27751500000000412</c:v>
                </c:pt>
                <c:pt idx="881">
                  <c:v>0.27783000000000413</c:v>
                </c:pt>
                <c:pt idx="882">
                  <c:v>0.27814500000000414</c:v>
                </c:pt>
                <c:pt idx="883">
                  <c:v>0.27846000000000415</c:v>
                </c:pt>
                <c:pt idx="884">
                  <c:v>0.27877500000000416</c:v>
                </c:pt>
                <c:pt idx="885">
                  <c:v>0.27909000000000417</c:v>
                </c:pt>
                <c:pt idx="886">
                  <c:v>0.27940500000000418</c:v>
                </c:pt>
                <c:pt idx="887">
                  <c:v>0.27972000000000419</c:v>
                </c:pt>
                <c:pt idx="888">
                  <c:v>0.2800350000000042</c:v>
                </c:pt>
                <c:pt idx="889">
                  <c:v>0.28035000000000421</c:v>
                </c:pt>
                <c:pt idx="890">
                  <c:v>0.28066500000000422</c:v>
                </c:pt>
                <c:pt idx="891">
                  <c:v>0.28098000000000423</c:v>
                </c:pt>
                <c:pt idx="892">
                  <c:v>0.28129500000000424</c:v>
                </c:pt>
                <c:pt idx="893">
                  <c:v>0.28161000000000425</c:v>
                </c:pt>
                <c:pt idx="894">
                  <c:v>0.28192500000000426</c:v>
                </c:pt>
                <c:pt idx="895">
                  <c:v>0.28224000000000427</c:v>
                </c:pt>
                <c:pt idx="896">
                  <c:v>0.28255500000000427</c:v>
                </c:pt>
                <c:pt idx="897">
                  <c:v>0.28287000000000428</c:v>
                </c:pt>
                <c:pt idx="898">
                  <c:v>0.28318500000000429</c:v>
                </c:pt>
                <c:pt idx="899">
                  <c:v>0.2835000000000043</c:v>
                </c:pt>
                <c:pt idx="900">
                  <c:v>0.28381500000000431</c:v>
                </c:pt>
                <c:pt idx="901">
                  <c:v>0.28413000000000432</c:v>
                </c:pt>
                <c:pt idx="902">
                  <c:v>0.28444500000000433</c:v>
                </c:pt>
                <c:pt idx="903">
                  <c:v>0.28476000000000434</c:v>
                </c:pt>
                <c:pt idx="904">
                  <c:v>0.28507500000000435</c:v>
                </c:pt>
                <c:pt idx="905">
                  <c:v>0.28539000000000436</c:v>
                </c:pt>
                <c:pt idx="906">
                  <c:v>0.28570500000000437</c:v>
                </c:pt>
                <c:pt idx="907">
                  <c:v>0.28602000000000438</c:v>
                </c:pt>
                <c:pt idx="908">
                  <c:v>0.28633500000000439</c:v>
                </c:pt>
                <c:pt idx="909">
                  <c:v>0.2866500000000044</c:v>
                </c:pt>
                <c:pt idx="910">
                  <c:v>0.28696500000000441</c:v>
                </c:pt>
                <c:pt idx="911">
                  <c:v>0.28728000000000442</c:v>
                </c:pt>
                <c:pt idx="912">
                  <c:v>0.28759500000000443</c:v>
                </c:pt>
                <c:pt idx="913">
                  <c:v>0.28791000000000444</c:v>
                </c:pt>
                <c:pt idx="914">
                  <c:v>0.28822500000000445</c:v>
                </c:pt>
                <c:pt idx="915">
                  <c:v>0.28854000000000446</c:v>
                </c:pt>
                <c:pt idx="916">
                  <c:v>0.28885500000000447</c:v>
                </c:pt>
                <c:pt idx="917">
                  <c:v>0.28917000000000448</c:v>
                </c:pt>
                <c:pt idx="918">
                  <c:v>0.28948500000000449</c:v>
                </c:pt>
                <c:pt idx="919">
                  <c:v>0.2898000000000045</c:v>
                </c:pt>
                <c:pt idx="920">
                  <c:v>0.29011500000000451</c:v>
                </c:pt>
                <c:pt idx="921">
                  <c:v>0.29043000000000452</c:v>
                </c:pt>
                <c:pt idx="922">
                  <c:v>0.29074500000000453</c:v>
                </c:pt>
                <c:pt idx="923">
                  <c:v>0.29106000000000454</c:v>
                </c:pt>
                <c:pt idx="924">
                  <c:v>0.29137500000000455</c:v>
                </c:pt>
                <c:pt idx="925">
                  <c:v>0.29169000000000456</c:v>
                </c:pt>
                <c:pt idx="926">
                  <c:v>0.29200500000000457</c:v>
                </c:pt>
                <c:pt idx="927">
                  <c:v>0.29232000000000458</c:v>
                </c:pt>
                <c:pt idx="928">
                  <c:v>0.29263500000000459</c:v>
                </c:pt>
                <c:pt idx="929">
                  <c:v>0.2929500000000046</c:v>
                </c:pt>
                <c:pt idx="930">
                  <c:v>0.29326500000000461</c:v>
                </c:pt>
                <c:pt idx="931">
                  <c:v>0.29358000000000462</c:v>
                </c:pt>
                <c:pt idx="932">
                  <c:v>0.29389500000000462</c:v>
                </c:pt>
                <c:pt idx="933">
                  <c:v>0.29421000000000463</c:v>
                </c:pt>
                <c:pt idx="934">
                  <c:v>0.29452500000000464</c:v>
                </c:pt>
                <c:pt idx="935">
                  <c:v>0.29484000000000465</c:v>
                </c:pt>
                <c:pt idx="936">
                  <c:v>0.29515500000000466</c:v>
                </c:pt>
                <c:pt idx="937">
                  <c:v>0.29547000000000467</c:v>
                </c:pt>
                <c:pt idx="938">
                  <c:v>0.29578500000000468</c:v>
                </c:pt>
                <c:pt idx="939">
                  <c:v>0.29610000000000469</c:v>
                </c:pt>
                <c:pt idx="940">
                  <c:v>0.2964150000000047</c:v>
                </c:pt>
                <c:pt idx="941">
                  <c:v>0.29673000000000471</c:v>
                </c:pt>
                <c:pt idx="942">
                  <c:v>0.29704500000000472</c:v>
                </c:pt>
                <c:pt idx="943">
                  <c:v>0.29736000000000473</c:v>
                </c:pt>
                <c:pt idx="944">
                  <c:v>0.29767500000000474</c:v>
                </c:pt>
                <c:pt idx="945">
                  <c:v>0.29799000000000475</c:v>
                </c:pt>
                <c:pt idx="946">
                  <c:v>0.29830500000000476</c:v>
                </c:pt>
                <c:pt idx="947">
                  <c:v>0.29862000000000477</c:v>
                </c:pt>
                <c:pt idx="948">
                  <c:v>0.29893500000000478</c:v>
                </c:pt>
                <c:pt idx="949">
                  <c:v>0.29925000000000479</c:v>
                </c:pt>
                <c:pt idx="950">
                  <c:v>0.2995650000000048</c:v>
                </c:pt>
                <c:pt idx="951">
                  <c:v>0.29988000000000481</c:v>
                </c:pt>
                <c:pt idx="952">
                  <c:v>0.30019500000000482</c:v>
                </c:pt>
                <c:pt idx="953">
                  <c:v>0.30051000000000483</c:v>
                </c:pt>
                <c:pt idx="954">
                  <c:v>0.30082500000000484</c:v>
                </c:pt>
                <c:pt idx="955">
                  <c:v>0.30114000000000485</c:v>
                </c:pt>
                <c:pt idx="956">
                  <c:v>0.30145500000000486</c:v>
                </c:pt>
                <c:pt idx="957">
                  <c:v>0.30177000000000487</c:v>
                </c:pt>
                <c:pt idx="958">
                  <c:v>0.30208500000000488</c:v>
                </c:pt>
                <c:pt idx="959">
                  <c:v>0.30240000000000489</c:v>
                </c:pt>
                <c:pt idx="960">
                  <c:v>0.3027150000000049</c:v>
                </c:pt>
                <c:pt idx="961">
                  <c:v>0.30303000000000491</c:v>
                </c:pt>
                <c:pt idx="962">
                  <c:v>0.30334500000000492</c:v>
                </c:pt>
                <c:pt idx="963">
                  <c:v>0.30366000000000493</c:v>
                </c:pt>
                <c:pt idx="964">
                  <c:v>0.30397500000000494</c:v>
                </c:pt>
                <c:pt idx="965">
                  <c:v>0.30429000000000495</c:v>
                </c:pt>
                <c:pt idx="966">
                  <c:v>0.30460500000000496</c:v>
                </c:pt>
                <c:pt idx="967">
                  <c:v>0.30492000000000496</c:v>
                </c:pt>
                <c:pt idx="968">
                  <c:v>0.30523500000000497</c:v>
                </c:pt>
                <c:pt idx="969">
                  <c:v>0.30555000000000498</c:v>
                </c:pt>
                <c:pt idx="970">
                  <c:v>0.30586500000000499</c:v>
                </c:pt>
                <c:pt idx="971">
                  <c:v>0.306180000000005</c:v>
                </c:pt>
                <c:pt idx="972">
                  <c:v>0.30649500000000501</c:v>
                </c:pt>
                <c:pt idx="973">
                  <c:v>0.30681000000000502</c:v>
                </c:pt>
                <c:pt idx="974">
                  <c:v>0.30712500000000503</c:v>
                </c:pt>
                <c:pt idx="975">
                  <c:v>0.30744000000000504</c:v>
                </c:pt>
                <c:pt idx="976">
                  <c:v>0.30775500000000505</c:v>
                </c:pt>
                <c:pt idx="977">
                  <c:v>0.30807000000000506</c:v>
                </c:pt>
                <c:pt idx="978">
                  <c:v>0.30838500000000507</c:v>
                </c:pt>
                <c:pt idx="979">
                  <c:v>0.30870000000000508</c:v>
                </c:pt>
                <c:pt idx="980">
                  <c:v>0.30901500000000509</c:v>
                </c:pt>
                <c:pt idx="981">
                  <c:v>0.3093300000000051</c:v>
                </c:pt>
                <c:pt idx="982">
                  <c:v>0.30964500000000511</c:v>
                </c:pt>
                <c:pt idx="983">
                  <c:v>0.30996000000000512</c:v>
                </c:pt>
                <c:pt idx="984">
                  <c:v>0.31027500000000513</c:v>
                </c:pt>
                <c:pt idx="985">
                  <c:v>0.31059000000000514</c:v>
                </c:pt>
                <c:pt idx="986">
                  <c:v>0.31090500000000515</c:v>
                </c:pt>
                <c:pt idx="987">
                  <c:v>0.31122000000000516</c:v>
                </c:pt>
                <c:pt idx="988">
                  <c:v>0.31153500000000517</c:v>
                </c:pt>
                <c:pt idx="989">
                  <c:v>0.31185000000000518</c:v>
                </c:pt>
                <c:pt idx="990">
                  <c:v>0.31216500000000519</c:v>
                </c:pt>
                <c:pt idx="991">
                  <c:v>0.3124800000000052</c:v>
                </c:pt>
                <c:pt idx="992">
                  <c:v>0.31279500000000521</c:v>
                </c:pt>
                <c:pt idx="993">
                  <c:v>0.31311000000000522</c:v>
                </c:pt>
                <c:pt idx="994">
                  <c:v>0.31342500000000523</c:v>
                </c:pt>
                <c:pt idx="995">
                  <c:v>0.31374000000000524</c:v>
                </c:pt>
                <c:pt idx="996">
                  <c:v>0.31405500000000525</c:v>
                </c:pt>
                <c:pt idx="997">
                  <c:v>0.31437000000000526</c:v>
                </c:pt>
                <c:pt idx="998">
                  <c:v>0.31468500000000527</c:v>
                </c:pt>
                <c:pt idx="999">
                  <c:v>0.31500000000000528</c:v>
                </c:pt>
                <c:pt idx="1000">
                  <c:v>0.31531500000000529</c:v>
                </c:pt>
                <c:pt idx="1001">
                  <c:v>0.3156300000000053</c:v>
                </c:pt>
                <c:pt idx="1002">
                  <c:v>0.3159450000000053</c:v>
                </c:pt>
                <c:pt idx="1003">
                  <c:v>0.31626000000000531</c:v>
                </c:pt>
                <c:pt idx="1004">
                  <c:v>0.31657500000000532</c:v>
                </c:pt>
                <c:pt idx="1005">
                  <c:v>0.31689000000000533</c:v>
                </c:pt>
                <c:pt idx="1006">
                  <c:v>0.31720500000000534</c:v>
                </c:pt>
                <c:pt idx="1007">
                  <c:v>0.31752000000000535</c:v>
                </c:pt>
                <c:pt idx="1008">
                  <c:v>0.31783500000000536</c:v>
                </c:pt>
                <c:pt idx="1009">
                  <c:v>0.31815000000000537</c:v>
                </c:pt>
                <c:pt idx="1010">
                  <c:v>0.31846500000000538</c:v>
                </c:pt>
                <c:pt idx="1011">
                  <c:v>0.31878000000000539</c:v>
                </c:pt>
                <c:pt idx="1012">
                  <c:v>0.3190950000000054</c:v>
                </c:pt>
                <c:pt idx="1013">
                  <c:v>0.31941000000000541</c:v>
                </c:pt>
                <c:pt idx="1014">
                  <c:v>0.31972500000000542</c:v>
                </c:pt>
                <c:pt idx="1015">
                  <c:v>0.32004000000000543</c:v>
                </c:pt>
                <c:pt idx="1016">
                  <c:v>0.32035500000000544</c:v>
                </c:pt>
                <c:pt idx="1017">
                  <c:v>0.32067000000000545</c:v>
                </c:pt>
                <c:pt idx="1018">
                  <c:v>0.32098500000000546</c:v>
                </c:pt>
                <c:pt idx="1019">
                  <c:v>0.32130000000000547</c:v>
                </c:pt>
                <c:pt idx="1020">
                  <c:v>0.32161500000000548</c:v>
                </c:pt>
                <c:pt idx="1021">
                  <c:v>0.32193000000000549</c:v>
                </c:pt>
                <c:pt idx="1022">
                  <c:v>0.3222450000000055</c:v>
                </c:pt>
                <c:pt idx="1023">
                  <c:v>0.32256000000000551</c:v>
                </c:pt>
                <c:pt idx="1024">
                  <c:v>0.32287500000000552</c:v>
                </c:pt>
                <c:pt idx="1025">
                  <c:v>0.32319000000000553</c:v>
                </c:pt>
                <c:pt idx="1026">
                  <c:v>0.32350500000000554</c:v>
                </c:pt>
                <c:pt idx="1027">
                  <c:v>0.32382000000000555</c:v>
                </c:pt>
                <c:pt idx="1028">
                  <c:v>0.32413500000000556</c:v>
                </c:pt>
                <c:pt idx="1029">
                  <c:v>0.32445000000000557</c:v>
                </c:pt>
                <c:pt idx="1030">
                  <c:v>0.32476500000000558</c:v>
                </c:pt>
                <c:pt idx="1031">
                  <c:v>0.32508000000000559</c:v>
                </c:pt>
                <c:pt idx="1032">
                  <c:v>0.3253950000000056</c:v>
                </c:pt>
                <c:pt idx="1033">
                  <c:v>0.32571000000000561</c:v>
                </c:pt>
                <c:pt idx="1034">
                  <c:v>0.32602500000000562</c:v>
                </c:pt>
                <c:pt idx="1035">
                  <c:v>0.32634000000000563</c:v>
                </c:pt>
                <c:pt idx="1036">
                  <c:v>0.32665500000000564</c:v>
                </c:pt>
                <c:pt idx="1037">
                  <c:v>0.32697000000000565</c:v>
                </c:pt>
                <c:pt idx="1038">
                  <c:v>0.32728500000000565</c:v>
                </c:pt>
                <c:pt idx="1039">
                  <c:v>0.32760000000000566</c:v>
                </c:pt>
                <c:pt idx="1040">
                  <c:v>0.32791500000000567</c:v>
                </c:pt>
                <c:pt idx="1041">
                  <c:v>0.32823000000000568</c:v>
                </c:pt>
                <c:pt idx="1042">
                  <c:v>0.32854500000000569</c:v>
                </c:pt>
                <c:pt idx="1043">
                  <c:v>0.3288600000000057</c:v>
                </c:pt>
                <c:pt idx="1044">
                  <c:v>0.32917500000000571</c:v>
                </c:pt>
                <c:pt idx="1045">
                  <c:v>0.32949000000000572</c:v>
                </c:pt>
                <c:pt idx="1046">
                  <c:v>0.32980500000000573</c:v>
                </c:pt>
                <c:pt idx="1047">
                  <c:v>0.33012000000000574</c:v>
                </c:pt>
                <c:pt idx="1048">
                  <c:v>0.33043500000000575</c:v>
                </c:pt>
                <c:pt idx="1049">
                  <c:v>0.33075000000000576</c:v>
                </c:pt>
                <c:pt idx="1050">
                  <c:v>0.33106500000000577</c:v>
                </c:pt>
                <c:pt idx="1051">
                  <c:v>0.33138000000000578</c:v>
                </c:pt>
                <c:pt idx="1052">
                  <c:v>0.33169500000000579</c:v>
                </c:pt>
                <c:pt idx="1053">
                  <c:v>0.3320100000000058</c:v>
                </c:pt>
                <c:pt idx="1054">
                  <c:v>0.33232500000000581</c:v>
                </c:pt>
                <c:pt idx="1055">
                  <c:v>0.33264000000000582</c:v>
                </c:pt>
                <c:pt idx="1056">
                  <c:v>0.33295500000000583</c:v>
                </c:pt>
                <c:pt idx="1057">
                  <c:v>0.33327000000000584</c:v>
                </c:pt>
                <c:pt idx="1058">
                  <c:v>0.33358500000000585</c:v>
                </c:pt>
                <c:pt idx="1059">
                  <c:v>0.33390000000000586</c:v>
                </c:pt>
                <c:pt idx="1060">
                  <c:v>0.33421500000000587</c:v>
                </c:pt>
                <c:pt idx="1061">
                  <c:v>0.33453000000000588</c:v>
                </c:pt>
                <c:pt idx="1062">
                  <c:v>0.33484500000000589</c:v>
                </c:pt>
                <c:pt idx="1063">
                  <c:v>0.3351600000000059</c:v>
                </c:pt>
                <c:pt idx="1064">
                  <c:v>0.33547500000000591</c:v>
                </c:pt>
                <c:pt idx="1065">
                  <c:v>0.33579000000000592</c:v>
                </c:pt>
                <c:pt idx="1066">
                  <c:v>0.33610500000000593</c:v>
                </c:pt>
                <c:pt idx="1067">
                  <c:v>0.33642000000000594</c:v>
                </c:pt>
                <c:pt idx="1068">
                  <c:v>0.33673500000000595</c:v>
                </c:pt>
                <c:pt idx="1069">
                  <c:v>0.33705000000000596</c:v>
                </c:pt>
                <c:pt idx="1070">
                  <c:v>0.33736500000000597</c:v>
                </c:pt>
                <c:pt idx="1071">
                  <c:v>0.33768000000000598</c:v>
                </c:pt>
                <c:pt idx="1072">
                  <c:v>0.33799500000000599</c:v>
                </c:pt>
                <c:pt idx="1073">
                  <c:v>0.33831000000000599</c:v>
                </c:pt>
                <c:pt idx="1074">
                  <c:v>0.338625000000006</c:v>
                </c:pt>
                <c:pt idx="1075">
                  <c:v>0.33894000000000601</c:v>
                </c:pt>
                <c:pt idx="1076">
                  <c:v>0.33925500000000602</c:v>
                </c:pt>
                <c:pt idx="1077">
                  <c:v>0.33957000000000603</c:v>
                </c:pt>
                <c:pt idx="1078">
                  <c:v>0.33988500000000604</c:v>
                </c:pt>
                <c:pt idx="1079">
                  <c:v>0.34020000000000605</c:v>
                </c:pt>
                <c:pt idx="1080">
                  <c:v>0.34051500000000606</c:v>
                </c:pt>
                <c:pt idx="1081">
                  <c:v>0.34083000000000607</c:v>
                </c:pt>
                <c:pt idx="1082">
                  <c:v>0.34114500000000608</c:v>
                </c:pt>
                <c:pt idx="1083">
                  <c:v>0.34146000000000609</c:v>
                </c:pt>
                <c:pt idx="1084">
                  <c:v>0.3417750000000061</c:v>
                </c:pt>
                <c:pt idx="1085">
                  <c:v>0.34209000000000611</c:v>
                </c:pt>
                <c:pt idx="1086">
                  <c:v>0.34240500000000612</c:v>
                </c:pt>
                <c:pt idx="1087">
                  <c:v>0.34272000000000613</c:v>
                </c:pt>
                <c:pt idx="1088">
                  <c:v>0.34303500000000614</c:v>
                </c:pt>
                <c:pt idx="1089">
                  <c:v>0.34335000000000615</c:v>
                </c:pt>
                <c:pt idx="1090">
                  <c:v>0.34366500000000616</c:v>
                </c:pt>
                <c:pt idx="1091">
                  <c:v>0.34398000000000617</c:v>
                </c:pt>
                <c:pt idx="1092">
                  <c:v>0.34429500000000618</c:v>
                </c:pt>
                <c:pt idx="1093">
                  <c:v>0.34461000000000619</c:v>
                </c:pt>
                <c:pt idx="1094">
                  <c:v>0.3449250000000062</c:v>
                </c:pt>
                <c:pt idx="1095">
                  <c:v>0.34524000000000621</c:v>
                </c:pt>
                <c:pt idx="1096">
                  <c:v>0.34555500000000622</c:v>
                </c:pt>
                <c:pt idx="1097">
                  <c:v>0.34587000000000623</c:v>
                </c:pt>
                <c:pt idx="1098">
                  <c:v>0.34618500000000624</c:v>
                </c:pt>
                <c:pt idx="1099">
                  <c:v>0.34650000000000625</c:v>
                </c:pt>
                <c:pt idx="1100">
                  <c:v>0.34681500000000626</c:v>
                </c:pt>
                <c:pt idx="1101">
                  <c:v>0.34713000000000627</c:v>
                </c:pt>
                <c:pt idx="1102">
                  <c:v>0.34744500000000628</c:v>
                </c:pt>
                <c:pt idx="1103">
                  <c:v>0.34776000000000629</c:v>
                </c:pt>
                <c:pt idx="1104">
                  <c:v>0.3480750000000063</c:v>
                </c:pt>
                <c:pt idx="1105">
                  <c:v>0.34839000000000631</c:v>
                </c:pt>
                <c:pt idx="1106">
                  <c:v>0.34870500000000632</c:v>
                </c:pt>
                <c:pt idx="1107">
                  <c:v>0.34902000000000633</c:v>
                </c:pt>
                <c:pt idx="1108">
                  <c:v>0.34933500000000633</c:v>
                </c:pt>
                <c:pt idx="1109">
                  <c:v>0.34965000000000634</c:v>
                </c:pt>
                <c:pt idx="1110">
                  <c:v>0.34996500000000635</c:v>
                </c:pt>
                <c:pt idx="1111">
                  <c:v>0.35028000000000636</c:v>
                </c:pt>
                <c:pt idx="1112">
                  <c:v>0.35059500000000637</c:v>
                </c:pt>
                <c:pt idx="1113">
                  <c:v>0.35091000000000638</c:v>
                </c:pt>
                <c:pt idx="1114">
                  <c:v>0.35122500000000639</c:v>
                </c:pt>
                <c:pt idx="1115">
                  <c:v>0.3515400000000064</c:v>
                </c:pt>
                <c:pt idx="1116">
                  <c:v>0.35185500000000641</c:v>
                </c:pt>
                <c:pt idx="1117">
                  <c:v>0.35217000000000642</c:v>
                </c:pt>
                <c:pt idx="1118">
                  <c:v>0.35248500000000643</c:v>
                </c:pt>
                <c:pt idx="1119">
                  <c:v>0.35280000000000644</c:v>
                </c:pt>
                <c:pt idx="1120">
                  <c:v>0.35311500000000645</c:v>
                </c:pt>
                <c:pt idx="1121">
                  <c:v>0.35343000000000646</c:v>
                </c:pt>
                <c:pt idx="1122">
                  <c:v>0.35374500000000647</c:v>
                </c:pt>
                <c:pt idx="1123">
                  <c:v>0.35406000000000648</c:v>
                </c:pt>
                <c:pt idx="1124">
                  <c:v>0.35437500000000649</c:v>
                </c:pt>
                <c:pt idx="1125">
                  <c:v>0.3546900000000065</c:v>
                </c:pt>
                <c:pt idx="1126">
                  <c:v>0.35500500000000651</c:v>
                </c:pt>
                <c:pt idx="1127">
                  <c:v>0.35532000000000652</c:v>
                </c:pt>
                <c:pt idx="1128">
                  <c:v>0.35563500000000653</c:v>
                </c:pt>
                <c:pt idx="1129">
                  <c:v>0.35595000000000654</c:v>
                </c:pt>
                <c:pt idx="1130">
                  <c:v>0.35626500000000655</c:v>
                </c:pt>
                <c:pt idx="1131">
                  <c:v>0.35658000000000656</c:v>
                </c:pt>
                <c:pt idx="1132">
                  <c:v>0.35689500000000657</c:v>
                </c:pt>
                <c:pt idx="1133">
                  <c:v>0.35721000000000658</c:v>
                </c:pt>
                <c:pt idx="1134">
                  <c:v>0.35752500000000659</c:v>
                </c:pt>
                <c:pt idx="1135">
                  <c:v>0.3578400000000066</c:v>
                </c:pt>
                <c:pt idx="1136">
                  <c:v>0.35815500000000661</c:v>
                </c:pt>
                <c:pt idx="1137">
                  <c:v>0.35847000000000662</c:v>
                </c:pt>
                <c:pt idx="1138">
                  <c:v>0.35878500000000663</c:v>
                </c:pt>
                <c:pt idx="1139">
                  <c:v>0.35910000000000664</c:v>
                </c:pt>
                <c:pt idx="1140">
                  <c:v>0.35941500000000665</c:v>
                </c:pt>
                <c:pt idx="1141">
                  <c:v>0.35973000000000666</c:v>
                </c:pt>
                <c:pt idx="1142">
                  <c:v>0.36004500000000667</c:v>
                </c:pt>
                <c:pt idx="1143">
                  <c:v>0.36036000000000667</c:v>
                </c:pt>
                <c:pt idx="1144">
                  <c:v>0.36067500000000668</c:v>
                </c:pt>
                <c:pt idx="1145">
                  <c:v>0.36099000000000669</c:v>
                </c:pt>
                <c:pt idx="1146">
                  <c:v>0.3613050000000067</c:v>
                </c:pt>
                <c:pt idx="1147">
                  <c:v>0.36162000000000671</c:v>
                </c:pt>
                <c:pt idx="1148">
                  <c:v>0.36193500000000672</c:v>
                </c:pt>
                <c:pt idx="1149">
                  <c:v>0.36225000000000673</c:v>
                </c:pt>
                <c:pt idx="1150">
                  <c:v>0.36256500000000674</c:v>
                </c:pt>
                <c:pt idx="1151">
                  <c:v>0.36288000000000675</c:v>
                </c:pt>
                <c:pt idx="1152">
                  <c:v>0.36319500000000676</c:v>
                </c:pt>
                <c:pt idx="1153">
                  <c:v>0.36351000000000677</c:v>
                </c:pt>
                <c:pt idx="1154">
                  <c:v>0.36382500000000678</c:v>
                </c:pt>
                <c:pt idx="1155">
                  <c:v>0.36414000000000679</c:v>
                </c:pt>
                <c:pt idx="1156">
                  <c:v>0.3644550000000068</c:v>
                </c:pt>
                <c:pt idx="1157">
                  <c:v>0.36477000000000681</c:v>
                </c:pt>
                <c:pt idx="1158">
                  <c:v>0.36508500000000682</c:v>
                </c:pt>
                <c:pt idx="1159">
                  <c:v>0.36540000000000683</c:v>
                </c:pt>
                <c:pt idx="1160">
                  <c:v>0.36571500000000684</c:v>
                </c:pt>
                <c:pt idx="1161">
                  <c:v>0.36603000000000685</c:v>
                </c:pt>
                <c:pt idx="1162">
                  <c:v>0.36634500000000686</c:v>
                </c:pt>
                <c:pt idx="1163">
                  <c:v>0.36666000000000687</c:v>
                </c:pt>
                <c:pt idx="1164">
                  <c:v>0.36697500000000688</c:v>
                </c:pt>
                <c:pt idx="1165">
                  <c:v>0.36729000000000689</c:v>
                </c:pt>
                <c:pt idx="1166">
                  <c:v>0.3676050000000069</c:v>
                </c:pt>
                <c:pt idx="1167">
                  <c:v>0.36792000000000691</c:v>
                </c:pt>
                <c:pt idx="1168">
                  <c:v>0.36823500000000692</c:v>
                </c:pt>
                <c:pt idx="1169">
                  <c:v>0.36855000000000693</c:v>
                </c:pt>
                <c:pt idx="1170">
                  <c:v>0.36886500000000694</c:v>
                </c:pt>
                <c:pt idx="1171">
                  <c:v>0.36918000000000695</c:v>
                </c:pt>
                <c:pt idx="1172">
                  <c:v>0.36949500000000696</c:v>
                </c:pt>
                <c:pt idx="1173">
                  <c:v>0.36981000000000697</c:v>
                </c:pt>
                <c:pt idx="1174">
                  <c:v>0.37012500000000698</c:v>
                </c:pt>
                <c:pt idx="1175">
                  <c:v>0.37044000000000699</c:v>
                </c:pt>
                <c:pt idx="1176">
                  <c:v>0.370755000000007</c:v>
                </c:pt>
                <c:pt idx="1177">
                  <c:v>0.37107000000000701</c:v>
                </c:pt>
                <c:pt idx="1178">
                  <c:v>0.37138500000000702</c:v>
                </c:pt>
                <c:pt idx="1179">
                  <c:v>0.37170000000000702</c:v>
                </c:pt>
                <c:pt idx="1180">
                  <c:v>0.37201500000000703</c:v>
                </c:pt>
                <c:pt idx="1181">
                  <c:v>0.37233000000000704</c:v>
                </c:pt>
                <c:pt idx="1182">
                  <c:v>0.37264500000000705</c:v>
                </c:pt>
                <c:pt idx="1183">
                  <c:v>0.37296000000000706</c:v>
                </c:pt>
                <c:pt idx="1184">
                  <c:v>0.37327500000000707</c:v>
                </c:pt>
                <c:pt idx="1185">
                  <c:v>0.37359000000000708</c:v>
                </c:pt>
                <c:pt idx="1186">
                  <c:v>0.37390500000000709</c:v>
                </c:pt>
                <c:pt idx="1187">
                  <c:v>0.3742200000000071</c:v>
                </c:pt>
                <c:pt idx="1188">
                  <c:v>0.37453500000000711</c:v>
                </c:pt>
                <c:pt idx="1189">
                  <c:v>0.37485000000000712</c:v>
                </c:pt>
                <c:pt idx="1190">
                  <c:v>0.37516500000000713</c:v>
                </c:pt>
                <c:pt idx="1191">
                  <c:v>0.37548000000000714</c:v>
                </c:pt>
                <c:pt idx="1192">
                  <c:v>0.37579500000000715</c:v>
                </c:pt>
                <c:pt idx="1193">
                  <c:v>0.37611000000000716</c:v>
                </c:pt>
                <c:pt idx="1194">
                  <c:v>0.37642500000000717</c:v>
                </c:pt>
                <c:pt idx="1195">
                  <c:v>0.37674000000000718</c:v>
                </c:pt>
                <c:pt idx="1196">
                  <c:v>0.37705500000000719</c:v>
                </c:pt>
                <c:pt idx="1197">
                  <c:v>0.3773700000000072</c:v>
                </c:pt>
                <c:pt idx="1198">
                  <c:v>0.37768500000000721</c:v>
                </c:pt>
                <c:pt idx="1199">
                  <c:v>0.37800000000000722</c:v>
                </c:pt>
                <c:pt idx="1200">
                  <c:v>0.37831500000000723</c:v>
                </c:pt>
                <c:pt idx="1201">
                  <c:v>0.37863000000000724</c:v>
                </c:pt>
                <c:pt idx="1202">
                  <c:v>0.37894500000000725</c:v>
                </c:pt>
                <c:pt idx="1203">
                  <c:v>0.37926000000000726</c:v>
                </c:pt>
                <c:pt idx="1204">
                  <c:v>0.37957500000000727</c:v>
                </c:pt>
                <c:pt idx="1205">
                  <c:v>0.37989000000000728</c:v>
                </c:pt>
                <c:pt idx="1206">
                  <c:v>0.38020500000000729</c:v>
                </c:pt>
                <c:pt idx="1207">
                  <c:v>0.3805200000000073</c:v>
                </c:pt>
                <c:pt idx="1208">
                  <c:v>0.38083500000000731</c:v>
                </c:pt>
                <c:pt idx="1209">
                  <c:v>0.38115000000000732</c:v>
                </c:pt>
                <c:pt idx="1210">
                  <c:v>0.38146500000000733</c:v>
                </c:pt>
                <c:pt idx="1211">
                  <c:v>0.38178000000000734</c:v>
                </c:pt>
                <c:pt idx="1212">
                  <c:v>0.38209500000000735</c:v>
                </c:pt>
                <c:pt idx="1213">
                  <c:v>0.38241000000000736</c:v>
                </c:pt>
                <c:pt idx="1214">
                  <c:v>0.38272500000000736</c:v>
                </c:pt>
                <c:pt idx="1215">
                  <c:v>0.38304000000000737</c:v>
                </c:pt>
                <c:pt idx="1216">
                  <c:v>0.38335500000000738</c:v>
                </c:pt>
                <c:pt idx="1217">
                  <c:v>0.38367000000000739</c:v>
                </c:pt>
                <c:pt idx="1218">
                  <c:v>0.3839850000000074</c:v>
                </c:pt>
                <c:pt idx="1219">
                  <c:v>0.38430000000000741</c:v>
                </c:pt>
                <c:pt idx="1220">
                  <c:v>0.38461500000000742</c:v>
                </c:pt>
                <c:pt idx="1221">
                  <c:v>0.38493000000000743</c:v>
                </c:pt>
                <c:pt idx="1222">
                  <c:v>0.38524500000000744</c:v>
                </c:pt>
                <c:pt idx="1223">
                  <c:v>0.38556000000000745</c:v>
                </c:pt>
                <c:pt idx="1224">
                  <c:v>0.38587500000000746</c:v>
                </c:pt>
                <c:pt idx="1225">
                  <c:v>0.38619000000000747</c:v>
                </c:pt>
                <c:pt idx="1226">
                  <c:v>0.38650500000000748</c:v>
                </c:pt>
                <c:pt idx="1227">
                  <c:v>0.38682000000000749</c:v>
                </c:pt>
                <c:pt idx="1228">
                  <c:v>0.3871350000000075</c:v>
                </c:pt>
                <c:pt idx="1229">
                  <c:v>0.38745000000000751</c:v>
                </c:pt>
                <c:pt idx="1230">
                  <c:v>0.38776500000000752</c:v>
                </c:pt>
                <c:pt idx="1231">
                  <c:v>0.38808000000000753</c:v>
                </c:pt>
                <c:pt idx="1232">
                  <c:v>0.38839500000000754</c:v>
                </c:pt>
                <c:pt idx="1233">
                  <c:v>0.38871000000000755</c:v>
                </c:pt>
                <c:pt idx="1234">
                  <c:v>0.38902500000000756</c:v>
                </c:pt>
                <c:pt idx="1235">
                  <c:v>0.38934000000000757</c:v>
                </c:pt>
                <c:pt idx="1236">
                  <c:v>0.38965500000000758</c:v>
                </c:pt>
                <c:pt idx="1237">
                  <c:v>0.38997000000000759</c:v>
                </c:pt>
                <c:pt idx="1238">
                  <c:v>0.3902850000000076</c:v>
                </c:pt>
                <c:pt idx="1239">
                  <c:v>0.39060000000000761</c:v>
                </c:pt>
                <c:pt idx="1240">
                  <c:v>0.39091500000000762</c:v>
                </c:pt>
                <c:pt idx="1241">
                  <c:v>0.39123000000000763</c:v>
                </c:pt>
                <c:pt idx="1242">
                  <c:v>0.39154500000000764</c:v>
                </c:pt>
                <c:pt idx="1243">
                  <c:v>0.39186000000000765</c:v>
                </c:pt>
                <c:pt idx="1244">
                  <c:v>0.39217500000000766</c:v>
                </c:pt>
                <c:pt idx="1245">
                  <c:v>0.39249000000000767</c:v>
                </c:pt>
                <c:pt idx="1246">
                  <c:v>0.39280500000000768</c:v>
                </c:pt>
                <c:pt idx="1247">
                  <c:v>0.39312000000000769</c:v>
                </c:pt>
                <c:pt idx="1248">
                  <c:v>0.3934350000000077</c:v>
                </c:pt>
                <c:pt idx="1249">
                  <c:v>0.3937500000000077</c:v>
                </c:pt>
                <c:pt idx="1250">
                  <c:v>0.39406500000000771</c:v>
                </c:pt>
                <c:pt idx="1251">
                  <c:v>0.39438000000000772</c:v>
                </c:pt>
                <c:pt idx="1252">
                  <c:v>0.39469500000000773</c:v>
                </c:pt>
                <c:pt idx="1253">
                  <c:v>0.39501000000000774</c:v>
                </c:pt>
                <c:pt idx="1254">
                  <c:v>0.39532500000000775</c:v>
                </c:pt>
                <c:pt idx="1255">
                  <c:v>0.39564000000000776</c:v>
                </c:pt>
                <c:pt idx="1256">
                  <c:v>0.39595500000000777</c:v>
                </c:pt>
                <c:pt idx="1257">
                  <c:v>0.39627000000000778</c:v>
                </c:pt>
                <c:pt idx="1258">
                  <c:v>0.39658500000000779</c:v>
                </c:pt>
                <c:pt idx="1259">
                  <c:v>0.3969000000000078</c:v>
                </c:pt>
                <c:pt idx="1260">
                  <c:v>0.39721500000000781</c:v>
                </c:pt>
                <c:pt idx="1261">
                  <c:v>0.39753000000000782</c:v>
                </c:pt>
                <c:pt idx="1262">
                  <c:v>0.39784500000000783</c:v>
                </c:pt>
                <c:pt idx="1263">
                  <c:v>0.39816000000000784</c:v>
                </c:pt>
                <c:pt idx="1264">
                  <c:v>0.39847500000000785</c:v>
                </c:pt>
                <c:pt idx="1265">
                  <c:v>0.39879000000000786</c:v>
                </c:pt>
                <c:pt idx="1266">
                  <c:v>0.39910500000000787</c:v>
                </c:pt>
                <c:pt idx="1267">
                  <c:v>0.39942000000000788</c:v>
                </c:pt>
                <c:pt idx="1268">
                  <c:v>0.39973500000000789</c:v>
                </c:pt>
                <c:pt idx="1269">
                  <c:v>0.4000500000000079</c:v>
                </c:pt>
                <c:pt idx="1270">
                  <c:v>0.40036500000000791</c:v>
                </c:pt>
                <c:pt idx="1271">
                  <c:v>0.40068000000000792</c:v>
                </c:pt>
                <c:pt idx="1272">
                  <c:v>0.40099500000000793</c:v>
                </c:pt>
                <c:pt idx="1273">
                  <c:v>0.40131000000000794</c:v>
                </c:pt>
                <c:pt idx="1274">
                  <c:v>0.40162500000000795</c:v>
                </c:pt>
                <c:pt idx="1275">
                  <c:v>0.40194000000000796</c:v>
                </c:pt>
                <c:pt idx="1276">
                  <c:v>0.40225500000000797</c:v>
                </c:pt>
                <c:pt idx="1277">
                  <c:v>0.40257000000000798</c:v>
                </c:pt>
                <c:pt idx="1278">
                  <c:v>0.40288500000000799</c:v>
                </c:pt>
                <c:pt idx="1279">
                  <c:v>0.403200000000008</c:v>
                </c:pt>
                <c:pt idx="1280">
                  <c:v>0.40351500000000801</c:v>
                </c:pt>
                <c:pt idx="1281">
                  <c:v>0.40383000000000802</c:v>
                </c:pt>
                <c:pt idx="1282">
                  <c:v>0.40414500000000803</c:v>
                </c:pt>
                <c:pt idx="1283">
                  <c:v>0.40446000000000804</c:v>
                </c:pt>
                <c:pt idx="1284">
                  <c:v>0.40477500000000805</c:v>
                </c:pt>
                <c:pt idx="1285">
                  <c:v>0.40509000000000805</c:v>
                </c:pt>
                <c:pt idx="1286">
                  <c:v>0.40540500000000806</c:v>
                </c:pt>
                <c:pt idx="1287">
                  <c:v>0.40572000000000807</c:v>
                </c:pt>
                <c:pt idx="1288">
                  <c:v>0.40603500000000808</c:v>
                </c:pt>
                <c:pt idx="1289">
                  <c:v>0.40635000000000809</c:v>
                </c:pt>
                <c:pt idx="1290">
                  <c:v>0.4066650000000081</c:v>
                </c:pt>
                <c:pt idx="1291">
                  <c:v>0.40698000000000811</c:v>
                </c:pt>
                <c:pt idx="1292">
                  <c:v>0.40729500000000812</c:v>
                </c:pt>
                <c:pt idx="1293">
                  <c:v>0.40761000000000813</c:v>
                </c:pt>
                <c:pt idx="1294">
                  <c:v>0.40792500000000814</c:v>
                </c:pt>
                <c:pt idx="1295">
                  <c:v>0.40824000000000815</c:v>
                </c:pt>
                <c:pt idx="1296">
                  <c:v>0.40855500000000816</c:v>
                </c:pt>
                <c:pt idx="1297">
                  <c:v>0.40887000000000817</c:v>
                </c:pt>
                <c:pt idx="1298">
                  <c:v>0.40918500000000818</c:v>
                </c:pt>
                <c:pt idx="1299">
                  <c:v>0.40950000000000819</c:v>
                </c:pt>
                <c:pt idx="1300">
                  <c:v>0.4098150000000082</c:v>
                </c:pt>
                <c:pt idx="1301">
                  <c:v>0.41013000000000821</c:v>
                </c:pt>
                <c:pt idx="1302">
                  <c:v>0.41044500000000822</c:v>
                </c:pt>
                <c:pt idx="1303">
                  <c:v>0.41076000000000823</c:v>
                </c:pt>
                <c:pt idx="1304">
                  <c:v>0.41107500000000824</c:v>
                </c:pt>
                <c:pt idx="1305">
                  <c:v>0.41139000000000825</c:v>
                </c:pt>
                <c:pt idx="1306">
                  <c:v>0.41170500000000826</c:v>
                </c:pt>
                <c:pt idx="1307">
                  <c:v>0.41202000000000827</c:v>
                </c:pt>
                <c:pt idx="1308">
                  <c:v>0.41233500000000828</c:v>
                </c:pt>
                <c:pt idx="1309">
                  <c:v>0.41265000000000829</c:v>
                </c:pt>
              </c:numCache>
            </c:numRef>
          </c:xVal>
          <c:yVal>
            <c:numRef>
              <c:f>'beta water alternate'!$H$38:$H$1347</c:f>
              <c:numCache>
                <c:formatCode>General</c:formatCode>
                <c:ptCount val="1310"/>
                <c:pt idx="0">
                  <c:v>0.1645568903194625</c:v>
                </c:pt>
                <c:pt idx="1">
                  <c:v>0.16447845828641672</c:v>
                </c:pt>
                <c:pt idx="2">
                  <c:v>0.16440001680021921</c:v>
                </c:pt>
                <c:pt idx="3">
                  <c:v>0.16432155634858187</c:v>
                </c:pt>
                <c:pt idx="4">
                  <c:v>0.16424307686108028</c:v>
                </c:pt>
                <c:pt idx="5">
                  <c:v>0.16416457831511072</c:v>
                </c:pt>
                <c:pt idx="6">
                  <c:v>0.16408606068802037</c:v>
                </c:pt>
                <c:pt idx="7">
                  <c:v>0.16400752395711296</c:v>
                </c:pt>
                <c:pt idx="8">
                  <c:v>0.16392896809964858</c:v>
                </c:pt>
                <c:pt idx="9">
                  <c:v>0.1638503930928438</c:v>
                </c:pt>
                <c:pt idx="10">
                  <c:v>0.16377179891387125</c:v>
                </c:pt>
                <c:pt idx="11">
                  <c:v>0.16369318553985979</c:v>
                </c:pt>
                <c:pt idx="12">
                  <c:v>0.16361455294789415</c:v>
                </c:pt>
                <c:pt idx="13">
                  <c:v>0.16353590111501495</c:v>
                </c:pt>
                <c:pt idx="14">
                  <c:v>0.16345723001821857</c:v>
                </c:pt>
                <c:pt idx="15">
                  <c:v>0.16337853963445695</c:v>
                </c:pt>
                <c:pt idx="16">
                  <c:v>0.1632998299406376</c:v>
                </c:pt>
                <c:pt idx="17">
                  <c:v>0.16322110091362332</c:v>
                </c:pt>
                <c:pt idx="18">
                  <c:v>0.16314235253023227</c:v>
                </c:pt>
                <c:pt idx="19">
                  <c:v>0.16306358476723762</c:v>
                </c:pt>
                <c:pt idx="20">
                  <c:v>0.16298479760136769</c:v>
                </c:pt>
                <c:pt idx="21">
                  <c:v>0.16290599100930561</c:v>
                </c:pt>
                <c:pt idx="22">
                  <c:v>0.16282716496768929</c:v>
                </c:pt>
                <c:pt idx="23">
                  <c:v>0.1627483194531113</c:v>
                </c:pt>
                <c:pt idx="24">
                  <c:v>0.16266945444211869</c:v>
                </c:pt>
                <c:pt idx="25">
                  <c:v>0.16259056991121304</c:v>
                </c:pt>
                <c:pt idx="26">
                  <c:v>0.16251166583685003</c:v>
                </c:pt>
                <c:pt idx="27">
                  <c:v>0.1624327421954396</c:v>
                </c:pt>
                <c:pt idx="28">
                  <c:v>0.16235379896334576</c:v>
                </c:pt>
                <c:pt idx="29">
                  <c:v>0.16227483611688628</c:v>
                </c:pt>
                <c:pt idx="30">
                  <c:v>0.16219585363233285</c:v>
                </c:pt>
                <c:pt idx="31">
                  <c:v>0.16211685148591068</c:v>
                </c:pt>
                <c:pt idx="32">
                  <c:v>0.16203782965379862</c:v>
                </c:pt>
                <c:pt idx="33">
                  <c:v>0.16195878811212888</c:v>
                </c:pt>
                <c:pt idx="34">
                  <c:v>0.16187972683698693</c:v>
                </c:pt>
                <c:pt idx="35">
                  <c:v>0.16180064580441134</c:v>
                </c:pt>
                <c:pt idx="36">
                  <c:v>0.16172154499039376</c:v>
                </c:pt>
                <c:pt idx="37">
                  <c:v>0.1616424243708787</c:v>
                </c:pt>
                <c:pt idx="38">
                  <c:v>0.16156328392176342</c:v>
                </c:pt>
                <c:pt idx="39">
                  <c:v>0.16148412361889783</c:v>
                </c:pt>
                <c:pt idx="40">
                  <c:v>0.16140494343808431</c:v>
                </c:pt>
                <c:pt idx="41">
                  <c:v>0.1613257433550776</c:v>
                </c:pt>
                <c:pt idx="42">
                  <c:v>0.1612465233455847</c:v>
                </c:pt>
                <c:pt idx="43">
                  <c:v>0.16116728338526465</c:v>
                </c:pt>
                <c:pt idx="44">
                  <c:v>0.16108802344972858</c:v>
                </c:pt>
                <c:pt idx="45">
                  <c:v>0.16100874351453934</c:v>
                </c:pt>
                <c:pt idx="46">
                  <c:v>0.16092944355521152</c:v>
                </c:pt>
                <c:pt idx="47">
                  <c:v>0.16085012354721134</c:v>
                </c:pt>
                <c:pt idx="48">
                  <c:v>0.16077078346595636</c:v>
                </c:pt>
                <c:pt idx="49">
                  <c:v>0.16069142328681554</c:v>
                </c:pt>
                <c:pt idx="50">
                  <c:v>0.16061204298510892</c:v>
                </c:pt>
                <c:pt idx="51">
                  <c:v>0.16053264253610763</c:v>
                </c:pt>
                <c:pt idx="52">
                  <c:v>0.16045322191503364</c:v>
                </c:pt>
                <c:pt idx="53">
                  <c:v>0.16037378109705977</c:v>
                </c:pt>
                <c:pt idx="54">
                  <c:v>0.16029432005730937</c:v>
                </c:pt>
                <c:pt idx="55">
                  <c:v>0.16021483877085638</c:v>
                </c:pt>
                <c:pt idx="56">
                  <c:v>0.16013533721272499</c:v>
                </c:pt>
                <c:pt idx="57">
                  <c:v>0.16005581535788962</c:v>
                </c:pt>
                <c:pt idx="58">
                  <c:v>0.15997627318127483</c:v>
                </c:pt>
                <c:pt idx="59">
                  <c:v>0.15989671065775499</c:v>
                </c:pt>
                <c:pt idx="60">
                  <c:v>0.15981712776215443</c:v>
                </c:pt>
                <c:pt idx="61">
                  <c:v>0.15973752446924694</c:v>
                </c:pt>
                <c:pt idx="62">
                  <c:v>0.15965790075375597</c:v>
                </c:pt>
                <c:pt idx="63">
                  <c:v>0.15957825659035429</c:v>
                </c:pt>
                <c:pt idx="64">
                  <c:v>0.15949859195366387</c:v>
                </c:pt>
                <c:pt idx="65">
                  <c:v>0.1594189068182558</c:v>
                </c:pt>
                <c:pt idx="66">
                  <c:v>0.15933920115865011</c:v>
                </c:pt>
                <c:pt idx="67">
                  <c:v>0.15925947494931567</c:v>
                </c:pt>
                <c:pt idx="68">
                  <c:v>0.15917972816466988</c:v>
                </c:pt>
                <c:pt idx="69">
                  <c:v>0.15909996077907876</c:v>
                </c:pt>
                <c:pt idx="70">
                  <c:v>0.1590201727668567</c:v>
                </c:pt>
                <c:pt idx="71">
                  <c:v>0.15894036410226628</c:v>
                </c:pt>
                <c:pt idx="72">
                  <c:v>0.15886053475951814</c:v>
                </c:pt>
                <c:pt idx="73">
                  <c:v>0.15878068471277082</c:v>
                </c:pt>
                <c:pt idx="74">
                  <c:v>0.15870081393613075</c:v>
                </c:pt>
                <c:pt idx="75">
                  <c:v>0.15862092240365194</c:v>
                </c:pt>
                <c:pt idx="76">
                  <c:v>0.1585410100893358</c:v>
                </c:pt>
                <c:pt idx="77">
                  <c:v>0.15846107696713121</c:v>
                </c:pt>
                <c:pt idx="78">
                  <c:v>0.15838112301093416</c:v>
                </c:pt>
                <c:pt idx="79">
                  <c:v>0.15830114819458771</c:v>
                </c:pt>
                <c:pt idx="80">
                  <c:v>0.15822115249188182</c:v>
                </c:pt>
                <c:pt idx="81">
                  <c:v>0.1581411358765531</c:v>
                </c:pt>
                <c:pt idx="82">
                  <c:v>0.1580610983222849</c:v>
                </c:pt>
                <c:pt idx="83">
                  <c:v>0.15798103980270686</c:v>
                </c:pt>
                <c:pt idx="84">
                  <c:v>0.157900960291395</c:v>
                </c:pt>
                <c:pt idx="85">
                  <c:v>0.15782085976187141</c:v>
                </c:pt>
                <c:pt idx="86">
                  <c:v>0.15774073818760412</c:v>
                </c:pt>
                <c:pt idx="87">
                  <c:v>0.15766059554200709</c:v>
                </c:pt>
                <c:pt idx="88">
                  <c:v>0.15758043179843992</c:v>
                </c:pt>
                <c:pt idx="89">
                  <c:v>0.15750024693020759</c:v>
                </c:pt>
                <c:pt idx="90">
                  <c:v>0.15742004091056064</c:v>
                </c:pt>
                <c:pt idx="91">
                  <c:v>0.15733981371269462</c:v>
                </c:pt>
                <c:pt idx="92">
                  <c:v>0.15725956530975027</c:v>
                </c:pt>
                <c:pt idx="93">
                  <c:v>0.15717929567481312</c:v>
                </c:pt>
                <c:pt idx="94">
                  <c:v>0.15709900478091346</c:v>
                </c:pt>
                <c:pt idx="95">
                  <c:v>0.15701869260102619</c:v>
                </c:pt>
                <c:pt idx="96">
                  <c:v>0.1569383591080705</c:v>
                </c:pt>
                <c:pt idx="97">
                  <c:v>0.1568580042749099</c:v>
                </c:pt>
                <c:pt idx="98">
                  <c:v>0.15677762807435205</c:v>
                </c:pt>
                <c:pt idx="99">
                  <c:v>0.15669723047914841</c:v>
                </c:pt>
                <c:pt idx="100">
                  <c:v>0.15661681146199433</c:v>
                </c:pt>
                <c:pt idx="101">
                  <c:v>0.15653637099552864</c:v>
                </c:pt>
                <c:pt idx="102">
                  <c:v>0.15645590905233372</c:v>
                </c:pt>
                <c:pt idx="103">
                  <c:v>0.15637542560493514</c:v>
                </c:pt>
                <c:pt idx="104">
                  <c:v>0.15629492062580164</c:v>
                </c:pt>
                <c:pt idx="105">
                  <c:v>0.15621439408734486</c:v>
                </c:pt>
                <c:pt idx="106">
                  <c:v>0.15613384596191926</c:v>
                </c:pt>
                <c:pt idx="107">
                  <c:v>0.15605327622182186</c:v>
                </c:pt>
                <c:pt idx="108">
                  <c:v>0.15597268483929225</c:v>
                </c:pt>
                <c:pt idx="109">
                  <c:v>0.15589207178651218</c:v>
                </c:pt>
                <c:pt idx="110">
                  <c:v>0.15581143703560554</c:v>
                </c:pt>
                <c:pt idx="111">
                  <c:v>0.15573078055863818</c:v>
                </c:pt>
                <c:pt idx="112">
                  <c:v>0.15565010232761775</c:v>
                </c:pt>
                <c:pt idx="113">
                  <c:v>0.15556940231449348</c:v>
                </c:pt>
                <c:pt idx="114">
                  <c:v>0.15548868049115605</c:v>
                </c:pt>
                <c:pt idx="115">
                  <c:v>0.15540793682943738</c:v>
                </c:pt>
                <c:pt idx="116">
                  <c:v>0.15532717130111051</c:v>
                </c:pt>
                <c:pt idx="117">
                  <c:v>0.15524638387788933</c:v>
                </c:pt>
                <c:pt idx="118">
                  <c:v>0.15516557453142862</c:v>
                </c:pt>
                <c:pt idx="119">
                  <c:v>0.15508474323332366</c:v>
                </c:pt>
                <c:pt idx="120">
                  <c:v>0.15500388995511002</c:v>
                </c:pt>
                <c:pt idx="121">
                  <c:v>0.15492301466826369</c:v>
                </c:pt>
                <c:pt idx="122">
                  <c:v>0.15484211734420064</c:v>
                </c:pt>
                <c:pt idx="123">
                  <c:v>0.15476119795427662</c:v>
                </c:pt>
                <c:pt idx="124">
                  <c:v>0.1546802564697872</c:v>
                </c:pt>
                <c:pt idx="125">
                  <c:v>0.15459929286196739</c:v>
                </c:pt>
                <c:pt idx="126">
                  <c:v>0.15451830710199155</c:v>
                </c:pt>
                <c:pt idx="127">
                  <c:v>0.15443729916097329</c:v>
                </c:pt>
                <c:pt idx="128">
                  <c:v>0.1543562690099651</c:v>
                </c:pt>
                <c:pt idx="129">
                  <c:v>0.15427521661995824</c:v>
                </c:pt>
                <c:pt idx="130">
                  <c:v>0.1541941419618828</c:v>
                </c:pt>
                <c:pt idx="131">
                  <c:v>0.15411304500660705</c:v>
                </c:pt>
                <c:pt idx="132">
                  <c:v>0.15403192572493771</c:v>
                </c:pt>
                <c:pt idx="133">
                  <c:v>0.15395078408761942</c:v>
                </c:pt>
                <c:pt idx="134">
                  <c:v>0.15386962006533486</c:v>
                </c:pt>
                <c:pt idx="135">
                  <c:v>0.15378843362870434</c:v>
                </c:pt>
                <c:pt idx="136">
                  <c:v>0.15370722474828569</c:v>
                </c:pt>
                <c:pt idx="137">
                  <c:v>0.15362599339457406</c:v>
                </c:pt>
                <c:pt idx="138">
                  <c:v>0.15354473953800177</c:v>
                </c:pt>
                <c:pt idx="139">
                  <c:v>0.15346346314893813</c:v>
                </c:pt>
                <c:pt idx="140">
                  <c:v>0.15338216419768921</c:v>
                </c:pt>
                <c:pt idx="141">
                  <c:v>0.15330084265449756</c:v>
                </c:pt>
                <c:pt idx="142">
                  <c:v>0.15321949848954231</c:v>
                </c:pt>
                <c:pt idx="143">
                  <c:v>0.15313813167293863</c:v>
                </c:pt>
                <c:pt idx="144">
                  <c:v>0.15305674217473786</c:v>
                </c:pt>
                <c:pt idx="145">
                  <c:v>0.15297532996492696</c:v>
                </c:pt>
                <c:pt idx="146">
                  <c:v>0.15289389501342873</c:v>
                </c:pt>
                <c:pt idx="147">
                  <c:v>0.15281243729010124</c:v>
                </c:pt>
                <c:pt idx="148">
                  <c:v>0.15273095676473794</c:v>
                </c:pt>
                <c:pt idx="149">
                  <c:v>0.15264945340706723</c:v>
                </c:pt>
                <c:pt idx="150">
                  <c:v>0.15256792718675238</c:v>
                </c:pt>
                <c:pt idx="151">
                  <c:v>0.15248637807339135</c:v>
                </c:pt>
                <c:pt idx="152">
                  <c:v>0.15240480603651657</c:v>
                </c:pt>
                <c:pt idx="153">
                  <c:v>0.15232321104559463</c:v>
                </c:pt>
                <c:pt idx="154">
                  <c:v>0.15224159307002627</c:v>
                </c:pt>
                <c:pt idx="155">
                  <c:v>0.15215995207914618</c:v>
                </c:pt>
                <c:pt idx="156">
                  <c:v>0.15207828804222254</c:v>
                </c:pt>
                <c:pt idx="157">
                  <c:v>0.15199660092845704</c:v>
                </c:pt>
                <c:pt idx="158">
                  <c:v>0.15191489070698475</c:v>
                </c:pt>
                <c:pt idx="159">
                  <c:v>0.15183315734687361</c:v>
                </c:pt>
                <c:pt idx="160">
                  <c:v>0.15175140081712457</c:v>
                </c:pt>
                <c:pt idx="161">
                  <c:v>0.15166962108667123</c:v>
                </c:pt>
                <c:pt idx="162">
                  <c:v>0.15158781812437949</c:v>
                </c:pt>
                <c:pt idx="163">
                  <c:v>0.15150599189904765</c:v>
                </c:pt>
                <c:pt idx="164">
                  <c:v>0.15142414237940602</c:v>
                </c:pt>
                <c:pt idx="165">
                  <c:v>0.15134226953411667</c:v>
                </c:pt>
                <c:pt idx="166">
                  <c:v>0.15126037333177331</c:v>
                </c:pt>
                <c:pt idx="167">
                  <c:v>0.15117845374090108</c:v>
                </c:pt>
                <c:pt idx="168">
                  <c:v>0.15109651072995642</c:v>
                </c:pt>
                <c:pt idx="169">
                  <c:v>0.15101454426732652</c:v>
                </c:pt>
                <c:pt idx="170">
                  <c:v>0.15093255432132963</c:v>
                </c:pt>
                <c:pt idx="171">
                  <c:v>0.15085054086021438</c:v>
                </c:pt>
                <c:pt idx="172">
                  <c:v>0.15076850385215981</c:v>
                </c:pt>
                <c:pt idx="173">
                  <c:v>0.15068644326527514</c:v>
                </c:pt>
                <c:pt idx="174">
                  <c:v>0.15060435906759945</c:v>
                </c:pt>
                <c:pt idx="175">
                  <c:v>0.15052225122710158</c:v>
                </c:pt>
                <c:pt idx="176">
                  <c:v>0.15044011971167984</c:v>
                </c:pt>
                <c:pt idx="177">
                  <c:v>0.15035796448916189</c:v>
                </c:pt>
                <c:pt idx="178">
                  <c:v>0.15027578552730433</c:v>
                </c:pt>
                <c:pt idx="179">
                  <c:v>0.15019358279379272</c:v>
                </c:pt>
                <c:pt idx="180">
                  <c:v>0.1501113562562412</c:v>
                </c:pt>
                <c:pt idx="181">
                  <c:v>0.15002910588219223</c:v>
                </c:pt>
                <c:pt idx="182">
                  <c:v>0.1499468316391166</c:v>
                </c:pt>
                <c:pt idx="183">
                  <c:v>0.14986453349441295</c:v>
                </c:pt>
                <c:pt idx="184">
                  <c:v>0.14978221141540771</c:v>
                </c:pt>
                <c:pt idx="185">
                  <c:v>0.14969986536935478</c:v>
                </c:pt>
                <c:pt idx="186">
                  <c:v>0.14961749532343541</c:v>
                </c:pt>
                <c:pt idx="187">
                  <c:v>0.1495351012447578</c:v>
                </c:pt>
                <c:pt idx="188">
                  <c:v>0.14945268310035706</c:v>
                </c:pt>
                <c:pt idx="189">
                  <c:v>0.14937024085719494</c:v>
                </c:pt>
                <c:pt idx="190">
                  <c:v>0.14928777448215946</c:v>
                </c:pt>
                <c:pt idx="191">
                  <c:v>0.14920528394206495</c:v>
                </c:pt>
                <c:pt idx="192">
                  <c:v>0.14912276920365145</c:v>
                </c:pt>
                <c:pt idx="193">
                  <c:v>0.14904023023358481</c:v>
                </c:pt>
                <c:pt idx="194">
                  <c:v>0.14895766699845639</c:v>
                </c:pt>
                <c:pt idx="195">
                  <c:v>0.14887507946478262</c:v>
                </c:pt>
                <c:pt idx="196">
                  <c:v>0.148792467599005</c:v>
                </c:pt>
                <c:pt idx="197">
                  <c:v>0.1487098313674898</c:v>
                </c:pt>
                <c:pt idx="198">
                  <c:v>0.14862717073652776</c:v>
                </c:pt>
                <c:pt idx="199">
                  <c:v>0.14854448567233391</c:v>
                </c:pt>
                <c:pt idx="200">
                  <c:v>0.14846177614104733</c:v>
                </c:pt>
                <c:pt idx="201">
                  <c:v>0.14837904210873087</c:v>
                </c:pt>
                <c:pt idx="202">
                  <c:v>0.148296283541371</c:v>
                </c:pt>
                <c:pt idx="203">
                  <c:v>0.14821350040487746</c:v>
                </c:pt>
                <c:pt idx="204">
                  <c:v>0.14813069266508305</c:v>
                </c:pt>
                <c:pt idx="205">
                  <c:v>0.14804786028774344</c:v>
                </c:pt>
                <c:pt idx="206">
                  <c:v>0.14796500323853692</c:v>
                </c:pt>
                <c:pt idx="207">
                  <c:v>0.14788212148306409</c:v>
                </c:pt>
                <c:pt idx="208">
                  <c:v>0.14779921498684759</c:v>
                </c:pt>
                <c:pt idx="209">
                  <c:v>0.14771628371533202</c:v>
                </c:pt>
                <c:pt idx="210">
                  <c:v>0.14763332763388354</c:v>
                </c:pt>
                <c:pt idx="211">
                  <c:v>0.14755034670778966</c:v>
                </c:pt>
                <c:pt idx="212">
                  <c:v>0.14746734090225899</c:v>
                </c:pt>
                <c:pt idx="213">
                  <c:v>0.14738431018242104</c:v>
                </c:pt>
                <c:pt idx="214">
                  <c:v>0.14730125451332585</c:v>
                </c:pt>
                <c:pt idx="215">
                  <c:v>0.14721817385994385</c:v>
                </c:pt>
                <c:pt idx="216">
                  <c:v>0.1471350681871656</c:v>
                </c:pt>
                <c:pt idx="217">
                  <c:v>0.14705193745980147</c:v>
                </c:pt>
                <c:pt idx="218">
                  <c:v>0.1469687816425814</c:v>
                </c:pt>
                <c:pt idx="219">
                  <c:v>0.14688560070015466</c:v>
                </c:pt>
                <c:pt idx="220">
                  <c:v>0.1468023945970896</c:v>
                </c:pt>
                <c:pt idx="221">
                  <c:v>0.14671916329787346</c:v>
                </c:pt>
                <c:pt idx="222">
                  <c:v>0.14663590676691185</c:v>
                </c:pt>
                <c:pt idx="223">
                  <c:v>0.14655262496852881</c:v>
                </c:pt>
                <c:pt idx="224">
                  <c:v>0.14646931786696643</c:v>
                </c:pt>
                <c:pt idx="225">
                  <c:v>0.1463859854263844</c:v>
                </c:pt>
                <c:pt idx="226">
                  <c:v>0.14630262761086008</c:v>
                </c:pt>
                <c:pt idx="227">
                  <c:v>0.14621924438438796</c:v>
                </c:pt>
                <c:pt idx="228">
                  <c:v>0.1461358357108796</c:v>
                </c:pt>
                <c:pt idx="229">
                  <c:v>0.14605240155416307</c:v>
                </c:pt>
                <c:pt idx="230">
                  <c:v>0.14596894187798307</c:v>
                </c:pt>
                <c:pt idx="231">
                  <c:v>0.14588545664600033</c:v>
                </c:pt>
                <c:pt idx="232">
                  <c:v>0.14580194582179154</c:v>
                </c:pt>
                <c:pt idx="233">
                  <c:v>0.14571840936884894</c:v>
                </c:pt>
                <c:pt idx="234">
                  <c:v>0.14563484725058018</c:v>
                </c:pt>
                <c:pt idx="235">
                  <c:v>0.14555125943030792</c:v>
                </c:pt>
                <c:pt idx="236">
                  <c:v>0.14546764587126959</c:v>
                </c:pt>
                <c:pt idx="237">
                  <c:v>0.14538400653661723</c:v>
                </c:pt>
                <c:pt idx="238">
                  <c:v>0.14530034138941705</c:v>
                </c:pt>
                <c:pt idx="239">
                  <c:v>0.14521665039264922</c:v>
                </c:pt>
                <c:pt idx="240">
                  <c:v>0.14513293350920756</c:v>
                </c:pt>
                <c:pt idx="241">
                  <c:v>0.14504919070189934</c:v>
                </c:pt>
                <c:pt idx="242">
                  <c:v>0.14496542193344489</c:v>
                </c:pt>
                <c:pt idx="243">
                  <c:v>0.1448816271664774</c:v>
                </c:pt>
                <c:pt idx="244">
                  <c:v>0.14479780636354256</c:v>
                </c:pt>
                <c:pt idx="245">
                  <c:v>0.14471395948709839</c:v>
                </c:pt>
                <c:pt idx="246">
                  <c:v>0.14463008649951475</c:v>
                </c:pt>
                <c:pt idx="247">
                  <c:v>0.14454618736307334</c:v>
                </c:pt>
                <c:pt idx="248">
                  <c:v>0.14446226203996712</c:v>
                </c:pt>
                <c:pt idx="249">
                  <c:v>0.14437831049230013</c:v>
                </c:pt>
                <c:pt idx="250">
                  <c:v>0.14429433268208738</c:v>
                </c:pt>
                <c:pt idx="251">
                  <c:v>0.14421032857125421</c:v>
                </c:pt>
                <c:pt idx="252">
                  <c:v>0.14412629812163627</c:v>
                </c:pt>
                <c:pt idx="253">
                  <c:v>0.14404224129497906</c:v>
                </c:pt>
                <c:pt idx="254">
                  <c:v>0.1439581580529378</c:v>
                </c:pt>
                <c:pt idx="255">
                  <c:v>0.1438740483570769</c:v>
                </c:pt>
                <c:pt idx="256">
                  <c:v>0.14378991216886997</c:v>
                </c:pt>
                <c:pt idx="257">
                  <c:v>0.14370574944969913</c:v>
                </c:pt>
                <c:pt idx="258">
                  <c:v>0.14362156016085506</c:v>
                </c:pt>
                <c:pt idx="259">
                  <c:v>0.14353734426353654</c:v>
                </c:pt>
                <c:pt idx="260">
                  <c:v>0.14345310171885009</c:v>
                </c:pt>
                <c:pt idx="261">
                  <c:v>0.14336883248780979</c:v>
                </c:pt>
                <c:pt idx="262">
                  <c:v>0.14328453653133691</c:v>
                </c:pt>
                <c:pt idx="263">
                  <c:v>0.14320021381025957</c:v>
                </c:pt>
                <c:pt idx="264">
                  <c:v>0.14311586428531245</c:v>
                </c:pt>
                <c:pt idx="265">
                  <c:v>0.1430314879171366</c:v>
                </c:pt>
                <c:pt idx="266">
                  <c:v>0.1429470846662789</c:v>
                </c:pt>
                <c:pt idx="267">
                  <c:v>0.14286265449319185</c:v>
                </c:pt>
                <c:pt idx="268">
                  <c:v>0.14277819735823344</c:v>
                </c:pt>
                <c:pt idx="269">
                  <c:v>0.14269371322166649</c:v>
                </c:pt>
                <c:pt idx="270">
                  <c:v>0.14260920204365854</c:v>
                </c:pt>
                <c:pt idx="271">
                  <c:v>0.14252466378428147</c:v>
                </c:pt>
                <c:pt idx="272">
                  <c:v>0.14244009840351129</c:v>
                </c:pt>
                <c:pt idx="273">
                  <c:v>0.14235550586122772</c:v>
                </c:pt>
                <c:pt idx="274">
                  <c:v>0.14227088611721372</c:v>
                </c:pt>
                <c:pt idx="275">
                  <c:v>0.14218623913115544</c:v>
                </c:pt>
                <c:pt idx="276">
                  <c:v>0.14210156486264186</c:v>
                </c:pt>
                <c:pt idx="277">
                  <c:v>0.14201686327116411</c:v>
                </c:pt>
                <c:pt idx="278">
                  <c:v>0.1419321343161157</c:v>
                </c:pt>
                <c:pt idx="279">
                  <c:v>0.14184737795679167</c:v>
                </c:pt>
                <c:pt idx="280">
                  <c:v>0.14176259415238854</c:v>
                </c:pt>
                <c:pt idx="281">
                  <c:v>0.14167778286200397</c:v>
                </c:pt>
                <c:pt idx="282">
                  <c:v>0.14159294404463632</c:v>
                </c:pt>
                <c:pt idx="283">
                  <c:v>0.14150807765918436</c:v>
                </c:pt>
                <c:pt idx="284">
                  <c:v>0.14142318366444689</c:v>
                </c:pt>
                <c:pt idx="285">
                  <c:v>0.14133826201912258</c:v>
                </c:pt>
                <c:pt idx="286">
                  <c:v>0.14125331268180932</c:v>
                </c:pt>
                <c:pt idx="287">
                  <c:v>0.14116833561100417</c:v>
                </c:pt>
                <c:pt idx="288">
                  <c:v>0.14108333076510285</c:v>
                </c:pt>
                <c:pt idx="289">
                  <c:v>0.14099829810239942</c:v>
                </c:pt>
                <c:pt idx="290">
                  <c:v>0.14091323758108593</c:v>
                </c:pt>
                <c:pt idx="291">
                  <c:v>0.14082814915925218</c:v>
                </c:pt>
                <c:pt idx="292">
                  <c:v>0.14074303279488523</c:v>
                </c:pt>
                <c:pt idx="293">
                  <c:v>0.14065788844586899</c:v>
                </c:pt>
                <c:pt idx="294">
                  <c:v>0.1405727160699842</c:v>
                </c:pt>
                <c:pt idx="295">
                  <c:v>0.14048751562490763</c:v>
                </c:pt>
                <c:pt idx="296">
                  <c:v>0.14040228706821206</c:v>
                </c:pt>
                <c:pt idx="297">
                  <c:v>0.14031703035736576</c:v>
                </c:pt>
                <c:pt idx="298">
                  <c:v>0.14023174544973219</c:v>
                </c:pt>
                <c:pt idx="299">
                  <c:v>0.1401464323025696</c:v>
                </c:pt>
                <c:pt idx="300">
                  <c:v>0.14006109087303067</c:v>
                </c:pt>
                <c:pt idx="301">
                  <c:v>0.13997572111816228</c:v>
                </c:pt>
                <c:pt idx="302">
                  <c:v>0.13989032299490481</c:v>
                </c:pt>
                <c:pt idx="303">
                  <c:v>0.1398048964600922</c:v>
                </c:pt>
                <c:pt idx="304">
                  <c:v>0.13971944147045121</c:v>
                </c:pt>
                <c:pt idx="305">
                  <c:v>0.13963395798260134</c:v>
                </c:pt>
                <c:pt idx="306">
                  <c:v>0.13954844595305421</c:v>
                </c:pt>
                <c:pt idx="307">
                  <c:v>0.13946290533821334</c:v>
                </c:pt>
                <c:pt idx="308">
                  <c:v>0.13937733609437375</c:v>
                </c:pt>
                <c:pt idx="309">
                  <c:v>0.1392917381777215</c:v>
                </c:pt>
                <c:pt idx="310">
                  <c:v>0.13920611154433346</c:v>
                </c:pt>
                <c:pt idx="311">
                  <c:v>0.13912045615017679</c:v>
                </c:pt>
                <c:pt idx="312">
                  <c:v>0.13903477195110858</c:v>
                </c:pt>
                <c:pt idx="313">
                  <c:v>0.13894905890287554</c:v>
                </c:pt>
                <c:pt idx="314">
                  <c:v>0.13886331696111356</c:v>
                </c:pt>
                <c:pt idx="315">
                  <c:v>0.13877754608134732</c:v>
                </c:pt>
                <c:pt idx="316">
                  <c:v>0.13869174621898991</c:v>
                </c:pt>
                <c:pt idx="317">
                  <c:v>0.13860591732934244</c:v>
                </c:pt>
                <c:pt idx="318">
                  <c:v>0.1385200593675936</c:v>
                </c:pt>
                <c:pt idx="319">
                  <c:v>0.1384341722888193</c:v>
                </c:pt>
                <c:pt idx="320">
                  <c:v>0.13834825604798237</c:v>
                </c:pt>
                <c:pt idx="321">
                  <c:v>0.13826231059993202</c:v>
                </c:pt>
                <c:pt idx="322">
                  <c:v>0.13817633589940345</c:v>
                </c:pt>
                <c:pt idx="323">
                  <c:v>0.13809033190101752</c:v>
                </c:pt>
                <c:pt idx="324">
                  <c:v>0.13800429855928031</c:v>
                </c:pt>
                <c:pt idx="325">
                  <c:v>0.1379182358285827</c:v>
                </c:pt>
                <c:pt idx="326">
                  <c:v>0.13783214366319996</c:v>
                </c:pt>
                <c:pt idx="327">
                  <c:v>0.13774602201729141</c:v>
                </c:pt>
                <c:pt idx="328">
                  <c:v>0.13765987084489995</c:v>
                </c:pt>
                <c:pt idx="329">
                  <c:v>0.13757369009995152</c:v>
                </c:pt>
                <c:pt idx="330">
                  <c:v>0.137487479736255</c:v>
                </c:pt>
                <c:pt idx="331">
                  <c:v>0.13740123970750143</c:v>
                </c:pt>
                <c:pt idx="332">
                  <c:v>0.13731496996726394</c:v>
                </c:pt>
                <c:pt idx="333">
                  <c:v>0.13722867046899703</c:v>
                </c:pt>
                <c:pt idx="334">
                  <c:v>0.13714234116603632</c:v>
                </c:pt>
                <c:pt idx="335">
                  <c:v>0.13705598201159802</c:v>
                </c:pt>
                <c:pt idx="336">
                  <c:v>0.13696959295877861</c:v>
                </c:pt>
                <c:pt idx="337">
                  <c:v>0.13688317396055436</c:v>
                </c:pt>
                <c:pt idx="338">
                  <c:v>0.13679672496978085</c:v>
                </c:pt>
                <c:pt idx="339">
                  <c:v>0.13671024593919262</c:v>
                </c:pt>
                <c:pt idx="340">
                  <c:v>0.13662373682140275</c:v>
                </c:pt>
                <c:pt idx="341">
                  <c:v>0.13653719756890217</c:v>
                </c:pt>
                <c:pt idx="342">
                  <c:v>0.1364506281340597</c:v>
                </c:pt>
                <c:pt idx="343">
                  <c:v>0.13636402846912105</c:v>
                </c:pt>
                <c:pt idx="344">
                  <c:v>0.1362773985262089</c:v>
                </c:pt>
                <c:pt idx="345">
                  <c:v>0.13619073825732209</c:v>
                </c:pt>
                <c:pt idx="346">
                  <c:v>0.13610404761433523</c:v>
                </c:pt>
                <c:pt idx="347">
                  <c:v>0.13601732654899848</c:v>
                </c:pt>
                <c:pt idx="348">
                  <c:v>0.13593057501293673</c:v>
                </c:pt>
                <c:pt idx="349">
                  <c:v>0.13584379295764951</c:v>
                </c:pt>
                <c:pt idx="350">
                  <c:v>0.13575698033451028</c:v>
                </c:pt>
                <c:pt idx="351">
                  <c:v>0.13567013709476611</c:v>
                </c:pt>
                <c:pt idx="352">
                  <c:v>0.13558326318953709</c:v>
                </c:pt>
                <c:pt idx="353">
                  <c:v>0.13549635856981609</c:v>
                </c:pt>
                <c:pt idx="354">
                  <c:v>0.13540942318646804</c:v>
                </c:pt>
                <c:pt idx="355">
                  <c:v>0.1353224569902296</c:v>
                </c:pt>
                <c:pt idx="356">
                  <c:v>0.13523545993170866</c:v>
                </c:pt>
                <c:pt idx="357">
                  <c:v>0.1351484319613839</c:v>
                </c:pt>
                <c:pt idx="358">
                  <c:v>0.1350613730296043</c:v>
                </c:pt>
                <c:pt idx="359">
                  <c:v>0.13497428308658857</c:v>
                </c:pt>
                <c:pt idx="360">
                  <c:v>0.13488716208242491</c:v>
                </c:pt>
                <c:pt idx="361">
                  <c:v>0.13480000996707026</c:v>
                </c:pt>
                <c:pt idx="362">
                  <c:v>0.13471282669034995</c:v>
                </c:pt>
                <c:pt idx="363">
                  <c:v>0.13462561220195723</c:v>
                </c:pt>
                <c:pt idx="364">
                  <c:v>0.13453836645145278</c:v>
                </c:pt>
                <c:pt idx="365">
                  <c:v>0.13445108938826411</c:v>
                </c:pt>
                <c:pt idx="366">
                  <c:v>0.13436378096168519</c:v>
                </c:pt>
                <c:pt idx="367">
                  <c:v>0.13427644112087597</c:v>
                </c:pt>
                <c:pt idx="368">
                  <c:v>0.13418906981486176</c:v>
                </c:pt>
                <c:pt idx="369">
                  <c:v>0.13410166699253284</c:v>
                </c:pt>
                <c:pt idx="370">
                  <c:v>0.13401423260264389</c:v>
                </c:pt>
                <c:pt idx="371">
                  <c:v>0.13392676659381356</c:v>
                </c:pt>
                <c:pt idx="372">
                  <c:v>0.13383926891452388</c:v>
                </c:pt>
                <c:pt idx="373">
                  <c:v>0.13375173951311986</c:v>
                </c:pt>
                <c:pt idx="374">
                  <c:v>0.13366417833780878</c:v>
                </c:pt>
                <c:pt idx="375">
                  <c:v>0.13357658533665998</c:v>
                </c:pt>
                <c:pt idx="376">
                  <c:v>0.133488960457604</c:v>
                </c:pt>
                <c:pt idx="377">
                  <c:v>0.13340130364843236</c:v>
                </c:pt>
                <c:pt idx="378">
                  <c:v>0.13331361485679688</c:v>
                </c:pt>
                <c:pt idx="379">
                  <c:v>0.13322589403020921</c:v>
                </c:pt>
                <c:pt idx="380">
                  <c:v>0.13313814111604019</c:v>
                </c:pt>
                <c:pt idx="381">
                  <c:v>0.13305035606151952</c:v>
                </c:pt>
                <c:pt idx="382">
                  <c:v>0.13296253881373507</c:v>
                </c:pt>
                <c:pt idx="383">
                  <c:v>0.13287468931963242</c:v>
                </c:pt>
                <c:pt idx="384">
                  <c:v>0.13278680752601427</c:v>
                </c:pt>
                <c:pt idx="385">
                  <c:v>0.13269889337954005</c:v>
                </c:pt>
                <c:pt idx="386">
                  <c:v>0.13261094682672511</c:v>
                </c:pt>
                <c:pt idx="387">
                  <c:v>0.13252296781394046</c:v>
                </c:pt>
                <c:pt idx="388">
                  <c:v>0.13243495628741198</c:v>
                </c:pt>
                <c:pt idx="389">
                  <c:v>0.13234691219322006</c:v>
                </c:pt>
                <c:pt idx="390">
                  <c:v>0.13225883547729897</c:v>
                </c:pt>
                <c:pt idx="391">
                  <c:v>0.13217072608543629</c:v>
                </c:pt>
                <c:pt idx="392">
                  <c:v>0.13208258396327235</c:v>
                </c:pt>
                <c:pt idx="393">
                  <c:v>0.13199440905629975</c:v>
                </c:pt>
                <c:pt idx="394">
                  <c:v>0.13190620130986269</c:v>
                </c:pt>
                <c:pt idx="395">
                  <c:v>0.13181796066915644</c:v>
                </c:pt>
                <c:pt idx="396">
                  <c:v>0.13172968707922683</c:v>
                </c:pt>
                <c:pt idx="397">
                  <c:v>0.13164138048496962</c:v>
                </c:pt>
                <c:pt idx="398">
                  <c:v>0.1315530408311299</c:v>
                </c:pt>
                <c:pt idx="399">
                  <c:v>0.13146466806230164</c:v>
                </c:pt>
                <c:pt idx="400">
                  <c:v>0.13137626212292691</c:v>
                </c:pt>
                <c:pt idx="401">
                  <c:v>0.13128782295729546</c:v>
                </c:pt>
                <c:pt idx="402">
                  <c:v>0.13119935050954409</c:v>
                </c:pt>
                <c:pt idx="403">
                  <c:v>0.13111084472365611</c:v>
                </c:pt>
                <c:pt idx="404">
                  <c:v>0.13102230554346056</c:v>
                </c:pt>
                <c:pt idx="405">
                  <c:v>0.13093373291263188</c:v>
                </c:pt>
                <c:pt idx="406">
                  <c:v>0.1308451267746891</c:v>
                </c:pt>
                <c:pt idx="407">
                  <c:v>0.13075648707299536</c:v>
                </c:pt>
                <c:pt idx="408">
                  <c:v>0.13066781375075726</c:v>
                </c:pt>
                <c:pt idx="409">
                  <c:v>0.1305791067510243</c:v>
                </c:pt>
                <c:pt idx="410">
                  <c:v>0.13049036601668815</c:v>
                </c:pt>
                <c:pt idx="411">
                  <c:v>0.13040159149048222</c:v>
                </c:pt>
                <c:pt idx="412">
                  <c:v>0.13031278311498087</c:v>
                </c:pt>
                <c:pt idx="413">
                  <c:v>0.13022394083259892</c:v>
                </c:pt>
                <c:pt idx="414">
                  <c:v>0.13013506458559096</c:v>
                </c:pt>
                <c:pt idx="415">
                  <c:v>0.13004615431605074</c:v>
                </c:pt>
                <c:pt idx="416">
                  <c:v>0.12995720996591054</c:v>
                </c:pt>
                <c:pt idx="417">
                  <c:v>0.12986823147694057</c:v>
                </c:pt>
                <c:pt idx="418">
                  <c:v>0.12977921879074827</c:v>
                </c:pt>
                <c:pt idx="419">
                  <c:v>0.12969017184877776</c:v>
                </c:pt>
                <c:pt idx="420">
                  <c:v>0.12960109059230912</c:v>
                </c:pt>
                <c:pt idx="421">
                  <c:v>0.12951197496245781</c:v>
                </c:pt>
                <c:pt idx="422">
                  <c:v>0.12942282490017396</c:v>
                </c:pt>
                <c:pt idx="423">
                  <c:v>0.12933364034624173</c:v>
                </c:pt>
                <c:pt idx="424">
                  <c:v>0.12924442124127877</c:v>
                </c:pt>
                <c:pt idx="425">
                  <c:v>0.12915516752573541</c:v>
                </c:pt>
                <c:pt idx="426">
                  <c:v>0.12906587913989406</c:v>
                </c:pt>
                <c:pt idx="427">
                  <c:v>0.12897655602386857</c:v>
                </c:pt>
                <c:pt idx="428">
                  <c:v>0.12888719811760349</c:v>
                </c:pt>
                <c:pt idx="429">
                  <c:v>0.12879780536087354</c:v>
                </c:pt>
                <c:pt idx="430">
                  <c:v>0.1287083776932828</c:v>
                </c:pt>
                <c:pt idx="431">
                  <c:v>0.12861891505426409</c:v>
                </c:pt>
                <c:pt idx="432">
                  <c:v>0.12852941738307827</c:v>
                </c:pt>
                <c:pt idx="433">
                  <c:v>0.12843988461881356</c:v>
                </c:pt>
                <c:pt idx="434">
                  <c:v>0.12835031670038485</c:v>
                </c:pt>
                <c:pt idx="435">
                  <c:v>0.1282607135665331</c:v>
                </c:pt>
                <c:pt idx="436">
                  <c:v>0.12817107515582446</c:v>
                </c:pt>
                <c:pt idx="437">
                  <c:v>0.12808140140664975</c:v>
                </c:pt>
                <c:pt idx="438">
                  <c:v>0.12799169225722359</c:v>
                </c:pt>
                <c:pt idx="439">
                  <c:v>0.12790194764558396</c:v>
                </c:pt>
                <c:pt idx="440">
                  <c:v>0.12781216750959112</c:v>
                </c:pt>
                <c:pt idx="441">
                  <c:v>0.12772235178692726</c:v>
                </c:pt>
                <c:pt idx="442">
                  <c:v>0.12763250041509544</c:v>
                </c:pt>
                <c:pt idx="443">
                  <c:v>0.12754261333141928</c:v>
                </c:pt>
                <c:pt idx="444">
                  <c:v>0.12745269047304181</c:v>
                </c:pt>
                <c:pt idx="445">
                  <c:v>0.12736273177692506</c:v>
                </c:pt>
                <c:pt idx="446">
                  <c:v>0.12727273717984913</c:v>
                </c:pt>
                <c:pt idx="447">
                  <c:v>0.12718270661841158</c:v>
                </c:pt>
                <c:pt idx="448">
                  <c:v>0.12709264002902662</c:v>
                </c:pt>
                <c:pt idx="449">
                  <c:v>0.12700253734792441</c:v>
                </c:pt>
                <c:pt idx="450">
                  <c:v>0.12691239851115027</c:v>
                </c:pt>
                <c:pt idx="451">
                  <c:v>0.12682222345456404</c:v>
                </c:pt>
                <c:pt idx="452">
                  <c:v>0.12673201211383903</c:v>
                </c:pt>
                <c:pt idx="453">
                  <c:v>0.12664176442446171</c:v>
                </c:pt>
                <c:pt idx="454">
                  <c:v>0.12655148032173055</c:v>
                </c:pt>
                <c:pt idx="455">
                  <c:v>0.12646115974075553</c:v>
                </c:pt>
                <c:pt idx="456">
                  <c:v>0.12637080261645714</c:v>
                </c:pt>
                <c:pt idx="457">
                  <c:v>0.12628040888356579</c:v>
                </c:pt>
                <c:pt idx="458">
                  <c:v>0.12618997847662092</c:v>
                </c:pt>
                <c:pt idx="459">
                  <c:v>0.12609951132997022</c:v>
                </c:pt>
                <c:pt idx="460">
                  <c:v>0.12600900737776899</c:v>
                </c:pt>
                <c:pt idx="461">
                  <c:v>0.12591846655397915</c:v>
                </c:pt>
                <c:pt idx="462">
                  <c:v>0.12582788879236853</c:v>
                </c:pt>
                <c:pt idx="463">
                  <c:v>0.12573727402651017</c:v>
                </c:pt>
                <c:pt idx="464">
                  <c:v>0.12564662218978126</c:v>
                </c:pt>
                <c:pt idx="465">
                  <c:v>0.12555593321536265</c:v>
                </c:pt>
                <c:pt idx="466">
                  <c:v>0.12546520703623776</c:v>
                </c:pt>
                <c:pt idx="467">
                  <c:v>0.12537444358519192</c:v>
                </c:pt>
                <c:pt idx="468">
                  <c:v>0.12528364279481155</c:v>
                </c:pt>
                <c:pt idx="469">
                  <c:v>0.12519280459748328</c:v>
                </c:pt>
                <c:pt idx="470">
                  <c:v>0.12510192892539307</c:v>
                </c:pt>
                <c:pt idx="471">
                  <c:v>0.12501101571052556</c:v>
                </c:pt>
                <c:pt idx="472">
                  <c:v>0.12492006488466298</c:v>
                </c:pt>
                <c:pt idx="473">
                  <c:v>0.12482907637938453</c:v>
                </c:pt>
                <c:pt idx="474">
                  <c:v>0.12473805012606545</c:v>
                </c:pt>
                <c:pt idx="475">
                  <c:v>0.1246469860558761</c:v>
                </c:pt>
                <c:pt idx="476">
                  <c:v>0.12455588409978122</c:v>
                </c:pt>
                <c:pt idx="477">
                  <c:v>0.12446474418853896</c:v>
                </c:pt>
                <c:pt idx="478">
                  <c:v>0.12437356625270014</c:v>
                </c:pt>
                <c:pt idx="479">
                  <c:v>0.1242823502226072</c:v>
                </c:pt>
                <c:pt idx="480">
                  <c:v>0.12419109602839352</c:v>
                </c:pt>
                <c:pt idx="481">
                  <c:v>0.12409980359998243</c:v>
                </c:pt>
                <c:pt idx="482">
                  <c:v>0.12400847286708631</c:v>
                </c:pt>
                <c:pt idx="483">
                  <c:v>0.12391710375920578</c:v>
                </c:pt>
                <c:pt idx="484">
                  <c:v>0.12382569620562875</c:v>
                </c:pt>
                <c:pt idx="485">
                  <c:v>0.12373425013542948</c:v>
                </c:pt>
                <c:pt idx="486">
                  <c:v>0.12364276547746782</c:v>
                </c:pt>
                <c:pt idx="487">
                  <c:v>0.12355124216038813</c:v>
                </c:pt>
                <c:pt idx="488">
                  <c:v>0.12345968011261846</c:v>
                </c:pt>
                <c:pt idx="489">
                  <c:v>0.12336807926236965</c:v>
                </c:pt>
                <c:pt idx="490">
                  <c:v>0.12327643953763433</c:v>
                </c:pt>
                <c:pt idx="491">
                  <c:v>0.12318476086618604</c:v>
                </c:pt>
                <c:pt idx="492">
                  <c:v>0.12309304317557829</c:v>
                </c:pt>
                <c:pt idx="493">
                  <c:v>0.12300128639314364</c:v>
                </c:pt>
                <c:pt idx="494">
                  <c:v>0.1229094904459927</c:v>
                </c:pt>
                <c:pt idx="495">
                  <c:v>0.12281765526101318</c:v>
                </c:pt>
                <c:pt idx="496">
                  <c:v>0.12272578076486905</c:v>
                </c:pt>
                <c:pt idx="497">
                  <c:v>0.12263386688399944</c:v>
                </c:pt>
                <c:pt idx="498">
                  <c:v>0.12254191354461773</c:v>
                </c:pt>
                <c:pt idx="499">
                  <c:v>0.12244992067271061</c:v>
                </c:pt>
                <c:pt idx="500">
                  <c:v>0.12235788819403706</c:v>
                </c:pt>
                <c:pt idx="501">
                  <c:v>0.12226581603412735</c:v>
                </c:pt>
                <c:pt idx="502">
                  <c:v>0.12217370411828213</c:v>
                </c:pt>
                <c:pt idx="503">
                  <c:v>0.12208155237157135</c:v>
                </c:pt>
                <c:pt idx="504">
                  <c:v>0.12198936071883332</c:v>
                </c:pt>
                <c:pt idx="505">
                  <c:v>0.12189712908467368</c:v>
                </c:pt>
                <c:pt idx="506">
                  <c:v>0.12180485739346444</c:v>
                </c:pt>
                <c:pt idx="507">
                  <c:v>0.12171254556934287</c:v>
                </c:pt>
                <c:pt idx="508">
                  <c:v>0.12162019353621056</c:v>
                </c:pt>
                <c:pt idx="509">
                  <c:v>0.12152780121773232</c:v>
                </c:pt>
                <c:pt idx="510">
                  <c:v>0.12143536853733528</c:v>
                </c:pt>
                <c:pt idx="511">
                  <c:v>0.12134289541820768</c:v>
                </c:pt>
                <c:pt idx="512">
                  <c:v>0.12125038178329797</c:v>
                </c:pt>
                <c:pt idx="513">
                  <c:v>0.12115782755531365</c:v>
                </c:pt>
                <c:pt idx="514">
                  <c:v>0.12106523265672031</c:v>
                </c:pt>
                <c:pt idx="515">
                  <c:v>0.12097259700974047</c:v>
                </c:pt>
                <c:pt idx="516">
                  <c:v>0.12087992053635267</c:v>
                </c:pt>
                <c:pt idx="517">
                  <c:v>0.12078720315829017</c:v>
                </c:pt>
                <c:pt idx="518">
                  <c:v>0.12069444479704002</c:v>
                </c:pt>
                <c:pt idx="519">
                  <c:v>0.12060164537384202</c:v>
                </c:pt>
                <c:pt idx="520">
                  <c:v>0.12050880480968748</c:v>
                </c:pt>
                <c:pt idx="521">
                  <c:v>0.12041592302531823</c:v>
                </c:pt>
                <c:pt idx="522">
                  <c:v>0.12032299994122546</c:v>
                </c:pt>
                <c:pt idx="523">
                  <c:v>0.12023003547764861</c:v>
                </c:pt>
                <c:pt idx="524">
                  <c:v>0.12013702955457432</c:v>
                </c:pt>
                <c:pt idx="525">
                  <c:v>0.12004398209173525</c:v>
                </c:pt>
                <c:pt idx="526">
                  <c:v>0.11995089300860891</c:v>
                </c:pt>
                <c:pt idx="527">
                  <c:v>0.11985776222441662</c:v>
                </c:pt>
                <c:pt idx="528">
                  <c:v>0.1197645896581223</c:v>
                </c:pt>
                <c:pt idx="529">
                  <c:v>0.11967137522843131</c:v>
                </c:pt>
                <c:pt idx="530">
                  <c:v>0.11957811885378941</c:v>
                </c:pt>
                <c:pt idx="531">
                  <c:v>0.11948482045238139</c:v>
                </c:pt>
                <c:pt idx="532">
                  <c:v>0.11939147994213013</c:v>
                </c:pt>
                <c:pt idx="533">
                  <c:v>0.11929809724069521</c:v>
                </c:pt>
                <c:pt idx="534">
                  <c:v>0.11920467226547193</c:v>
                </c:pt>
                <c:pt idx="535">
                  <c:v>0.11911120493358993</c:v>
                </c:pt>
                <c:pt idx="536">
                  <c:v>0.11901769516191214</c:v>
                </c:pt>
                <c:pt idx="537">
                  <c:v>0.11892414286703348</c:v>
                </c:pt>
                <c:pt idx="538">
                  <c:v>0.11883054796527974</c:v>
                </c:pt>
                <c:pt idx="539">
                  <c:v>0.11873691037270623</c:v>
                </c:pt>
                <c:pt idx="540">
                  <c:v>0.1186432300050967</c:v>
                </c:pt>
                <c:pt idx="541">
                  <c:v>0.118549506777962</c:v>
                </c:pt>
                <c:pt idx="542">
                  <c:v>0.11845574060653891</c:v>
                </c:pt>
                <c:pt idx="543">
                  <c:v>0.11836193140578881</c:v>
                </c:pt>
                <c:pt idx="544">
                  <c:v>0.11826807909039658</c:v>
                </c:pt>
                <c:pt idx="545">
                  <c:v>0.11817418357476915</c:v>
                </c:pt>
                <c:pt idx="546">
                  <c:v>0.11808024477303437</c:v>
                </c:pt>
                <c:pt idx="547">
                  <c:v>0.11798626259903963</c:v>
                </c:pt>
                <c:pt idx="548">
                  <c:v>0.11789223696635069</c:v>
                </c:pt>
                <c:pt idx="549">
                  <c:v>0.11779816778825029</c:v>
                </c:pt>
                <c:pt idx="550">
                  <c:v>0.11770405497773692</c:v>
                </c:pt>
                <c:pt idx="551">
                  <c:v>0.11760989844752343</c:v>
                </c:pt>
                <c:pt idx="552">
                  <c:v>0.11751569811003583</c:v>
                </c:pt>
                <c:pt idx="553">
                  <c:v>0.11742145387741186</c:v>
                </c:pt>
                <c:pt idx="554">
                  <c:v>0.1173271656614997</c:v>
                </c:pt>
                <c:pt idx="555">
                  <c:v>0.11723283337385669</c:v>
                </c:pt>
                <c:pt idx="556">
                  <c:v>0.11713845692574788</c:v>
                </c:pt>
                <c:pt idx="557">
                  <c:v>0.11704403622814476</c:v>
                </c:pt>
                <c:pt idx="558">
                  <c:v>0.11694957119172383</c:v>
                </c:pt>
                <c:pt idx="559">
                  <c:v>0.1168550617268653</c:v>
                </c:pt>
                <c:pt idx="560">
                  <c:v>0.11676050774365164</c:v>
                </c:pt>
                <c:pt idx="561">
                  <c:v>0.11666590915186628</c:v>
                </c:pt>
                <c:pt idx="562">
                  <c:v>0.11657126586099209</c:v>
                </c:pt>
                <c:pt idx="563">
                  <c:v>0.11647657778021013</c:v>
                </c:pt>
                <c:pt idx="564">
                  <c:v>0.11638184481839813</c:v>
                </c:pt>
                <c:pt idx="565">
                  <c:v>0.11628706688412904</c:v>
                </c:pt>
                <c:pt idx="566">
                  <c:v>0.11619224388566976</c:v>
                </c:pt>
                <c:pt idx="567">
                  <c:v>0.11609737573097952</c:v>
                </c:pt>
                <c:pt idx="568">
                  <c:v>0.11600246232770854</c:v>
                </c:pt>
                <c:pt idx="569">
                  <c:v>0.1159075035831966</c:v>
                </c:pt>
                <c:pt idx="570">
                  <c:v>0.11581249940447143</c:v>
                </c:pt>
                <c:pt idx="571">
                  <c:v>0.11571744969824738</c:v>
                </c:pt>
                <c:pt idx="572">
                  <c:v>0.11562235437092393</c:v>
                </c:pt>
                <c:pt idx="573">
                  <c:v>0.11552721332858411</c:v>
                </c:pt>
                <c:pt idx="574">
                  <c:v>0.11543202647699306</c:v>
                </c:pt>
                <c:pt idx="575">
                  <c:v>0.11533679372159654</c:v>
                </c:pt>
                <c:pt idx="576">
                  <c:v>0.11524151496751932</c:v>
                </c:pt>
                <c:pt idx="577">
                  <c:v>0.11514619011956378</c:v>
                </c:pt>
                <c:pt idx="578">
                  <c:v>0.11505081908220829</c:v>
                </c:pt>
                <c:pt idx="579">
                  <c:v>0.1149554017596057</c:v>
                </c:pt>
                <c:pt idx="580">
                  <c:v>0.11485993805558167</c:v>
                </c:pt>
                <c:pt idx="581">
                  <c:v>0.11476442787363333</c:v>
                </c:pt>
                <c:pt idx="582">
                  <c:v>0.11466887111692749</c:v>
                </c:pt>
                <c:pt idx="583">
                  <c:v>0.11457326768829916</c:v>
                </c:pt>
                <c:pt idx="584">
                  <c:v>0.11447761749024997</c:v>
                </c:pt>
                <c:pt idx="585">
                  <c:v>0.11438192042494646</c:v>
                </c:pt>
                <c:pt idx="586">
                  <c:v>0.11428617639421863</c:v>
                </c:pt>
                <c:pt idx="587">
                  <c:v>0.11419038529955816</c:v>
                </c:pt>
                <c:pt idx="588">
                  <c:v>0.11409454704211681</c:v>
                </c:pt>
                <c:pt idx="589">
                  <c:v>0.11399866152270489</c:v>
                </c:pt>
                <c:pt idx="590">
                  <c:v>0.11390272864178944</c:v>
                </c:pt>
                <c:pt idx="591">
                  <c:v>0.11380674829949265</c:v>
                </c:pt>
                <c:pt idx="592">
                  <c:v>0.11371072039559023</c:v>
                </c:pt>
                <c:pt idx="593">
                  <c:v>0.11361464482950959</c:v>
                </c:pt>
                <c:pt idx="594">
                  <c:v>0.11351852150032832</c:v>
                </c:pt>
                <c:pt idx="595">
                  <c:v>0.11342235030677229</c:v>
                </c:pt>
                <c:pt idx="596">
                  <c:v>0.11332613114721407</c:v>
                </c:pt>
                <c:pt idx="597">
                  <c:v>0.11322986391967116</c:v>
                </c:pt>
                <c:pt idx="598">
                  <c:v>0.11313354852180425</c:v>
                </c:pt>
                <c:pt idx="599">
                  <c:v>0.11303718485091545</c:v>
                </c:pt>
                <c:pt idx="600">
                  <c:v>0.11294077280394653</c:v>
                </c:pt>
                <c:pt idx="601">
                  <c:v>0.11284431227747721</c:v>
                </c:pt>
                <c:pt idx="602">
                  <c:v>0.11274780316772326</c:v>
                </c:pt>
                <c:pt idx="603">
                  <c:v>0.11265124537053485</c:v>
                </c:pt>
                <c:pt idx="604">
                  <c:v>0.11255463878139456</c:v>
                </c:pt>
                <c:pt idx="605">
                  <c:v>0.11245798329541576</c:v>
                </c:pt>
                <c:pt idx="606">
                  <c:v>0.11236127880734065</c:v>
                </c:pt>
                <c:pt idx="607">
                  <c:v>0.11226452521153839</c:v>
                </c:pt>
                <c:pt idx="608">
                  <c:v>0.1121677224020034</c:v>
                </c:pt>
                <c:pt idx="609">
                  <c:v>0.11207087027235339</c:v>
                </c:pt>
                <c:pt idx="610">
                  <c:v>0.11197396871582742</c:v>
                </c:pt>
                <c:pt idx="611">
                  <c:v>0.11187701762528417</c:v>
                </c:pt>
                <c:pt idx="612">
                  <c:v>0.11178001689319986</c:v>
                </c:pt>
                <c:pt idx="613">
                  <c:v>0.11168296641166654</c:v>
                </c:pt>
                <c:pt idx="614">
                  <c:v>0.11158586607238992</c:v>
                </c:pt>
                <c:pt idx="615">
                  <c:v>0.11148871576668769</c:v>
                </c:pt>
                <c:pt idx="616">
                  <c:v>0.11139151538548735</c:v>
                </c:pt>
                <c:pt idx="617">
                  <c:v>0.11129426481932438</c:v>
                </c:pt>
                <c:pt idx="618">
                  <c:v>0.11119696395834022</c:v>
                </c:pt>
                <c:pt idx="619">
                  <c:v>0.11109961269228022</c:v>
                </c:pt>
                <c:pt idx="620">
                  <c:v>0.1110022109104918</c:v>
                </c:pt>
                <c:pt idx="621">
                  <c:v>0.1109047585019222</c:v>
                </c:pt>
                <c:pt idx="622">
                  <c:v>0.11080725535511671</c:v>
                </c:pt>
                <c:pt idx="623">
                  <c:v>0.11070970135821644</c:v>
                </c:pt>
                <c:pt idx="624">
                  <c:v>0.11061209639895629</c:v>
                </c:pt>
                <c:pt idx="625">
                  <c:v>0.11051444036466294</c:v>
                </c:pt>
                <c:pt idx="626">
                  <c:v>0.11041673314225282</c:v>
                </c:pt>
                <c:pt idx="627">
                  <c:v>0.1103189746182298</c:v>
                </c:pt>
                <c:pt idx="628">
                  <c:v>0.1102211646786833</c:v>
                </c:pt>
                <c:pt idx="629">
                  <c:v>0.11012330320928607</c:v>
                </c:pt>
                <c:pt idx="630">
                  <c:v>0.11002539009529204</c:v>
                </c:pt>
                <c:pt idx="631">
                  <c:v>0.1099274252215342</c:v>
                </c:pt>
                <c:pt idx="632">
                  <c:v>0.10982940847242244</c:v>
                </c:pt>
                <c:pt idx="633">
                  <c:v>0.10973133973194131</c:v>
                </c:pt>
                <c:pt idx="634">
                  <c:v>0.10963321888364794</c:v>
                </c:pt>
                <c:pt idx="635">
                  <c:v>0.10953504581066968</c:v>
                </c:pt>
                <c:pt idx="636">
                  <c:v>0.10943682039570199</c:v>
                </c:pt>
                <c:pt idx="637">
                  <c:v>0.10933854252100615</c:v>
                </c:pt>
                <c:pt idx="638">
                  <c:v>0.10924021206840707</c:v>
                </c:pt>
                <c:pt idx="639">
                  <c:v>0.10914182891929089</c:v>
                </c:pt>
                <c:pt idx="640">
                  <c:v>0.10904339295460279</c:v>
                </c:pt>
                <c:pt idx="641">
                  <c:v>0.10894490405484474</c:v>
                </c:pt>
                <c:pt idx="642">
                  <c:v>0.10884636210007302</c:v>
                </c:pt>
                <c:pt idx="643">
                  <c:v>0.10874776696989608</c:v>
                </c:pt>
                <c:pt idx="644">
                  <c:v>0.10864911854347202</c:v>
                </c:pt>
                <c:pt idx="645">
                  <c:v>0.10855041669950637</c:v>
                </c:pt>
                <c:pt idx="646">
                  <c:v>0.10845166131624959</c:v>
                </c:pt>
                <c:pt idx="647">
                  <c:v>0.10835285227149478</c:v>
                </c:pt>
                <c:pt idx="648">
                  <c:v>0.10825398944257519</c:v>
                </c:pt>
                <c:pt idx="649">
                  <c:v>0.10815507270636186</c:v>
                </c:pt>
                <c:pt idx="650">
                  <c:v>0.1080561019392611</c:v>
                </c:pt>
                <c:pt idx="651">
                  <c:v>0.10795707701721208</c:v>
                </c:pt>
                <c:pt idx="652">
                  <c:v>0.10785799781568434</c:v>
                </c:pt>
                <c:pt idx="653">
                  <c:v>0.10775886420967531</c:v>
                </c:pt>
                <c:pt idx="654">
                  <c:v>0.1076596760737078</c:v>
                </c:pt>
                <c:pt idx="655">
                  <c:v>0.10756043328182738</c:v>
                </c:pt>
                <c:pt idx="656">
                  <c:v>0.10746113570760003</c:v>
                </c:pt>
                <c:pt idx="657">
                  <c:v>0.10736178322410933</c:v>
                </c:pt>
                <c:pt idx="658">
                  <c:v>0.1072623757039541</c:v>
                </c:pt>
                <c:pt idx="659">
                  <c:v>0.10716291301924565</c:v>
                </c:pt>
                <c:pt idx="660">
                  <c:v>0.10706339504160525</c:v>
                </c:pt>
                <c:pt idx="661">
                  <c:v>0.10696382164216145</c:v>
                </c:pt>
                <c:pt idx="662">
                  <c:v>0.10686419269154744</c:v>
                </c:pt>
                <c:pt idx="663">
                  <c:v>0.10676450805989837</c:v>
                </c:pt>
                <c:pt idx="664">
                  <c:v>0.10666476761684869</c:v>
                </c:pt>
                <c:pt idx="665">
                  <c:v>0.10656497123152942</c:v>
                </c:pt>
                <c:pt idx="666">
                  <c:v>0.10646511877256536</c:v>
                </c:pt>
                <c:pt idx="667">
                  <c:v>0.10636521010807248</c:v>
                </c:pt>
                <c:pt idx="668">
                  <c:v>0.10626524510565503</c:v>
                </c:pt>
                <c:pt idx="669">
                  <c:v>0.1061652236324028</c:v>
                </c:pt>
                <c:pt idx="670">
                  <c:v>0.10606514555488836</c:v>
                </c:pt>
                <c:pt idx="671">
                  <c:v>0.1059650107391641</c:v>
                </c:pt>
                <c:pt idx="672">
                  <c:v>0.10586481905075962</c:v>
                </c:pt>
                <c:pt idx="673">
                  <c:v>0.10576457035467854</c:v>
                </c:pt>
                <c:pt idx="674">
                  <c:v>0.10566426451539591</c:v>
                </c:pt>
                <c:pt idx="675">
                  <c:v>0.10556390139685522</c:v>
                </c:pt>
                <c:pt idx="676">
                  <c:v>0.10546348086246531</c:v>
                </c:pt>
                <c:pt idx="677">
                  <c:v>0.10536300277509768</c:v>
                </c:pt>
                <c:pt idx="678">
                  <c:v>0.1052624669970833</c:v>
                </c:pt>
                <c:pt idx="679">
                  <c:v>0.10516187339020981</c:v>
                </c:pt>
                <c:pt idx="680">
                  <c:v>0.10506122181571836</c:v>
                </c:pt>
                <c:pt idx="681">
                  <c:v>0.10496051213430065</c:v>
                </c:pt>
                <c:pt idx="682">
                  <c:v>0.10485974420609584</c:v>
                </c:pt>
                <c:pt idx="683">
                  <c:v>0.10475891789068752</c:v>
                </c:pt>
                <c:pt idx="684">
                  <c:v>0.1046580330471006</c:v>
                </c:pt>
                <c:pt idx="685">
                  <c:v>0.10455708953379815</c:v>
                </c:pt>
                <c:pt idx="686">
                  <c:v>0.10445608720867829</c:v>
                </c:pt>
                <c:pt idx="687">
                  <c:v>0.10435502592907105</c:v>
                </c:pt>
                <c:pt idx="688">
                  <c:v>0.10425390555173512</c:v>
                </c:pt>
                <c:pt idx="689">
                  <c:v>0.10415272593285468</c:v>
                </c:pt>
                <c:pt idx="690">
                  <c:v>0.10405148692803616</c:v>
                </c:pt>
                <c:pt idx="691">
                  <c:v>0.10395018839230501</c:v>
                </c:pt>
                <c:pt idx="692">
                  <c:v>0.10384883018010233</c:v>
                </c:pt>
                <c:pt idx="693">
                  <c:v>0.10374741214528163</c:v>
                </c:pt>
                <c:pt idx="694">
                  <c:v>0.10364593414110559</c:v>
                </c:pt>
                <c:pt idx="695">
                  <c:v>0.10354439602024253</c:v>
                </c:pt>
                <c:pt idx="696">
                  <c:v>0.10344279763476306</c:v>
                </c:pt>
                <c:pt idx="697">
                  <c:v>0.10334113883613684</c:v>
                </c:pt>
                <c:pt idx="698">
                  <c:v>0.10323941947522901</c:v>
                </c:pt>
                <c:pt idx="699">
                  <c:v>0.10313763940229671</c:v>
                </c:pt>
                <c:pt idx="700">
                  <c:v>0.10303579846698573</c:v>
                </c:pt>
                <c:pt idx="701">
                  <c:v>0.10293389651832689</c:v>
                </c:pt>
                <c:pt idx="702">
                  <c:v>0.1028319334047326</c:v>
                </c:pt>
                <c:pt idx="703">
                  <c:v>0.1027299089739932</c:v>
                </c:pt>
                <c:pt idx="704">
                  <c:v>0.10262782307327346</c:v>
                </c:pt>
                <c:pt idx="705">
                  <c:v>0.10252567554910899</c:v>
                </c:pt>
                <c:pt idx="706">
                  <c:v>0.10242346624740251</c:v>
                </c:pt>
                <c:pt idx="707">
                  <c:v>0.10232119501342025</c:v>
                </c:pt>
                <c:pt idx="708">
                  <c:v>0.10221886169178825</c:v>
                </c:pt>
                <c:pt idx="709">
                  <c:v>0.10211646612648863</c:v>
                </c:pt>
                <c:pt idx="710">
                  <c:v>0.10201400816085587</c:v>
                </c:pt>
                <c:pt idx="711">
                  <c:v>0.101911487637573</c:v>
                </c:pt>
                <c:pt idx="712">
                  <c:v>0.10180890439866785</c:v>
                </c:pt>
                <c:pt idx="713">
                  <c:v>0.10170625828550917</c:v>
                </c:pt>
                <c:pt idx="714">
                  <c:v>0.10160354913880272</c:v>
                </c:pt>
                <c:pt idx="715">
                  <c:v>0.10150077679858753</c:v>
                </c:pt>
                <c:pt idx="716">
                  <c:v>0.10139794110423186</c:v>
                </c:pt>
                <c:pt idx="717">
                  <c:v>0.10129504189442934</c:v>
                </c:pt>
                <c:pt idx="718">
                  <c:v>0.10119207900719485</c:v>
                </c:pt>
                <c:pt idx="719">
                  <c:v>0.10108905227986067</c:v>
                </c:pt>
                <c:pt idx="720">
                  <c:v>0.10098596154907237</c:v>
                </c:pt>
                <c:pt idx="721">
                  <c:v>0.10088280665078472</c:v>
                </c:pt>
                <c:pt idx="722">
                  <c:v>0.10077958742025762</c:v>
                </c:pt>
                <c:pt idx="723">
                  <c:v>0.10067630369205195</c:v>
                </c:pt>
                <c:pt idx="724">
                  <c:v>0.10057295530002544</c:v>
                </c:pt>
                <c:pt idx="725">
                  <c:v>0.10046954207732846</c:v>
                </c:pt>
                <c:pt idx="726">
                  <c:v>0.10036606385639972</c:v>
                </c:pt>
                <c:pt idx="727">
                  <c:v>0.10026252046896217</c:v>
                </c:pt>
                <c:pt idx="728">
                  <c:v>0.10015891174601853</c:v>
                </c:pt>
                <c:pt idx="729">
                  <c:v>0.10005523751784703</c:v>
                </c:pt>
                <c:pt idx="730">
                  <c:v>9.9951497613997159E-2</c:v>
                </c:pt>
                <c:pt idx="731">
                  <c:v>9.9847691863285043E-2</c:v>
                </c:pt>
                <c:pt idx="732">
                  <c:v>9.9743820093789237E-2</c:v>
                </c:pt>
                <c:pt idx="733">
                  <c:v>9.9639882132846164E-2</c:v>
                </c:pt>
                <c:pt idx="734">
                  <c:v>9.9535877807045578E-2</c:v>
                </c:pt>
                <c:pt idx="735">
                  <c:v>9.9431806942226073E-2</c:v>
                </c:pt>
                <c:pt idx="736">
                  <c:v>9.9327669363470608E-2</c:v>
                </c:pt>
                <c:pt idx="737">
                  <c:v>9.9223464895101712E-2</c:v>
                </c:pt>
                <c:pt idx="738">
                  <c:v>9.911919336067701E-2</c:v>
                </c:pt>
                <c:pt idx="739">
                  <c:v>9.9014854582984452E-2</c:v>
                </c:pt>
                <c:pt idx="740">
                  <c:v>9.8910448384037619E-2</c:v>
                </c:pt>
                <c:pt idx="741">
                  <c:v>9.8805974585070996E-2</c:v>
                </c:pt>
                <c:pt idx="742">
                  <c:v>9.8701433006535194E-2</c:v>
                </c:pt>
                <c:pt idx="743">
                  <c:v>9.8596823468092051E-2</c:v>
                </c:pt>
                <c:pt idx="744">
                  <c:v>9.849214578860982E-2</c:v>
                </c:pt>
                <c:pt idx="745">
                  <c:v>9.8387399786158278E-2</c:v>
                </c:pt>
                <c:pt idx="746">
                  <c:v>9.8282585278003778E-2</c:v>
                </c:pt>
                <c:pt idx="747">
                  <c:v>9.8177702080604223E-2</c:v>
                </c:pt>
                <c:pt idx="748">
                  <c:v>9.8072750009604096E-2</c:v>
                </c:pt>
                <c:pt idx="749">
                  <c:v>9.7967728879829338E-2</c:v>
                </c:pt>
                <c:pt idx="750">
                  <c:v>9.7862638505282332E-2</c:v>
                </c:pt>
                <c:pt idx="751">
                  <c:v>9.7757478699136688E-2</c:v>
                </c:pt>
                <c:pt idx="752">
                  <c:v>9.7652249273732075E-2</c:v>
                </c:pt>
                <c:pt idx="753">
                  <c:v>9.7546950040568986E-2</c:v>
                </c:pt>
                <c:pt idx="754">
                  <c:v>9.7441580810303519E-2</c:v>
                </c:pt>
                <c:pt idx="755">
                  <c:v>9.7336141392742034E-2</c:v>
                </c:pt>
                <c:pt idx="756">
                  <c:v>9.7230631596835704E-2</c:v>
                </c:pt>
                <c:pt idx="757">
                  <c:v>9.7125051230675302E-2</c:v>
                </c:pt>
                <c:pt idx="758">
                  <c:v>9.7019400101485617E-2</c:v>
                </c:pt>
                <c:pt idx="759">
                  <c:v>9.6913678015620008E-2</c:v>
                </c:pt>
                <c:pt idx="760">
                  <c:v>9.680788477855487E-2</c:v>
                </c:pt>
                <c:pt idx="761">
                  <c:v>9.6702020194884095E-2</c:v>
                </c:pt>
                <c:pt idx="762">
                  <c:v>9.6596084068313354E-2</c:v>
                </c:pt>
                <c:pt idx="763">
                  <c:v>9.6490076201654548E-2</c:v>
                </c:pt>
                <c:pt idx="764">
                  <c:v>9.6383996396819993E-2</c:v>
                </c:pt>
                <c:pt idx="765">
                  <c:v>9.6277844454816713E-2</c:v>
                </c:pt>
                <c:pt idx="766">
                  <c:v>9.6171620175740602E-2</c:v>
                </c:pt>
                <c:pt idx="767">
                  <c:v>9.6065323358770605E-2</c:v>
                </c:pt>
                <c:pt idx="768">
                  <c:v>9.5958953802162739E-2</c:v>
                </c:pt>
                <c:pt idx="769">
                  <c:v>9.5852511303244181E-2</c:v>
                </c:pt>
                <c:pt idx="770">
                  <c:v>9.5745995658407329E-2</c:v>
                </c:pt>
                <c:pt idx="771">
                  <c:v>9.5639406663103568E-2</c:v>
                </c:pt>
                <c:pt idx="772">
                  <c:v>9.5532744111837362E-2</c:v>
                </c:pt>
                <c:pt idx="773">
                  <c:v>9.542600779815999E-2</c:v>
                </c:pt>
                <c:pt idx="774">
                  <c:v>9.5319197514663306E-2</c:v>
                </c:pt>
                <c:pt idx="775">
                  <c:v>9.5212313052973577E-2</c:v>
                </c:pt>
                <c:pt idx="776">
                  <c:v>9.5105354203745093E-2</c:v>
                </c:pt>
                <c:pt idx="777">
                  <c:v>9.4998320756653834E-2</c:v>
                </c:pt>
                <c:pt idx="778">
                  <c:v>9.4891212500391023E-2</c:v>
                </c:pt>
                <c:pt idx="779">
                  <c:v>9.4784029222656663E-2</c:v>
                </c:pt>
                <c:pt idx="780">
                  <c:v>9.4676770710153027E-2</c:v>
                </c:pt>
                <c:pt idx="781">
                  <c:v>9.4569436748578053E-2</c:v>
                </c:pt>
                <c:pt idx="782">
                  <c:v>9.4462027122618655E-2</c:v>
                </c:pt>
                <c:pt idx="783">
                  <c:v>9.4354541615944157E-2</c:v>
                </c:pt>
                <c:pt idx="784">
                  <c:v>9.4246980011199383E-2</c:v>
                </c:pt>
                <c:pt idx="785">
                  <c:v>9.4139342089997927E-2</c:v>
                </c:pt>
                <c:pt idx="786">
                  <c:v>9.4031627632915227E-2</c:v>
                </c:pt>
                <c:pt idx="787">
                  <c:v>9.3923836419481779E-2</c:v>
                </c:pt>
                <c:pt idx="788">
                  <c:v>9.3815968228175936E-2</c:v>
                </c:pt>
                <c:pt idx="789">
                  <c:v>9.3708022836416965E-2</c:v>
                </c:pt>
                <c:pt idx="790">
                  <c:v>9.3600000020557975E-2</c:v>
                </c:pt>
                <c:pt idx="791">
                  <c:v>9.3491899555878652E-2</c:v>
                </c:pt>
                <c:pt idx="792">
                  <c:v>9.3383721216578133E-2</c:v>
                </c:pt>
                <c:pt idx="793">
                  <c:v>9.327546477576755E-2</c:v>
                </c:pt>
                <c:pt idx="794">
                  <c:v>9.3167130005462812E-2</c:v>
                </c:pt>
                <c:pt idx="795">
                  <c:v>9.30587166765771E-2</c:v>
                </c:pt>
                <c:pt idx="796">
                  <c:v>9.2950224558913414E-2</c:v>
                </c:pt>
                <c:pt idx="797">
                  <c:v>9.284165342115698E-2</c:v>
                </c:pt>
                <c:pt idx="798">
                  <c:v>9.273300303086765E-2</c:v>
                </c:pt>
                <c:pt idx="799">
                  <c:v>9.2624273154472206E-2</c:v>
                </c:pt>
                <c:pt idx="800">
                  <c:v>9.2515463557256622E-2</c:v>
                </c:pt>
                <c:pt idx="801">
                  <c:v>9.2406574003358166E-2</c:v>
                </c:pt>
                <c:pt idx="802">
                  <c:v>9.2297604255757587E-2</c:v>
                </c:pt>
                <c:pt idx="803">
                  <c:v>9.2188554076271106E-2</c:v>
                </c:pt>
                <c:pt idx="804">
                  <c:v>9.2079423225542356E-2</c:v>
                </c:pt>
                <c:pt idx="805">
                  <c:v>9.1970211463034357E-2</c:v>
                </c:pt>
                <c:pt idx="806">
                  <c:v>9.186091854702122E-2</c:v>
                </c:pt>
                <c:pt idx="807">
                  <c:v>9.1751544234579971E-2</c:v>
                </c:pt>
                <c:pt idx="808">
                  <c:v>9.1642088281582226E-2</c:v>
                </c:pt>
                <c:pt idx="809">
                  <c:v>9.1532550442685726E-2</c:v>
                </c:pt>
                <c:pt idx="810">
                  <c:v>9.1422930471325908E-2</c:v>
                </c:pt>
                <c:pt idx="811">
                  <c:v>9.1313228119707324E-2</c:v>
                </c:pt>
                <c:pt idx="812">
                  <c:v>9.120344313879504E-2</c:v>
                </c:pt>
                <c:pt idx="813">
                  <c:v>9.109357527830593E-2</c:v>
                </c:pt>
                <c:pt idx="814">
                  <c:v>9.0983624286699774E-2</c:v>
                </c:pt>
                <c:pt idx="815">
                  <c:v>9.0873589911170574E-2</c:v>
                </c:pt>
                <c:pt idx="816">
                  <c:v>9.0763471897637449E-2</c:v>
                </c:pt>
                <c:pt idx="817">
                  <c:v>9.0653269990735655E-2</c:v>
                </c:pt>
                <c:pt idx="818">
                  <c:v>9.0542983933807511E-2</c:v>
                </c:pt>
                <c:pt idx="819">
                  <c:v>9.0432613468893128E-2</c:v>
                </c:pt>
                <c:pt idx="820">
                  <c:v>9.0322158336721192E-2</c:v>
                </c:pt>
                <c:pt idx="821">
                  <c:v>9.0211618276699546E-2</c:v>
                </c:pt>
                <c:pt idx="822">
                  <c:v>9.010099302690576E-2</c:v>
                </c:pt>
                <c:pt idx="823">
                  <c:v>8.9990282324077617E-2</c:v>
                </c:pt>
                <c:pt idx="824">
                  <c:v>8.9879485903603396E-2</c:v>
                </c:pt>
                <c:pt idx="825">
                  <c:v>8.9768603499512212E-2</c:v>
                </c:pt>
                <c:pt idx="826">
                  <c:v>8.9657634844464262E-2</c:v>
                </c:pt>
                <c:pt idx="827">
                  <c:v>8.954657966974082E-2</c:v>
                </c:pt>
                <c:pt idx="828">
                  <c:v>8.9435437705234308E-2</c:v>
                </c:pt>
                <c:pt idx="829">
                  <c:v>8.9324208679438175E-2</c:v>
                </c:pt>
                <c:pt idx="830">
                  <c:v>8.9212892319436729E-2</c:v>
                </c:pt>
                <c:pt idx="831">
                  <c:v>8.9101488350894875E-2</c:v>
                </c:pt>
                <c:pt idx="832">
                  <c:v>8.8989996498047702E-2</c:v>
                </c:pt>
                <c:pt idx="833">
                  <c:v>8.8878416483690117E-2</c:v>
                </c:pt>
                <c:pt idx="834">
                  <c:v>8.8766748029166093E-2</c:v>
                </c:pt>
                <c:pt idx="835">
                  <c:v>8.8654990854358171E-2</c:v>
                </c:pt>
                <c:pt idx="836">
                  <c:v>8.85431446776766E-2</c:v>
                </c:pt>
                <c:pt idx="837">
                  <c:v>8.843120921604844E-2</c:v>
                </c:pt>
                <c:pt idx="838">
                  <c:v>8.8319184184906724E-2</c:v>
                </c:pt>
                <c:pt idx="839">
                  <c:v>8.8207069298179175E-2</c:v>
                </c:pt>
                <c:pt idx="840">
                  <c:v>8.8094864268277201E-2</c:v>
                </c:pt>
                <c:pt idx="841">
                  <c:v>8.798256880608446E-2</c:v>
                </c:pt>
                <c:pt idx="842">
                  <c:v>8.7870182620945536E-2</c:v>
                </c:pt>
                <c:pt idx="843">
                  <c:v>8.7757705420654419E-2</c:v>
                </c:pt>
                <c:pt idx="844">
                  <c:v>8.764513691144285E-2</c:v>
                </c:pt>
                <c:pt idx="845">
                  <c:v>8.7532476797968606E-2</c:v>
                </c:pt>
                <c:pt idx="846">
                  <c:v>8.7419724783303593E-2</c:v>
                </c:pt>
                <c:pt idx="847">
                  <c:v>8.7306880568921982E-2</c:v>
                </c:pt>
                <c:pt idx="848">
                  <c:v>8.719394385468808E-2</c:v>
                </c:pt>
                <c:pt idx="849">
                  <c:v>8.7080914338844045E-2</c:v>
                </c:pt>
                <c:pt idx="850">
                  <c:v>8.6967791717997678E-2</c:v>
                </c:pt>
                <c:pt idx="851">
                  <c:v>8.6854575687109969E-2</c:v>
                </c:pt>
                <c:pt idx="852">
                  <c:v>8.6741265939482462E-2</c:v>
                </c:pt>
                <c:pt idx="853">
                  <c:v>8.6627862166744632E-2</c:v>
                </c:pt>
                <c:pt idx="854">
                  <c:v>8.651436405884104E-2</c:v>
                </c:pt>
                <c:pt idx="855">
                  <c:v>8.6400771304018437E-2</c:v>
                </c:pt>
                <c:pt idx="856">
                  <c:v>8.628708358881261E-2</c:v>
                </c:pt>
                <c:pt idx="857">
                  <c:v>8.617330059803531E-2</c:v>
                </c:pt>
                <c:pt idx="858">
                  <c:v>8.60594220147608E-2</c:v>
                </c:pt>
                <c:pt idx="859">
                  <c:v>8.5945447520312454E-2</c:v>
                </c:pt>
                <c:pt idx="860">
                  <c:v>8.5831376794249209E-2</c:v>
                </c:pt>
                <c:pt idx="861">
                  <c:v>8.5717209514351689E-2</c:v>
                </c:pt>
                <c:pt idx="862">
                  <c:v>8.5602945356608479E-2</c:v>
                </c:pt>
                <c:pt idx="863">
                  <c:v>8.5488583995202094E-2</c:v>
                </c:pt>
                <c:pt idx="864">
                  <c:v>8.5374125102494716E-2</c:v>
                </c:pt>
                <c:pt idx="865">
                  <c:v>8.5259568349014006E-2</c:v>
                </c:pt>
                <c:pt idx="866">
                  <c:v>8.514491340343866E-2</c:v>
                </c:pt>
                <c:pt idx="867">
                  <c:v>8.503015993258381E-2</c:v>
                </c:pt>
                <c:pt idx="868">
                  <c:v>8.4915307601386214E-2</c:v>
                </c:pt>
                <c:pt idx="869">
                  <c:v>8.4800356072889507E-2</c:v>
                </c:pt>
                <c:pt idx="870">
                  <c:v>8.4685305008229059E-2</c:v>
                </c:pt>
                <c:pt idx="871">
                  <c:v>8.4570154066616832E-2</c:v>
                </c:pt>
                <c:pt idx="872">
                  <c:v>8.4454902905325993E-2</c:v>
                </c:pt>
                <c:pt idx="873">
                  <c:v>8.4339551179675482E-2</c:v>
                </c:pt>
                <c:pt idx="874">
                  <c:v>8.422409854301427E-2</c:v>
                </c:pt>
                <c:pt idx="875">
                  <c:v>8.4108544646705585E-2</c:v>
                </c:pt>
                <c:pt idx="876">
                  <c:v>8.3992889140110882E-2</c:v>
                </c:pt>
                <c:pt idx="877">
                  <c:v>8.3877131670573715E-2</c:v>
                </c:pt>
                <c:pt idx="878">
                  <c:v>8.3761271883403363E-2</c:v>
                </c:pt>
                <c:pt idx="879">
                  <c:v>8.3645309421858396E-2</c:v>
                </c:pt>
                <c:pt idx="880">
                  <c:v>8.3529243927130029E-2</c:v>
                </c:pt>
                <c:pt idx="881">
                  <c:v>8.3413075038325138E-2</c:v>
                </c:pt>
                <c:pt idx="882">
                  <c:v>8.3296802392449423E-2</c:v>
                </c:pt>
                <c:pt idx="883">
                  <c:v>8.318042562439E-2</c:v>
                </c:pt>
                <c:pt idx="884">
                  <c:v>8.3063944366898249E-2</c:v>
                </c:pt>
                <c:pt idx="885">
                  <c:v>8.2947358250572076E-2</c:v>
                </c:pt>
                <c:pt idx="886">
                  <c:v>8.283066690383821E-2</c:v>
                </c:pt>
                <c:pt idx="887">
                  <c:v>8.2713869952934296E-2</c:v>
                </c:pt>
                <c:pt idx="888">
                  <c:v>8.259696702189076E-2</c:v>
                </c:pt>
                <c:pt idx="889">
                  <c:v>8.2479957732512349E-2</c:v>
                </c:pt>
                <c:pt idx="890">
                  <c:v>8.2362841704359854E-2</c:v>
                </c:pt>
                <c:pt idx="891">
                  <c:v>8.2245618554731156E-2</c:v>
                </c:pt>
                <c:pt idx="892">
                  <c:v>8.212828789864246E-2</c:v>
                </c:pt>
                <c:pt idx="893">
                  <c:v>8.2010849348809048E-2</c:v>
                </c:pt>
                <c:pt idx="894">
                  <c:v>8.1893302515626029E-2</c:v>
                </c:pt>
                <c:pt idx="895">
                  <c:v>8.1775647007148761E-2</c:v>
                </c:pt>
                <c:pt idx="896">
                  <c:v>8.1657882429073111E-2</c:v>
                </c:pt>
                <c:pt idx="897">
                  <c:v>8.1540008384715465E-2</c:v>
                </c:pt>
                <c:pt idx="898">
                  <c:v>8.1422024474992499E-2</c:v>
                </c:pt>
                <c:pt idx="899">
                  <c:v>8.1303930298400912E-2</c:v>
                </c:pt>
                <c:pt idx="900">
                  <c:v>8.1185725450996574E-2</c:v>
                </c:pt>
                <c:pt idx="901">
                  <c:v>8.1067409526373868E-2</c:v>
                </c:pt>
                <c:pt idx="902">
                  <c:v>8.0948982115644455E-2</c:v>
                </c:pt>
                <c:pt idx="903">
                  <c:v>8.0830442807416011E-2</c:v>
                </c:pt>
                <c:pt idx="904">
                  <c:v>8.0711791187770665E-2</c:v>
                </c:pt>
                <c:pt idx="905">
                  <c:v>8.0593026840243179E-2</c:v>
                </c:pt>
                <c:pt idx="906">
                  <c:v>8.0474149345798898E-2</c:v>
                </c:pt>
                <c:pt idx="907">
                  <c:v>8.0355158282811465E-2</c:v>
                </c:pt>
                <c:pt idx="908">
                  <c:v>8.0236053227040277E-2</c:v>
                </c:pt>
                <c:pt idx="909">
                  <c:v>8.0116833751607747E-2</c:v>
                </c:pt>
                <c:pt idx="910">
                  <c:v>7.9997499426976121E-2</c:v>
                </c:pt>
                <c:pt idx="911">
                  <c:v>7.9878049820924307E-2</c:v>
                </c:pt>
                <c:pt idx="912">
                  <c:v>7.9758484498524199E-2</c:v>
                </c:pt>
                <c:pt idx="913">
                  <c:v>7.9638803022116886E-2</c:v>
                </c:pt>
                <c:pt idx="914">
                  <c:v>7.9519004951288552E-2</c:v>
                </c:pt>
                <c:pt idx="915">
                  <c:v>7.9399089842846021E-2</c:v>
                </c:pt>
                <c:pt idx="916">
                  <c:v>7.9279057250792165E-2</c:v>
                </c:pt>
                <c:pt idx="917">
                  <c:v>7.9158906726300909E-2</c:v>
                </c:pt>
                <c:pt idx="918">
                  <c:v>7.9038637817691978E-2</c:v>
                </c:pt>
                <c:pt idx="919">
                  <c:v>7.8918250070405427E-2</c:v>
                </c:pt>
                <c:pt idx="920">
                  <c:v>7.8797743026975786E-2</c:v>
                </c:pt>
                <c:pt idx="921">
                  <c:v>7.8677116227005947E-2</c:v>
                </c:pt>
                <c:pt idx="922">
                  <c:v>7.8556369207140708E-2</c:v>
                </c:pt>
                <c:pt idx="923">
                  <c:v>7.8435501501040103E-2</c:v>
                </c:pt>
                <c:pt idx="924">
                  <c:v>7.8314512639352296E-2</c:v>
                </c:pt>
                <c:pt idx="925">
                  <c:v>7.8193402149686272E-2</c:v>
                </c:pt>
                <c:pt idx="926">
                  <c:v>7.8072169556584109E-2</c:v>
                </c:pt>
                <c:pt idx="927">
                  <c:v>7.7950814381493025E-2</c:v>
                </c:pt>
                <c:pt idx="928">
                  <c:v>7.7829336142737002E-2</c:v>
                </c:pt>
                <c:pt idx="929">
                  <c:v>7.7707734355488126E-2</c:v>
                </c:pt>
                <c:pt idx="930">
                  <c:v>7.7586008531737569E-2</c:v>
                </c:pt>
                <c:pt idx="931">
                  <c:v>7.7464158180266224E-2</c:v>
                </c:pt>
                <c:pt idx="932">
                  <c:v>7.7342182806615076E-2</c:v>
                </c:pt>
                <c:pt idx="933">
                  <c:v>7.722008191305503E-2</c:v>
                </c:pt>
                <c:pt idx="934">
                  <c:v>7.7097854998556564E-2</c:v>
                </c:pt>
                <c:pt idx="935">
                  <c:v>7.6975501558758888E-2</c:v>
                </c:pt>
                <c:pt idx="936">
                  <c:v>7.6853021085938847E-2</c:v>
                </c:pt>
                <c:pt idx="937">
                  <c:v>7.6730413068979361E-2</c:v>
                </c:pt>
                <c:pt idx="938">
                  <c:v>7.6607676993337509E-2</c:v>
                </c:pt>
                <c:pt idx="939">
                  <c:v>7.6484812341012218E-2</c:v>
                </c:pt>
                <c:pt idx="940">
                  <c:v>7.6361818590511582E-2</c:v>
                </c:pt>
                <c:pt idx="941">
                  <c:v>7.6238695216819752E-2</c:v>
                </c:pt>
                <c:pt idx="942">
                  <c:v>7.6115441691363445E-2</c:v>
                </c:pt>
                <c:pt idx="943">
                  <c:v>7.5992057481978056E-2</c:v>
                </c:pt>
                <c:pt idx="944">
                  <c:v>7.5868542052873286E-2</c:v>
                </c:pt>
                <c:pt idx="945">
                  <c:v>7.57448948645984E-2</c:v>
                </c:pt>
                <c:pt idx="946">
                  <c:v>7.5621115374007078E-2</c:v>
                </c:pt>
                <c:pt idx="947">
                  <c:v>7.5497203034221735E-2</c:v>
                </c:pt>
                <c:pt idx="948">
                  <c:v>7.5373157294597565E-2</c:v>
                </c:pt>
                <c:pt idx="949">
                  <c:v>7.5248977600685857E-2</c:v>
                </c:pt>
                <c:pt idx="950">
                  <c:v>7.5124663394197211E-2</c:v>
                </c:pt>
                <c:pt idx="951">
                  <c:v>7.5000214112963981E-2</c:v>
                </c:pt>
                <c:pt idx="952">
                  <c:v>7.4875629190902432E-2</c:v>
                </c:pt>
                <c:pt idx="953">
                  <c:v>7.4750908057974269E-2</c:v>
                </c:pt>
                <c:pt idx="954">
                  <c:v>7.462605014014792E-2</c:v>
                </c:pt>
                <c:pt idx="955">
                  <c:v>7.4501054859359053E-2</c:v>
                </c:pt>
                <c:pt idx="956">
                  <c:v>7.4375921633470718E-2</c:v>
                </c:pt>
                <c:pt idx="957">
                  <c:v>7.4250649876233019E-2</c:v>
                </c:pt>
                <c:pt idx="958">
                  <c:v>7.4125238997242215E-2</c:v>
                </c:pt>
                <c:pt idx="959">
                  <c:v>7.3999688401899272E-2</c:v>
                </c:pt>
                <c:pt idx="960">
                  <c:v>7.3873997491367971E-2</c:v>
                </c:pt>
                <c:pt idx="961">
                  <c:v>7.3748165662532394E-2</c:v>
                </c:pt>
                <c:pt idx="962">
                  <c:v>7.3622192307953846E-2</c:v>
                </c:pt>
                <c:pt idx="963">
                  <c:v>7.3496076815827288E-2</c:v>
                </c:pt>
                <c:pt idx="964">
                  <c:v>7.3369818569937212E-2</c:v>
                </c:pt>
                <c:pt idx="965">
                  <c:v>7.3243416949612811E-2</c:v>
                </c:pt>
                <c:pt idx="966">
                  <c:v>7.3116871329682739E-2</c:v>
                </c:pt>
                <c:pt idx="967">
                  <c:v>7.2990181080429095E-2</c:v>
                </c:pt>
                <c:pt idx="968">
                  <c:v>7.2863345567540982E-2</c:v>
                </c:pt>
                <c:pt idx="969">
                  <c:v>7.2736364152067287E-2</c:v>
                </c:pt>
                <c:pt idx="970">
                  <c:v>7.260923619036895E-2</c:v>
                </c:pt>
                <c:pt idx="971">
                  <c:v>7.2481961034070549E-2</c:v>
                </c:pt>
                <c:pt idx="972">
                  <c:v>7.2354538030011267E-2</c:v>
                </c:pt>
                <c:pt idx="973">
                  <c:v>7.2226966520195141E-2</c:v>
                </c:pt>
                <c:pt idx="974">
                  <c:v>7.2099245841740697E-2</c:v>
                </c:pt>
                <c:pt idx="975">
                  <c:v>7.1971375326829984E-2</c:v>
                </c:pt>
                <c:pt idx="976">
                  <c:v>7.1843354302656634E-2</c:v>
                </c:pt>
                <c:pt idx="977">
                  <c:v>7.1715182091373661E-2</c:v>
                </c:pt>
                <c:pt idx="978">
                  <c:v>7.1586858010040139E-2</c:v>
                </c:pt>
                <c:pt idx="979">
                  <c:v>7.1458381370567398E-2</c:v>
                </c:pt>
                <c:pt idx="980">
                  <c:v>7.1329751479664347E-2</c:v>
                </c:pt>
                <c:pt idx="981">
                  <c:v>7.1200967638782198E-2</c:v>
                </c:pt>
                <c:pt idx="982">
                  <c:v>7.1072029144058246E-2</c:v>
                </c:pt>
                <c:pt idx="983">
                  <c:v>7.0942935286259057E-2</c:v>
                </c:pt>
                <c:pt idx="984">
                  <c:v>7.081368535072273E-2</c:v>
                </c:pt>
                <c:pt idx="985">
                  <c:v>7.0684278617300408E-2</c:v>
                </c:pt>
                <c:pt idx="986">
                  <c:v>7.0554714360297033E-2</c:v>
                </c:pt>
                <c:pt idx="987">
                  <c:v>7.0424991848411111E-2</c:v>
                </c:pt>
                <c:pt idx="988">
                  <c:v>7.0295110344673908E-2</c:v>
                </c:pt>
                <c:pt idx="989">
                  <c:v>7.0165069106387465E-2</c:v>
                </c:pt>
                <c:pt idx="990">
                  <c:v>7.0034867385061969E-2</c:v>
                </c:pt>
                <c:pt idx="991">
                  <c:v>6.9904504426352154E-2</c:v>
                </c:pt>
                <c:pt idx="992">
                  <c:v>6.9773979469992878E-2</c:v>
                </c:pt>
                <c:pt idx="993">
                  <c:v>6.9643291749733591E-2</c:v>
                </c:pt>
                <c:pt idx="994">
                  <c:v>6.9512440493272126E-2</c:v>
                </c:pt>
                <c:pt idx="995">
                  <c:v>6.9381424922187351E-2</c:v>
                </c:pt>
                <c:pt idx="996">
                  <c:v>6.9250244251870902E-2</c:v>
                </c:pt>
                <c:pt idx="997">
                  <c:v>6.9118897691457987E-2</c:v>
                </c:pt>
                <c:pt idx="998">
                  <c:v>6.8987384443757113E-2</c:v>
                </c:pt>
                <c:pt idx="999">
                  <c:v>6.885570370517885E-2</c:v>
                </c:pt>
                <c:pt idx="1000">
                  <c:v>6.8723854665663539E-2</c:v>
                </c:pt>
                <c:pt idx="1001">
                  <c:v>6.8591836508607937E-2</c:v>
                </c:pt>
                <c:pt idx="1002">
                  <c:v>6.8459648410790774E-2</c:v>
                </c:pt>
                <c:pt idx="1003">
                  <c:v>6.8327289542297262E-2</c:v>
                </c:pt>
                <c:pt idx="1004">
                  <c:v>6.8194759066442456E-2</c:v>
                </c:pt>
                <c:pt idx="1005">
                  <c:v>6.8062056139693475E-2</c:v>
                </c:pt>
                <c:pt idx="1006">
                  <c:v>6.7929179911590629E-2</c:v>
                </c:pt>
                <c:pt idx="1007">
                  <c:v>6.7796129524667265E-2</c:v>
                </c:pt>
                <c:pt idx="1008">
                  <c:v>6.7662904114368511E-2</c:v>
                </c:pt>
                <c:pt idx="1009">
                  <c:v>6.7529502808968758E-2</c:v>
                </c:pt>
                <c:pt idx="1010">
                  <c:v>6.7395924729487938E-2</c:v>
                </c:pt>
                <c:pt idx="1011">
                  <c:v>6.7262168989606408E-2</c:v>
                </c:pt>
                <c:pt idx="1012">
                  <c:v>6.7128234695578826E-2</c:v>
                </c:pt>
                <c:pt idx="1013">
                  <c:v>6.6994120946146374E-2</c:v>
                </c:pt>
                <c:pt idx="1014">
                  <c:v>6.6859826832447872E-2</c:v>
                </c:pt>
                <c:pt idx="1015">
                  <c:v>6.6725351437929473E-2</c:v>
                </c:pt>
                <c:pt idx="1016">
                  <c:v>6.6590693838252987E-2</c:v>
                </c:pt>
                <c:pt idx="1017">
                  <c:v>6.6455853101202722E-2</c:v>
                </c:pt>
                <c:pt idx="1018">
                  <c:v>6.6320828286590944E-2</c:v>
                </c:pt>
                <c:pt idx="1019">
                  <c:v>6.6185618446161901E-2</c:v>
                </c:pt>
                <c:pt idx="1020">
                  <c:v>6.605022262349429E-2</c:v>
                </c:pt>
                <c:pt idx="1021">
                  <c:v>6.5914639853902238E-2</c:v>
                </c:pt>
                <c:pt idx="1022">
                  <c:v>6.5778869164334688E-2</c:v>
                </c:pt>
                <c:pt idx="1023">
                  <c:v>6.5642909573273234E-2</c:v>
                </c:pt>
                <c:pt idx="1024">
                  <c:v>6.5506760090628419E-2</c:v>
                </c:pt>
                <c:pt idx="1025">
                  <c:v>6.5370419717634187E-2</c:v>
                </c:pt>
                <c:pt idx="1026">
                  <c:v>6.5233887446740871E-2</c:v>
                </c:pt>
                <c:pt idx="1027">
                  <c:v>6.50971622615064E-2</c:v>
                </c:pt>
                <c:pt idx="1028">
                  <c:v>6.4960243136485657E-2</c:v>
                </c:pt>
                <c:pt idx="1029">
                  <c:v>6.4823129037118205E-2</c:v>
                </c:pt>
                <c:pt idx="1030">
                  <c:v>6.4685818919614224E-2</c:v>
                </c:pt>
                <c:pt idx="1031">
                  <c:v>6.4548311730838373E-2</c:v>
                </c:pt>
                <c:pt idx="1032">
                  <c:v>6.4410606408192059E-2</c:v>
                </c:pt>
                <c:pt idx="1033">
                  <c:v>6.4272701879493563E-2</c:v>
                </c:pt>
                <c:pt idx="1034">
                  <c:v>6.4134597062856291E-2</c:v>
                </c:pt>
                <c:pt idx="1035">
                  <c:v>6.3996290866565095E-2</c:v>
                </c:pt>
                <c:pt idx="1036">
                  <c:v>6.3857782188950427E-2</c:v>
                </c:pt>
                <c:pt idx="1037">
                  <c:v>6.3719069918260443E-2</c:v>
                </c:pt>
                <c:pt idx="1038">
                  <c:v>6.3580152932531067E-2</c:v>
                </c:pt>
                <c:pt idx="1039">
                  <c:v>6.3441030099453816E-2</c:v>
                </c:pt>
                <c:pt idx="1040">
                  <c:v>6.3301700276241379E-2</c:v>
                </c:pt>
                <c:pt idx="1041">
                  <c:v>6.3162162309491079E-2</c:v>
                </c:pt>
                <c:pt idx="1042">
                  <c:v>6.302241503504584E-2</c:v>
                </c:pt>
                <c:pt idx="1043">
                  <c:v>6.2882457277852952E-2</c:v>
                </c:pt>
                <c:pt idx="1044">
                  <c:v>6.2742287851820427E-2</c:v>
                </c:pt>
                <c:pt idx="1045">
                  <c:v>6.2601905559670795E-2</c:v>
                </c:pt>
                <c:pt idx="1046">
                  <c:v>6.2461309192792511E-2</c:v>
                </c:pt>
                <c:pt idx="1047">
                  <c:v>6.2320497531088766E-2</c:v>
                </c:pt>
                <c:pt idx="1048">
                  <c:v>6.2179469342823694E-2</c:v>
                </c:pt>
                <c:pt idx="1049">
                  <c:v>6.2038223384465893E-2</c:v>
                </c:pt>
                <c:pt idx="1050">
                  <c:v>6.1896758400529286E-2</c:v>
                </c:pt>
                <c:pt idx="1051">
                  <c:v>6.1755073123411136E-2</c:v>
                </c:pt>
                <c:pt idx="1052">
                  <c:v>6.1613166273227285E-2</c:v>
                </c:pt>
                <c:pt idx="1053">
                  <c:v>6.1471036557644416E-2</c:v>
                </c:pt>
                <c:pt idx="1054">
                  <c:v>6.1328682671709489E-2</c:v>
                </c:pt>
                <c:pt idx="1055">
                  <c:v>6.1186103297675959E-2</c:v>
                </c:pt>
                <c:pt idx="1056">
                  <c:v>6.1043297104827136E-2</c:v>
                </c:pt>
                <c:pt idx="1057">
                  <c:v>6.0900262749296143E-2</c:v>
                </c:pt>
                <c:pt idx="1058">
                  <c:v>6.0756998873882841E-2</c:v>
                </c:pt>
                <c:pt idx="1059">
                  <c:v>6.0613504107867373E-2</c:v>
                </c:pt>
                <c:pt idx="1060">
                  <c:v>6.0469777066820322E-2</c:v>
                </c:pt>
                <c:pt idx="1061">
                  <c:v>6.032581635240946E-2</c:v>
                </c:pt>
                <c:pt idx="1062">
                  <c:v>6.0181620552202962E-2</c:v>
                </c:pt>
                <c:pt idx="1063">
                  <c:v>6.0037188239468992E-2</c:v>
                </c:pt>
                <c:pt idx="1064">
                  <c:v>5.989251797297164E-2</c:v>
                </c:pt>
                <c:pt idx="1065">
                  <c:v>5.9747608296763115E-2</c:v>
                </c:pt>
                <c:pt idx="1066">
                  <c:v>5.9602457739971998E-2</c:v>
                </c:pt>
                <c:pt idx="1067">
                  <c:v>5.9457064816587635E-2</c:v>
                </c:pt>
                <c:pt idx="1068">
                  <c:v>5.9311428025240462E-2</c:v>
                </c:pt>
                <c:pt idx="1069">
                  <c:v>5.9165545848978249E-2</c:v>
                </c:pt>
                <c:pt idx="1070">
                  <c:v>5.9019416755038058E-2</c:v>
                </c:pt>
                <c:pt idx="1071">
                  <c:v>5.8873039194613966E-2</c:v>
                </c:pt>
                <c:pt idx="1072">
                  <c:v>5.8726411602620286E-2</c:v>
                </c:pt>
                <c:pt idx="1073">
                  <c:v>5.8579532397450347E-2</c:v>
                </c:pt>
                <c:pt idx="1074">
                  <c:v>5.8432399980730625E-2</c:v>
                </c:pt>
                <c:pt idx="1075">
                  <c:v>5.828501273707011E-2</c:v>
                </c:pt>
                <c:pt idx="1076">
                  <c:v>5.8137369033804856E-2</c:v>
                </c:pt>
                <c:pt idx="1077">
                  <c:v>5.7989467220737591E-2</c:v>
                </c:pt>
                <c:pt idx="1078">
                  <c:v>5.7841305629872185E-2</c:v>
                </c:pt>
                <c:pt idx="1079">
                  <c:v>5.769288257514299E-2</c:v>
                </c:pt>
                <c:pt idx="1080">
                  <c:v>5.7544196352138796E-2</c:v>
                </c:pt>
                <c:pt idx="1081">
                  <c:v>5.739524523782135E-2</c:v>
                </c:pt>
                <c:pt idx="1082">
                  <c:v>5.7246027490238327E-2</c:v>
                </c:pt>
                <c:pt idx="1083">
                  <c:v>5.7096541348230508E-2</c:v>
                </c:pt>
                <c:pt idx="1084">
                  <c:v>5.6946785031133158E-2</c:v>
                </c:pt>
                <c:pt idx="1085">
                  <c:v>5.6796756738471357E-2</c:v>
                </c:pt>
                <c:pt idx="1086">
                  <c:v>5.6646454649649174E-2</c:v>
                </c:pt>
                <c:pt idx="1087">
                  <c:v>5.6495876923632581E-2</c:v>
                </c:pt>
                <c:pt idx="1088">
                  <c:v>5.6345021698625812E-2</c:v>
                </c:pt>
                <c:pt idx="1089">
                  <c:v>5.6193887091741168E-2</c:v>
                </c:pt>
                <c:pt idx="1090">
                  <c:v>5.6042471198662007E-2</c:v>
                </c:pt>
                <c:pt idx="1091">
                  <c:v>5.5890772093298756E-2</c:v>
                </c:pt>
                <c:pt idx="1092">
                  <c:v>5.5738787827437783E-2</c:v>
                </c:pt>
                <c:pt idx="1093">
                  <c:v>5.5586516430382905E-2</c:v>
                </c:pt>
                <c:pt idx="1094">
                  <c:v>5.5433955908589509E-2</c:v>
                </c:pt>
                <c:pt idx="1095">
                  <c:v>5.5281104245290744E-2</c:v>
                </c:pt>
                <c:pt idx="1096">
                  <c:v>5.5127959400116035E-2</c:v>
                </c:pt>
                <c:pt idx="1097">
                  <c:v>5.4974519308701328E-2</c:v>
                </c:pt>
                <c:pt idx="1098">
                  <c:v>5.4820781882291052E-2</c:v>
                </c:pt>
                <c:pt idx="1099">
                  <c:v>5.4666745007331589E-2</c:v>
                </c:pt>
                <c:pt idx="1100">
                  <c:v>5.4512406545055875E-2</c:v>
                </c:pt>
                <c:pt idx="1101">
                  <c:v>5.4357764331059058E-2</c:v>
                </c:pt>
                <c:pt idx="1102">
                  <c:v>5.4202816174864915E-2</c:v>
                </c:pt>
                <c:pt idx="1103">
                  <c:v>5.4047559859482758E-2</c:v>
                </c:pt>
                <c:pt idx="1104">
                  <c:v>5.3891993140954587E-2</c:v>
                </c:pt>
                <c:pt idx="1105">
                  <c:v>5.3736113747892264E-2</c:v>
                </c:pt>
                <c:pt idx="1106">
                  <c:v>5.357991938100435E-2</c:v>
                </c:pt>
                <c:pt idx="1107">
                  <c:v>5.3423407712612461E-2</c:v>
                </c:pt>
                <c:pt idx="1108">
                  <c:v>5.3266576386156679E-2</c:v>
                </c:pt>
                <c:pt idx="1109">
                  <c:v>5.3109423015689862E-2</c:v>
                </c:pt>
                <c:pt idx="1110">
                  <c:v>5.2951945185360484E-2</c:v>
                </c:pt>
                <c:pt idx="1111">
                  <c:v>5.279414044888369E-2</c:v>
                </c:pt>
                <c:pt idx="1112">
                  <c:v>5.2636006329000236E-2</c:v>
                </c:pt>
                <c:pt idx="1113">
                  <c:v>5.247754031692297E-2</c:v>
                </c:pt>
                <c:pt idx="1114">
                  <c:v>5.2318739871770527E-2</c:v>
                </c:pt>
                <c:pt idx="1115">
                  <c:v>5.2159602419987829E-2</c:v>
                </c:pt>
                <c:pt idx="1116">
                  <c:v>5.2000125354753041E-2</c:v>
                </c:pt>
                <c:pt idx="1117">
                  <c:v>5.184030603537064E-2</c:v>
                </c:pt>
                <c:pt idx="1118">
                  <c:v>5.1680141786650022E-2</c:v>
                </c:pt>
                <c:pt idx="1119">
                  <c:v>5.1519629898269491E-2</c:v>
                </c:pt>
                <c:pt idx="1120">
                  <c:v>5.1358767624125015E-2</c:v>
                </c:pt>
                <c:pt idx="1121">
                  <c:v>5.1197552181663275E-2</c:v>
                </c:pt>
                <c:pt idx="1122">
                  <c:v>5.1035980751198709E-2</c:v>
                </c:pt>
                <c:pt idx="1123">
                  <c:v>5.0874050475213956E-2</c:v>
                </c:pt>
                <c:pt idx="1124">
                  <c:v>5.0711758457643204E-2</c:v>
                </c:pt>
                <c:pt idx="1125">
                  <c:v>5.0549101763137989E-2</c:v>
                </c:pt>
                <c:pt idx="1126">
                  <c:v>5.0386077416314873E-2</c:v>
                </c:pt>
                <c:pt idx="1127">
                  <c:v>5.0222682400984472E-2</c:v>
                </c:pt>
                <c:pt idx="1128">
                  <c:v>5.0058913659361187E-2</c:v>
                </c:pt>
                <c:pt idx="1129">
                  <c:v>4.9894768091253226E-2</c:v>
                </c:pt>
                <c:pt idx="1130">
                  <c:v>4.9730242553232107E-2</c:v>
                </c:pt>
                <c:pt idx="1131">
                  <c:v>4.9565333857781127E-2</c:v>
                </c:pt>
                <c:pt idx="1132">
                  <c:v>4.9400038772422078E-2</c:v>
                </c:pt>
                <c:pt idx="1133">
                  <c:v>4.9234354018819614E-2</c:v>
                </c:pt>
                <c:pt idx="1134">
                  <c:v>4.9068276271862409E-2</c:v>
                </c:pt>
                <c:pt idx="1135">
                  <c:v>4.8901802158720586E-2</c:v>
                </c:pt>
                <c:pt idx="1136">
                  <c:v>4.8734928257878431E-2</c:v>
                </c:pt>
                <c:pt idx="1137">
                  <c:v>4.8567651098141755E-2</c:v>
                </c:pt>
                <c:pt idx="1138">
                  <c:v>4.8399967157619017E-2</c:v>
                </c:pt>
                <c:pt idx="1139">
                  <c:v>4.8231872862675385E-2</c:v>
                </c:pt>
                <c:pt idx="1140">
                  <c:v>4.8063364586858857E-2</c:v>
                </c:pt>
                <c:pt idx="1141">
                  <c:v>4.7894438649797394E-2</c:v>
                </c:pt>
                <c:pt idx="1142">
                  <c:v>4.7725091316066393E-2</c:v>
                </c:pt>
                <c:pt idx="1143">
                  <c:v>4.7555318794025123E-2</c:v>
                </c:pt>
                <c:pt idx="1144">
                  <c:v>4.7385117234621486E-2</c:v>
                </c:pt>
                <c:pt idx="1145">
                  <c:v>4.7214482730163716E-2</c:v>
                </c:pt>
                <c:pt idx="1146">
                  <c:v>4.7043411313058066E-2</c:v>
                </c:pt>
                <c:pt idx="1147">
                  <c:v>4.687189895451125E-2</c:v>
                </c:pt>
                <c:pt idx="1148">
                  <c:v>4.6699941563196512E-2</c:v>
                </c:pt>
                <c:pt idx="1149">
                  <c:v>4.6527534983881916E-2</c:v>
                </c:pt>
                <c:pt idx="1150">
                  <c:v>4.6354674996019744E-2</c:v>
                </c:pt>
                <c:pt idx="1151">
                  <c:v>4.6181357312295411E-2</c:v>
                </c:pt>
                <c:pt idx="1152">
                  <c:v>4.6007577577134688E-2</c:v>
                </c:pt>
                <c:pt idx="1153">
                  <c:v>4.5833331365167623E-2</c:v>
                </c:pt>
                <c:pt idx="1154">
                  <c:v>4.5658614179647596E-2</c:v>
                </c:pt>
                <c:pt idx="1155">
                  <c:v>4.5483421450824034E-2</c:v>
                </c:pt>
                <c:pt idx="1156">
                  <c:v>4.5307748534266952E-2</c:v>
                </c:pt>
                <c:pt idx="1157">
                  <c:v>4.5131590709141703E-2</c:v>
                </c:pt>
                <c:pt idx="1158">
                  <c:v>4.4954943176431936E-2</c:v>
                </c:pt>
                <c:pt idx="1159">
                  <c:v>4.4777801057109108E-2</c:v>
                </c:pt>
                <c:pt idx="1160">
                  <c:v>4.4600159390246273E-2</c:v>
                </c:pt>
                <c:pt idx="1161">
                  <c:v>4.442201313107428E-2</c:v>
                </c:pt>
                <c:pt idx="1162">
                  <c:v>4.4243357148978167E-2</c:v>
                </c:pt>
                <c:pt idx="1163">
                  <c:v>4.4064186225431387E-2</c:v>
                </c:pt>
                <c:pt idx="1164">
                  <c:v>4.3884495051865577E-2</c:v>
                </c:pt>
                <c:pt idx="1165">
                  <c:v>4.3704278227473352E-2</c:v>
                </c:pt>
                <c:pt idx="1166">
                  <c:v>4.3523530256941653E-2</c:v>
                </c:pt>
                <c:pt idx="1167">
                  <c:v>4.3342245548112675E-2</c:v>
                </c:pt>
                <c:pt idx="1168">
                  <c:v>4.3160418409569835E-2</c:v>
                </c:pt>
                <c:pt idx="1169">
                  <c:v>4.2978043048145578E-2</c:v>
                </c:pt>
                <c:pt idx="1170">
                  <c:v>4.2795113566348041E-2</c:v>
                </c:pt>
                <c:pt idx="1171">
                  <c:v>4.2611623959703242E-2</c:v>
                </c:pt>
                <c:pt idx="1172">
                  <c:v>4.2427568114009467E-2</c:v>
                </c:pt>
                <c:pt idx="1173">
                  <c:v>4.2242939802500157E-2</c:v>
                </c:pt>
                <c:pt idx="1174">
                  <c:v>4.2057732682911596E-2</c:v>
                </c:pt>
                <c:pt idx="1175">
                  <c:v>4.1871940294451571E-2</c:v>
                </c:pt>
                <c:pt idx="1176">
                  <c:v>4.168555605466457E-2</c:v>
                </c:pt>
                <c:pt idx="1177">
                  <c:v>4.1498573256189636E-2</c:v>
                </c:pt>
                <c:pt idx="1178">
                  <c:v>4.1310985063405803E-2</c:v>
                </c:pt>
                <c:pt idx="1179">
                  <c:v>4.1122784508960786E-2</c:v>
                </c:pt>
                <c:pt idx="1180">
                  <c:v>4.0933964490177631E-2</c:v>
                </c:pt>
                <c:pt idx="1181">
                  <c:v>4.0744517765334075E-2</c:v>
                </c:pt>
                <c:pt idx="1182">
                  <c:v>4.0554436949809168E-2</c:v>
                </c:pt>
                <c:pt idx="1183">
                  <c:v>4.0363714512091191E-2</c:v>
                </c:pt>
                <c:pt idx="1184">
                  <c:v>4.0172342769640768E-2</c:v>
                </c:pt>
                <c:pt idx="1185">
                  <c:v>3.99803138846027E-2</c:v>
                </c:pt>
                <c:pt idx="1186">
                  <c:v>3.9787619859359663E-2</c:v>
                </c:pt>
                <c:pt idx="1187">
                  <c:v>3.9594252531920594E-2</c:v>
                </c:pt>
                <c:pt idx="1188">
                  <c:v>3.9400203571136203E-2</c:v>
                </c:pt>
                <c:pt idx="1189">
                  <c:v>3.9205464471733564E-2</c:v>
                </c:pt>
                <c:pt idx="1190">
                  <c:v>3.9010026549161358E-2</c:v>
                </c:pt>
                <c:pt idx="1191">
                  <c:v>3.8813880934236968E-2</c:v>
                </c:pt>
                <c:pt idx="1192">
                  <c:v>3.8617018567585759E-2</c:v>
                </c:pt>
                <c:pt idx="1193">
                  <c:v>3.8419430193862916E-2</c:v>
                </c:pt>
                <c:pt idx="1194">
                  <c:v>3.8221106355747082E-2</c:v>
                </c:pt>
                <c:pt idx="1195">
                  <c:v>3.8022037387694843E-2</c:v>
                </c:pt>
                <c:pt idx="1196">
                  <c:v>3.7822213409444125E-2</c:v>
                </c:pt>
                <c:pt idx="1197">
                  <c:v>3.7621624319254282E-2</c:v>
                </c:pt>
                <c:pt idx="1198">
                  <c:v>3.7420259786869421E-2</c:v>
                </c:pt>
                <c:pt idx="1199">
                  <c:v>3.7218109246191282E-2</c:v>
                </c:pt>
                <c:pt idx="1200">
                  <c:v>3.7015161887646517E-2</c:v>
                </c:pt>
                <c:pt idx="1201">
                  <c:v>3.6811406650232942E-2</c:v>
                </c:pt>
                <c:pt idx="1202">
                  <c:v>3.6606832213227893E-2</c:v>
                </c:pt>
                <c:pt idx="1203">
                  <c:v>3.6401426987541008E-2</c:v>
                </c:pt>
                <c:pt idx="1204">
                  <c:v>3.6195179106692649E-2</c:v>
                </c:pt>
                <c:pt idx="1205">
                  <c:v>3.5988076417397832E-2</c:v>
                </c:pt>
                <c:pt idx="1206">
                  <c:v>3.5780106469734459E-2</c:v>
                </c:pt>
                <c:pt idx="1207">
                  <c:v>3.5571256506873102E-2</c:v>
                </c:pt>
                <c:pt idx="1208">
                  <c:v>3.5361513454344212E-2</c:v>
                </c:pt>
                <c:pt idx="1209">
                  <c:v>3.5150863908816991E-2</c:v>
                </c:pt>
                <c:pt idx="1210">
                  <c:v>3.4939294126362472E-2</c:v>
                </c:pt>
                <c:pt idx="1211">
                  <c:v>3.472679001017142E-2</c:v>
                </c:pt>
                <c:pt idx="1212">
                  <c:v>3.4513337097695933E-2</c:v>
                </c:pt>
                <c:pt idx="1213">
                  <c:v>3.429892054718111E-2</c:v>
                </c:pt>
                <c:pt idx="1214">
                  <c:v>3.4083525123551041E-2</c:v>
                </c:pt>
                <c:pt idx="1215">
                  <c:v>3.3867135183611077E-2</c:v>
                </c:pt>
                <c:pt idx="1216">
                  <c:v>3.3649734660524948E-2</c:v>
                </c:pt>
                <c:pt idx="1217">
                  <c:v>3.3431307047523284E-2</c:v>
                </c:pt>
                <c:pt idx="1218">
                  <c:v>3.3211835380796063E-2</c:v>
                </c:pt>
                <c:pt idx="1219">
                  <c:v>3.2991302221518658E-2</c:v>
                </c:pt>
                <c:pt idx="1220">
                  <c:v>3.2769689636957013E-2</c:v>
                </c:pt>
                <c:pt idx="1221">
                  <c:v>3.2546979180593683E-2</c:v>
                </c:pt>
                <c:pt idx="1222">
                  <c:v>3.2323151871211868E-2</c:v>
                </c:pt>
                <c:pt idx="1223">
                  <c:v>3.2098188170869832E-2</c:v>
                </c:pt>
                <c:pt idx="1224">
                  <c:v>3.1872067961692785E-2</c:v>
                </c:pt>
                <c:pt idx="1225">
                  <c:v>3.1644770521403701E-2</c:v>
                </c:pt>
                <c:pt idx="1226">
                  <c:v>3.1416274497508112E-2</c:v>
                </c:pt>
                <c:pt idx="1227">
                  <c:v>3.118655788004121E-2</c:v>
                </c:pt>
                <c:pt idx="1228">
                  <c:v>3.0955597972778082E-2</c:v>
                </c:pt>
                <c:pt idx="1229">
                  <c:v>3.0723371362799665E-2</c:v>
                </c:pt>
                <c:pt idx="1230">
                  <c:v>3.0489853888298068E-2</c:v>
                </c:pt>
                <c:pt idx="1231">
                  <c:v>3.0255020604495014E-2</c:v>
                </c:pt>
                <c:pt idx="1232">
                  <c:v>3.0018845747536351E-2</c:v>
                </c:pt>
                <c:pt idx="1233">
                  <c:v>2.9781302696213523E-2</c:v>
                </c:pt>
                <c:pt idx="1234">
                  <c:v>2.9542363931349985E-2</c:v>
                </c:pt>
                <c:pt idx="1235">
                  <c:v>2.9302000992675738E-2</c:v>
                </c:pt>
                <c:pt idx="1236">
                  <c:v>2.9060184432997356E-2</c:v>
                </c:pt>
                <c:pt idx="1237">
                  <c:v>2.8816883769453083E-2</c:v>
                </c:pt>
                <c:pt idx="1238">
                  <c:v>2.8572067431622876E-2</c:v>
                </c:pt>
                <c:pt idx="1239">
                  <c:v>2.8325702706241587E-2</c:v>
                </c:pt>
                <c:pt idx="1240">
                  <c:v>2.8077755678239179E-2</c:v>
                </c:pt>
                <c:pt idx="1241">
                  <c:v>2.7828191167805064E-2</c:v>
                </c:pt>
                <c:pt idx="1242">
                  <c:v>2.7576972663143465E-2</c:v>
                </c:pt>
                <c:pt idx="1243">
                  <c:v>2.7324062248553414E-2</c:v>
                </c:pt>
                <c:pt idx="1244">
                  <c:v>2.7069420527429479E-2</c:v>
                </c:pt>
                <c:pt idx="1245">
                  <c:v>2.6813006539737276E-2</c:v>
                </c:pt>
                <c:pt idx="1246">
                  <c:v>2.6554777673471079E-2</c:v>
                </c:pt>
                <c:pt idx="1247">
                  <c:v>2.6294689569547707E-2</c:v>
                </c:pt>
                <c:pt idx="1248">
                  <c:v>2.6032696019531582E-2</c:v>
                </c:pt>
                <c:pt idx="1249">
                  <c:v>2.5768748855518626E-2</c:v>
                </c:pt>
                <c:pt idx="1250">
                  <c:v>2.5502797831430963E-2</c:v>
                </c:pt>
                <c:pt idx="1251">
                  <c:v>2.5234790494888328E-2</c:v>
                </c:pt>
                <c:pt idx="1252">
                  <c:v>2.4964672048724813E-2</c:v>
                </c:pt>
                <c:pt idx="1253">
                  <c:v>2.469238520110854E-2</c:v>
                </c:pt>
                <c:pt idx="1254">
                  <c:v>2.4417870003095702E-2</c:v>
                </c:pt>
                <c:pt idx="1255">
                  <c:v>2.4141063672305757E-2</c:v>
                </c:pt>
                <c:pt idx="1256">
                  <c:v>2.3861900401239498E-2</c:v>
                </c:pt>
                <c:pt idx="1257">
                  <c:v>2.3580311148571603E-2</c:v>
                </c:pt>
                <c:pt idx="1258">
                  <c:v>2.3296223411530814E-2</c:v>
                </c:pt>
                <c:pt idx="1259">
                  <c:v>2.300956097722856E-2</c:v>
                </c:pt>
                <c:pt idx="1260">
                  <c:v>2.272024365050478E-2</c:v>
                </c:pt>
                <c:pt idx="1261">
                  <c:v>2.2428186955520551E-2</c:v>
                </c:pt>
                <c:pt idx="1262">
                  <c:v>2.2133301807932423E-2</c:v>
                </c:pt>
                <c:pt idx="1263">
                  <c:v>2.1835494154022021E-2</c:v>
                </c:pt>
                <c:pt idx="1264">
                  <c:v>2.1534664572613937E-2</c:v>
                </c:pt>
                <c:pt idx="1265">
                  <c:v>2.1230707834979178E-2</c:v>
                </c:pt>
                <c:pt idx="1266">
                  <c:v>2.0923512417171133E-2</c:v>
                </c:pt>
                <c:pt idx="1267">
                  <c:v>2.061295995835196E-2</c:v>
                </c:pt>
                <c:pt idx="1268">
                  <c:v>2.0298924657610053E-2</c:v>
                </c:pt>
                <c:pt idx="1269">
                  <c:v>1.9981272600506462E-2</c:v>
                </c:pt>
                <c:pt idx="1270">
                  <c:v>1.9659861005073515E-2</c:v>
                </c:pt>
                <c:pt idx="1271">
                  <c:v>1.9334537375163916E-2</c:v>
                </c:pt>
                <c:pt idx="1272">
                  <c:v>1.900513854683929E-2</c:v>
                </c:pt>
                <c:pt idx="1273">
                  <c:v>1.8671489610798713E-2</c:v>
                </c:pt>
                <c:pt idx="1274">
                  <c:v>1.8333402690559792E-2</c:v>
                </c:pt>
                <c:pt idx="1275">
                  <c:v>1.7990675552060124E-2</c:v>
                </c:pt>
                <c:pt idx="1276">
                  <c:v>1.7643090015342793E-2</c:v>
                </c:pt>
                <c:pt idx="1277">
                  <c:v>1.729041013275915E-2</c:v>
                </c:pt>
                <c:pt idx="1278">
                  <c:v>1.6932380090313608E-2</c:v>
                </c:pt>
                <c:pt idx="1279">
                  <c:v>1.6568721778919746E-2</c:v>
                </c:pt>
                <c:pt idx="1280">
                  <c:v>1.6199131969804915E-2</c:v>
                </c:pt>
                <c:pt idx="1281">
                  <c:v>1.5823279012236909E-2</c:v>
                </c:pt>
                <c:pt idx="1282">
                  <c:v>1.5440798950979587E-2</c:v>
                </c:pt>
                <c:pt idx="1283">
                  <c:v>1.5051290933791341E-2</c:v>
                </c:pt>
                <c:pt idx="1284">
                  <c:v>1.4654311743584832E-2</c:v>
                </c:pt>
                <c:pt idx="1285">
                  <c:v>1.4249369242337582E-2</c:v>
                </c:pt>
                <c:pt idx="1286">
                  <c:v>1.3835914449830466E-2</c:v>
                </c:pt>
                <c:pt idx="1287">
                  <c:v>1.3413331893005146E-2</c:v>
                </c:pt>
                <c:pt idx="1288">
                  <c:v>1.2980927741097357E-2</c:v>
                </c:pt>
                <c:pt idx="1289">
                  <c:v>1.2537915072513036E-2</c:v>
                </c:pt>
                <c:pt idx="1290">
                  <c:v>1.2083395378273791E-2</c:v>
                </c:pt>
                <c:pt idx="1291">
                  <c:v>1.1616335057022253E-2</c:v>
                </c:pt>
                <c:pt idx="1292">
                  <c:v>1.1135535138997585E-2</c:v>
                </c:pt>
                <c:pt idx="1293">
                  <c:v>1.0639591693733306E-2</c:v>
                </c:pt>
                <c:pt idx="1294">
                  <c:v>1.0126843163438568E-2</c:v>
                </c:pt>
                <c:pt idx="1295">
                  <c:v>9.5952989321451305E-3</c:v>
                </c:pt>
                <c:pt idx="1296">
                  <c:v>9.0425402652804503E-3</c:v>
                </c:pt>
                <c:pt idx="1297">
                  <c:v>8.4655793433793362E-3</c:v>
                </c:pt>
                <c:pt idx="1298">
                  <c:v>7.8606524992632879E-3</c:v>
                </c:pt>
                <c:pt idx="1299">
                  <c:v>7.222905822212424E-3</c:v>
                </c:pt>
                <c:pt idx="1300">
                  <c:v>6.5458957625504233E-3</c:v>
                </c:pt>
                <c:pt idx="1301">
                  <c:v>5.8207517791505617E-3</c:v>
                </c:pt>
                <c:pt idx="1302">
                  <c:v>5.0346720861032743E-3</c:v>
                </c:pt>
                <c:pt idx="1303">
                  <c:v>4.1679630300137495E-3</c:v>
                </c:pt>
                <c:pt idx="1304">
                  <c:v>3.1874193723664384E-3</c:v>
                </c:pt>
                <c:pt idx="1305">
                  <c:v>2.0283589659201187E-3</c:v>
                </c:pt>
                <c:pt idx="1306">
                  <c:v>5.2594895256090866E-4</c:v>
                </c:pt>
                <c:pt idx="1307">
                  <c:v>-2.2143340827081013E-3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CE8-4E26-AC37-136DABEE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696896"/>
        <c:axId val="367698688"/>
      </c:scatterChart>
      <c:valAx>
        <c:axId val="3676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7698688"/>
        <c:crosses val="autoZero"/>
        <c:crossBetween val="midCat"/>
      </c:valAx>
      <c:valAx>
        <c:axId val="3676986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7696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Fixed distance</c:v>
          </c:tx>
          <c:spPr>
            <a:ln w="28575">
              <a:noFill/>
            </a:ln>
          </c:spPr>
          <c:xVal>
            <c:numRef>
              <c:f>'beta water alternate'!$S$84:$S$184</c:f>
              <c:numCache>
                <c:formatCode>General</c:formatCode>
                <c:ptCount val="101"/>
                <c:pt idx="0">
                  <c:v>0.41202000000000827</c:v>
                </c:pt>
                <c:pt idx="1">
                  <c:v>0.41202000000000827</c:v>
                </c:pt>
                <c:pt idx="2">
                  <c:v>0.41202000000000827</c:v>
                </c:pt>
                <c:pt idx="3">
                  <c:v>0.41202000000000827</c:v>
                </c:pt>
                <c:pt idx="4">
                  <c:v>0.41202000000000827</c:v>
                </c:pt>
                <c:pt idx="5">
                  <c:v>0.41202000000000827</c:v>
                </c:pt>
                <c:pt idx="6">
                  <c:v>0.41202000000000827</c:v>
                </c:pt>
                <c:pt idx="7">
                  <c:v>0.41202000000000827</c:v>
                </c:pt>
                <c:pt idx="8">
                  <c:v>0.41202000000000827</c:v>
                </c:pt>
                <c:pt idx="9">
                  <c:v>0.41202000000000827</c:v>
                </c:pt>
                <c:pt idx="10">
                  <c:v>0.41202000000000827</c:v>
                </c:pt>
                <c:pt idx="11">
                  <c:v>0.41202000000000827</c:v>
                </c:pt>
                <c:pt idx="12">
                  <c:v>0.41202000000000827</c:v>
                </c:pt>
                <c:pt idx="13">
                  <c:v>0.41202000000000827</c:v>
                </c:pt>
                <c:pt idx="14">
                  <c:v>0.41202000000000827</c:v>
                </c:pt>
                <c:pt idx="15">
                  <c:v>0.41202000000000827</c:v>
                </c:pt>
                <c:pt idx="16">
                  <c:v>0.41202000000000827</c:v>
                </c:pt>
                <c:pt idx="17">
                  <c:v>0.41202000000000827</c:v>
                </c:pt>
                <c:pt idx="18">
                  <c:v>0.41202000000000827</c:v>
                </c:pt>
                <c:pt idx="19">
                  <c:v>0.41202000000000827</c:v>
                </c:pt>
                <c:pt idx="20">
                  <c:v>0.41202000000000827</c:v>
                </c:pt>
                <c:pt idx="21">
                  <c:v>0.41202000000000827</c:v>
                </c:pt>
                <c:pt idx="22">
                  <c:v>0.41202000000000827</c:v>
                </c:pt>
                <c:pt idx="23">
                  <c:v>0.41202000000000827</c:v>
                </c:pt>
                <c:pt idx="24">
                  <c:v>0.41202000000000827</c:v>
                </c:pt>
                <c:pt idx="25">
                  <c:v>0.41202000000000827</c:v>
                </c:pt>
                <c:pt idx="26">
                  <c:v>0.41202000000000827</c:v>
                </c:pt>
                <c:pt idx="27">
                  <c:v>0.41202000000000827</c:v>
                </c:pt>
                <c:pt idx="28">
                  <c:v>0.41202000000000827</c:v>
                </c:pt>
                <c:pt idx="29">
                  <c:v>0.41202000000000827</c:v>
                </c:pt>
                <c:pt idx="30">
                  <c:v>0.41202000000000827</c:v>
                </c:pt>
                <c:pt idx="31">
                  <c:v>0.41202000000000827</c:v>
                </c:pt>
                <c:pt idx="32">
                  <c:v>0.41202000000000827</c:v>
                </c:pt>
                <c:pt idx="33">
                  <c:v>0.41202000000000827</c:v>
                </c:pt>
                <c:pt idx="34">
                  <c:v>0.41202000000000827</c:v>
                </c:pt>
                <c:pt idx="35">
                  <c:v>0.41202000000000827</c:v>
                </c:pt>
                <c:pt idx="36">
                  <c:v>0.41202000000000827</c:v>
                </c:pt>
                <c:pt idx="37">
                  <c:v>0.41202000000000827</c:v>
                </c:pt>
                <c:pt idx="38">
                  <c:v>0.41202000000000827</c:v>
                </c:pt>
                <c:pt idx="39">
                  <c:v>0.41202000000000827</c:v>
                </c:pt>
                <c:pt idx="40">
                  <c:v>0.41202000000000827</c:v>
                </c:pt>
                <c:pt idx="41">
                  <c:v>0.41202000000000827</c:v>
                </c:pt>
                <c:pt idx="42">
                  <c:v>0.41202000000000827</c:v>
                </c:pt>
                <c:pt idx="43">
                  <c:v>0.41202000000000827</c:v>
                </c:pt>
                <c:pt idx="44">
                  <c:v>0.41202000000000827</c:v>
                </c:pt>
                <c:pt idx="45">
                  <c:v>0.41202000000000827</c:v>
                </c:pt>
                <c:pt idx="46">
                  <c:v>0.41202000000000827</c:v>
                </c:pt>
                <c:pt idx="47">
                  <c:v>0.41202000000000827</c:v>
                </c:pt>
                <c:pt idx="48">
                  <c:v>0.41202000000000827</c:v>
                </c:pt>
                <c:pt idx="49">
                  <c:v>0.41202000000000827</c:v>
                </c:pt>
                <c:pt idx="50">
                  <c:v>0.41202000000000827</c:v>
                </c:pt>
                <c:pt idx="51">
                  <c:v>0.41202000000000827</c:v>
                </c:pt>
                <c:pt idx="52">
                  <c:v>0.41202000000000827</c:v>
                </c:pt>
                <c:pt idx="53">
                  <c:v>0.41202000000000827</c:v>
                </c:pt>
                <c:pt idx="54">
                  <c:v>0.41202000000000827</c:v>
                </c:pt>
                <c:pt idx="55">
                  <c:v>0.41202000000000827</c:v>
                </c:pt>
                <c:pt idx="56">
                  <c:v>0.41202000000000827</c:v>
                </c:pt>
                <c:pt idx="57">
                  <c:v>0.41202000000000827</c:v>
                </c:pt>
                <c:pt idx="58">
                  <c:v>0.41202000000000827</c:v>
                </c:pt>
                <c:pt idx="59">
                  <c:v>0.41202000000000827</c:v>
                </c:pt>
                <c:pt idx="60">
                  <c:v>0.41202000000000827</c:v>
                </c:pt>
                <c:pt idx="61">
                  <c:v>0.41202000000000827</c:v>
                </c:pt>
                <c:pt idx="62">
                  <c:v>0.41202000000000827</c:v>
                </c:pt>
                <c:pt idx="63">
                  <c:v>0.41202000000000827</c:v>
                </c:pt>
                <c:pt idx="64">
                  <c:v>0.41202000000000827</c:v>
                </c:pt>
                <c:pt idx="65">
                  <c:v>0.41202000000000827</c:v>
                </c:pt>
                <c:pt idx="66">
                  <c:v>0.41202000000000827</c:v>
                </c:pt>
                <c:pt idx="67">
                  <c:v>0.41202000000000827</c:v>
                </c:pt>
                <c:pt idx="68">
                  <c:v>0.41202000000000827</c:v>
                </c:pt>
                <c:pt idx="69">
                  <c:v>0.41202000000000827</c:v>
                </c:pt>
                <c:pt idx="70">
                  <c:v>0.41202000000000827</c:v>
                </c:pt>
                <c:pt idx="71">
                  <c:v>0.41202000000000827</c:v>
                </c:pt>
                <c:pt idx="72">
                  <c:v>0.41202000000000827</c:v>
                </c:pt>
                <c:pt idx="73">
                  <c:v>0.41202000000000827</c:v>
                </c:pt>
                <c:pt idx="74">
                  <c:v>0.41202000000000827</c:v>
                </c:pt>
                <c:pt idx="75">
                  <c:v>0.41202000000000827</c:v>
                </c:pt>
                <c:pt idx="76">
                  <c:v>0.41202000000000827</c:v>
                </c:pt>
                <c:pt idx="77">
                  <c:v>0.41202000000000827</c:v>
                </c:pt>
                <c:pt idx="78">
                  <c:v>0.41202000000000827</c:v>
                </c:pt>
                <c:pt idx="79">
                  <c:v>0.41202000000000827</c:v>
                </c:pt>
                <c:pt idx="80">
                  <c:v>0.41202000000000827</c:v>
                </c:pt>
                <c:pt idx="81">
                  <c:v>0.41202000000000827</c:v>
                </c:pt>
                <c:pt idx="82">
                  <c:v>0.41202000000000827</c:v>
                </c:pt>
                <c:pt idx="83">
                  <c:v>0.41202000000000827</c:v>
                </c:pt>
                <c:pt idx="84">
                  <c:v>0.41202000000000827</c:v>
                </c:pt>
                <c:pt idx="85">
                  <c:v>0.41202000000000827</c:v>
                </c:pt>
                <c:pt idx="86">
                  <c:v>0.41202000000000827</c:v>
                </c:pt>
                <c:pt idx="87">
                  <c:v>0.41202000000000827</c:v>
                </c:pt>
                <c:pt idx="88">
                  <c:v>0.41202000000000827</c:v>
                </c:pt>
                <c:pt idx="89">
                  <c:v>0.41202000000000827</c:v>
                </c:pt>
                <c:pt idx="90">
                  <c:v>0.41202000000000827</c:v>
                </c:pt>
                <c:pt idx="91">
                  <c:v>0.41202000000000827</c:v>
                </c:pt>
                <c:pt idx="92">
                  <c:v>0.41202000000000827</c:v>
                </c:pt>
                <c:pt idx="93">
                  <c:v>0.41202000000000827</c:v>
                </c:pt>
                <c:pt idx="94">
                  <c:v>0.41202000000000827</c:v>
                </c:pt>
                <c:pt idx="95">
                  <c:v>0.41202000000000827</c:v>
                </c:pt>
                <c:pt idx="96">
                  <c:v>0.41202000000000827</c:v>
                </c:pt>
                <c:pt idx="97">
                  <c:v>0.41202000000000827</c:v>
                </c:pt>
                <c:pt idx="98">
                  <c:v>0.41202000000000827</c:v>
                </c:pt>
                <c:pt idx="99">
                  <c:v>0.41202000000000827</c:v>
                </c:pt>
                <c:pt idx="100">
                  <c:v>0.41202000000000827</c:v>
                </c:pt>
              </c:numCache>
            </c:numRef>
          </c:xVal>
          <c:yVal>
            <c:numRef>
              <c:f>'beta water alternate'!$P$84:$P$184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'beta water alternate'!$Q$83</c:f>
              <c:strCache>
                <c:ptCount val="1"/>
                <c:pt idx="0">
                  <c:v>Random linear 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'beta water alternate'!$Q$84:$Q$184</c:f>
              <c:numCache>
                <c:formatCode>General</c:formatCode>
                <c:ptCount val="101"/>
                <c:pt idx="0">
                  <c:v>5.0000000000000001E-4</c:v>
                </c:pt>
                <c:pt idx="1">
                  <c:v>1.1299999999999999E-2</c:v>
                </c:pt>
                <c:pt idx="2">
                  <c:v>1.18E-2</c:v>
                </c:pt>
                <c:pt idx="3">
                  <c:v>1.5599999999999999E-2</c:v>
                </c:pt>
                <c:pt idx="4">
                  <c:v>1.7600000000000001E-2</c:v>
                </c:pt>
                <c:pt idx="5">
                  <c:v>1.9599999999999999E-2</c:v>
                </c:pt>
                <c:pt idx="6">
                  <c:v>2.1499999999999998E-2</c:v>
                </c:pt>
                <c:pt idx="7">
                  <c:v>2.3300000000000001E-2</c:v>
                </c:pt>
                <c:pt idx="8">
                  <c:v>2.4E-2</c:v>
                </c:pt>
                <c:pt idx="9">
                  <c:v>2.5700000000000001E-2</c:v>
                </c:pt>
                <c:pt idx="10">
                  <c:v>2.9499999999999998E-2</c:v>
                </c:pt>
                <c:pt idx="11">
                  <c:v>3.6499999999999998E-2</c:v>
                </c:pt>
                <c:pt idx="12">
                  <c:v>4.1000000000000002E-2</c:v>
                </c:pt>
                <c:pt idx="13">
                  <c:v>4.7300000000000002E-2</c:v>
                </c:pt>
                <c:pt idx="14">
                  <c:v>4.7899999999999998E-2</c:v>
                </c:pt>
                <c:pt idx="15">
                  <c:v>5.0599999999999999E-2</c:v>
                </c:pt>
                <c:pt idx="16">
                  <c:v>5.2699999999999997E-2</c:v>
                </c:pt>
                <c:pt idx="17">
                  <c:v>5.4300000000000001E-2</c:v>
                </c:pt>
                <c:pt idx="18">
                  <c:v>5.4800000000000001E-2</c:v>
                </c:pt>
                <c:pt idx="19">
                  <c:v>6.1199999999999997E-2</c:v>
                </c:pt>
                <c:pt idx="20">
                  <c:v>6.3500000000000001E-2</c:v>
                </c:pt>
                <c:pt idx="21">
                  <c:v>6.8199999999999997E-2</c:v>
                </c:pt>
                <c:pt idx="22">
                  <c:v>7.0699999999999999E-2</c:v>
                </c:pt>
                <c:pt idx="23">
                  <c:v>7.1599999999999997E-2</c:v>
                </c:pt>
                <c:pt idx="24">
                  <c:v>7.4899999999999994E-2</c:v>
                </c:pt>
                <c:pt idx="25">
                  <c:v>0.08</c:v>
                </c:pt>
                <c:pt idx="26">
                  <c:v>8.1699999999999995E-2</c:v>
                </c:pt>
                <c:pt idx="27">
                  <c:v>9.4299999999999995E-2</c:v>
                </c:pt>
                <c:pt idx="28">
                  <c:v>9.7900000000000001E-2</c:v>
                </c:pt>
                <c:pt idx="29">
                  <c:v>0.10970000000000001</c:v>
                </c:pt>
                <c:pt idx="30">
                  <c:v>0.1221</c:v>
                </c:pt>
                <c:pt idx="31">
                  <c:v>0.1242</c:v>
                </c:pt>
                <c:pt idx="32">
                  <c:v>0.126</c:v>
                </c:pt>
                <c:pt idx="33">
                  <c:v>0.13389999999999999</c:v>
                </c:pt>
                <c:pt idx="34">
                  <c:v>0.13880000000000001</c:v>
                </c:pt>
                <c:pt idx="35">
                  <c:v>0.1411</c:v>
                </c:pt>
                <c:pt idx="36">
                  <c:v>0.1411</c:v>
                </c:pt>
                <c:pt idx="37">
                  <c:v>0.1419</c:v>
                </c:pt>
                <c:pt idx="38">
                  <c:v>0.15340000000000001</c:v>
                </c:pt>
                <c:pt idx="39">
                  <c:v>0.1595</c:v>
                </c:pt>
                <c:pt idx="40">
                  <c:v>0.16309999999999999</c:v>
                </c:pt>
                <c:pt idx="41">
                  <c:v>0.16520000000000001</c:v>
                </c:pt>
                <c:pt idx="42">
                  <c:v>0.16639999999999999</c:v>
                </c:pt>
                <c:pt idx="43">
                  <c:v>0.16930000000000001</c:v>
                </c:pt>
                <c:pt idx="44">
                  <c:v>0.1736</c:v>
                </c:pt>
                <c:pt idx="45">
                  <c:v>0.1787</c:v>
                </c:pt>
                <c:pt idx="46">
                  <c:v>0.18329999999999999</c:v>
                </c:pt>
                <c:pt idx="47">
                  <c:v>0.1847</c:v>
                </c:pt>
                <c:pt idx="48">
                  <c:v>0.1986</c:v>
                </c:pt>
                <c:pt idx="49">
                  <c:v>0.1991</c:v>
                </c:pt>
                <c:pt idx="50">
                  <c:v>0.20200000000000001</c:v>
                </c:pt>
                <c:pt idx="51">
                  <c:v>0.217</c:v>
                </c:pt>
                <c:pt idx="52">
                  <c:v>0.2208</c:v>
                </c:pt>
                <c:pt idx="53">
                  <c:v>0.22420000000000001</c:v>
                </c:pt>
                <c:pt idx="54">
                  <c:v>0.23419999999999999</c:v>
                </c:pt>
                <c:pt idx="55">
                  <c:v>0.2379</c:v>
                </c:pt>
                <c:pt idx="56">
                  <c:v>0.24329999999999999</c:v>
                </c:pt>
                <c:pt idx="57">
                  <c:v>0.24360000000000001</c:v>
                </c:pt>
                <c:pt idx="58">
                  <c:v>0.24440000000000001</c:v>
                </c:pt>
                <c:pt idx="59">
                  <c:v>0.2447</c:v>
                </c:pt>
                <c:pt idx="60">
                  <c:v>0.247</c:v>
                </c:pt>
                <c:pt idx="61">
                  <c:v>0.25090000000000001</c:v>
                </c:pt>
                <c:pt idx="62">
                  <c:v>0.25119999999999998</c:v>
                </c:pt>
                <c:pt idx="63">
                  <c:v>0.25750000000000001</c:v>
                </c:pt>
                <c:pt idx="64">
                  <c:v>0.2646</c:v>
                </c:pt>
                <c:pt idx="65">
                  <c:v>0.2697</c:v>
                </c:pt>
                <c:pt idx="66">
                  <c:v>0.27360000000000001</c:v>
                </c:pt>
                <c:pt idx="67">
                  <c:v>0.27579999999999999</c:v>
                </c:pt>
                <c:pt idx="68">
                  <c:v>0.28079999999999999</c:v>
                </c:pt>
                <c:pt idx="69">
                  <c:v>0.28289999999999998</c:v>
                </c:pt>
                <c:pt idx="70">
                  <c:v>0.28320000000000001</c:v>
                </c:pt>
                <c:pt idx="71">
                  <c:v>0.29470000000000002</c:v>
                </c:pt>
                <c:pt idx="72">
                  <c:v>0.3004</c:v>
                </c:pt>
                <c:pt idx="73">
                  <c:v>0.3014</c:v>
                </c:pt>
                <c:pt idx="74">
                  <c:v>0.30659999999999998</c:v>
                </c:pt>
                <c:pt idx="75">
                  <c:v>0.31859999999999999</c:v>
                </c:pt>
                <c:pt idx="76">
                  <c:v>0.31890000000000002</c:v>
                </c:pt>
                <c:pt idx="77">
                  <c:v>0.32300000000000001</c:v>
                </c:pt>
                <c:pt idx="78">
                  <c:v>0.32569999999999999</c:v>
                </c:pt>
                <c:pt idx="79">
                  <c:v>0.33069999999999999</c:v>
                </c:pt>
                <c:pt idx="80">
                  <c:v>0.34039999999999998</c:v>
                </c:pt>
                <c:pt idx="81">
                  <c:v>0.34320000000000001</c:v>
                </c:pt>
                <c:pt idx="82">
                  <c:v>0.34649999999999997</c:v>
                </c:pt>
                <c:pt idx="83">
                  <c:v>0.34660000000000002</c:v>
                </c:pt>
                <c:pt idx="84">
                  <c:v>0.34860000000000002</c:v>
                </c:pt>
                <c:pt idx="85">
                  <c:v>0.35499999999999998</c:v>
                </c:pt>
                <c:pt idx="86">
                  <c:v>0.35599999999999998</c:v>
                </c:pt>
                <c:pt idx="87">
                  <c:v>0.36309999999999998</c:v>
                </c:pt>
                <c:pt idx="88">
                  <c:v>0.37830000000000003</c:v>
                </c:pt>
                <c:pt idx="89">
                  <c:v>0.3836</c:v>
                </c:pt>
                <c:pt idx="90">
                  <c:v>0.38369999999999999</c:v>
                </c:pt>
                <c:pt idx="91">
                  <c:v>0.38450000000000001</c:v>
                </c:pt>
                <c:pt idx="92">
                  <c:v>0.38640000000000002</c:v>
                </c:pt>
                <c:pt idx="93">
                  <c:v>0.38679999999999998</c:v>
                </c:pt>
                <c:pt idx="94">
                  <c:v>0.38790000000000002</c:v>
                </c:pt>
                <c:pt idx="95">
                  <c:v>0.39300000000000002</c:v>
                </c:pt>
                <c:pt idx="96">
                  <c:v>0.39360000000000001</c:v>
                </c:pt>
                <c:pt idx="97">
                  <c:v>0.3972</c:v>
                </c:pt>
                <c:pt idx="98">
                  <c:v>0.40960000000000002</c:v>
                </c:pt>
                <c:pt idx="99">
                  <c:v>0.4113</c:v>
                </c:pt>
                <c:pt idx="100">
                  <c:v>0.4118</c:v>
                </c:pt>
              </c:numCache>
            </c:numRef>
          </c:xVal>
          <c:yVal>
            <c:numRef>
              <c:f>'beta water alternate'!$P$84:$P$184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'beta water alternate'!$R$83</c:f>
              <c:strCache>
                <c:ptCount val="1"/>
                <c:pt idx="0">
                  <c:v>Weighted distance</c:v>
                </c:pt>
              </c:strCache>
            </c:strRef>
          </c:tx>
          <c:spPr>
            <a:ln w="28575">
              <a:noFill/>
            </a:ln>
          </c:spPr>
          <c:xVal>
            <c:numRef>
              <c:f>'beta water alternate'!$R$84:$R$184</c:f>
              <c:numCache>
                <c:formatCode>General</c:formatCode>
                <c:ptCount val="101"/>
                <c:pt idx="0">
                  <c:v>0.40925671911966233</c:v>
                </c:pt>
                <c:pt idx="1">
                  <c:v>0.35389160645020196</c:v>
                </c:pt>
                <c:pt idx="2">
                  <c:v>0.35151817334059876</c:v>
                </c:pt>
                <c:pt idx="3">
                  <c:v>0.33399267256062776</c:v>
                </c:pt>
                <c:pt idx="4">
                  <c:v>0.32512249656951969</c:v>
                </c:pt>
                <c:pt idx="5">
                  <c:v>0.31648789467502281</c:v>
                </c:pt>
                <c:pt idx="6">
                  <c:v>0.30849752309452533</c:v>
                </c:pt>
                <c:pt idx="7">
                  <c:v>0.30111386644010357</c:v>
                </c:pt>
                <c:pt idx="8">
                  <c:v>0.29829040529126916</c:v>
                </c:pt>
                <c:pt idx="9">
                  <c:v>0.29154315822336507</c:v>
                </c:pt>
                <c:pt idx="10">
                  <c:v>0.27700780775120604</c:v>
                </c:pt>
                <c:pt idx="11">
                  <c:v>0.25210258449798328</c:v>
                </c:pt>
                <c:pt idx="12">
                  <c:v>0.23728756676612192</c:v>
                </c:pt>
                <c:pt idx="13">
                  <c:v>0.21799761482267313</c:v>
                </c:pt>
                <c:pt idx="14">
                  <c:v>0.21624434872602871</c:v>
                </c:pt>
                <c:pt idx="15">
                  <c:v>0.20852751965758939</c:v>
                </c:pt>
                <c:pt idx="16">
                  <c:v>0.20271643676950848</c:v>
                </c:pt>
                <c:pt idx="17">
                  <c:v>0.19839788111875878</c:v>
                </c:pt>
                <c:pt idx="18">
                  <c:v>0.19706729262403377</c:v>
                </c:pt>
                <c:pt idx="19">
                  <c:v>0.18080349162767573</c:v>
                </c:pt>
                <c:pt idx="20">
                  <c:v>0.17529252938482903</c:v>
                </c:pt>
                <c:pt idx="21">
                  <c:v>0.16454780786011283</c:v>
                </c:pt>
                <c:pt idx="22">
                  <c:v>0.15910348907839894</c:v>
                </c:pt>
                <c:pt idx="23">
                  <c:v>0.15718794660180466</c:v>
                </c:pt>
                <c:pt idx="24">
                  <c:v>0.15035950118815158</c:v>
                </c:pt>
                <c:pt idx="25">
                  <c:v>0.14038528432159972</c:v>
                </c:pt>
                <c:pt idx="26">
                  <c:v>0.13720980773497982</c:v>
                </c:pt>
                <c:pt idx="27">
                  <c:v>0.11580802992759971</c:v>
                </c:pt>
                <c:pt idx="28">
                  <c:v>0.11033081382030399</c:v>
                </c:pt>
                <c:pt idx="29">
                  <c:v>9.4129620254585128E-2</c:v>
                </c:pt>
                <c:pt idx="30">
                  <c:v>7.9661561725516791E-2</c:v>
                </c:pt>
                <c:pt idx="31">
                  <c:v>7.7441615221855858E-2</c:v>
                </c:pt>
                <c:pt idx="32">
                  <c:v>7.5588108289850992E-2</c:v>
                </c:pt>
                <c:pt idx="33">
                  <c:v>6.7963901420349623E-2</c:v>
                </c:pt>
                <c:pt idx="34">
                  <c:v>6.3626495412687972E-2</c:v>
                </c:pt>
                <c:pt idx="35">
                  <c:v>6.1687134559048867E-2</c:v>
                </c:pt>
                <c:pt idx="36">
                  <c:v>6.1687134559048867E-2</c:v>
                </c:pt>
                <c:pt idx="37">
                  <c:v>6.102652348654862E-2</c:v>
                </c:pt>
                <c:pt idx="38">
                  <c:v>5.2275910140860166E-2</c:v>
                </c:pt>
                <c:pt idx="39">
                  <c:v>4.8155661552605963E-2</c:v>
                </c:pt>
                <c:pt idx="40">
                  <c:v>4.5878108214738901E-2</c:v>
                </c:pt>
                <c:pt idx="41">
                  <c:v>4.459961274314856E-2</c:v>
                </c:pt>
                <c:pt idx="42">
                  <c:v>4.3885104524579263E-2</c:v>
                </c:pt>
                <c:pt idx="43">
                  <c:v>4.220527712849572E-2</c:v>
                </c:pt>
                <c:pt idx="44">
                  <c:v>3.9832121043231881E-2</c:v>
                </c:pt>
                <c:pt idx="45">
                  <c:v>3.7189825675127498E-2</c:v>
                </c:pt>
                <c:pt idx="46">
                  <c:v>3.4957255736339871E-2</c:v>
                </c:pt>
                <c:pt idx="47">
                  <c:v>3.4304760311772015E-2</c:v>
                </c:pt>
                <c:pt idx="48">
                  <c:v>2.8451781221845756E-2</c:v>
                </c:pt>
                <c:pt idx="49">
                  <c:v>2.8260964603569673E-2</c:v>
                </c:pt>
                <c:pt idx="50">
                  <c:v>2.7179195673197539E-2</c:v>
                </c:pt>
                <c:pt idx="51">
                  <c:v>2.2210698501102813E-2</c:v>
                </c:pt>
                <c:pt idx="52">
                  <c:v>2.110334860164936E-2</c:v>
                </c:pt>
                <c:pt idx="53">
                  <c:v>2.0159442269418598E-2</c:v>
                </c:pt>
                <c:pt idx="54">
                  <c:v>1.7620933969667175E-2</c:v>
                </c:pt>
                <c:pt idx="55">
                  <c:v>1.6764962095439626E-2</c:v>
                </c:pt>
                <c:pt idx="56">
                  <c:v>1.558977322448174E-2</c:v>
                </c:pt>
                <c:pt idx="57">
                  <c:v>1.5526955564578025E-2</c:v>
                </c:pt>
                <c:pt idx="58">
                  <c:v>1.5360676504260169E-2</c:v>
                </c:pt>
                <c:pt idx="59">
                  <c:v>1.5298781970026654E-2</c:v>
                </c:pt>
                <c:pt idx="60">
                  <c:v>1.4832469018659663E-2</c:v>
                </c:pt>
                <c:pt idx="61">
                  <c:v>1.4074018260543119E-2</c:v>
                </c:pt>
                <c:pt idx="62">
                  <c:v>1.4017308205827196E-2</c:v>
                </c:pt>
                <c:pt idx="63">
                  <c:v>1.2877791267152414E-2</c:v>
                </c:pt>
                <c:pt idx="64">
                  <c:v>1.1704211828640804E-2</c:v>
                </c:pt>
                <c:pt idx="65">
                  <c:v>1.092780364619517E-2</c:v>
                </c:pt>
                <c:pt idx="66">
                  <c:v>1.036901596562907E-2</c:v>
                </c:pt>
                <c:pt idx="67">
                  <c:v>1.0066503146124848E-2</c:v>
                </c:pt>
                <c:pt idx="68">
                  <c:v>9.4113914850269108E-3</c:v>
                </c:pt>
                <c:pt idx="69">
                  <c:v>9.1491221399473063E-3</c:v>
                </c:pt>
                <c:pt idx="70">
                  <c:v>9.1122565335828576E-3</c:v>
                </c:pt>
                <c:pt idx="71">
                  <c:v>7.8056470615607059E-3</c:v>
                </c:pt>
                <c:pt idx="72">
                  <c:v>7.2292400297523001E-3</c:v>
                </c:pt>
                <c:pt idx="73">
                  <c:v>7.1325969874043377E-3</c:v>
                </c:pt>
                <c:pt idx="74">
                  <c:v>6.6504939012740219E-3</c:v>
                </c:pt>
                <c:pt idx="75">
                  <c:v>5.6586703268723592E-3</c:v>
                </c:pt>
                <c:pt idx="76">
                  <c:v>5.6358691980180602E-3</c:v>
                </c:pt>
                <c:pt idx="77">
                  <c:v>5.3333068771734158E-3</c:v>
                </c:pt>
                <c:pt idx="78">
                  <c:v>5.1429841344837442E-3</c:v>
                </c:pt>
                <c:pt idx="79">
                  <c:v>4.8082870872137654E-3</c:v>
                </c:pt>
                <c:pt idx="80">
                  <c:v>4.2198235233077688E-3</c:v>
                </c:pt>
                <c:pt idx="81">
                  <c:v>4.063763299765614E-3</c:v>
                </c:pt>
                <c:pt idx="82">
                  <c:v>3.8872282252490429E-3</c:v>
                </c:pt>
                <c:pt idx="83">
                  <c:v>3.8820001121435336E-3</c:v>
                </c:pt>
                <c:pt idx="84">
                  <c:v>3.7789019695159774E-3</c:v>
                </c:pt>
                <c:pt idx="85">
                  <c:v>3.4670323091649498E-3</c:v>
                </c:pt>
                <c:pt idx="86">
                  <c:v>3.4206837927375825E-3</c:v>
                </c:pt>
                <c:pt idx="87">
                  <c:v>3.1089498873242776E-3</c:v>
                </c:pt>
                <c:pt idx="88">
                  <c:v>2.5337884172743973E-3</c:v>
                </c:pt>
                <c:pt idx="89">
                  <c:v>2.3593483314796478E-3</c:v>
                </c:pt>
                <c:pt idx="90">
                  <c:v>2.35617513473958E-3</c:v>
                </c:pt>
                <c:pt idx="91">
                  <c:v>2.3309427196843966E-3</c:v>
                </c:pt>
                <c:pt idx="92">
                  <c:v>2.2720933962931873E-3</c:v>
                </c:pt>
                <c:pt idx="93">
                  <c:v>2.2598946597007334E-3</c:v>
                </c:pt>
                <c:pt idx="94">
                  <c:v>2.2266847824864433E-3</c:v>
                </c:pt>
                <c:pt idx="95">
                  <c:v>2.0789758798998425E-3</c:v>
                </c:pt>
                <c:pt idx="96">
                  <c:v>2.0622555229870615E-3</c:v>
                </c:pt>
                <c:pt idx="97">
                  <c:v>1.9647198065524934E-3</c:v>
                </c:pt>
                <c:pt idx="98">
                  <c:v>1.6627353612998661E-3</c:v>
                </c:pt>
                <c:pt idx="99">
                  <c:v>1.6251247439544112E-3</c:v>
                </c:pt>
                <c:pt idx="100">
                  <c:v>1.6142255736880499E-3</c:v>
                </c:pt>
              </c:numCache>
            </c:numRef>
          </c:xVal>
          <c:yVal>
            <c:numRef>
              <c:f>'beta water alternate'!$P$84:$P$184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809664"/>
        <c:axId val="367811584"/>
      </c:scatterChart>
      <c:valAx>
        <c:axId val="36780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magnitude of</a:t>
                </a:r>
                <a:r>
                  <a:rPr lang="en-US" baseline="0"/>
                  <a:t> destruction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7811584"/>
        <c:crosses val="autoZero"/>
        <c:crossBetween val="midCat"/>
      </c:valAx>
      <c:valAx>
        <c:axId val="367811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random observations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678096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'alpha air'!$B$38:$B$1347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0.06</c:v>
                </c:pt>
                <c:pt idx="2">
                  <c:v>0.12</c:v>
                </c:pt>
                <c:pt idx="3">
                  <c:v>0.18</c:v>
                </c:pt>
                <c:pt idx="4">
                  <c:v>0.24</c:v>
                </c:pt>
                <c:pt idx="5">
                  <c:v>0.3</c:v>
                </c:pt>
                <c:pt idx="6">
                  <c:v>0.36</c:v>
                </c:pt>
                <c:pt idx="7">
                  <c:v>0.42</c:v>
                </c:pt>
                <c:pt idx="8">
                  <c:v>0.48</c:v>
                </c:pt>
                <c:pt idx="9">
                  <c:v>0.54</c:v>
                </c:pt>
                <c:pt idx="10">
                  <c:v>0.60000000000000009</c:v>
                </c:pt>
                <c:pt idx="11">
                  <c:v>0.66000000000000014</c:v>
                </c:pt>
                <c:pt idx="12">
                  <c:v>0.7200000000000002</c:v>
                </c:pt>
                <c:pt idx="13">
                  <c:v>0.78000000000000025</c:v>
                </c:pt>
                <c:pt idx="14">
                  <c:v>0.8400000000000003</c:v>
                </c:pt>
                <c:pt idx="15">
                  <c:v>0.90000000000000036</c:v>
                </c:pt>
                <c:pt idx="16">
                  <c:v>0.96000000000000041</c:v>
                </c:pt>
                <c:pt idx="17">
                  <c:v>1.0200000000000005</c:v>
                </c:pt>
                <c:pt idx="18">
                  <c:v>1.0800000000000005</c:v>
                </c:pt>
                <c:pt idx="19">
                  <c:v>1.1400000000000006</c:v>
                </c:pt>
                <c:pt idx="20">
                  <c:v>1.2000000000000006</c:v>
                </c:pt>
                <c:pt idx="21">
                  <c:v>1.2600000000000007</c:v>
                </c:pt>
                <c:pt idx="22">
                  <c:v>1.3200000000000007</c:v>
                </c:pt>
                <c:pt idx="23">
                  <c:v>1.3800000000000008</c:v>
                </c:pt>
                <c:pt idx="24">
                  <c:v>1.4400000000000008</c:v>
                </c:pt>
                <c:pt idx="25">
                  <c:v>1.5000000000000009</c:v>
                </c:pt>
                <c:pt idx="26">
                  <c:v>1.5600000000000009</c:v>
                </c:pt>
                <c:pt idx="27">
                  <c:v>1.620000000000001</c:v>
                </c:pt>
                <c:pt idx="28">
                  <c:v>1.680000000000001</c:v>
                </c:pt>
                <c:pt idx="29">
                  <c:v>1.7400000000000011</c:v>
                </c:pt>
                <c:pt idx="30">
                  <c:v>1.8000000000000012</c:v>
                </c:pt>
                <c:pt idx="31">
                  <c:v>1.8600000000000012</c:v>
                </c:pt>
                <c:pt idx="32">
                  <c:v>1.9200000000000013</c:v>
                </c:pt>
                <c:pt idx="33">
                  <c:v>1.9800000000000013</c:v>
                </c:pt>
                <c:pt idx="34">
                  <c:v>2.0400000000000014</c:v>
                </c:pt>
                <c:pt idx="35">
                  <c:v>2.1000000000000014</c:v>
                </c:pt>
                <c:pt idx="36">
                  <c:v>2.1600000000000015</c:v>
                </c:pt>
                <c:pt idx="37">
                  <c:v>2.2200000000000015</c:v>
                </c:pt>
                <c:pt idx="38">
                  <c:v>2.2800000000000016</c:v>
                </c:pt>
                <c:pt idx="39">
                  <c:v>2.3400000000000016</c:v>
                </c:pt>
                <c:pt idx="40">
                  <c:v>2.4000000000000017</c:v>
                </c:pt>
                <c:pt idx="41">
                  <c:v>2.4600000000000017</c:v>
                </c:pt>
                <c:pt idx="42">
                  <c:v>2.5200000000000018</c:v>
                </c:pt>
                <c:pt idx="43">
                  <c:v>2.5800000000000018</c:v>
                </c:pt>
                <c:pt idx="44">
                  <c:v>2.6400000000000019</c:v>
                </c:pt>
                <c:pt idx="45">
                  <c:v>2.700000000000002</c:v>
                </c:pt>
                <c:pt idx="46">
                  <c:v>2.760000000000002</c:v>
                </c:pt>
                <c:pt idx="47">
                  <c:v>2.8200000000000021</c:v>
                </c:pt>
                <c:pt idx="48">
                  <c:v>2.8800000000000021</c:v>
                </c:pt>
                <c:pt idx="49">
                  <c:v>2.9400000000000022</c:v>
                </c:pt>
                <c:pt idx="50">
                  <c:v>3.0000000000000022</c:v>
                </c:pt>
                <c:pt idx="51">
                  <c:v>3.0600000000000023</c:v>
                </c:pt>
                <c:pt idx="52">
                  <c:v>3.1200000000000023</c:v>
                </c:pt>
                <c:pt idx="53">
                  <c:v>3.1800000000000024</c:v>
                </c:pt>
                <c:pt idx="54">
                  <c:v>3.2400000000000024</c:v>
                </c:pt>
                <c:pt idx="55">
                  <c:v>3.3000000000000025</c:v>
                </c:pt>
                <c:pt idx="56">
                  <c:v>3.3600000000000025</c:v>
                </c:pt>
                <c:pt idx="57">
                  <c:v>3.4200000000000026</c:v>
                </c:pt>
                <c:pt idx="58">
                  <c:v>3.4800000000000026</c:v>
                </c:pt>
                <c:pt idx="59">
                  <c:v>3.5400000000000027</c:v>
                </c:pt>
                <c:pt idx="60">
                  <c:v>3.6000000000000028</c:v>
                </c:pt>
                <c:pt idx="61">
                  <c:v>3.6600000000000028</c:v>
                </c:pt>
                <c:pt idx="62">
                  <c:v>3.7200000000000029</c:v>
                </c:pt>
                <c:pt idx="63">
                  <c:v>3.7800000000000029</c:v>
                </c:pt>
                <c:pt idx="64">
                  <c:v>3.840000000000003</c:v>
                </c:pt>
                <c:pt idx="65">
                  <c:v>3.900000000000003</c:v>
                </c:pt>
                <c:pt idx="66">
                  <c:v>3.9600000000000031</c:v>
                </c:pt>
                <c:pt idx="67">
                  <c:v>4.0200000000000031</c:v>
                </c:pt>
                <c:pt idx="68">
                  <c:v>4.0800000000000027</c:v>
                </c:pt>
                <c:pt idx="69">
                  <c:v>4.1400000000000023</c:v>
                </c:pt>
                <c:pt idx="70">
                  <c:v>4.200000000000002</c:v>
                </c:pt>
                <c:pt idx="71">
                  <c:v>4.2600000000000016</c:v>
                </c:pt>
                <c:pt idx="72">
                  <c:v>4.3200000000000012</c:v>
                </c:pt>
                <c:pt idx="73">
                  <c:v>4.3800000000000008</c:v>
                </c:pt>
                <c:pt idx="74">
                  <c:v>4.4400000000000004</c:v>
                </c:pt>
                <c:pt idx="75">
                  <c:v>4.5</c:v>
                </c:pt>
                <c:pt idx="76">
                  <c:v>4.5599999999999996</c:v>
                </c:pt>
                <c:pt idx="77">
                  <c:v>4.6199999999999992</c:v>
                </c:pt>
                <c:pt idx="78">
                  <c:v>4.6799999999999988</c:v>
                </c:pt>
                <c:pt idx="79">
                  <c:v>4.7399999999999984</c:v>
                </c:pt>
                <c:pt idx="80">
                  <c:v>4.799999999999998</c:v>
                </c:pt>
                <c:pt idx="81">
                  <c:v>4.8599999999999977</c:v>
                </c:pt>
                <c:pt idx="82">
                  <c:v>4.9199999999999973</c:v>
                </c:pt>
                <c:pt idx="83">
                  <c:v>4.9799999999999969</c:v>
                </c:pt>
                <c:pt idx="84">
                  <c:v>5.0399999999999965</c:v>
                </c:pt>
                <c:pt idx="85">
                  <c:v>5.0999999999999961</c:v>
                </c:pt>
                <c:pt idx="86">
                  <c:v>5.1599999999999957</c:v>
                </c:pt>
                <c:pt idx="87">
                  <c:v>5.2199999999999953</c:v>
                </c:pt>
                <c:pt idx="88">
                  <c:v>5.2799999999999949</c:v>
                </c:pt>
                <c:pt idx="89">
                  <c:v>5.3399999999999945</c:v>
                </c:pt>
                <c:pt idx="90">
                  <c:v>5.3999999999999941</c:v>
                </c:pt>
                <c:pt idx="91">
                  <c:v>5.4599999999999937</c:v>
                </c:pt>
                <c:pt idx="92">
                  <c:v>5.5199999999999934</c:v>
                </c:pt>
                <c:pt idx="93">
                  <c:v>5.579999999999993</c:v>
                </c:pt>
                <c:pt idx="94">
                  <c:v>5.6399999999999926</c:v>
                </c:pt>
                <c:pt idx="95">
                  <c:v>5.6999999999999922</c:v>
                </c:pt>
                <c:pt idx="96">
                  <c:v>5.7599999999999918</c:v>
                </c:pt>
                <c:pt idx="97">
                  <c:v>5.8199999999999914</c:v>
                </c:pt>
                <c:pt idx="98">
                  <c:v>5.879999999999991</c:v>
                </c:pt>
                <c:pt idx="99">
                  <c:v>5.9399999999999906</c:v>
                </c:pt>
                <c:pt idx="100">
                  <c:v>5.9999999999999902</c:v>
                </c:pt>
                <c:pt idx="101">
                  <c:v>6.0599999999999898</c:v>
                </c:pt>
                <c:pt idx="102">
                  <c:v>6.1199999999999894</c:v>
                </c:pt>
                <c:pt idx="103">
                  <c:v>6.1799999999999891</c:v>
                </c:pt>
                <c:pt idx="104">
                  <c:v>6.2399999999999887</c:v>
                </c:pt>
                <c:pt idx="105">
                  <c:v>6.2999999999999883</c:v>
                </c:pt>
                <c:pt idx="106">
                  <c:v>6.3599999999999879</c:v>
                </c:pt>
                <c:pt idx="107">
                  <c:v>6.4199999999999875</c:v>
                </c:pt>
                <c:pt idx="108">
                  <c:v>6.4799999999999871</c:v>
                </c:pt>
                <c:pt idx="109">
                  <c:v>6.5399999999999867</c:v>
                </c:pt>
                <c:pt idx="110">
                  <c:v>6.5999999999999863</c:v>
                </c:pt>
                <c:pt idx="111">
                  <c:v>6.6599999999999859</c:v>
                </c:pt>
                <c:pt idx="112">
                  <c:v>6.7199999999999855</c:v>
                </c:pt>
                <c:pt idx="113">
                  <c:v>6.7799999999999851</c:v>
                </c:pt>
                <c:pt idx="114">
                  <c:v>6.8399999999999848</c:v>
                </c:pt>
                <c:pt idx="115">
                  <c:v>6.8999999999999844</c:v>
                </c:pt>
                <c:pt idx="116">
                  <c:v>6.959999999999984</c:v>
                </c:pt>
                <c:pt idx="117">
                  <c:v>7.0199999999999836</c:v>
                </c:pt>
                <c:pt idx="118">
                  <c:v>7.0799999999999832</c:v>
                </c:pt>
                <c:pt idx="119">
                  <c:v>7.1399999999999828</c:v>
                </c:pt>
                <c:pt idx="120">
                  <c:v>7.1999999999999824</c:v>
                </c:pt>
                <c:pt idx="121">
                  <c:v>7.259999999999982</c:v>
                </c:pt>
                <c:pt idx="122">
                  <c:v>7.3199999999999816</c:v>
                </c:pt>
                <c:pt idx="123">
                  <c:v>7.3799999999999812</c:v>
                </c:pt>
                <c:pt idx="124">
                  <c:v>7.4399999999999809</c:v>
                </c:pt>
                <c:pt idx="125">
                  <c:v>7.4999999999999805</c:v>
                </c:pt>
                <c:pt idx="126">
                  <c:v>7.5599999999999801</c:v>
                </c:pt>
                <c:pt idx="127">
                  <c:v>7.6199999999999797</c:v>
                </c:pt>
                <c:pt idx="128">
                  <c:v>7.6799999999999793</c:v>
                </c:pt>
                <c:pt idx="129">
                  <c:v>7.7399999999999789</c:v>
                </c:pt>
                <c:pt idx="130">
                  <c:v>7.7999999999999785</c:v>
                </c:pt>
                <c:pt idx="131">
                  <c:v>7.8599999999999781</c:v>
                </c:pt>
                <c:pt idx="132">
                  <c:v>7.9199999999999777</c:v>
                </c:pt>
                <c:pt idx="133">
                  <c:v>7.9799999999999773</c:v>
                </c:pt>
                <c:pt idx="134">
                  <c:v>8.0399999999999778</c:v>
                </c:pt>
                <c:pt idx="135">
                  <c:v>8.0999999999999783</c:v>
                </c:pt>
                <c:pt idx="136">
                  <c:v>8.1599999999999788</c:v>
                </c:pt>
                <c:pt idx="137">
                  <c:v>8.2199999999999793</c:v>
                </c:pt>
                <c:pt idx="138">
                  <c:v>8.2799999999999798</c:v>
                </c:pt>
                <c:pt idx="139">
                  <c:v>8.3399999999999803</c:v>
                </c:pt>
                <c:pt idx="140">
                  <c:v>8.3999999999999808</c:v>
                </c:pt>
                <c:pt idx="141">
                  <c:v>8.4599999999999813</c:v>
                </c:pt>
                <c:pt idx="142">
                  <c:v>8.5199999999999818</c:v>
                </c:pt>
                <c:pt idx="143">
                  <c:v>8.5799999999999823</c:v>
                </c:pt>
                <c:pt idx="144">
                  <c:v>8.6399999999999828</c:v>
                </c:pt>
                <c:pt idx="145">
                  <c:v>8.6999999999999833</c:v>
                </c:pt>
                <c:pt idx="146">
                  <c:v>8.7599999999999838</c:v>
                </c:pt>
                <c:pt idx="147">
                  <c:v>8.8199999999999843</c:v>
                </c:pt>
                <c:pt idx="148">
                  <c:v>8.8799999999999848</c:v>
                </c:pt>
                <c:pt idx="149">
                  <c:v>8.9399999999999853</c:v>
                </c:pt>
                <c:pt idx="150">
                  <c:v>8.9999999999999858</c:v>
                </c:pt>
                <c:pt idx="151">
                  <c:v>9.0599999999999863</c:v>
                </c:pt>
                <c:pt idx="152">
                  <c:v>9.1199999999999868</c:v>
                </c:pt>
                <c:pt idx="153">
                  <c:v>9.1799999999999873</c:v>
                </c:pt>
                <c:pt idx="154">
                  <c:v>9.2399999999999878</c:v>
                </c:pt>
                <c:pt idx="155">
                  <c:v>9.2999999999999883</c:v>
                </c:pt>
                <c:pt idx="156">
                  <c:v>9.3599999999999888</c:v>
                </c:pt>
                <c:pt idx="157">
                  <c:v>9.4199999999999893</c:v>
                </c:pt>
                <c:pt idx="158">
                  <c:v>9.4799999999999898</c:v>
                </c:pt>
                <c:pt idx="159">
                  <c:v>9.5399999999999903</c:v>
                </c:pt>
                <c:pt idx="160">
                  <c:v>9.5999999999999908</c:v>
                </c:pt>
                <c:pt idx="161">
                  <c:v>9.6599999999999913</c:v>
                </c:pt>
                <c:pt idx="162">
                  <c:v>9.7199999999999918</c:v>
                </c:pt>
                <c:pt idx="163">
                  <c:v>9.7799999999999923</c:v>
                </c:pt>
                <c:pt idx="164">
                  <c:v>9.8399999999999928</c:v>
                </c:pt>
                <c:pt idx="165">
                  <c:v>9.8999999999999932</c:v>
                </c:pt>
                <c:pt idx="166">
                  <c:v>9.9599999999999937</c:v>
                </c:pt>
                <c:pt idx="167">
                  <c:v>10.019999999999994</c:v>
                </c:pt>
                <c:pt idx="168">
                  <c:v>10.079999999999995</c:v>
                </c:pt>
                <c:pt idx="169">
                  <c:v>10.139999999999995</c:v>
                </c:pt>
                <c:pt idx="170">
                  <c:v>10.199999999999996</c:v>
                </c:pt>
                <c:pt idx="171">
                  <c:v>10.259999999999996</c:v>
                </c:pt>
                <c:pt idx="172">
                  <c:v>10.319999999999997</c:v>
                </c:pt>
                <c:pt idx="173">
                  <c:v>10.379999999999997</c:v>
                </c:pt>
                <c:pt idx="174">
                  <c:v>10.439999999999998</c:v>
                </c:pt>
                <c:pt idx="175">
                  <c:v>10.499999999999998</c:v>
                </c:pt>
                <c:pt idx="176">
                  <c:v>10.559999999999999</c:v>
                </c:pt>
                <c:pt idx="177">
                  <c:v>10.62</c:v>
                </c:pt>
                <c:pt idx="178">
                  <c:v>10.68</c:v>
                </c:pt>
                <c:pt idx="179">
                  <c:v>10.74</c:v>
                </c:pt>
                <c:pt idx="180">
                  <c:v>10.8</c:v>
                </c:pt>
                <c:pt idx="181">
                  <c:v>10.860000000000001</c:v>
                </c:pt>
                <c:pt idx="182">
                  <c:v>10.920000000000002</c:v>
                </c:pt>
                <c:pt idx="183">
                  <c:v>10.980000000000002</c:v>
                </c:pt>
                <c:pt idx="184">
                  <c:v>11.040000000000003</c:v>
                </c:pt>
                <c:pt idx="185">
                  <c:v>11.100000000000003</c:v>
                </c:pt>
                <c:pt idx="186">
                  <c:v>11.160000000000004</c:v>
                </c:pt>
                <c:pt idx="187">
                  <c:v>11.220000000000004</c:v>
                </c:pt>
                <c:pt idx="188">
                  <c:v>11.280000000000005</c:v>
                </c:pt>
                <c:pt idx="189">
                  <c:v>11.340000000000005</c:v>
                </c:pt>
                <c:pt idx="190">
                  <c:v>11.400000000000006</c:v>
                </c:pt>
                <c:pt idx="191">
                  <c:v>11.460000000000006</c:v>
                </c:pt>
                <c:pt idx="192">
                  <c:v>11.520000000000007</c:v>
                </c:pt>
                <c:pt idx="193">
                  <c:v>11.580000000000007</c:v>
                </c:pt>
                <c:pt idx="194">
                  <c:v>11.640000000000008</c:v>
                </c:pt>
                <c:pt idx="195">
                  <c:v>11.700000000000008</c:v>
                </c:pt>
                <c:pt idx="196">
                  <c:v>11.760000000000009</c:v>
                </c:pt>
                <c:pt idx="197">
                  <c:v>11.820000000000009</c:v>
                </c:pt>
                <c:pt idx="198">
                  <c:v>11.88000000000001</c:v>
                </c:pt>
                <c:pt idx="199">
                  <c:v>11.94000000000001</c:v>
                </c:pt>
                <c:pt idx="200">
                  <c:v>12.000000000000011</c:v>
                </c:pt>
                <c:pt idx="201">
                  <c:v>12.060000000000011</c:v>
                </c:pt>
                <c:pt idx="202">
                  <c:v>12.120000000000012</c:v>
                </c:pt>
                <c:pt idx="203">
                  <c:v>12.180000000000012</c:v>
                </c:pt>
                <c:pt idx="204">
                  <c:v>12.240000000000013</c:v>
                </c:pt>
                <c:pt idx="205">
                  <c:v>12.300000000000013</c:v>
                </c:pt>
                <c:pt idx="206">
                  <c:v>12.360000000000014</c:v>
                </c:pt>
                <c:pt idx="207">
                  <c:v>12.420000000000014</c:v>
                </c:pt>
                <c:pt idx="208">
                  <c:v>12.480000000000015</c:v>
                </c:pt>
                <c:pt idx="209">
                  <c:v>12.540000000000015</c:v>
                </c:pt>
                <c:pt idx="210">
                  <c:v>12.600000000000016</c:v>
                </c:pt>
                <c:pt idx="211">
                  <c:v>12.660000000000016</c:v>
                </c:pt>
                <c:pt idx="212">
                  <c:v>12.720000000000017</c:v>
                </c:pt>
                <c:pt idx="213">
                  <c:v>12.780000000000017</c:v>
                </c:pt>
                <c:pt idx="214">
                  <c:v>12.840000000000018</c:v>
                </c:pt>
                <c:pt idx="215">
                  <c:v>12.900000000000018</c:v>
                </c:pt>
                <c:pt idx="216">
                  <c:v>12.960000000000019</c:v>
                </c:pt>
                <c:pt idx="217">
                  <c:v>13.020000000000019</c:v>
                </c:pt>
                <c:pt idx="218">
                  <c:v>13.08000000000002</c:v>
                </c:pt>
                <c:pt idx="219">
                  <c:v>13.14000000000002</c:v>
                </c:pt>
                <c:pt idx="220">
                  <c:v>13.200000000000021</c:v>
                </c:pt>
                <c:pt idx="221">
                  <c:v>13.260000000000021</c:v>
                </c:pt>
                <c:pt idx="222">
                  <c:v>13.320000000000022</c:v>
                </c:pt>
                <c:pt idx="223">
                  <c:v>13.380000000000022</c:v>
                </c:pt>
                <c:pt idx="224">
                  <c:v>13.440000000000023</c:v>
                </c:pt>
                <c:pt idx="225">
                  <c:v>13.500000000000023</c:v>
                </c:pt>
                <c:pt idx="226">
                  <c:v>13.560000000000024</c:v>
                </c:pt>
                <c:pt idx="227">
                  <c:v>13.620000000000024</c:v>
                </c:pt>
                <c:pt idx="228">
                  <c:v>13.680000000000025</c:v>
                </c:pt>
                <c:pt idx="229">
                  <c:v>13.740000000000025</c:v>
                </c:pt>
                <c:pt idx="230">
                  <c:v>13.800000000000026</c:v>
                </c:pt>
                <c:pt idx="231">
                  <c:v>13.860000000000026</c:v>
                </c:pt>
                <c:pt idx="232">
                  <c:v>13.920000000000027</c:v>
                </c:pt>
                <c:pt idx="233">
                  <c:v>13.980000000000027</c:v>
                </c:pt>
                <c:pt idx="234">
                  <c:v>14.040000000000028</c:v>
                </c:pt>
                <c:pt idx="235">
                  <c:v>14.100000000000028</c:v>
                </c:pt>
                <c:pt idx="236">
                  <c:v>14.160000000000029</c:v>
                </c:pt>
                <c:pt idx="237">
                  <c:v>14.220000000000029</c:v>
                </c:pt>
                <c:pt idx="238">
                  <c:v>14.28000000000003</c:v>
                </c:pt>
                <c:pt idx="239">
                  <c:v>14.34000000000003</c:v>
                </c:pt>
                <c:pt idx="240">
                  <c:v>14.400000000000031</c:v>
                </c:pt>
                <c:pt idx="241">
                  <c:v>14.460000000000031</c:v>
                </c:pt>
                <c:pt idx="242">
                  <c:v>14.520000000000032</c:v>
                </c:pt>
                <c:pt idx="243">
                  <c:v>14.580000000000032</c:v>
                </c:pt>
                <c:pt idx="244">
                  <c:v>14.640000000000033</c:v>
                </c:pt>
                <c:pt idx="245">
                  <c:v>14.700000000000033</c:v>
                </c:pt>
                <c:pt idx="246">
                  <c:v>14.760000000000034</c:v>
                </c:pt>
                <c:pt idx="247">
                  <c:v>14.820000000000034</c:v>
                </c:pt>
                <c:pt idx="248">
                  <c:v>14.880000000000035</c:v>
                </c:pt>
                <c:pt idx="249">
                  <c:v>14.940000000000035</c:v>
                </c:pt>
                <c:pt idx="250">
                  <c:v>15.000000000000036</c:v>
                </c:pt>
                <c:pt idx="251">
                  <c:v>15.060000000000036</c:v>
                </c:pt>
                <c:pt idx="252">
                  <c:v>15.120000000000037</c:v>
                </c:pt>
                <c:pt idx="253">
                  <c:v>15.180000000000037</c:v>
                </c:pt>
                <c:pt idx="254">
                  <c:v>15.240000000000038</c:v>
                </c:pt>
                <c:pt idx="255">
                  <c:v>15.300000000000038</c:v>
                </c:pt>
                <c:pt idx="256">
                  <c:v>15.360000000000039</c:v>
                </c:pt>
                <c:pt idx="257">
                  <c:v>15.420000000000039</c:v>
                </c:pt>
                <c:pt idx="258">
                  <c:v>15.48000000000004</c:v>
                </c:pt>
                <c:pt idx="259">
                  <c:v>15.54000000000004</c:v>
                </c:pt>
                <c:pt idx="260">
                  <c:v>15.600000000000041</c:v>
                </c:pt>
                <c:pt idx="261">
                  <c:v>15.660000000000041</c:v>
                </c:pt>
                <c:pt idx="262">
                  <c:v>15.720000000000041</c:v>
                </c:pt>
                <c:pt idx="263">
                  <c:v>15.780000000000042</c:v>
                </c:pt>
                <c:pt idx="264">
                  <c:v>15.840000000000042</c:v>
                </c:pt>
                <c:pt idx="265">
                  <c:v>15.900000000000043</c:v>
                </c:pt>
                <c:pt idx="266">
                  <c:v>15.960000000000043</c:v>
                </c:pt>
                <c:pt idx="267">
                  <c:v>16.020000000000042</c:v>
                </c:pt>
                <c:pt idx="268">
                  <c:v>16.080000000000041</c:v>
                </c:pt>
                <c:pt idx="269">
                  <c:v>16.14000000000004</c:v>
                </c:pt>
                <c:pt idx="270">
                  <c:v>16.200000000000038</c:v>
                </c:pt>
                <c:pt idx="271">
                  <c:v>16.260000000000037</c:v>
                </c:pt>
                <c:pt idx="272">
                  <c:v>16.320000000000036</c:v>
                </c:pt>
                <c:pt idx="273">
                  <c:v>16.380000000000035</c:v>
                </c:pt>
                <c:pt idx="274">
                  <c:v>16.440000000000033</c:v>
                </c:pt>
                <c:pt idx="275">
                  <c:v>16.500000000000032</c:v>
                </c:pt>
                <c:pt idx="276">
                  <c:v>16.560000000000031</c:v>
                </c:pt>
                <c:pt idx="277">
                  <c:v>16.620000000000029</c:v>
                </c:pt>
                <c:pt idx="278">
                  <c:v>16.680000000000028</c:v>
                </c:pt>
                <c:pt idx="279">
                  <c:v>16.740000000000027</c:v>
                </c:pt>
                <c:pt idx="280">
                  <c:v>16.800000000000026</c:v>
                </c:pt>
                <c:pt idx="281">
                  <c:v>16.860000000000024</c:v>
                </c:pt>
                <c:pt idx="282">
                  <c:v>16.920000000000023</c:v>
                </c:pt>
                <c:pt idx="283">
                  <c:v>16.980000000000022</c:v>
                </c:pt>
                <c:pt idx="284">
                  <c:v>17.04000000000002</c:v>
                </c:pt>
                <c:pt idx="285">
                  <c:v>17.100000000000019</c:v>
                </c:pt>
                <c:pt idx="286">
                  <c:v>17.160000000000018</c:v>
                </c:pt>
                <c:pt idx="287">
                  <c:v>17.220000000000017</c:v>
                </c:pt>
                <c:pt idx="288">
                  <c:v>17.280000000000015</c:v>
                </c:pt>
                <c:pt idx="289">
                  <c:v>17.340000000000014</c:v>
                </c:pt>
                <c:pt idx="290">
                  <c:v>17.400000000000013</c:v>
                </c:pt>
                <c:pt idx="291">
                  <c:v>17.460000000000012</c:v>
                </c:pt>
                <c:pt idx="292">
                  <c:v>17.52000000000001</c:v>
                </c:pt>
                <c:pt idx="293">
                  <c:v>17.580000000000009</c:v>
                </c:pt>
                <c:pt idx="294">
                  <c:v>17.640000000000008</c:v>
                </c:pt>
                <c:pt idx="295">
                  <c:v>17.700000000000006</c:v>
                </c:pt>
                <c:pt idx="296">
                  <c:v>17.760000000000005</c:v>
                </c:pt>
                <c:pt idx="297">
                  <c:v>17.820000000000004</c:v>
                </c:pt>
                <c:pt idx="298">
                  <c:v>17.880000000000003</c:v>
                </c:pt>
                <c:pt idx="299">
                  <c:v>17.940000000000001</c:v>
                </c:pt>
                <c:pt idx="300">
                  <c:v>18</c:v>
                </c:pt>
                <c:pt idx="301">
                  <c:v>18.059999999999999</c:v>
                </c:pt>
                <c:pt idx="302">
                  <c:v>18.119999999999997</c:v>
                </c:pt>
                <c:pt idx="303">
                  <c:v>18.179999999999996</c:v>
                </c:pt>
                <c:pt idx="304">
                  <c:v>18.239999999999995</c:v>
                </c:pt>
                <c:pt idx="305">
                  <c:v>18.299999999999994</c:v>
                </c:pt>
                <c:pt idx="306">
                  <c:v>18.359999999999992</c:v>
                </c:pt>
                <c:pt idx="307">
                  <c:v>18.419999999999991</c:v>
                </c:pt>
                <c:pt idx="308">
                  <c:v>18.47999999999999</c:v>
                </c:pt>
                <c:pt idx="309">
                  <c:v>18.539999999999988</c:v>
                </c:pt>
                <c:pt idx="310">
                  <c:v>18.599999999999987</c:v>
                </c:pt>
                <c:pt idx="311">
                  <c:v>18.659999999999986</c:v>
                </c:pt>
                <c:pt idx="312">
                  <c:v>18.719999999999985</c:v>
                </c:pt>
                <c:pt idx="313">
                  <c:v>18.779999999999983</c:v>
                </c:pt>
                <c:pt idx="314">
                  <c:v>18.839999999999982</c:v>
                </c:pt>
                <c:pt idx="315">
                  <c:v>18.899999999999981</c:v>
                </c:pt>
                <c:pt idx="316">
                  <c:v>18.95999999999998</c:v>
                </c:pt>
                <c:pt idx="317">
                  <c:v>19.019999999999978</c:v>
                </c:pt>
                <c:pt idx="318">
                  <c:v>19.079999999999977</c:v>
                </c:pt>
                <c:pt idx="319">
                  <c:v>19.139999999999976</c:v>
                </c:pt>
                <c:pt idx="320">
                  <c:v>19.199999999999974</c:v>
                </c:pt>
                <c:pt idx="321">
                  <c:v>19.259999999999973</c:v>
                </c:pt>
                <c:pt idx="322">
                  <c:v>19.319999999999972</c:v>
                </c:pt>
                <c:pt idx="323">
                  <c:v>19.379999999999971</c:v>
                </c:pt>
                <c:pt idx="324">
                  <c:v>19.439999999999969</c:v>
                </c:pt>
                <c:pt idx="325">
                  <c:v>19.499999999999968</c:v>
                </c:pt>
                <c:pt idx="326">
                  <c:v>19.559999999999967</c:v>
                </c:pt>
                <c:pt idx="327">
                  <c:v>19.619999999999965</c:v>
                </c:pt>
                <c:pt idx="328">
                  <c:v>19.679999999999964</c:v>
                </c:pt>
                <c:pt idx="329">
                  <c:v>19.739999999999963</c:v>
                </c:pt>
                <c:pt idx="330">
                  <c:v>19.799999999999962</c:v>
                </c:pt>
                <c:pt idx="331">
                  <c:v>19.85999999999996</c:v>
                </c:pt>
                <c:pt idx="332">
                  <c:v>19.919999999999959</c:v>
                </c:pt>
                <c:pt idx="333">
                  <c:v>19.979999999999958</c:v>
                </c:pt>
                <c:pt idx="334">
                  <c:v>20.039999999999957</c:v>
                </c:pt>
                <c:pt idx="335">
                  <c:v>20.099999999999955</c:v>
                </c:pt>
                <c:pt idx="336">
                  <c:v>20.159999999999954</c:v>
                </c:pt>
                <c:pt idx="337">
                  <c:v>20.219999999999953</c:v>
                </c:pt>
                <c:pt idx="338">
                  <c:v>20.279999999999951</c:v>
                </c:pt>
                <c:pt idx="339">
                  <c:v>20.33999999999995</c:v>
                </c:pt>
                <c:pt idx="340">
                  <c:v>20.399999999999949</c:v>
                </c:pt>
                <c:pt idx="341">
                  <c:v>20.459999999999948</c:v>
                </c:pt>
                <c:pt idx="342">
                  <c:v>20.519999999999946</c:v>
                </c:pt>
                <c:pt idx="343">
                  <c:v>20.579999999999945</c:v>
                </c:pt>
                <c:pt idx="344">
                  <c:v>20.639999999999944</c:v>
                </c:pt>
                <c:pt idx="345">
                  <c:v>20.699999999999942</c:v>
                </c:pt>
                <c:pt idx="346">
                  <c:v>20.759999999999941</c:v>
                </c:pt>
                <c:pt idx="347">
                  <c:v>20.81999999999994</c:v>
                </c:pt>
                <c:pt idx="348">
                  <c:v>20.879999999999939</c:v>
                </c:pt>
                <c:pt idx="349">
                  <c:v>20.939999999999937</c:v>
                </c:pt>
                <c:pt idx="350">
                  <c:v>20.999999999999936</c:v>
                </c:pt>
                <c:pt idx="351">
                  <c:v>21.059999999999935</c:v>
                </c:pt>
                <c:pt idx="352">
                  <c:v>21.119999999999933</c:v>
                </c:pt>
                <c:pt idx="353">
                  <c:v>21.179999999999932</c:v>
                </c:pt>
                <c:pt idx="354">
                  <c:v>21.239999999999931</c:v>
                </c:pt>
                <c:pt idx="355">
                  <c:v>21.29999999999993</c:v>
                </c:pt>
                <c:pt idx="356">
                  <c:v>21.359999999999928</c:v>
                </c:pt>
                <c:pt idx="357">
                  <c:v>21.419999999999927</c:v>
                </c:pt>
                <c:pt idx="358">
                  <c:v>21.479999999999926</c:v>
                </c:pt>
                <c:pt idx="359">
                  <c:v>21.539999999999925</c:v>
                </c:pt>
                <c:pt idx="360">
                  <c:v>21.599999999999923</c:v>
                </c:pt>
                <c:pt idx="361">
                  <c:v>21.659999999999922</c:v>
                </c:pt>
                <c:pt idx="362">
                  <c:v>21.719999999999921</c:v>
                </c:pt>
                <c:pt idx="363">
                  <c:v>21.779999999999919</c:v>
                </c:pt>
                <c:pt idx="364">
                  <c:v>21.839999999999918</c:v>
                </c:pt>
                <c:pt idx="365">
                  <c:v>21.899999999999917</c:v>
                </c:pt>
                <c:pt idx="366">
                  <c:v>21.959999999999916</c:v>
                </c:pt>
                <c:pt idx="367">
                  <c:v>22.019999999999914</c:v>
                </c:pt>
                <c:pt idx="368">
                  <c:v>22.079999999999913</c:v>
                </c:pt>
                <c:pt idx="369">
                  <c:v>22.139999999999912</c:v>
                </c:pt>
                <c:pt idx="370">
                  <c:v>22.19999999999991</c:v>
                </c:pt>
                <c:pt idx="371">
                  <c:v>22.259999999999909</c:v>
                </c:pt>
                <c:pt idx="372">
                  <c:v>22.319999999999908</c:v>
                </c:pt>
                <c:pt idx="373">
                  <c:v>22.379999999999907</c:v>
                </c:pt>
                <c:pt idx="374">
                  <c:v>22.439999999999905</c:v>
                </c:pt>
                <c:pt idx="375">
                  <c:v>22.499999999999904</c:v>
                </c:pt>
                <c:pt idx="376">
                  <c:v>22.559999999999903</c:v>
                </c:pt>
                <c:pt idx="377">
                  <c:v>22.619999999999902</c:v>
                </c:pt>
                <c:pt idx="378">
                  <c:v>22.6799999999999</c:v>
                </c:pt>
                <c:pt idx="379">
                  <c:v>22.739999999999899</c:v>
                </c:pt>
                <c:pt idx="380">
                  <c:v>22.799999999999898</c:v>
                </c:pt>
                <c:pt idx="381">
                  <c:v>22.859999999999896</c:v>
                </c:pt>
                <c:pt idx="382">
                  <c:v>22.919999999999895</c:v>
                </c:pt>
                <c:pt idx="383">
                  <c:v>22.979999999999894</c:v>
                </c:pt>
                <c:pt idx="384">
                  <c:v>23.039999999999893</c:v>
                </c:pt>
                <c:pt idx="385">
                  <c:v>23.099999999999891</c:v>
                </c:pt>
                <c:pt idx="386">
                  <c:v>23.15999999999989</c:v>
                </c:pt>
                <c:pt idx="387">
                  <c:v>23.219999999999889</c:v>
                </c:pt>
                <c:pt idx="388">
                  <c:v>23.279999999999887</c:v>
                </c:pt>
                <c:pt idx="389">
                  <c:v>23.339999999999886</c:v>
                </c:pt>
                <c:pt idx="390">
                  <c:v>23.399999999999885</c:v>
                </c:pt>
                <c:pt idx="391">
                  <c:v>23.459999999999884</c:v>
                </c:pt>
                <c:pt idx="392">
                  <c:v>23.519999999999882</c:v>
                </c:pt>
                <c:pt idx="393">
                  <c:v>23.579999999999881</c:v>
                </c:pt>
                <c:pt idx="394">
                  <c:v>23.63999999999988</c:v>
                </c:pt>
                <c:pt idx="395">
                  <c:v>23.699999999999878</c:v>
                </c:pt>
                <c:pt idx="396">
                  <c:v>23.759999999999877</c:v>
                </c:pt>
                <c:pt idx="397">
                  <c:v>23.819999999999876</c:v>
                </c:pt>
                <c:pt idx="398">
                  <c:v>23.879999999999875</c:v>
                </c:pt>
                <c:pt idx="399">
                  <c:v>23.939999999999873</c:v>
                </c:pt>
                <c:pt idx="400">
                  <c:v>23.999999999999872</c:v>
                </c:pt>
                <c:pt idx="401">
                  <c:v>24.059999999999871</c:v>
                </c:pt>
                <c:pt idx="402">
                  <c:v>24.11999999999987</c:v>
                </c:pt>
                <c:pt idx="403">
                  <c:v>24.179999999999868</c:v>
                </c:pt>
                <c:pt idx="404">
                  <c:v>24.239999999999867</c:v>
                </c:pt>
                <c:pt idx="405">
                  <c:v>24.299999999999866</c:v>
                </c:pt>
                <c:pt idx="406">
                  <c:v>24.359999999999864</c:v>
                </c:pt>
                <c:pt idx="407">
                  <c:v>24.419999999999863</c:v>
                </c:pt>
                <c:pt idx="408">
                  <c:v>24.479999999999862</c:v>
                </c:pt>
                <c:pt idx="409">
                  <c:v>24.539999999999861</c:v>
                </c:pt>
                <c:pt idx="410">
                  <c:v>24.599999999999859</c:v>
                </c:pt>
                <c:pt idx="411">
                  <c:v>24.659999999999858</c:v>
                </c:pt>
                <c:pt idx="412">
                  <c:v>24.719999999999857</c:v>
                </c:pt>
                <c:pt idx="413">
                  <c:v>24.779999999999855</c:v>
                </c:pt>
                <c:pt idx="414">
                  <c:v>24.839999999999854</c:v>
                </c:pt>
                <c:pt idx="415">
                  <c:v>24.899999999999853</c:v>
                </c:pt>
                <c:pt idx="416">
                  <c:v>24.959999999999852</c:v>
                </c:pt>
                <c:pt idx="417">
                  <c:v>25.01999999999985</c:v>
                </c:pt>
                <c:pt idx="418">
                  <c:v>25.079999999999849</c:v>
                </c:pt>
                <c:pt idx="419">
                  <c:v>25.139999999999848</c:v>
                </c:pt>
                <c:pt idx="420">
                  <c:v>25.199999999999847</c:v>
                </c:pt>
                <c:pt idx="421">
                  <c:v>25.259999999999845</c:v>
                </c:pt>
                <c:pt idx="422">
                  <c:v>25.319999999999844</c:v>
                </c:pt>
                <c:pt idx="423">
                  <c:v>25.379999999999843</c:v>
                </c:pt>
                <c:pt idx="424">
                  <c:v>25.439999999999841</c:v>
                </c:pt>
                <c:pt idx="425">
                  <c:v>25.49999999999984</c:v>
                </c:pt>
                <c:pt idx="426">
                  <c:v>25.559999999999839</c:v>
                </c:pt>
                <c:pt idx="427">
                  <c:v>25.619999999999838</c:v>
                </c:pt>
                <c:pt idx="428">
                  <c:v>25.679999999999836</c:v>
                </c:pt>
                <c:pt idx="429">
                  <c:v>25.739999999999835</c:v>
                </c:pt>
                <c:pt idx="430">
                  <c:v>25.799999999999834</c:v>
                </c:pt>
                <c:pt idx="431">
                  <c:v>25.859999999999832</c:v>
                </c:pt>
                <c:pt idx="432">
                  <c:v>25.919999999999831</c:v>
                </c:pt>
                <c:pt idx="433">
                  <c:v>25.97999999999983</c:v>
                </c:pt>
                <c:pt idx="434">
                  <c:v>26.039999999999829</c:v>
                </c:pt>
                <c:pt idx="435">
                  <c:v>26.099999999999827</c:v>
                </c:pt>
                <c:pt idx="436">
                  <c:v>26.159999999999826</c:v>
                </c:pt>
                <c:pt idx="437">
                  <c:v>26.219999999999825</c:v>
                </c:pt>
                <c:pt idx="438">
                  <c:v>26.279999999999824</c:v>
                </c:pt>
                <c:pt idx="439">
                  <c:v>26.339999999999822</c:v>
                </c:pt>
                <c:pt idx="440">
                  <c:v>26.399999999999821</c:v>
                </c:pt>
                <c:pt idx="441">
                  <c:v>26.45999999999982</c:v>
                </c:pt>
                <c:pt idx="442">
                  <c:v>26.519999999999818</c:v>
                </c:pt>
                <c:pt idx="443">
                  <c:v>26.579999999999817</c:v>
                </c:pt>
                <c:pt idx="444">
                  <c:v>26.639999999999816</c:v>
                </c:pt>
                <c:pt idx="445">
                  <c:v>26.699999999999815</c:v>
                </c:pt>
                <c:pt idx="446">
                  <c:v>26.759999999999813</c:v>
                </c:pt>
                <c:pt idx="447">
                  <c:v>26.819999999999812</c:v>
                </c:pt>
                <c:pt idx="448">
                  <c:v>26.879999999999811</c:v>
                </c:pt>
                <c:pt idx="449">
                  <c:v>26.939999999999809</c:v>
                </c:pt>
                <c:pt idx="450">
                  <c:v>26.999999999999808</c:v>
                </c:pt>
                <c:pt idx="451">
                  <c:v>27.059999999999807</c:v>
                </c:pt>
                <c:pt idx="452">
                  <c:v>27.119999999999806</c:v>
                </c:pt>
                <c:pt idx="453">
                  <c:v>27.179999999999804</c:v>
                </c:pt>
                <c:pt idx="454">
                  <c:v>27.239999999999803</c:v>
                </c:pt>
                <c:pt idx="455">
                  <c:v>27.299999999999802</c:v>
                </c:pt>
                <c:pt idx="456">
                  <c:v>27.3599999999998</c:v>
                </c:pt>
                <c:pt idx="457">
                  <c:v>27.419999999999799</c:v>
                </c:pt>
                <c:pt idx="458">
                  <c:v>27.479999999999798</c:v>
                </c:pt>
                <c:pt idx="459">
                  <c:v>27.539999999999797</c:v>
                </c:pt>
                <c:pt idx="460">
                  <c:v>27.599999999999795</c:v>
                </c:pt>
                <c:pt idx="461">
                  <c:v>27.659999999999794</c:v>
                </c:pt>
                <c:pt idx="462">
                  <c:v>27.719999999999793</c:v>
                </c:pt>
                <c:pt idx="463">
                  <c:v>27.779999999999792</c:v>
                </c:pt>
                <c:pt idx="464">
                  <c:v>27.83999999999979</c:v>
                </c:pt>
                <c:pt idx="465">
                  <c:v>27.899999999999789</c:v>
                </c:pt>
                <c:pt idx="466">
                  <c:v>27.959999999999788</c:v>
                </c:pt>
                <c:pt idx="467">
                  <c:v>28.019999999999786</c:v>
                </c:pt>
                <c:pt idx="468">
                  <c:v>28.079999999999785</c:v>
                </c:pt>
                <c:pt idx="469">
                  <c:v>28.139999999999784</c:v>
                </c:pt>
                <c:pt idx="470">
                  <c:v>28.199999999999783</c:v>
                </c:pt>
                <c:pt idx="471">
                  <c:v>28.259999999999781</c:v>
                </c:pt>
                <c:pt idx="472">
                  <c:v>28.31999999999978</c:v>
                </c:pt>
                <c:pt idx="473">
                  <c:v>28.379999999999779</c:v>
                </c:pt>
                <c:pt idx="474">
                  <c:v>28.439999999999777</c:v>
                </c:pt>
                <c:pt idx="475">
                  <c:v>28.499999999999776</c:v>
                </c:pt>
                <c:pt idx="476">
                  <c:v>28.559999999999775</c:v>
                </c:pt>
                <c:pt idx="477">
                  <c:v>28.619999999999774</c:v>
                </c:pt>
                <c:pt idx="478">
                  <c:v>28.679999999999772</c:v>
                </c:pt>
                <c:pt idx="479">
                  <c:v>28.739999999999771</c:v>
                </c:pt>
                <c:pt idx="480">
                  <c:v>28.79999999999977</c:v>
                </c:pt>
                <c:pt idx="481">
                  <c:v>28.859999999999769</c:v>
                </c:pt>
                <c:pt idx="482">
                  <c:v>28.919999999999767</c:v>
                </c:pt>
                <c:pt idx="483">
                  <c:v>28.979999999999766</c:v>
                </c:pt>
                <c:pt idx="484">
                  <c:v>29.039999999999765</c:v>
                </c:pt>
                <c:pt idx="485">
                  <c:v>29.099999999999763</c:v>
                </c:pt>
                <c:pt idx="486">
                  <c:v>29.159999999999762</c:v>
                </c:pt>
                <c:pt idx="487">
                  <c:v>29.219999999999761</c:v>
                </c:pt>
                <c:pt idx="488">
                  <c:v>29.27999999999976</c:v>
                </c:pt>
                <c:pt idx="489">
                  <c:v>29.339999999999758</c:v>
                </c:pt>
                <c:pt idx="490">
                  <c:v>29.399999999999757</c:v>
                </c:pt>
                <c:pt idx="491">
                  <c:v>29.459999999999756</c:v>
                </c:pt>
                <c:pt idx="492">
                  <c:v>29.519999999999754</c:v>
                </c:pt>
                <c:pt idx="493">
                  <c:v>29.579999999999753</c:v>
                </c:pt>
                <c:pt idx="494">
                  <c:v>29.639999999999752</c:v>
                </c:pt>
                <c:pt idx="495">
                  <c:v>29.699999999999751</c:v>
                </c:pt>
                <c:pt idx="496">
                  <c:v>29.759999999999749</c:v>
                </c:pt>
                <c:pt idx="497">
                  <c:v>29.819999999999748</c:v>
                </c:pt>
                <c:pt idx="498">
                  <c:v>29.879999999999747</c:v>
                </c:pt>
                <c:pt idx="499">
                  <c:v>29.939999999999745</c:v>
                </c:pt>
                <c:pt idx="500">
                  <c:v>29.999999999999744</c:v>
                </c:pt>
                <c:pt idx="501">
                  <c:v>30.059999999999743</c:v>
                </c:pt>
                <c:pt idx="502">
                  <c:v>30.119999999999742</c:v>
                </c:pt>
                <c:pt idx="503">
                  <c:v>30.17999999999974</c:v>
                </c:pt>
                <c:pt idx="504">
                  <c:v>30.239999999999739</c:v>
                </c:pt>
                <c:pt idx="505">
                  <c:v>30.299999999999738</c:v>
                </c:pt>
                <c:pt idx="506">
                  <c:v>30.359999999999737</c:v>
                </c:pt>
                <c:pt idx="507">
                  <c:v>30.419999999999735</c:v>
                </c:pt>
                <c:pt idx="508">
                  <c:v>30.479999999999734</c:v>
                </c:pt>
                <c:pt idx="509">
                  <c:v>30.539999999999733</c:v>
                </c:pt>
                <c:pt idx="510">
                  <c:v>30.599999999999731</c:v>
                </c:pt>
                <c:pt idx="511">
                  <c:v>30.65999999999973</c:v>
                </c:pt>
                <c:pt idx="512">
                  <c:v>30.719999999999729</c:v>
                </c:pt>
                <c:pt idx="513">
                  <c:v>30.779999999999728</c:v>
                </c:pt>
                <c:pt idx="514">
                  <c:v>30.839999999999726</c:v>
                </c:pt>
                <c:pt idx="515">
                  <c:v>30.899999999999725</c:v>
                </c:pt>
                <c:pt idx="516">
                  <c:v>30.959999999999724</c:v>
                </c:pt>
                <c:pt idx="517">
                  <c:v>31.019999999999722</c:v>
                </c:pt>
                <c:pt idx="518">
                  <c:v>31.079999999999721</c:v>
                </c:pt>
                <c:pt idx="519">
                  <c:v>31.13999999999972</c:v>
                </c:pt>
                <c:pt idx="520">
                  <c:v>31.199999999999719</c:v>
                </c:pt>
                <c:pt idx="521">
                  <c:v>31.259999999999717</c:v>
                </c:pt>
                <c:pt idx="522">
                  <c:v>31.319999999999716</c:v>
                </c:pt>
                <c:pt idx="523">
                  <c:v>31.379999999999715</c:v>
                </c:pt>
                <c:pt idx="524">
                  <c:v>31.439999999999714</c:v>
                </c:pt>
                <c:pt idx="525">
                  <c:v>31.499999999999712</c:v>
                </c:pt>
                <c:pt idx="526">
                  <c:v>31.559999999999711</c:v>
                </c:pt>
                <c:pt idx="527">
                  <c:v>31.61999999999971</c:v>
                </c:pt>
                <c:pt idx="528">
                  <c:v>31.679999999999708</c:v>
                </c:pt>
                <c:pt idx="529">
                  <c:v>31.739999999999707</c:v>
                </c:pt>
                <c:pt idx="530">
                  <c:v>31.799999999999706</c:v>
                </c:pt>
                <c:pt idx="531">
                  <c:v>31.859999999999705</c:v>
                </c:pt>
                <c:pt idx="532">
                  <c:v>31.919999999999703</c:v>
                </c:pt>
                <c:pt idx="533">
                  <c:v>31.979999999999702</c:v>
                </c:pt>
                <c:pt idx="534">
                  <c:v>32.039999999999701</c:v>
                </c:pt>
                <c:pt idx="535">
                  <c:v>32.099999999999703</c:v>
                </c:pt>
                <c:pt idx="536">
                  <c:v>32.159999999999705</c:v>
                </c:pt>
                <c:pt idx="537">
                  <c:v>32.219999999999708</c:v>
                </c:pt>
                <c:pt idx="538">
                  <c:v>32.27999999999971</c:v>
                </c:pt>
                <c:pt idx="539">
                  <c:v>32.339999999999712</c:v>
                </c:pt>
                <c:pt idx="540">
                  <c:v>32.399999999999714</c:v>
                </c:pt>
                <c:pt idx="541">
                  <c:v>32.459999999999717</c:v>
                </c:pt>
                <c:pt idx="542">
                  <c:v>32.519999999999719</c:v>
                </c:pt>
                <c:pt idx="543">
                  <c:v>32.579999999999721</c:v>
                </c:pt>
                <c:pt idx="544">
                  <c:v>32.639999999999723</c:v>
                </c:pt>
                <c:pt idx="545">
                  <c:v>32.699999999999726</c:v>
                </c:pt>
                <c:pt idx="546">
                  <c:v>32.759999999999728</c:v>
                </c:pt>
                <c:pt idx="547">
                  <c:v>32.81999999999973</c:v>
                </c:pt>
                <c:pt idx="548">
                  <c:v>32.879999999999733</c:v>
                </c:pt>
                <c:pt idx="549">
                  <c:v>32.939999999999735</c:v>
                </c:pt>
                <c:pt idx="550">
                  <c:v>32.999999999999737</c:v>
                </c:pt>
                <c:pt idx="551">
                  <c:v>33.059999999999739</c:v>
                </c:pt>
                <c:pt idx="552">
                  <c:v>33.119999999999742</c:v>
                </c:pt>
                <c:pt idx="553">
                  <c:v>33.179999999999744</c:v>
                </c:pt>
                <c:pt idx="554">
                  <c:v>33.239999999999746</c:v>
                </c:pt>
                <c:pt idx="555">
                  <c:v>33.299999999999748</c:v>
                </c:pt>
                <c:pt idx="556">
                  <c:v>33.359999999999751</c:v>
                </c:pt>
                <c:pt idx="557">
                  <c:v>33.419999999999753</c:v>
                </c:pt>
                <c:pt idx="558">
                  <c:v>33.479999999999755</c:v>
                </c:pt>
                <c:pt idx="559">
                  <c:v>33.539999999999758</c:v>
                </c:pt>
                <c:pt idx="560">
                  <c:v>33.59999999999976</c:v>
                </c:pt>
                <c:pt idx="561">
                  <c:v>33.659999999999762</c:v>
                </c:pt>
                <c:pt idx="562">
                  <c:v>33.719999999999764</c:v>
                </c:pt>
                <c:pt idx="563">
                  <c:v>33.779999999999767</c:v>
                </c:pt>
                <c:pt idx="564">
                  <c:v>33.839999999999769</c:v>
                </c:pt>
                <c:pt idx="565">
                  <c:v>33.899999999999771</c:v>
                </c:pt>
                <c:pt idx="566">
                  <c:v>33.959999999999773</c:v>
                </c:pt>
                <c:pt idx="567">
                  <c:v>34.019999999999776</c:v>
                </c:pt>
                <c:pt idx="568">
                  <c:v>34.079999999999778</c:v>
                </c:pt>
                <c:pt idx="569">
                  <c:v>34.13999999999978</c:v>
                </c:pt>
                <c:pt idx="570">
                  <c:v>34.199999999999783</c:v>
                </c:pt>
                <c:pt idx="571">
                  <c:v>34.259999999999785</c:v>
                </c:pt>
                <c:pt idx="572">
                  <c:v>34.319999999999787</c:v>
                </c:pt>
                <c:pt idx="573">
                  <c:v>34.379999999999789</c:v>
                </c:pt>
                <c:pt idx="574">
                  <c:v>34.439999999999792</c:v>
                </c:pt>
                <c:pt idx="575">
                  <c:v>34.499999999999794</c:v>
                </c:pt>
                <c:pt idx="576">
                  <c:v>34.559999999999796</c:v>
                </c:pt>
                <c:pt idx="577">
                  <c:v>34.619999999999798</c:v>
                </c:pt>
                <c:pt idx="578">
                  <c:v>34.679999999999801</c:v>
                </c:pt>
                <c:pt idx="579">
                  <c:v>34.739999999999803</c:v>
                </c:pt>
                <c:pt idx="580">
                  <c:v>34.799999999999805</c:v>
                </c:pt>
                <c:pt idx="581">
                  <c:v>34.859999999999808</c:v>
                </c:pt>
                <c:pt idx="582">
                  <c:v>34.91999999999981</c:v>
                </c:pt>
                <c:pt idx="583">
                  <c:v>34.979999999999812</c:v>
                </c:pt>
                <c:pt idx="584">
                  <c:v>35.039999999999814</c:v>
                </c:pt>
                <c:pt idx="585">
                  <c:v>35.099999999999817</c:v>
                </c:pt>
                <c:pt idx="586">
                  <c:v>35.159999999999819</c:v>
                </c:pt>
                <c:pt idx="587">
                  <c:v>35.219999999999821</c:v>
                </c:pt>
                <c:pt idx="588">
                  <c:v>35.279999999999824</c:v>
                </c:pt>
                <c:pt idx="589">
                  <c:v>35.339999999999826</c:v>
                </c:pt>
                <c:pt idx="590">
                  <c:v>35.399999999999828</c:v>
                </c:pt>
                <c:pt idx="591">
                  <c:v>35.45999999999983</c:v>
                </c:pt>
                <c:pt idx="592">
                  <c:v>35.519999999999833</c:v>
                </c:pt>
                <c:pt idx="593">
                  <c:v>35.579999999999835</c:v>
                </c:pt>
                <c:pt idx="594">
                  <c:v>35.639999999999837</c:v>
                </c:pt>
                <c:pt idx="595">
                  <c:v>35.699999999999839</c:v>
                </c:pt>
                <c:pt idx="596">
                  <c:v>35.759999999999842</c:v>
                </c:pt>
                <c:pt idx="597">
                  <c:v>35.819999999999844</c:v>
                </c:pt>
                <c:pt idx="598">
                  <c:v>35.879999999999846</c:v>
                </c:pt>
                <c:pt idx="599">
                  <c:v>35.939999999999849</c:v>
                </c:pt>
                <c:pt idx="600">
                  <c:v>35.999999999999851</c:v>
                </c:pt>
                <c:pt idx="601">
                  <c:v>36.059999999999853</c:v>
                </c:pt>
                <c:pt idx="602">
                  <c:v>36.119999999999855</c:v>
                </c:pt>
                <c:pt idx="603">
                  <c:v>36.179999999999858</c:v>
                </c:pt>
                <c:pt idx="604">
                  <c:v>36.23999999999986</c:v>
                </c:pt>
                <c:pt idx="605">
                  <c:v>36.299999999999862</c:v>
                </c:pt>
                <c:pt idx="606">
                  <c:v>36.359999999999864</c:v>
                </c:pt>
                <c:pt idx="607">
                  <c:v>36.419999999999867</c:v>
                </c:pt>
                <c:pt idx="608">
                  <c:v>36.479999999999869</c:v>
                </c:pt>
                <c:pt idx="609">
                  <c:v>36.539999999999871</c:v>
                </c:pt>
                <c:pt idx="610">
                  <c:v>36.599999999999874</c:v>
                </c:pt>
                <c:pt idx="611">
                  <c:v>36.659999999999876</c:v>
                </c:pt>
                <c:pt idx="612">
                  <c:v>36.719999999999878</c:v>
                </c:pt>
                <c:pt idx="613">
                  <c:v>36.77999999999988</c:v>
                </c:pt>
                <c:pt idx="614">
                  <c:v>36.839999999999883</c:v>
                </c:pt>
                <c:pt idx="615">
                  <c:v>36.899999999999885</c:v>
                </c:pt>
                <c:pt idx="616">
                  <c:v>36.959999999999887</c:v>
                </c:pt>
                <c:pt idx="617">
                  <c:v>37.019999999999889</c:v>
                </c:pt>
                <c:pt idx="618">
                  <c:v>37.079999999999892</c:v>
                </c:pt>
                <c:pt idx="619">
                  <c:v>37.139999999999894</c:v>
                </c:pt>
                <c:pt idx="620">
                  <c:v>37.199999999999896</c:v>
                </c:pt>
                <c:pt idx="621">
                  <c:v>37.259999999999899</c:v>
                </c:pt>
                <c:pt idx="622">
                  <c:v>37.319999999999901</c:v>
                </c:pt>
                <c:pt idx="623">
                  <c:v>37.379999999999903</c:v>
                </c:pt>
                <c:pt idx="624">
                  <c:v>37.439999999999905</c:v>
                </c:pt>
                <c:pt idx="625">
                  <c:v>37.499999999999908</c:v>
                </c:pt>
                <c:pt idx="626">
                  <c:v>37.55999999999991</c:v>
                </c:pt>
                <c:pt idx="627">
                  <c:v>37.619999999999912</c:v>
                </c:pt>
                <c:pt idx="628">
                  <c:v>37.679999999999914</c:v>
                </c:pt>
                <c:pt idx="629">
                  <c:v>37.739999999999917</c:v>
                </c:pt>
                <c:pt idx="630">
                  <c:v>37.799999999999919</c:v>
                </c:pt>
                <c:pt idx="631">
                  <c:v>37.859999999999921</c:v>
                </c:pt>
                <c:pt idx="632">
                  <c:v>37.919999999999924</c:v>
                </c:pt>
                <c:pt idx="633">
                  <c:v>37.979999999999926</c:v>
                </c:pt>
                <c:pt idx="634">
                  <c:v>38.039999999999928</c:v>
                </c:pt>
                <c:pt idx="635">
                  <c:v>38.09999999999993</c:v>
                </c:pt>
                <c:pt idx="636">
                  <c:v>38.159999999999933</c:v>
                </c:pt>
                <c:pt idx="637">
                  <c:v>38.219999999999935</c:v>
                </c:pt>
                <c:pt idx="638">
                  <c:v>38.279999999999937</c:v>
                </c:pt>
                <c:pt idx="639">
                  <c:v>38.339999999999939</c:v>
                </c:pt>
                <c:pt idx="640">
                  <c:v>38.399999999999942</c:v>
                </c:pt>
                <c:pt idx="641">
                  <c:v>38.459999999999944</c:v>
                </c:pt>
                <c:pt idx="642">
                  <c:v>38.519999999999946</c:v>
                </c:pt>
                <c:pt idx="643">
                  <c:v>38.579999999999949</c:v>
                </c:pt>
                <c:pt idx="644">
                  <c:v>38.639999999999951</c:v>
                </c:pt>
                <c:pt idx="645">
                  <c:v>38.699999999999953</c:v>
                </c:pt>
                <c:pt idx="646">
                  <c:v>38.759999999999955</c:v>
                </c:pt>
                <c:pt idx="647">
                  <c:v>38.819999999999958</c:v>
                </c:pt>
                <c:pt idx="648">
                  <c:v>38.87999999999996</c:v>
                </c:pt>
                <c:pt idx="649">
                  <c:v>38.939999999999962</c:v>
                </c:pt>
                <c:pt idx="650">
                  <c:v>38.999999999999964</c:v>
                </c:pt>
                <c:pt idx="651">
                  <c:v>39.059999999999967</c:v>
                </c:pt>
                <c:pt idx="652">
                  <c:v>39.119999999999969</c:v>
                </c:pt>
                <c:pt idx="653">
                  <c:v>39.179999999999971</c:v>
                </c:pt>
                <c:pt idx="654">
                  <c:v>39.239999999999974</c:v>
                </c:pt>
                <c:pt idx="655">
                  <c:v>39.299999999999976</c:v>
                </c:pt>
                <c:pt idx="656">
                  <c:v>39.359999999999978</c:v>
                </c:pt>
                <c:pt idx="657">
                  <c:v>39.41999999999998</c:v>
                </c:pt>
                <c:pt idx="658">
                  <c:v>39.479999999999983</c:v>
                </c:pt>
                <c:pt idx="659">
                  <c:v>39.539999999999985</c:v>
                </c:pt>
                <c:pt idx="660">
                  <c:v>39.599999999999987</c:v>
                </c:pt>
                <c:pt idx="661">
                  <c:v>39.659999999999989</c:v>
                </c:pt>
                <c:pt idx="662">
                  <c:v>39.719999999999992</c:v>
                </c:pt>
                <c:pt idx="663">
                  <c:v>39.779999999999994</c:v>
                </c:pt>
                <c:pt idx="664">
                  <c:v>39.839999999999996</c:v>
                </c:pt>
                <c:pt idx="665">
                  <c:v>39.9</c:v>
                </c:pt>
                <c:pt idx="666">
                  <c:v>39.96</c:v>
                </c:pt>
                <c:pt idx="667">
                  <c:v>40.020000000000003</c:v>
                </c:pt>
                <c:pt idx="668">
                  <c:v>40.080000000000005</c:v>
                </c:pt>
                <c:pt idx="669">
                  <c:v>40.140000000000008</c:v>
                </c:pt>
                <c:pt idx="670">
                  <c:v>40.20000000000001</c:v>
                </c:pt>
                <c:pt idx="671">
                  <c:v>40.260000000000012</c:v>
                </c:pt>
                <c:pt idx="672">
                  <c:v>40.320000000000014</c:v>
                </c:pt>
                <c:pt idx="673">
                  <c:v>40.380000000000017</c:v>
                </c:pt>
                <c:pt idx="674">
                  <c:v>40.440000000000019</c:v>
                </c:pt>
                <c:pt idx="675">
                  <c:v>40.500000000000021</c:v>
                </c:pt>
                <c:pt idx="676">
                  <c:v>40.560000000000024</c:v>
                </c:pt>
                <c:pt idx="677">
                  <c:v>40.620000000000026</c:v>
                </c:pt>
                <c:pt idx="678">
                  <c:v>40.680000000000028</c:v>
                </c:pt>
                <c:pt idx="679">
                  <c:v>40.74000000000003</c:v>
                </c:pt>
                <c:pt idx="680">
                  <c:v>40.800000000000033</c:v>
                </c:pt>
                <c:pt idx="681">
                  <c:v>40.860000000000035</c:v>
                </c:pt>
                <c:pt idx="682">
                  <c:v>40.920000000000037</c:v>
                </c:pt>
                <c:pt idx="683">
                  <c:v>40.98000000000004</c:v>
                </c:pt>
                <c:pt idx="684">
                  <c:v>41.040000000000042</c:v>
                </c:pt>
                <c:pt idx="685">
                  <c:v>41.100000000000044</c:v>
                </c:pt>
                <c:pt idx="686">
                  <c:v>41.160000000000046</c:v>
                </c:pt>
                <c:pt idx="687">
                  <c:v>41.220000000000049</c:v>
                </c:pt>
                <c:pt idx="688">
                  <c:v>41.280000000000051</c:v>
                </c:pt>
                <c:pt idx="689">
                  <c:v>41.340000000000053</c:v>
                </c:pt>
                <c:pt idx="690">
                  <c:v>41.400000000000055</c:v>
                </c:pt>
                <c:pt idx="691">
                  <c:v>41.460000000000058</c:v>
                </c:pt>
                <c:pt idx="692">
                  <c:v>41.52000000000006</c:v>
                </c:pt>
                <c:pt idx="693">
                  <c:v>41.580000000000062</c:v>
                </c:pt>
                <c:pt idx="694">
                  <c:v>41.640000000000065</c:v>
                </c:pt>
                <c:pt idx="695">
                  <c:v>41.700000000000067</c:v>
                </c:pt>
                <c:pt idx="696">
                  <c:v>41.760000000000069</c:v>
                </c:pt>
                <c:pt idx="697">
                  <c:v>41.820000000000071</c:v>
                </c:pt>
                <c:pt idx="698">
                  <c:v>41.880000000000074</c:v>
                </c:pt>
                <c:pt idx="699">
                  <c:v>41.940000000000076</c:v>
                </c:pt>
                <c:pt idx="700">
                  <c:v>42.000000000000078</c:v>
                </c:pt>
                <c:pt idx="701">
                  <c:v>42.06000000000008</c:v>
                </c:pt>
                <c:pt idx="702">
                  <c:v>42.120000000000083</c:v>
                </c:pt>
                <c:pt idx="703">
                  <c:v>42.180000000000085</c:v>
                </c:pt>
                <c:pt idx="704">
                  <c:v>42.240000000000087</c:v>
                </c:pt>
                <c:pt idx="705">
                  <c:v>42.30000000000009</c:v>
                </c:pt>
                <c:pt idx="706">
                  <c:v>42.360000000000092</c:v>
                </c:pt>
                <c:pt idx="707">
                  <c:v>42.420000000000094</c:v>
                </c:pt>
                <c:pt idx="708">
                  <c:v>42.480000000000096</c:v>
                </c:pt>
                <c:pt idx="709">
                  <c:v>42.540000000000099</c:v>
                </c:pt>
                <c:pt idx="710">
                  <c:v>42.600000000000101</c:v>
                </c:pt>
                <c:pt idx="711">
                  <c:v>42.660000000000103</c:v>
                </c:pt>
                <c:pt idx="712">
                  <c:v>42.720000000000105</c:v>
                </c:pt>
                <c:pt idx="713">
                  <c:v>42.780000000000108</c:v>
                </c:pt>
                <c:pt idx="714">
                  <c:v>42.84000000000011</c:v>
                </c:pt>
                <c:pt idx="715">
                  <c:v>42.900000000000112</c:v>
                </c:pt>
                <c:pt idx="716">
                  <c:v>42.960000000000115</c:v>
                </c:pt>
                <c:pt idx="717">
                  <c:v>43.020000000000117</c:v>
                </c:pt>
                <c:pt idx="718">
                  <c:v>43.080000000000119</c:v>
                </c:pt>
                <c:pt idx="719">
                  <c:v>43.140000000000121</c:v>
                </c:pt>
                <c:pt idx="720">
                  <c:v>43.200000000000124</c:v>
                </c:pt>
                <c:pt idx="721">
                  <c:v>43.260000000000126</c:v>
                </c:pt>
                <c:pt idx="722">
                  <c:v>43.320000000000128</c:v>
                </c:pt>
                <c:pt idx="723">
                  <c:v>43.38000000000013</c:v>
                </c:pt>
                <c:pt idx="724">
                  <c:v>43.440000000000133</c:v>
                </c:pt>
                <c:pt idx="725">
                  <c:v>43.500000000000135</c:v>
                </c:pt>
                <c:pt idx="726">
                  <c:v>43.560000000000137</c:v>
                </c:pt>
                <c:pt idx="727">
                  <c:v>43.62000000000014</c:v>
                </c:pt>
                <c:pt idx="728">
                  <c:v>43.680000000000142</c:v>
                </c:pt>
                <c:pt idx="729">
                  <c:v>43.740000000000144</c:v>
                </c:pt>
                <c:pt idx="730">
                  <c:v>43.800000000000146</c:v>
                </c:pt>
                <c:pt idx="731">
                  <c:v>43.860000000000149</c:v>
                </c:pt>
                <c:pt idx="732">
                  <c:v>43.920000000000151</c:v>
                </c:pt>
                <c:pt idx="733">
                  <c:v>43.980000000000153</c:v>
                </c:pt>
                <c:pt idx="734">
                  <c:v>44.040000000000155</c:v>
                </c:pt>
                <c:pt idx="735">
                  <c:v>44.100000000000158</c:v>
                </c:pt>
                <c:pt idx="736">
                  <c:v>44.16000000000016</c:v>
                </c:pt>
                <c:pt idx="737">
                  <c:v>44.220000000000162</c:v>
                </c:pt>
                <c:pt idx="738">
                  <c:v>44.280000000000165</c:v>
                </c:pt>
                <c:pt idx="739">
                  <c:v>44.340000000000167</c:v>
                </c:pt>
                <c:pt idx="740">
                  <c:v>44.400000000000169</c:v>
                </c:pt>
                <c:pt idx="741">
                  <c:v>44.460000000000171</c:v>
                </c:pt>
                <c:pt idx="742">
                  <c:v>44.520000000000174</c:v>
                </c:pt>
                <c:pt idx="743">
                  <c:v>44.580000000000176</c:v>
                </c:pt>
                <c:pt idx="744">
                  <c:v>44.640000000000178</c:v>
                </c:pt>
                <c:pt idx="745">
                  <c:v>44.70000000000018</c:v>
                </c:pt>
                <c:pt idx="746">
                  <c:v>44.760000000000183</c:v>
                </c:pt>
                <c:pt idx="747">
                  <c:v>44.820000000000185</c:v>
                </c:pt>
                <c:pt idx="748">
                  <c:v>44.880000000000187</c:v>
                </c:pt>
                <c:pt idx="749">
                  <c:v>44.94000000000019</c:v>
                </c:pt>
                <c:pt idx="750">
                  <c:v>45.000000000000192</c:v>
                </c:pt>
                <c:pt idx="751">
                  <c:v>45.060000000000194</c:v>
                </c:pt>
                <c:pt idx="752">
                  <c:v>45.120000000000196</c:v>
                </c:pt>
                <c:pt idx="753">
                  <c:v>45.180000000000199</c:v>
                </c:pt>
                <c:pt idx="754">
                  <c:v>45.240000000000201</c:v>
                </c:pt>
                <c:pt idx="755">
                  <c:v>45.300000000000203</c:v>
                </c:pt>
                <c:pt idx="756">
                  <c:v>45.360000000000205</c:v>
                </c:pt>
                <c:pt idx="757">
                  <c:v>45.420000000000208</c:v>
                </c:pt>
                <c:pt idx="758">
                  <c:v>45.48000000000021</c:v>
                </c:pt>
                <c:pt idx="759">
                  <c:v>45.540000000000212</c:v>
                </c:pt>
                <c:pt idx="760">
                  <c:v>45.600000000000215</c:v>
                </c:pt>
                <c:pt idx="761">
                  <c:v>45.660000000000217</c:v>
                </c:pt>
                <c:pt idx="762">
                  <c:v>45.720000000000219</c:v>
                </c:pt>
                <c:pt idx="763">
                  <c:v>45.780000000000221</c:v>
                </c:pt>
                <c:pt idx="764">
                  <c:v>45.840000000000224</c:v>
                </c:pt>
                <c:pt idx="765">
                  <c:v>45.900000000000226</c:v>
                </c:pt>
                <c:pt idx="766">
                  <c:v>45.960000000000228</c:v>
                </c:pt>
                <c:pt idx="767">
                  <c:v>46.020000000000231</c:v>
                </c:pt>
                <c:pt idx="768">
                  <c:v>46.080000000000233</c:v>
                </c:pt>
                <c:pt idx="769">
                  <c:v>46.140000000000235</c:v>
                </c:pt>
                <c:pt idx="770">
                  <c:v>46.200000000000237</c:v>
                </c:pt>
                <c:pt idx="771">
                  <c:v>46.26000000000024</c:v>
                </c:pt>
                <c:pt idx="772">
                  <c:v>46.320000000000242</c:v>
                </c:pt>
                <c:pt idx="773">
                  <c:v>46.380000000000244</c:v>
                </c:pt>
                <c:pt idx="774">
                  <c:v>46.440000000000246</c:v>
                </c:pt>
                <c:pt idx="775">
                  <c:v>46.500000000000249</c:v>
                </c:pt>
                <c:pt idx="776">
                  <c:v>46.560000000000251</c:v>
                </c:pt>
                <c:pt idx="777">
                  <c:v>46.620000000000253</c:v>
                </c:pt>
                <c:pt idx="778">
                  <c:v>46.680000000000256</c:v>
                </c:pt>
                <c:pt idx="779">
                  <c:v>46.740000000000258</c:v>
                </c:pt>
                <c:pt idx="780">
                  <c:v>46.80000000000026</c:v>
                </c:pt>
                <c:pt idx="781">
                  <c:v>46.860000000000262</c:v>
                </c:pt>
                <c:pt idx="782">
                  <c:v>46.920000000000265</c:v>
                </c:pt>
                <c:pt idx="783">
                  <c:v>46.980000000000267</c:v>
                </c:pt>
                <c:pt idx="784">
                  <c:v>47.040000000000269</c:v>
                </c:pt>
                <c:pt idx="785">
                  <c:v>47.100000000000271</c:v>
                </c:pt>
                <c:pt idx="786">
                  <c:v>47.160000000000274</c:v>
                </c:pt>
                <c:pt idx="787">
                  <c:v>47.220000000000276</c:v>
                </c:pt>
                <c:pt idx="788">
                  <c:v>47.280000000000278</c:v>
                </c:pt>
                <c:pt idx="789">
                  <c:v>47.340000000000281</c:v>
                </c:pt>
                <c:pt idx="790">
                  <c:v>47.400000000000283</c:v>
                </c:pt>
                <c:pt idx="791">
                  <c:v>47.460000000000285</c:v>
                </c:pt>
                <c:pt idx="792">
                  <c:v>47.520000000000287</c:v>
                </c:pt>
                <c:pt idx="793">
                  <c:v>47.58000000000029</c:v>
                </c:pt>
                <c:pt idx="794">
                  <c:v>47.640000000000292</c:v>
                </c:pt>
                <c:pt idx="795">
                  <c:v>47.700000000000294</c:v>
                </c:pt>
                <c:pt idx="796">
                  <c:v>47.760000000000296</c:v>
                </c:pt>
                <c:pt idx="797">
                  <c:v>47.820000000000299</c:v>
                </c:pt>
                <c:pt idx="798">
                  <c:v>47.880000000000301</c:v>
                </c:pt>
                <c:pt idx="799">
                  <c:v>47.940000000000303</c:v>
                </c:pt>
                <c:pt idx="800">
                  <c:v>48.000000000000306</c:v>
                </c:pt>
                <c:pt idx="801">
                  <c:v>48.060000000000308</c:v>
                </c:pt>
                <c:pt idx="802">
                  <c:v>48.12000000000031</c:v>
                </c:pt>
                <c:pt idx="803">
                  <c:v>48.180000000000312</c:v>
                </c:pt>
                <c:pt idx="804">
                  <c:v>48.240000000000315</c:v>
                </c:pt>
                <c:pt idx="805">
                  <c:v>48.300000000000317</c:v>
                </c:pt>
                <c:pt idx="806">
                  <c:v>48.360000000000319</c:v>
                </c:pt>
                <c:pt idx="807">
                  <c:v>48.420000000000321</c:v>
                </c:pt>
                <c:pt idx="808">
                  <c:v>48.480000000000324</c:v>
                </c:pt>
                <c:pt idx="809">
                  <c:v>48.540000000000326</c:v>
                </c:pt>
                <c:pt idx="810">
                  <c:v>48.600000000000328</c:v>
                </c:pt>
                <c:pt idx="811">
                  <c:v>48.660000000000331</c:v>
                </c:pt>
                <c:pt idx="812">
                  <c:v>48.720000000000333</c:v>
                </c:pt>
                <c:pt idx="813">
                  <c:v>48.780000000000335</c:v>
                </c:pt>
                <c:pt idx="814">
                  <c:v>48.840000000000337</c:v>
                </c:pt>
                <c:pt idx="815">
                  <c:v>48.90000000000034</c:v>
                </c:pt>
                <c:pt idx="816">
                  <c:v>48.960000000000342</c:v>
                </c:pt>
                <c:pt idx="817">
                  <c:v>49.020000000000344</c:v>
                </c:pt>
                <c:pt idx="818">
                  <c:v>49.080000000000346</c:v>
                </c:pt>
                <c:pt idx="819">
                  <c:v>49.140000000000349</c:v>
                </c:pt>
                <c:pt idx="820">
                  <c:v>49.200000000000351</c:v>
                </c:pt>
                <c:pt idx="821">
                  <c:v>49.260000000000353</c:v>
                </c:pt>
                <c:pt idx="822">
                  <c:v>49.320000000000356</c:v>
                </c:pt>
                <c:pt idx="823">
                  <c:v>49.380000000000358</c:v>
                </c:pt>
                <c:pt idx="824">
                  <c:v>49.44000000000036</c:v>
                </c:pt>
                <c:pt idx="825">
                  <c:v>49.500000000000362</c:v>
                </c:pt>
                <c:pt idx="826">
                  <c:v>49.560000000000365</c:v>
                </c:pt>
                <c:pt idx="827">
                  <c:v>49.620000000000367</c:v>
                </c:pt>
                <c:pt idx="828">
                  <c:v>49.680000000000369</c:v>
                </c:pt>
                <c:pt idx="829">
                  <c:v>49.740000000000371</c:v>
                </c:pt>
                <c:pt idx="830">
                  <c:v>49.800000000000374</c:v>
                </c:pt>
                <c:pt idx="831">
                  <c:v>49.860000000000376</c:v>
                </c:pt>
                <c:pt idx="832">
                  <c:v>49.920000000000378</c:v>
                </c:pt>
                <c:pt idx="833">
                  <c:v>49.980000000000381</c:v>
                </c:pt>
                <c:pt idx="834">
                  <c:v>50.040000000000383</c:v>
                </c:pt>
                <c:pt idx="835">
                  <c:v>50.100000000000385</c:v>
                </c:pt>
                <c:pt idx="836">
                  <c:v>50.160000000000387</c:v>
                </c:pt>
                <c:pt idx="837">
                  <c:v>50.22000000000039</c:v>
                </c:pt>
                <c:pt idx="838">
                  <c:v>50.280000000000392</c:v>
                </c:pt>
                <c:pt idx="839">
                  <c:v>50.340000000000394</c:v>
                </c:pt>
                <c:pt idx="840">
                  <c:v>50.400000000000396</c:v>
                </c:pt>
                <c:pt idx="841">
                  <c:v>50.460000000000399</c:v>
                </c:pt>
                <c:pt idx="842">
                  <c:v>50.520000000000401</c:v>
                </c:pt>
                <c:pt idx="843">
                  <c:v>50.580000000000403</c:v>
                </c:pt>
                <c:pt idx="844">
                  <c:v>50.640000000000406</c:v>
                </c:pt>
                <c:pt idx="845">
                  <c:v>50.700000000000408</c:v>
                </c:pt>
                <c:pt idx="846">
                  <c:v>50.76000000000041</c:v>
                </c:pt>
                <c:pt idx="847">
                  <c:v>50.820000000000412</c:v>
                </c:pt>
                <c:pt idx="848">
                  <c:v>50.880000000000415</c:v>
                </c:pt>
                <c:pt idx="849">
                  <c:v>50.940000000000417</c:v>
                </c:pt>
                <c:pt idx="850">
                  <c:v>51.000000000000419</c:v>
                </c:pt>
                <c:pt idx="851">
                  <c:v>51.060000000000421</c:v>
                </c:pt>
                <c:pt idx="852">
                  <c:v>51.120000000000424</c:v>
                </c:pt>
                <c:pt idx="853">
                  <c:v>51.180000000000426</c:v>
                </c:pt>
                <c:pt idx="854">
                  <c:v>51.240000000000428</c:v>
                </c:pt>
                <c:pt idx="855">
                  <c:v>51.300000000000431</c:v>
                </c:pt>
                <c:pt idx="856">
                  <c:v>51.360000000000433</c:v>
                </c:pt>
                <c:pt idx="857">
                  <c:v>51.420000000000435</c:v>
                </c:pt>
                <c:pt idx="858">
                  <c:v>51.480000000000437</c:v>
                </c:pt>
                <c:pt idx="859">
                  <c:v>51.54000000000044</c:v>
                </c:pt>
                <c:pt idx="860">
                  <c:v>51.600000000000442</c:v>
                </c:pt>
                <c:pt idx="861">
                  <c:v>51.660000000000444</c:v>
                </c:pt>
                <c:pt idx="862">
                  <c:v>51.720000000000447</c:v>
                </c:pt>
                <c:pt idx="863">
                  <c:v>51.780000000000449</c:v>
                </c:pt>
                <c:pt idx="864">
                  <c:v>51.840000000000451</c:v>
                </c:pt>
                <c:pt idx="865">
                  <c:v>51.900000000000453</c:v>
                </c:pt>
                <c:pt idx="866">
                  <c:v>51.960000000000456</c:v>
                </c:pt>
                <c:pt idx="867">
                  <c:v>52.020000000000458</c:v>
                </c:pt>
                <c:pt idx="868">
                  <c:v>52.08000000000046</c:v>
                </c:pt>
                <c:pt idx="869">
                  <c:v>52.140000000000462</c:v>
                </c:pt>
                <c:pt idx="870">
                  <c:v>52.200000000000465</c:v>
                </c:pt>
                <c:pt idx="871">
                  <c:v>52.260000000000467</c:v>
                </c:pt>
                <c:pt idx="872">
                  <c:v>52.320000000000469</c:v>
                </c:pt>
                <c:pt idx="873">
                  <c:v>52.380000000000472</c:v>
                </c:pt>
                <c:pt idx="874">
                  <c:v>52.440000000000474</c:v>
                </c:pt>
                <c:pt idx="875">
                  <c:v>52.500000000000476</c:v>
                </c:pt>
                <c:pt idx="876">
                  <c:v>52.560000000000478</c:v>
                </c:pt>
                <c:pt idx="877">
                  <c:v>52.620000000000481</c:v>
                </c:pt>
                <c:pt idx="878">
                  <c:v>52.680000000000483</c:v>
                </c:pt>
                <c:pt idx="879">
                  <c:v>52.740000000000485</c:v>
                </c:pt>
                <c:pt idx="880">
                  <c:v>52.800000000000487</c:v>
                </c:pt>
                <c:pt idx="881">
                  <c:v>52.86000000000049</c:v>
                </c:pt>
                <c:pt idx="882">
                  <c:v>52.920000000000492</c:v>
                </c:pt>
                <c:pt idx="883">
                  <c:v>52.980000000000494</c:v>
                </c:pt>
                <c:pt idx="884">
                  <c:v>53.040000000000497</c:v>
                </c:pt>
                <c:pt idx="885">
                  <c:v>53.100000000000499</c:v>
                </c:pt>
                <c:pt idx="886">
                  <c:v>53.160000000000501</c:v>
                </c:pt>
                <c:pt idx="887">
                  <c:v>53.220000000000503</c:v>
                </c:pt>
                <c:pt idx="888">
                  <c:v>53.280000000000506</c:v>
                </c:pt>
                <c:pt idx="889">
                  <c:v>53.340000000000508</c:v>
                </c:pt>
                <c:pt idx="890">
                  <c:v>53.40000000000051</c:v>
                </c:pt>
                <c:pt idx="891">
                  <c:v>53.460000000000512</c:v>
                </c:pt>
                <c:pt idx="892">
                  <c:v>53.520000000000515</c:v>
                </c:pt>
                <c:pt idx="893">
                  <c:v>53.580000000000517</c:v>
                </c:pt>
                <c:pt idx="894">
                  <c:v>53.640000000000519</c:v>
                </c:pt>
                <c:pt idx="895">
                  <c:v>53.700000000000522</c:v>
                </c:pt>
                <c:pt idx="896">
                  <c:v>53.760000000000524</c:v>
                </c:pt>
                <c:pt idx="897">
                  <c:v>53.820000000000526</c:v>
                </c:pt>
                <c:pt idx="898">
                  <c:v>53.880000000000528</c:v>
                </c:pt>
                <c:pt idx="899">
                  <c:v>53.940000000000531</c:v>
                </c:pt>
                <c:pt idx="900">
                  <c:v>54.000000000000533</c:v>
                </c:pt>
                <c:pt idx="901">
                  <c:v>54.060000000000535</c:v>
                </c:pt>
                <c:pt idx="902">
                  <c:v>54.120000000000537</c:v>
                </c:pt>
                <c:pt idx="903">
                  <c:v>54.18000000000054</c:v>
                </c:pt>
                <c:pt idx="904">
                  <c:v>54.240000000000542</c:v>
                </c:pt>
                <c:pt idx="905">
                  <c:v>54.300000000000544</c:v>
                </c:pt>
                <c:pt idx="906">
                  <c:v>54.360000000000547</c:v>
                </c:pt>
                <c:pt idx="907">
                  <c:v>54.420000000000549</c:v>
                </c:pt>
                <c:pt idx="908">
                  <c:v>54.480000000000551</c:v>
                </c:pt>
                <c:pt idx="909">
                  <c:v>54.540000000000553</c:v>
                </c:pt>
                <c:pt idx="910">
                  <c:v>54.600000000000556</c:v>
                </c:pt>
                <c:pt idx="911">
                  <c:v>54.660000000000558</c:v>
                </c:pt>
                <c:pt idx="912">
                  <c:v>54.72000000000056</c:v>
                </c:pt>
                <c:pt idx="913">
                  <c:v>54.780000000000562</c:v>
                </c:pt>
                <c:pt idx="914">
                  <c:v>54.840000000000565</c:v>
                </c:pt>
                <c:pt idx="915">
                  <c:v>54.900000000000567</c:v>
                </c:pt>
                <c:pt idx="916">
                  <c:v>54.960000000000569</c:v>
                </c:pt>
                <c:pt idx="917">
                  <c:v>55.020000000000572</c:v>
                </c:pt>
                <c:pt idx="918">
                  <c:v>55.080000000000574</c:v>
                </c:pt>
                <c:pt idx="919">
                  <c:v>55.140000000000576</c:v>
                </c:pt>
                <c:pt idx="920">
                  <c:v>55.200000000000578</c:v>
                </c:pt>
                <c:pt idx="921">
                  <c:v>55.260000000000581</c:v>
                </c:pt>
                <c:pt idx="922">
                  <c:v>55.320000000000583</c:v>
                </c:pt>
                <c:pt idx="923">
                  <c:v>55.380000000000585</c:v>
                </c:pt>
                <c:pt idx="924">
                  <c:v>55.440000000000587</c:v>
                </c:pt>
                <c:pt idx="925">
                  <c:v>55.50000000000059</c:v>
                </c:pt>
                <c:pt idx="926">
                  <c:v>55.560000000000592</c:v>
                </c:pt>
                <c:pt idx="927">
                  <c:v>55.620000000000594</c:v>
                </c:pt>
                <c:pt idx="928">
                  <c:v>55.680000000000597</c:v>
                </c:pt>
                <c:pt idx="929">
                  <c:v>55.740000000000599</c:v>
                </c:pt>
                <c:pt idx="930">
                  <c:v>55.800000000000601</c:v>
                </c:pt>
                <c:pt idx="931">
                  <c:v>55.860000000000603</c:v>
                </c:pt>
                <c:pt idx="932">
                  <c:v>55.920000000000606</c:v>
                </c:pt>
                <c:pt idx="933">
                  <c:v>55.980000000000608</c:v>
                </c:pt>
                <c:pt idx="934">
                  <c:v>56.04000000000061</c:v>
                </c:pt>
                <c:pt idx="935">
                  <c:v>56.100000000000612</c:v>
                </c:pt>
                <c:pt idx="936">
                  <c:v>56.160000000000615</c:v>
                </c:pt>
                <c:pt idx="937">
                  <c:v>56.220000000000617</c:v>
                </c:pt>
                <c:pt idx="938">
                  <c:v>56.280000000000619</c:v>
                </c:pt>
                <c:pt idx="939">
                  <c:v>56.340000000000622</c:v>
                </c:pt>
                <c:pt idx="940">
                  <c:v>56.400000000000624</c:v>
                </c:pt>
                <c:pt idx="941">
                  <c:v>56.460000000000626</c:v>
                </c:pt>
                <c:pt idx="942">
                  <c:v>56.520000000000628</c:v>
                </c:pt>
                <c:pt idx="943">
                  <c:v>56.580000000000631</c:v>
                </c:pt>
                <c:pt idx="944">
                  <c:v>56.640000000000633</c:v>
                </c:pt>
                <c:pt idx="945">
                  <c:v>56.700000000000635</c:v>
                </c:pt>
                <c:pt idx="946">
                  <c:v>56.760000000000637</c:v>
                </c:pt>
                <c:pt idx="947">
                  <c:v>56.82000000000064</c:v>
                </c:pt>
                <c:pt idx="948">
                  <c:v>56.880000000000642</c:v>
                </c:pt>
                <c:pt idx="949">
                  <c:v>56.940000000000644</c:v>
                </c:pt>
                <c:pt idx="950">
                  <c:v>57.000000000000647</c:v>
                </c:pt>
                <c:pt idx="951">
                  <c:v>57.060000000000649</c:v>
                </c:pt>
                <c:pt idx="952">
                  <c:v>57.120000000000651</c:v>
                </c:pt>
                <c:pt idx="953">
                  <c:v>57.180000000000653</c:v>
                </c:pt>
                <c:pt idx="954">
                  <c:v>57.240000000000656</c:v>
                </c:pt>
                <c:pt idx="955">
                  <c:v>57.300000000000658</c:v>
                </c:pt>
                <c:pt idx="956">
                  <c:v>57.36000000000066</c:v>
                </c:pt>
                <c:pt idx="957">
                  <c:v>57.420000000000663</c:v>
                </c:pt>
                <c:pt idx="958">
                  <c:v>57.480000000000665</c:v>
                </c:pt>
                <c:pt idx="959">
                  <c:v>57.540000000000667</c:v>
                </c:pt>
                <c:pt idx="960">
                  <c:v>57.600000000000669</c:v>
                </c:pt>
                <c:pt idx="961">
                  <c:v>57.660000000000672</c:v>
                </c:pt>
                <c:pt idx="962">
                  <c:v>57.720000000000674</c:v>
                </c:pt>
                <c:pt idx="963">
                  <c:v>57.780000000000676</c:v>
                </c:pt>
                <c:pt idx="964">
                  <c:v>57.840000000000678</c:v>
                </c:pt>
                <c:pt idx="965">
                  <c:v>57.900000000000681</c:v>
                </c:pt>
                <c:pt idx="966">
                  <c:v>57.960000000000683</c:v>
                </c:pt>
                <c:pt idx="967">
                  <c:v>58.020000000000685</c:v>
                </c:pt>
                <c:pt idx="968">
                  <c:v>58.080000000000688</c:v>
                </c:pt>
                <c:pt idx="969">
                  <c:v>58.14000000000069</c:v>
                </c:pt>
                <c:pt idx="970">
                  <c:v>58.200000000000692</c:v>
                </c:pt>
                <c:pt idx="971">
                  <c:v>58.260000000000694</c:v>
                </c:pt>
                <c:pt idx="972">
                  <c:v>58.320000000000697</c:v>
                </c:pt>
                <c:pt idx="973">
                  <c:v>58.380000000000699</c:v>
                </c:pt>
                <c:pt idx="974">
                  <c:v>58.440000000000701</c:v>
                </c:pt>
                <c:pt idx="975">
                  <c:v>58.500000000000703</c:v>
                </c:pt>
                <c:pt idx="976">
                  <c:v>58.560000000000706</c:v>
                </c:pt>
                <c:pt idx="977">
                  <c:v>58.620000000000708</c:v>
                </c:pt>
                <c:pt idx="978">
                  <c:v>58.68000000000071</c:v>
                </c:pt>
                <c:pt idx="979">
                  <c:v>58.740000000000713</c:v>
                </c:pt>
                <c:pt idx="980">
                  <c:v>58.800000000000715</c:v>
                </c:pt>
                <c:pt idx="981">
                  <c:v>58.860000000000717</c:v>
                </c:pt>
                <c:pt idx="982">
                  <c:v>58.920000000000719</c:v>
                </c:pt>
                <c:pt idx="983">
                  <c:v>58.980000000000722</c:v>
                </c:pt>
                <c:pt idx="984">
                  <c:v>59.040000000000724</c:v>
                </c:pt>
                <c:pt idx="985">
                  <c:v>59.100000000000726</c:v>
                </c:pt>
                <c:pt idx="986">
                  <c:v>59.160000000000728</c:v>
                </c:pt>
                <c:pt idx="987">
                  <c:v>59.220000000000731</c:v>
                </c:pt>
                <c:pt idx="988">
                  <c:v>59.280000000000733</c:v>
                </c:pt>
                <c:pt idx="989">
                  <c:v>59.340000000000735</c:v>
                </c:pt>
                <c:pt idx="990">
                  <c:v>59.400000000000738</c:v>
                </c:pt>
                <c:pt idx="991">
                  <c:v>59.46000000000074</c:v>
                </c:pt>
                <c:pt idx="992">
                  <c:v>59.520000000000742</c:v>
                </c:pt>
                <c:pt idx="993">
                  <c:v>59.580000000000744</c:v>
                </c:pt>
                <c:pt idx="994">
                  <c:v>59.640000000000747</c:v>
                </c:pt>
                <c:pt idx="995">
                  <c:v>59.700000000000749</c:v>
                </c:pt>
                <c:pt idx="996">
                  <c:v>59.760000000000751</c:v>
                </c:pt>
                <c:pt idx="997">
                  <c:v>59.820000000000753</c:v>
                </c:pt>
                <c:pt idx="998">
                  <c:v>59.880000000000756</c:v>
                </c:pt>
                <c:pt idx="999">
                  <c:v>59.940000000000758</c:v>
                </c:pt>
                <c:pt idx="1000">
                  <c:v>60.00000000000076</c:v>
                </c:pt>
                <c:pt idx="1001">
                  <c:v>60.060000000000763</c:v>
                </c:pt>
                <c:pt idx="1002">
                  <c:v>60.120000000000765</c:v>
                </c:pt>
                <c:pt idx="1003">
                  <c:v>60.180000000000767</c:v>
                </c:pt>
                <c:pt idx="1004">
                  <c:v>60.240000000000769</c:v>
                </c:pt>
                <c:pt idx="1005">
                  <c:v>60.300000000000772</c:v>
                </c:pt>
                <c:pt idx="1006">
                  <c:v>60.360000000000774</c:v>
                </c:pt>
                <c:pt idx="1007">
                  <c:v>60.420000000000776</c:v>
                </c:pt>
                <c:pt idx="1008">
                  <c:v>60.480000000000778</c:v>
                </c:pt>
                <c:pt idx="1009">
                  <c:v>60.540000000000781</c:v>
                </c:pt>
                <c:pt idx="1010">
                  <c:v>60.600000000000783</c:v>
                </c:pt>
                <c:pt idx="1011">
                  <c:v>60.660000000000785</c:v>
                </c:pt>
                <c:pt idx="1012">
                  <c:v>60.720000000000788</c:v>
                </c:pt>
                <c:pt idx="1013">
                  <c:v>60.78000000000079</c:v>
                </c:pt>
                <c:pt idx="1014">
                  <c:v>60.840000000000792</c:v>
                </c:pt>
                <c:pt idx="1015">
                  <c:v>60.900000000000794</c:v>
                </c:pt>
                <c:pt idx="1016">
                  <c:v>60.960000000000797</c:v>
                </c:pt>
                <c:pt idx="1017">
                  <c:v>61.020000000000799</c:v>
                </c:pt>
                <c:pt idx="1018">
                  <c:v>61.080000000000801</c:v>
                </c:pt>
                <c:pt idx="1019">
                  <c:v>61.140000000000803</c:v>
                </c:pt>
                <c:pt idx="1020">
                  <c:v>61.200000000000806</c:v>
                </c:pt>
                <c:pt idx="1021">
                  <c:v>61.260000000000808</c:v>
                </c:pt>
                <c:pt idx="1022">
                  <c:v>61.32000000000081</c:v>
                </c:pt>
                <c:pt idx="1023">
                  <c:v>61.380000000000813</c:v>
                </c:pt>
                <c:pt idx="1024">
                  <c:v>61.440000000000815</c:v>
                </c:pt>
                <c:pt idx="1025">
                  <c:v>61.500000000000817</c:v>
                </c:pt>
                <c:pt idx="1026">
                  <c:v>61.560000000000819</c:v>
                </c:pt>
                <c:pt idx="1027">
                  <c:v>61.620000000000822</c:v>
                </c:pt>
                <c:pt idx="1028">
                  <c:v>61.680000000000824</c:v>
                </c:pt>
                <c:pt idx="1029">
                  <c:v>61.740000000000826</c:v>
                </c:pt>
                <c:pt idx="1030">
                  <c:v>61.800000000000828</c:v>
                </c:pt>
                <c:pt idx="1031">
                  <c:v>61.860000000000831</c:v>
                </c:pt>
                <c:pt idx="1032">
                  <c:v>61.920000000000833</c:v>
                </c:pt>
                <c:pt idx="1033">
                  <c:v>61.980000000000835</c:v>
                </c:pt>
                <c:pt idx="1034">
                  <c:v>62.040000000000838</c:v>
                </c:pt>
                <c:pt idx="1035">
                  <c:v>62.10000000000084</c:v>
                </c:pt>
                <c:pt idx="1036">
                  <c:v>62.160000000000842</c:v>
                </c:pt>
                <c:pt idx="1037">
                  <c:v>62.220000000000844</c:v>
                </c:pt>
                <c:pt idx="1038">
                  <c:v>62.280000000000847</c:v>
                </c:pt>
                <c:pt idx="1039">
                  <c:v>62.340000000000849</c:v>
                </c:pt>
                <c:pt idx="1040">
                  <c:v>62.400000000000851</c:v>
                </c:pt>
                <c:pt idx="1041">
                  <c:v>62.460000000000854</c:v>
                </c:pt>
                <c:pt idx="1042">
                  <c:v>62.520000000000856</c:v>
                </c:pt>
                <c:pt idx="1043">
                  <c:v>62.580000000000858</c:v>
                </c:pt>
                <c:pt idx="1044">
                  <c:v>62.64000000000086</c:v>
                </c:pt>
                <c:pt idx="1045">
                  <c:v>62.700000000000863</c:v>
                </c:pt>
                <c:pt idx="1046">
                  <c:v>62.760000000000865</c:v>
                </c:pt>
                <c:pt idx="1047">
                  <c:v>62.820000000000867</c:v>
                </c:pt>
                <c:pt idx="1048">
                  <c:v>62.880000000000869</c:v>
                </c:pt>
                <c:pt idx="1049">
                  <c:v>62.940000000000872</c:v>
                </c:pt>
                <c:pt idx="1050">
                  <c:v>63.000000000000874</c:v>
                </c:pt>
                <c:pt idx="1051">
                  <c:v>63.060000000000876</c:v>
                </c:pt>
                <c:pt idx="1052">
                  <c:v>63.120000000000879</c:v>
                </c:pt>
                <c:pt idx="1053">
                  <c:v>63.180000000000881</c:v>
                </c:pt>
                <c:pt idx="1054">
                  <c:v>63.240000000000883</c:v>
                </c:pt>
                <c:pt idx="1055">
                  <c:v>63.300000000000885</c:v>
                </c:pt>
                <c:pt idx="1056">
                  <c:v>63.360000000000888</c:v>
                </c:pt>
                <c:pt idx="1057">
                  <c:v>63.42000000000089</c:v>
                </c:pt>
                <c:pt idx="1058">
                  <c:v>63.480000000000892</c:v>
                </c:pt>
                <c:pt idx="1059">
                  <c:v>63.540000000000894</c:v>
                </c:pt>
                <c:pt idx="1060">
                  <c:v>63.600000000000897</c:v>
                </c:pt>
                <c:pt idx="1061">
                  <c:v>63.660000000000899</c:v>
                </c:pt>
                <c:pt idx="1062">
                  <c:v>63.720000000000901</c:v>
                </c:pt>
                <c:pt idx="1063">
                  <c:v>63.780000000000904</c:v>
                </c:pt>
                <c:pt idx="1064">
                  <c:v>63.840000000000906</c:v>
                </c:pt>
                <c:pt idx="1065">
                  <c:v>63.900000000000908</c:v>
                </c:pt>
                <c:pt idx="1066">
                  <c:v>63.96000000000091</c:v>
                </c:pt>
                <c:pt idx="1067">
                  <c:v>64.020000000000906</c:v>
                </c:pt>
                <c:pt idx="1068">
                  <c:v>64.080000000000908</c:v>
                </c:pt>
                <c:pt idx="1069">
                  <c:v>64.14000000000091</c:v>
                </c:pt>
                <c:pt idx="1070">
                  <c:v>64.200000000000912</c:v>
                </c:pt>
                <c:pt idx="1071">
                  <c:v>64.260000000000915</c:v>
                </c:pt>
                <c:pt idx="1072">
                  <c:v>64.320000000000917</c:v>
                </c:pt>
                <c:pt idx="1073">
                  <c:v>64.380000000000919</c:v>
                </c:pt>
                <c:pt idx="1074">
                  <c:v>64.440000000000921</c:v>
                </c:pt>
                <c:pt idx="1075">
                  <c:v>64.500000000000924</c:v>
                </c:pt>
                <c:pt idx="1076">
                  <c:v>64.560000000000926</c:v>
                </c:pt>
                <c:pt idx="1077">
                  <c:v>64.620000000000928</c:v>
                </c:pt>
                <c:pt idx="1078">
                  <c:v>64.680000000000931</c:v>
                </c:pt>
                <c:pt idx="1079">
                  <c:v>64.740000000000933</c:v>
                </c:pt>
                <c:pt idx="1080">
                  <c:v>64.800000000000935</c:v>
                </c:pt>
                <c:pt idx="1081">
                  <c:v>64.860000000000937</c:v>
                </c:pt>
                <c:pt idx="1082">
                  <c:v>64.92000000000094</c:v>
                </c:pt>
                <c:pt idx="1083">
                  <c:v>64.980000000000942</c:v>
                </c:pt>
                <c:pt idx="1084">
                  <c:v>65.040000000000944</c:v>
                </c:pt>
                <c:pt idx="1085">
                  <c:v>65.100000000000946</c:v>
                </c:pt>
                <c:pt idx="1086">
                  <c:v>65.160000000000949</c:v>
                </c:pt>
                <c:pt idx="1087">
                  <c:v>65.220000000000951</c:v>
                </c:pt>
                <c:pt idx="1088">
                  <c:v>65.280000000000953</c:v>
                </c:pt>
                <c:pt idx="1089">
                  <c:v>65.340000000000956</c:v>
                </c:pt>
                <c:pt idx="1090">
                  <c:v>65.400000000000958</c:v>
                </c:pt>
                <c:pt idx="1091">
                  <c:v>65.46000000000096</c:v>
                </c:pt>
                <c:pt idx="1092">
                  <c:v>65.520000000000962</c:v>
                </c:pt>
                <c:pt idx="1093">
                  <c:v>65.580000000000965</c:v>
                </c:pt>
                <c:pt idx="1094">
                  <c:v>65.640000000000967</c:v>
                </c:pt>
                <c:pt idx="1095">
                  <c:v>65.700000000000969</c:v>
                </c:pt>
                <c:pt idx="1096">
                  <c:v>65.760000000000971</c:v>
                </c:pt>
                <c:pt idx="1097">
                  <c:v>65.820000000000974</c:v>
                </c:pt>
                <c:pt idx="1098">
                  <c:v>65.880000000000976</c:v>
                </c:pt>
                <c:pt idx="1099">
                  <c:v>65.940000000000978</c:v>
                </c:pt>
                <c:pt idx="1100">
                  <c:v>66.000000000000981</c:v>
                </c:pt>
                <c:pt idx="1101">
                  <c:v>66.060000000000983</c:v>
                </c:pt>
                <c:pt idx="1102">
                  <c:v>66.120000000000985</c:v>
                </c:pt>
                <c:pt idx="1103">
                  <c:v>66.180000000000987</c:v>
                </c:pt>
                <c:pt idx="1104">
                  <c:v>66.24000000000099</c:v>
                </c:pt>
                <c:pt idx="1105">
                  <c:v>66.300000000000992</c:v>
                </c:pt>
                <c:pt idx="1106">
                  <c:v>66.360000000000994</c:v>
                </c:pt>
                <c:pt idx="1107">
                  <c:v>66.420000000000996</c:v>
                </c:pt>
                <c:pt idx="1108">
                  <c:v>66.480000000000999</c:v>
                </c:pt>
                <c:pt idx="1109">
                  <c:v>66.540000000001001</c:v>
                </c:pt>
                <c:pt idx="1110">
                  <c:v>66.600000000001003</c:v>
                </c:pt>
                <c:pt idx="1111">
                  <c:v>66.660000000001006</c:v>
                </c:pt>
                <c:pt idx="1112">
                  <c:v>66.720000000001008</c:v>
                </c:pt>
                <c:pt idx="1113">
                  <c:v>66.78000000000101</c:v>
                </c:pt>
                <c:pt idx="1114">
                  <c:v>66.840000000001012</c:v>
                </c:pt>
                <c:pt idx="1115">
                  <c:v>66.900000000001015</c:v>
                </c:pt>
                <c:pt idx="1116">
                  <c:v>66.960000000001017</c:v>
                </c:pt>
                <c:pt idx="1117">
                  <c:v>67.020000000001019</c:v>
                </c:pt>
                <c:pt idx="1118">
                  <c:v>67.080000000001021</c:v>
                </c:pt>
                <c:pt idx="1119">
                  <c:v>67.140000000001024</c:v>
                </c:pt>
                <c:pt idx="1120">
                  <c:v>67.200000000001026</c:v>
                </c:pt>
                <c:pt idx="1121">
                  <c:v>67.260000000001028</c:v>
                </c:pt>
                <c:pt idx="1122">
                  <c:v>67.320000000001031</c:v>
                </c:pt>
                <c:pt idx="1123">
                  <c:v>67.380000000001033</c:v>
                </c:pt>
                <c:pt idx="1124">
                  <c:v>67.440000000001035</c:v>
                </c:pt>
                <c:pt idx="1125">
                  <c:v>67.500000000001037</c:v>
                </c:pt>
                <c:pt idx="1126">
                  <c:v>67.56000000000104</c:v>
                </c:pt>
                <c:pt idx="1127">
                  <c:v>67.620000000001042</c:v>
                </c:pt>
                <c:pt idx="1128">
                  <c:v>67.680000000001044</c:v>
                </c:pt>
                <c:pt idx="1129">
                  <c:v>67.740000000001046</c:v>
                </c:pt>
                <c:pt idx="1130">
                  <c:v>67.800000000001049</c:v>
                </c:pt>
                <c:pt idx="1131">
                  <c:v>67.860000000001051</c:v>
                </c:pt>
                <c:pt idx="1132">
                  <c:v>67.920000000001053</c:v>
                </c:pt>
                <c:pt idx="1133">
                  <c:v>67.980000000001056</c:v>
                </c:pt>
                <c:pt idx="1134">
                  <c:v>68.040000000001058</c:v>
                </c:pt>
                <c:pt idx="1135">
                  <c:v>68.10000000000106</c:v>
                </c:pt>
                <c:pt idx="1136">
                  <c:v>68.160000000001062</c:v>
                </c:pt>
                <c:pt idx="1137">
                  <c:v>68.220000000001065</c:v>
                </c:pt>
                <c:pt idx="1138">
                  <c:v>68.280000000001067</c:v>
                </c:pt>
                <c:pt idx="1139">
                  <c:v>68.340000000001069</c:v>
                </c:pt>
                <c:pt idx="1140">
                  <c:v>68.400000000001071</c:v>
                </c:pt>
                <c:pt idx="1141">
                  <c:v>68.460000000001074</c:v>
                </c:pt>
                <c:pt idx="1142">
                  <c:v>68.520000000001076</c:v>
                </c:pt>
                <c:pt idx="1143">
                  <c:v>68.580000000001078</c:v>
                </c:pt>
                <c:pt idx="1144">
                  <c:v>68.640000000001081</c:v>
                </c:pt>
                <c:pt idx="1145">
                  <c:v>68.700000000001083</c:v>
                </c:pt>
                <c:pt idx="1146">
                  <c:v>68.760000000001085</c:v>
                </c:pt>
                <c:pt idx="1147">
                  <c:v>68.820000000001087</c:v>
                </c:pt>
                <c:pt idx="1148">
                  <c:v>68.88000000000109</c:v>
                </c:pt>
                <c:pt idx="1149">
                  <c:v>68.940000000001092</c:v>
                </c:pt>
                <c:pt idx="1150">
                  <c:v>69.000000000001094</c:v>
                </c:pt>
                <c:pt idx="1151">
                  <c:v>69.060000000001097</c:v>
                </c:pt>
                <c:pt idx="1152">
                  <c:v>69.120000000001099</c:v>
                </c:pt>
                <c:pt idx="1153">
                  <c:v>69.180000000001101</c:v>
                </c:pt>
                <c:pt idx="1154">
                  <c:v>69.240000000001103</c:v>
                </c:pt>
                <c:pt idx="1155">
                  <c:v>69.300000000001106</c:v>
                </c:pt>
                <c:pt idx="1156">
                  <c:v>69.360000000001108</c:v>
                </c:pt>
                <c:pt idx="1157">
                  <c:v>69.42000000000111</c:v>
                </c:pt>
                <c:pt idx="1158">
                  <c:v>69.480000000001112</c:v>
                </c:pt>
                <c:pt idx="1159">
                  <c:v>69.540000000001115</c:v>
                </c:pt>
                <c:pt idx="1160">
                  <c:v>69.600000000001117</c:v>
                </c:pt>
                <c:pt idx="1161">
                  <c:v>69.660000000001119</c:v>
                </c:pt>
                <c:pt idx="1162">
                  <c:v>69.720000000001122</c:v>
                </c:pt>
                <c:pt idx="1163">
                  <c:v>69.780000000001124</c:v>
                </c:pt>
                <c:pt idx="1164">
                  <c:v>69.840000000001126</c:v>
                </c:pt>
                <c:pt idx="1165">
                  <c:v>69.900000000001128</c:v>
                </c:pt>
                <c:pt idx="1166">
                  <c:v>69.960000000001131</c:v>
                </c:pt>
                <c:pt idx="1167">
                  <c:v>70.020000000001133</c:v>
                </c:pt>
                <c:pt idx="1168">
                  <c:v>70.080000000001135</c:v>
                </c:pt>
                <c:pt idx="1169">
                  <c:v>70.140000000001137</c:v>
                </c:pt>
                <c:pt idx="1170">
                  <c:v>70.20000000000114</c:v>
                </c:pt>
                <c:pt idx="1171">
                  <c:v>70.260000000001142</c:v>
                </c:pt>
                <c:pt idx="1172">
                  <c:v>70.320000000001144</c:v>
                </c:pt>
                <c:pt idx="1173">
                  <c:v>70.380000000001147</c:v>
                </c:pt>
                <c:pt idx="1174">
                  <c:v>70.440000000001149</c:v>
                </c:pt>
                <c:pt idx="1175">
                  <c:v>70.500000000001151</c:v>
                </c:pt>
                <c:pt idx="1176">
                  <c:v>70.560000000001153</c:v>
                </c:pt>
                <c:pt idx="1177">
                  <c:v>70.620000000001156</c:v>
                </c:pt>
                <c:pt idx="1178">
                  <c:v>70.680000000001158</c:v>
                </c:pt>
                <c:pt idx="1179">
                  <c:v>70.74000000000116</c:v>
                </c:pt>
                <c:pt idx="1180">
                  <c:v>70.800000000001162</c:v>
                </c:pt>
                <c:pt idx="1181">
                  <c:v>70.860000000001165</c:v>
                </c:pt>
                <c:pt idx="1182">
                  <c:v>70.920000000001167</c:v>
                </c:pt>
                <c:pt idx="1183">
                  <c:v>70.980000000001169</c:v>
                </c:pt>
                <c:pt idx="1184">
                  <c:v>71.040000000001172</c:v>
                </c:pt>
                <c:pt idx="1185">
                  <c:v>71.100000000001174</c:v>
                </c:pt>
                <c:pt idx="1186">
                  <c:v>71.160000000001176</c:v>
                </c:pt>
                <c:pt idx="1187">
                  <c:v>71.220000000001178</c:v>
                </c:pt>
                <c:pt idx="1188">
                  <c:v>71.280000000001181</c:v>
                </c:pt>
                <c:pt idx="1189">
                  <c:v>71.340000000001183</c:v>
                </c:pt>
                <c:pt idx="1190">
                  <c:v>71.400000000001185</c:v>
                </c:pt>
                <c:pt idx="1191">
                  <c:v>71.460000000001187</c:v>
                </c:pt>
                <c:pt idx="1192">
                  <c:v>71.52000000000119</c:v>
                </c:pt>
                <c:pt idx="1193">
                  <c:v>71.580000000001192</c:v>
                </c:pt>
                <c:pt idx="1194">
                  <c:v>71.640000000001194</c:v>
                </c:pt>
                <c:pt idx="1195">
                  <c:v>71.700000000001197</c:v>
                </c:pt>
                <c:pt idx="1196">
                  <c:v>71.760000000001199</c:v>
                </c:pt>
                <c:pt idx="1197">
                  <c:v>71.820000000001201</c:v>
                </c:pt>
                <c:pt idx="1198">
                  <c:v>71.880000000001203</c:v>
                </c:pt>
                <c:pt idx="1199">
                  <c:v>71.940000000001206</c:v>
                </c:pt>
                <c:pt idx="1200">
                  <c:v>72.000000000001208</c:v>
                </c:pt>
                <c:pt idx="1201">
                  <c:v>72.06000000000121</c:v>
                </c:pt>
                <c:pt idx="1202">
                  <c:v>72.120000000001212</c:v>
                </c:pt>
                <c:pt idx="1203">
                  <c:v>72.180000000001215</c:v>
                </c:pt>
                <c:pt idx="1204">
                  <c:v>72.240000000001217</c:v>
                </c:pt>
                <c:pt idx="1205">
                  <c:v>72.300000000001219</c:v>
                </c:pt>
                <c:pt idx="1206">
                  <c:v>72.360000000001222</c:v>
                </c:pt>
                <c:pt idx="1207">
                  <c:v>72.420000000001224</c:v>
                </c:pt>
                <c:pt idx="1208">
                  <c:v>72.480000000001226</c:v>
                </c:pt>
                <c:pt idx="1209">
                  <c:v>72.540000000001228</c:v>
                </c:pt>
                <c:pt idx="1210">
                  <c:v>72.600000000001231</c:v>
                </c:pt>
                <c:pt idx="1211">
                  <c:v>72.660000000001233</c:v>
                </c:pt>
                <c:pt idx="1212">
                  <c:v>72.720000000001235</c:v>
                </c:pt>
                <c:pt idx="1213">
                  <c:v>72.780000000001237</c:v>
                </c:pt>
                <c:pt idx="1214">
                  <c:v>72.84000000000124</c:v>
                </c:pt>
                <c:pt idx="1215">
                  <c:v>72.900000000001242</c:v>
                </c:pt>
                <c:pt idx="1216">
                  <c:v>72.960000000001244</c:v>
                </c:pt>
                <c:pt idx="1217">
                  <c:v>73.020000000001247</c:v>
                </c:pt>
                <c:pt idx="1218">
                  <c:v>73.080000000001249</c:v>
                </c:pt>
                <c:pt idx="1219">
                  <c:v>73.140000000001251</c:v>
                </c:pt>
                <c:pt idx="1220">
                  <c:v>73.200000000001253</c:v>
                </c:pt>
                <c:pt idx="1221">
                  <c:v>73.260000000001256</c:v>
                </c:pt>
                <c:pt idx="1222">
                  <c:v>73.320000000001258</c:v>
                </c:pt>
                <c:pt idx="1223">
                  <c:v>73.38000000000126</c:v>
                </c:pt>
                <c:pt idx="1224">
                  <c:v>73.440000000001262</c:v>
                </c:pt>
                <c:pt idx="1225">
                  <c:v>73.500000000001265</c:v>
                </c:pt>
                <c:pt idx="1226">
                  <c:v>73.560000000001267</c:v>
                </c:pt>
                <c:pt idx="1227">
                  <c:v>73.620000000001269</c:v>
                </c:pt>
                <c:pt idx="1228">
                  <c:v>73.680000000001272</c:v>
                </c:pt>
                <c:pt idx="1229">
                  <c:v>73.740000000001274</c:v>
                </c:pt>
                <c:pt idx="1230">
                  <c:v>73.800000000001276</c:v>
                </c:pt>
                <c:pt idx="1231">
                  <c:v>73.860000000001278</c:v>
                </c:pt>
                <c:pt idx="1232">
                  <c:v>73.920000000001281</c:v>
                </c:pt>
                <c:pt idx="1233">
                  <c:v>73.980000000001283</c:v>
                </c:pt>
                <c:pt idx="1234">
                  <c:v>74.040000000001285</c:v>
                </c:pt>
                <c:pt idx="1235">
                  <c:v>74.100000000001288</c:v>
                </c:pt>
                <c:pt idx="1236">
                  <c:v>74.16000000000129</c:v>
                </c:pt>
                <c:pt idx="1237">
                  <c:v>74.220000000001292</c:v>
                </c:pt>
                <c:pt idx="1238">
                  <c:v>74.280000000001294</c:v>
                </c:pt>
                <c:pt idx="1239">
                  <c:v>74.340000000001297</c:v>
                </c:pt>
                <c:pt idx="1240">
                  <c:v>74.400000000001299</c:v>
                </c:pt>
                <c:pt idx="1241">
                  <c:v>74.460000000001301</c:v>
                </c:pt>
                <c:pt idx="1242">
                  <c:v>74.520000000001303</c:v>
                </c:pt>
                <c:pt idx="1243">
                  <c:v>74.580000000001306</c:v>
                </c:pt>
                <c:pt idx="1244">
                  <c:v>74.640000000001308</c:v>
                </c:pt>
                <c:pt idx="1245">
                  <c:v>74.70000000000131</c:v>
                </c:pt>
                <c:pt idx="1246">
                  <c:v>74.760000000001313</c:v>
                </c:pt>
                <c:pt idx="1247">
                  <c:v>74.820000000001315</c:v>
                </c:pt>
                <c:pt idx="1248">
                  <c:v>74.880000000001317</c:v>
                </c:pt>
                <c:pt idx="1249">
                  <c:v>74.940000000001319</c:v>
                </c:pt>
                <c:pt idx="1250">
                  <c:v>75.000000000001322</c:v>
                </c:pt>
                <c:pt idx="1251">
                  <c:v>75.060000000001324</c:v>
                </c:pt>
                <c:pt idx="1252">
                  <c:v>75.120000000001326</c:v>
                </c:pt>
                <c:pt idx="1253">
                  <c:v>75.180000000001328</c:v>
                </c:pt>
                <c:pt idx="1254">
                  <c:v>75.240000000001331</c:v>
                </c:pt>
                <c:pt idx="1255">
                  <c:v>75.300000000001333</c:v>
                </c:pt>
                <c:pt idx="1256">
                  <c:v>75.360000000001335</c:v>
                </c:pt>
                <c:pt idx="1257">
                  <c:v>75.420000000001338</c:v>
                </c:pt>
                <c:pt idx="1258">
                  <c:v>75.48000000000134</c:v>
                </c:pt>
                <c:pt idx="1259">
                  <c:v>75.540000000001342</c:v>
                </c:pt>
                <c:pt idx="1260">
                  <c:v>75.600000000001344</c:v>
                </c:pt>
                <c:pt idx="1261">
                  <c:v>75.660000000001347</c:v>
                </c:pt>
                <c:pt idx="1262">
                  <c:v>75.720000000001349</c:v>
                </c:pt>
                <c:pt idx="1263">
                  <c:v>75.780000000001351</c:v>
                </c:pt>
                <c:pt idx="1264">
                  <c:v>75.840000000001353</c:v>
                </c:pt>
                <c:pt idx="1265">
                  <c:v>75.900000000001356</c:v>
                </c:pt>
                <c:pt idx="1266">
                  <c:v>75.960000000001358</c:v>
                </c:pt>
                <c:pt idx="1267">
                  <c:v>76.02000000000136</c:v>
                </c:pt>
                <c:pt idx="1268">
                  <c:v>76.080000000001363</c:v>
                </c:pt>
                <c:pt idx="1269">
                  <c:v>76.140000000001365</c:v>
                </c:pt>
                <c:pt idx="1270">
                  <c:v>76.200000000001367</c:v>
                </c:pt>
                <c:pt idx="1271">
                  <c:v>76.260000000001369</c:v>
                </c:pt>
                <c:pt idx="1272">
                  <c:v>76.320000000001372</c:v>
                </c:pt>
                <c:pt idx="1273">
                  <c:v>76.380000000001374</c:v>
                </c:pt>
                <c:pt idx="1274">
                  <c:v>76.440000000001376</c:v>
                </c:pt>
                <c:pt idx="1275">
                  <c:v>76.500000000001378</c:v>
                </c:pt>
                <c:pt idx="1276">
                  <c:v>76.560000000001381</c:v>
                </c:pt>
                <c:pt idx="1277">
                  <c:v>76.620000000001383</c:v>
                </c:pt>
                <c:pt idx="1278">
                  <c:v>76.680000000001385</c:v>
                </c:pt>
                <c:pt idx="1279">
                  <c:v>76.740000000001388</c:v>
                </c:pt>
                <c:pt idx="1280">
                  <c:v>76.80000000000139</c:v>
                </c:pt>
                <c:pt idx="1281">
                  <c:v>76.860000000001392</c:v>
                </c:pt>
                <c:pt idx="1282">
                  <c:v>76.920000000001394</c:v>
                </c:pt>
                <c:pt idx="1283">
                  <c:v>76.980000000001397</c:v>
                </c:pt>
                <c:pt idx="1284">
                  <c:v>77.040000000001399</c:v>
                </c:pt>
                <c:pt idx="1285">
                  <c:v>77.100000000001401</c:v>
                </c:pt>
                <c:pt idx="1286">
                  <c:v>77.160000000001403</c:v>
                </c:pt>
                <c:pt idx="1287">
                  <c:v>77.220000000001406</c:v>
                </c:pt>
                <c:pt idx="1288">
                  <c:v>77.280000000001408</c:v>
                </c:pt>
                <c:pt idx="1289">
                  <c:v>77.34000000000141</c:v>
                </c:pt>
                <c:pt idx="1290">
                  <c:v>77.400000000001413</c:v>
                </c:pt>
                <c:pt idx="1291">
                  <c:v>77.460000000001415</c:v>
                </c:pt>
                <c:pt idx="1292">
                  <c:v>77.520000000001417</c:v>
                </c:pt>
                <c:pt idx="1293">
                  <c:v>77.580000000001419</c:v>
                </c:pt>
                <c:pt idx="1294">
                  <c:v>77.640000000001422</c:v>
                </c:pt>
                <c:pt idx="1295">
                  <c:v>77.700000000001424</c:v>
                </c:pt>
                <c:pt idx="1296">
                  <c:v>77.760000000001426</c:v>
                </c:pt>
                <c:pt idx="1297">
                  <c:v>77.820000000001428</c:v>
                </c:pt>
                <c:pt idx="1298">
                  <c:v>77.880000000001431</c:v>
                </c:pt>
                <c:pt idx="1299">
                  <c:v>77.940000000001433</c:v>
                </c:pt>
                <c:pt idx="1300">
                  <c:v>78.000000000001435</c:v>
                </c:pt>
                <c:pt idx="1301">
                  <c:v>78.060000000001438</c:v>
                </c:pt>
                <c:pt idx="1302">
                  <c:v>78.12000000000144</c:v>
                </c:pt>
                <c:pt idx="1303">
                  <c:v>78.180000000001442</c:v>
                </c:pt>
                <c:pt idx="1304">
                  <c:v>78.240000000001444</c:v>
                </c:pt>
                <c:pt idx="1305">
                  <c:v>78.300000000001447</c:v>
                </c:pt>
                <c:pt idx="1306">
                  <c:v>78.360000000001449</c:v>
                </c:pt>
                <c:pt idx="1307">
                  <c:v>78.420000000001451</c:v>
                </c:pt>
                <c:pt idx="1308">
                  <c:v>78.480000000001453</c:v>
                </c:pt>
                <c:pt idx="1309">
                  <c:v>78.540000000001456</c:v>
                </c:pt>
              </c:numCache>
            </c:numRef>
          </c:xVal>
          <c:yVal>
            <c:numRef>
              <c:f>'alpha air'!$G$38:$G$1347</c:f>
              <c:numCache>
                <c:formatCode>General</c:formatCode>
                <c:ptCount val="1310"/>
                <c:pt idx="0">
                  <c:v>7.1405923662692952E-2</c:v>
                </c:pt>
                <c:pt idx="1">
                  <c:v>7.1442923279033177E-2</c:v>
                </c:pt>
                <c:pt idx="2">
                  <c:v>7.1479975511709523E-2</c:v>
                </c:pt>
                <c:pt idx="3">
                  <c:v>7.1517090098456124E-2</c:v>
                </c:pt>
                <c:pt idx="4">
                  <c:v>7.155426721346933E-2</c:v>
                </c:pt>
                <c:pt idx="5">
                  <c:v>7.1591507034122884E-2</c:v>
                </c:pt>
                <c:pt idx="6">
                  <c:v>7.1628809738493032E-2</c:v>
                </c:pt>
                <c:pt idx="7">
                  <c:v>7.1666175505362403E-2</c:v>
                </c:pt>
                <c:pt idx="8">
                  <c:v>7.170360451422389E-2</c:v>
                </c:pt>
                <c:pt idx="9">
                  <c:v>7.174109694528405E-2</c:v>
                </c:pt>
                <c:pt idx="10">
                  <c:v>7.1778652979466881E-2</c:v>
                </c:pt>
                <c:pt idx="11">
                  <c:v>7.181627279841718E-2</c:v>
                </c:pt>
                <c:pt idx="12">
                  <c:v>7.185395658450465E-2</c:v>
                </c:pt>
                <c:pt idx="13">
                  <c:v>7.189170452082716E-2</c:v>
                </c:pt>
                <c:pt idx="14">
                  <c:v>7.1929516791214718E-2</c:v>
                </c:pt>
                <c:pt idx="15">
                  <c:v>7.1967393580233102E-2</c:v>
                </c:pt>
                <c:pt idx="16">
                  <c:v>7.200533507318764E-2</c:v>
                </c:pt>
                <c:pt idx="17">
                  <c:v>7.2043341456127008E-2</c:v>
                </c:pt>
                <c:pt idx="18">
                  <c:v>7.2081412915846979E-2</c:v>
                </c:pt>
                <c:pt idx="19">
                  <c:v>7.2119549639894281E-2</c:v>
                </c:pt>
                <c:pt idx="20">
                  <c:v>7.215775181657047E-2</c:v>
                </c:pt>
                <c:pt idx="21">
                  <c:v>7.2196019634935785E-2</c:v>
                </c:pt>
                <c:pt idx="22">
                  <c:v>7.2234353284813063E-2</c:v>
                </c:pt>
                <c:pt idx="23">
                  <c:v>7.2272752956791558E-2</c:v>
                </c:pt>
                <c:pt idx="24">
                  <c:v>7.2311218842231045E-2</c:v>
                </c:pt>
                <c:pt idx="25">
                  <c:v>7.2349751133265736E-2</c:v>
                </c:pt>
                <c:pt idx="26">
                  <c:v>7.2388350022808121E-2</c:v>
                </c:pt>
                <c:pt idx="27">
                  <c:v>7.2427015704553316E-2</c:v>
                </c:pt>
                <c:pt idx="28">
                  <c:v>7.2465748372982752E-2</c:v>
                </c:pt>
                <c:pt idx="29">
                  <c:v>7.2504548223368492E-2</c:v>
                </c:pt>
                <c:pt idx="30">
                  <c:v>7.2543415451777227E-2</c:v>
                </c:pt>
                <c:pt idx="31">
                  <c:v>7.258235025507441E-2</c:v>
                </c:pt>
                <c:pt idx="32">
                  <c:v>7.2621352830928396E-2</c:v>
                </c:pt>
                <c:pt idx="33">
                  <c:v>7.2660423377814642E-2</c:v>
                </c:pt>
                <c:pt idx="34">
                  <c:v>7.2699562095019876E-2</c:v>
                </c:pt>
                <c:pt idx="35">
                  <c:v>7.2738769182646351E-2</c:v>
                </c:pt>
                <c:pt idx="36">
                  <c:v>7.277804484161611E-2</c:v>
                </c:pt>
                <c:pt idx="37">
                  <c:v>7.2817389273675204E-2</c:v>
                </c:pt>
                <c:pt idx="38">
                  <c:v>7.2856802681398006E-2</c:v>
                </c:pt>
                <c:pt idx="39">
                  <c:v>7.2896285268191627E-2</c:v>
                </c:pt>
                <c:pt idx="40">
                  <c:v>7.2935837238300216E-2</c:v>
                </c:pt>
                <c:pt idx="41">
                  <c:v>7.2975458796809334E-2</c:v>
                </c:pt>
                <c:pt idx="42">
                  <c:v>7.3015150149650376E-2</c:v>
                </c:pt>
                <c:pt idx="43">
                  <c:v>7.3054911503605033E-2</c:v>
                </c:pt>
                <c:pt idx="44">
                  <c:v>7.3094743066309809E-2</c:v>
                </c:pt>
                <c:pt idx="45">
                  <c:v>7.3134645046260369E-2</c:v>
                </c:pt>
                <c:pt idx="46">
                  <c:v>7.3174617652816257E-2</c:v>
                </c:pt>
                <c:pt idx="47">
                  <c:v>7.3214661096205363E-2</c:v>
                </c:pt>
                <c:pt idx="48">
                  <c:v>7.3254775587528423E-2</c:v>
                </c:pt>
                <c:pt idx="49">
                  <c:v>7.329496133876387E-2</c:v>
                </c:pt>
                <c:pt idx="50">
                  <c:v>7.3335218562772142E-2</c:v>
                </c:pt>
                <c:pt idx="51">
                  <c:v>7.3375547473300703E-2</c:v>
                </c:pt>
                <c:pt idx="52">
                  <c:v>7.3415948284988528E-2</c:v>
                </c:pt>
                <c:pt idx="53">
                  <c:v>7.3456421213370912E-2</c:v>
                </c:pt>
                <c:pt idx="54">
                  <c:v>7.3496966474884184E-2</c:v>
                </c:pt>
                <c:pt idx="55">
                  <c:v>7.3537584286870628E-2</c:v>
                </c:pt>
                <c:pt idx="56">
                  <c:v>7.357827486758306E-2</c:v>
                </c:pt>
                <c:pt idx="57">
                  <c:v>7.3619038436190082E-2</c:v>
                </c:pt>
                <c:pt idx="58">
                  <c:v>7.3659875212780487E-2</c:v>
                </c:pt>
                <c:pt idx="59">
                  <c:v>7.3700785418368608E-2</c:v>
                </c:pt>
                <c:pt idx="60">
                  <c:v>7.3741769274898977E-2</c:v>
                </c:pt>
                <c:pt idx="61">
                  <c:v>7.3782827005251475E-2</c:v>
                </c:pt>
                <c:pt idx="62">
                  <c:v>7.3823958833246245E-2</c:v>
                </c:pt>
                <c:pt idx="63">
                  <c:v>7.3865164983648826E-2</c:v>
                </c:pt>
                <c:pt idx="64">
                  <c:v>7.3906445682175137E-2</c:v>
                </c:pt>
                <c:pt idx="65">
                  <c:v>7.3947801155496734E-2</c:v>
                </c:pt>
                <c:pt idx="66">
                  <c:v>7.3989231631245725E-2</c:v>
                </c:pt>
                <c:pt idx="67">
                  <c:v>7.4030737338020194E-2</c:v>
                </c:pt>
                <c:pt idx="68">
                  <c:v>7.407231850538927E-2</c:v>
                </c:pt>
                <c:pt idx="69">
                  <c:v>7.4113975363898424E-2</c:v>
                </c:pt>
                <c:pt idx="70">
                  <c:v>7.4155708145074745E-2</c:v>
                </c:pt>
                <c:pt idx="71">
                  <c:v>7.4197517081432185E-2</c:v>
                </c:pt>
                <c:pt idx="72">
                  <c:v>7.4239402406477098E-2</c:v>
                </c:pt>
                <c:pt idx="73">
                  <c:v>7.4281364354713275E-2</c:v>
                </c:pt>
                <c:pt idx="74">
                  <c:v>7.4323403161647844E-2</c:v>
                </c:pt>
                <c:pt idx="75">
                  <c:v>7.4365519063796293E-2</c:v>
                </c:pt>
                <c:pt idx="76">
                  <c:v>7.4407712298688172E-2</c:v>
                </c:pt>
                <c:pt idx="77">
                  <c:v>7.4449983104872594E-2</c:v>
                </c:pt>
                <c:pt idx="78">
                  <c:v>7.449233172192378E-2</c:v>
                </c:pt>
                <c:pt idx="79">
                  <c:v>7.4534758390446668E-2</c:v>
                </c:pt>
                <c:pt idx="80">
                  <c:v>7.4577263352082507E-2</c:v>
                </c:pt>
                <c:pt idx="81">
                  <c:v>7.4619846849514587E-2</c:v>
                </c:pt>
                <c:pt idx="82">
                  <c:v>7.4662509126473958E-2</c:v>
                </c:pt>
                <c:pt idx="83">
                  <c:v>7.4705250427745076E-2</c:v>
                </c:pt>
                <c:pt idx="84">
                  <c:v>7.4748070999171717E-2</c:v>
                </c:pt>
                <c:pt idx="85">
                  <c:v>7.4790971087662722E-2</c:v>
                </c:pt>
                <c:pt idx="86">
                  <c:v>7.483395094119788E-2</c:v>
                </c:pt>
                <c:pt idx="87">
                  <c:v>7.4877010808833799E-2</c:v>
                </c:pt>
                <c:pt idx="88">
                  <c:v>7.4920150940709918E-2</c:v>
                </c:pt>
                <c:pt idx="89">
                  <c:v>7.4963371588054425E-2</c:v>
                </c:pt>
                <c:pt idx="90">
                  <c:v>7.5006673003190305E-2</c:v>
                </c:pt>
                <c:pt idx="91">
                  <c:v>7.5050055439541324E-2</c:v>
                </c:pt>
                <c:pt idx="92">
                  <c:v>7.5093519151638283E-2</c:v>
                </c:pt>
                <c:pt idx="93">
                  <c:v>7.5137064395124964E-2</c:v>
                </c:pt>
                <c:pt idx="94">
                  <c:v>7.5180691426764548E-2</c:v>
                </c:pt>
                <c:pt idx="95">
                  <c:v>7.5224400504445538E-2</c:v>
                </c:pt>
                <c:pt idx="96">
                  <c:v>7.5268191887188335E-2</c:v>
                </c:pt>
                <c:pt idx="97">
                  <c:v>7.5312065835151237E-2</c:v>
                </c:pt>
                <c:pt idx="98">
                  <c:v>7.5356022609637072E-2</c:v>
                </c:pt>
                <c:pt idx="99">
                  <c:v>7.5400062473099355E-2</c:v>
                </c:pt>
                <c:pt idx="100">
                  <c:v>7.5444185689148902E-2</c:v>
                </c:pt>
                <c:pt idx="101">
                  <c:v>7.5488392522560135E-2</c:v>
                </c:pt>
                <c:pt idx="102">
                  <c:v>7.5532683239277754E-2</c:v>
                </c:pt>
                <c:pt idx="103">
                  <c:v>7.5577058106423248E-2</c:v>
                </c:pt>
                <c:pt idx="104">
                  <c:v>7.5621517392301371E-2</c:v>
                </c:pt>
                <c:pt idx="105">
                  <c:v>7.5666061366407023E-2</c:v>
                </c:pt>
                <c:pt idx="106">
                  <c:v>7.571069029943181E-2</c:v>
                </c:pt>
                <c:pt idx="107">
                  <c:v>7.5755404463270684E-2</c:v>
                </c:pt>
                <c:pt idx="108">
                  <c:v>7.5800204131029073E-2</c:v>
                </c:pt>
                <c:pt idx="109">
                  <c:v>7.584508957702922E-2</c:v>
                </c:pt>
                <c:pt idx="110">
                  <c:v>7.5890061076817603E-2</c:v>
                </c:pt>
                <c:pt idx="111">
                  <c:v>7.593511890717132E-2</c:v>
                </c:pt>
                <c:pt idx="112">
                  <c:v>7.5980263346105553E-2</c:v>
                </c:pt>
                <c:pt idx="113">
                  <c:v>7.6025494672880181E-2</c:v>
                </c:pt>
                <c:pt idx="114">
                  <c:v>7.6070813168007137E-2</c:v>
                </c:pt>
                <c:pt idx="115">
                  <c:v>7.6116219113257375E-2</c:v>
                </c:pt>
                <c:pt idx="116">
                  <c:v>7.6161712791668043E-2</c:v>
                </c:pt>
                <c:pt idx="117">
                  <c:v>7.6207294487549732E-2</c:v>
                </c:pt>
                <c:pt idx="118">
                  <c:v>7.6252964486493782E-2</c:v>
                </c:pt>
                <c:pt idx="119">
                  <c:v>7.629872307537941E-2</c:v>
                </c:pt>
                <c:pt idx="120">
                  <c:v>7.6344570542381293E-2</c:v>
                </c:pt>
                <c:pt idx="121">
                  <c:v>7.6390507176976832E-2</c:v>
                </c:pt>
                <c:pt idx="122">
                  <c:v>7.6436533269953658E-2</c:v>
                </c:pt>
                <c:pt idx="123">
                  <c:v>7.6482649113417137E-2</c:v>
                </c:pt>
                <c:pt idx="124">
                  <c:v>7.6528855000798007E-2</c:v>
                </c:pt>
                <c:pt idx="125">
                  <c:v>7.6575151226859789E-2</c:v>
                </c:pt>
                <c:pt idx="126">
                  <c:v>7.6621538087706734E-2</c:v>
                </c:pt>
                <c:pt idx="127">
                  <c:v>7.6668015880791321E-2</c:v>
                </c:pt>
                <c:pt idx="128">
                  <c:v>7.671458490492214E-2</c:v>
                </c:pt>
                <c:pt idx="129">
                  <c:v>7.6761245460271632E-2</c:v>
                </c:pt>
                <c:pt idx="130">
                  <c:v>7.680799784838413E-2</c:v>
                </c:pt>
                <c:pt idx="131">
                  <c:v>7.6854842372183499E-2</c:v>
                </c:pt>
                <c:pt idx="132">
                  <c:v>7.6901779335981565E-2</c:v>
                </c:pt>
                <c:pt idx="133">
                  <c:v>7.6948809045485747E-2</c:v>
                </c:pt>
                <c:pt idx="134">
                  <c:v>7.6995931807807338E-2</c:v>
                </c:pt>
                <c:pt idx="135">
                  <c:v>7.7043147931469672E-2</c:v>
                </c:pt>
                <c:pt idx="136">
                  <c:v>7.7090457726416289E-2</c:v>
                </c:pt>
                <c:pt idx="137">
                  <c:v>7.7137861504019273E-2</c:v>
                </c:pt>
                <c:pt idx="138">
                  <c:v>7.7185359577087456E-2</c:v>
                </c:pt>
                <c:pt idx="139">
                  <c:v>7.7232952259874948E-2</c:v>
                </c:pt>
                <c:pt idx="140">
                  <c:v>7.7280639868089446E-2</c:v>
                </c:pt>
                <c:pt idx="141">
                  <c:v>7.7328422718900891E-2</c:v>
                </c:pt>
                <c:pt idx="142">
                  <c:v>7.7376301130949898E-2</c:v>
                </c:pt>
                <c:pt idx="143">
                  <c:v>7.7424275424356384E-2</c:v>
                </c:pt>
                <c:pt idx="144">
                  <c:v>7.7472345920728353E-2</c:v>
                </c:pt>
                <c:pt idx="145">
                  <c:v>7.75205129431705E-2</c:v>
                </c:pt>
                <c:pt idx="146">
                  <c:v>7.7568776816293206E-2</c:v>
                </c:pt>
                <c:pt idx="147">
                  <c:v>7.7617137866221153E-2</c:v>
                </c:pt>
                <c:pt idx="148">
                  <c:v>7.7665596420602487E-2</c:v>
                </c:pt>
                <c:pt idx="149">
                  <c:v>7.7714152808617612E-2</c:v>
                </c:pt>
                <c:pt idx="150">
                  <c:v>7.7762807360988409E-2</c:v>
                </c:pt>
                <c:pt idx="151">
                  <c:v>7.7811560409987296E-2</c:v>
                </c:pt>
                <c:pt idx="152">
                  <c:v>7.7860412289446318E-2</c:v>
                </c:pt>
                <c:pt idx="153">
                  <c:v>7.7909363334766529E-2</c:v>
                </c:pt>
                <c:pt idx="154">
                  <c:v>7.7958413882927222E-2</c:v>
                </c:pt>
                <c:pt idx="155">
                  <c:v>7.8007564272495306E-2</c:v>
                </c:pt>
                <c:pt idx="156">
                  <c:v>7.8056814843634872E-2</c:v>
                </c:pt>
                <c:pt idx="157">
                  <c:v>7.8106165938116465E-2</c:v>
                </c:pt>
                <c:pt idx="158">
                  <c:v>7.8155617899326887E-2</c:v>
                </c:pt>
                <c:pt idx="159">
                  <c:v>7.8205171072278701E-2</c:v>
                </c:pt>
                <c:pt idx="160">
                  <c:v>7.8254825803620018E-2</c:v>
                </c:pt>
                <c:pt idx="161">
                  <c:v>7.8304582441644288E-2</c:v>
                </c:pt>
                <c:pt idx="162">
                  <c:v>7.8354441336300082E-2</c:v>
                </c:pt>
                <c:pt idx="163">
                  <c:v>7.8404402839201096E-2</c:v>
                </c:pt>
                <c:pt idx="164">
                  <c:v>7.8454467303636019E-2</c:v>
                </c:pt>
                <c:pt idx="165">
                  <c:v>7.8504635084578778E-2</c:v>
                </c:pt>
                <c:pt idx="166">
                  <c:v>7.8554906538698482E-2</c:v>
                </c:pt>
                <c:pt idx="167">
                  <c:v>7.8605282024369852E-2</c:v>
                </c:pt>
                <c:pt idx="168">
                  <c:v>7.8655761901683177E-2</c:v>
                </c:pt>
                <c:pt idx="169">
                  <c:v>7.8706346532455063E-2</c:v>
                </c:pt>
                <c:pt idx="170">
                  <c:v>7.8757036280238502E-2</c:v>
                </c:pt>
                <c:pt idx="171">
                  <c:v>7.8807831510333673E-2</c:v>
                </c:pt>
                <c:pt idx="172">
                  <c:v>7.8858732589798322E-2</c:v>
                </c:pt>
                <c:pt idx="173">
                  <c:v>7.8909739887458405E-2</c:v>
                </c:pt>
                <c:pt idx="174">
                  <c:v>7.8960853773919037E-2</c:v>
                </c:pt>
                <c:pt idx="175">
                  <c:v>7.9012074621575001E-2</c:v>
                </c:pt>
                <c:pt idx="176">
                  <c:v>7.9063402804621874E-2</c:v>
                </c:pt>
                <c:pt idx="177">
                  <c:v>7.911483869906695E-2</c:v>
                </c:pt>
                <c:pt idx="178">
                  <c:v>7.9166382682740122E-2</c:v>
                </c:pt>
                <c:pt idx="179">
                  <c:v>7.9218035135305176E-2</c:v>
                </c:pt>
                <c:pt idx="180">
                  <c:v>7.9269796438270937E-2</c:v>
                </c:pt>
                <c:pt idx="181">
                  <c:v>7.9321666975002578E-2</c:v>
                </c:pt>
                <c:pt idx="182">
                  <c:v>7.9373647130732902E-2</c:v>
                </c:pt>
                <c:pt idx="183">
                  <c:v>7.9425737292573906E-2</c:v>
                </c:pt>
                <c:pt idx="184">
                  <c:v>7.9477937849528252E-2</c:v>
                </c:pt>
                <c:pt idx="185">
                  <c:v>7.9530249192500846E-2</c:v>
                </c:pt>
                <c:pt idx="186">
                  <c:v>7.9582671714310632E-2</c:v>
                </c:pt>
                <c:pt idx="187">
                  <c:v>7.9635205809702236E-2</c:v>
                </c:pt>
                <c:pt idx="188">
                  <c:v>7.968785187535804E-2</c:v>
                </c:pt>
                <c:pt idx="189">
                  <c:v>7.9740610309909907E-2</c:v>
                </c:pt>
                <c:pt idx="190">
                  <c:v>7.9793481513951381E-2</c:v>
                </c:pt>
                <c:pt idx="191">
                  <c:v>7.9846465890049872E-2</c:v>
                </c:pt>
                <c:pt idx="192">
                  <c:v>7.9899563842758564E-2</c:v>
                </c:pt>
                <c:pt idx="193">
                  <c:v>7.9952775778629151E-2</c:v>
                </c:pt>
                <c:pt idx="194">
                  <c:v>8.00061021062239E-2</c:v>
                </c:pt>
                <c:pt idx="195">
                  <c:v>8.0059543236128253E-2</c:v>
                </c:pt>
                <c:pt idx="196">
                  <c:v>8.0113099580963548E-2</c:v>
                </c:pt>
                <c:pt idx="197">
                  <c:v>8.0166771555399433E-2</c:v>
                </c:pt>
                <c:pt idx="198">
                  <c:v>8.0220559576166764E-2</c:v>
                </c:pt>
                <c:pt idx="199">
                  <c:v>8.0274464062070561E-2</c:v>
                </c:pt>
                <c:pt idx="200">
                  <c:v>8.0328485434002797E-2</c:v>
                </c:pt>
                <c:pt idx="201">
                  <c:v>8.0382624114955503E-2</c:v>
                </c:pt>
                <c:pt idx="202">
                  <c:v>8.0436880530033977E-2</c:v>
                </c:pt>
                <c:pt idx="203">
                  <c:v>8.0491255106469969E-2</c:v>
                </c:pt>
                <c:pt idx="204">
                  <c:v>8.0545748273634934E-2</c:v>
                </c:pt>
                <c:pt idx="205">
                  <c:v>8.0600360463053716E-2</c:v>
                </c:pt>
                <c:pt idx="206">
                  <c:v>8.0655092108417842E-2</c:v>
                </c:pt>
                <c:pt idx="207">
                  <c:v>8.0709943645599261E-2</c:v>
                </c:pt>
                <c:pt idx="208">
                  <c:v>8.0764915512664084E-2</c:v>
                </c:pt>
                <c:pt idx="209">
                  <c:v>8.0820008149886449E-2</c:v>
                </c:pt>
                <c:pt idx="210">
                  <c:v>8.0875221999762367E-2</c:v>
                </c:pt>
                <c:pt idx="211">
                  <c:v>8.0930557507023881E-2</c:v>
                </c:pt>
                <c:pt idx="212">
                  <c:v>8.0986015118653193E-2</c:v>
                </c:pt>
                <c:pt idx="213">
                  <c:v>8.1041595283896761E-2</c:v>
                </c:pt>
                <c:pt idx="214">
                  <c:v>8.1097298454279987E-2</c:v>
                </c:pt>
                <c:pt idx="215">
                  <c:v>8.1153125083621297E-2</c:v>
                </c:pt>
                <c:pt idx="216">
                  <c:v>8.1209075628047134E-2</c:v>
                </c:pt>
                <c:pt idx="217">
                  <c:v>8.1265150546006193E-2</c:v>
                </c:pt>
                <c:pt idx="218">
                  <c:v>8.1321350298284606E-2</c:v>
                </c:pt>
                <c:pt idx="219">
                  <c:v>8.1377675348020623E-2</c:v>
                </c:pt>
                <c:pt idx="220">
                  <c:v>8.1434126160719725E-2</c:v>
                </c:pt>
                <c:pt idx="221">
                  <c:v>8.1490703204269654E-2</c:v>
                </c:pt>
                <c:pt idx="222">
                  <c:v>8.1547406948955736E-2</c:v>
                </c:pt>
                <c:pt idx="223">
                  <c:v>8.1604237867476281E-2</c:v>
                </c:pt>
                <c:pt idx="224">
                  <c:v>8.1661196434957936E-2</c:v>
                </c:pt>
                <c:pt idx="225">
                  <c:v>8.1718283128971309E-2</c:v>
                </c:pt>
                <c:pt idx="226">
                  <c:v>8.1775498429546775E-2</c:v>
                </c:pt>
                <c:pt idx="227">
                  <c:v>8.1832842819190052E-2</c:v>
                </c:pt>
                <c:pt idx="228">
                  <c:v>8.1890316782898445E-2</c:v>
                </c:pt>
                <c:pt idx="229">
                  <c:v>8.1947920808176755E-2</c:v>
                </c:pt>
                <c:pt idx="230">
                  <c:v>8.2005655385053305E-2</c:v>
                </c:pt>
                <c:pt idx="231">
                  <c:v>8.206352100609661E-2</c:v>
                </c:pt>
                <c:pt idx="232">
                  <c:v>8.2121518166431429E-2</c:v>
                </c:pt>
                <c:pt idx="233">
                  <c:v>8.2179647363755548E-2</c:v>
                </c:pt>
                <c:pt idx="234">
                  <c:v>8.2237909098356377E-2</c:v>
                </c:pt>
                <c:pt idx="235">
                  <c:v>8.2296303873127793E-2</c:v>
                </c:pt>
                <c:pt idx="236">
                  <c:v>8.2354832193586872E-2</c:v>
                </c:pt>
                <c:pt idx="237">
                  <c:v>8.2413494567891293E-2</c:v>
                </c:pt>
                <c:pt idx="238">
                  <c:v>8.2472291506856185E-2</c:v>
                </c:pt>
                <c:pt idx="239">
                  <c:v>8.2531223523971631E-2</c:v>
                </c:pt>
                <c:pt idx="240">
                  <c:v>8.2590291135420102E-2</c:v>
                </c:pt>
                <c:pt idx="241">
                  <c:v>8.2649494860093875E-2</c:v>
                </c:pt>
                <c:pt idx="242">
                  <c:v>8.2708835219613017E-2</c:v>
                </c:pt>
                <c:pt idx="243">
                  <c:v>8.2768312738342842E-2</c:v>
                </c:pt>
                <c:pt idx="244">
                  <c:v>8.282792794341233E-2</c:v>
                </c:pt>
                <c:pt idx="245">
                  <c:v>8.2887681364731985E-2</c:v>
                </c:pt>
                <c:pt idx="246">
                  <c:v>8.2947573535012004E-2</c:v>
                </c:pt>
                <c:pt idx="247">
                  <c:v>8.3007604989780978E-2</c:v>
                </c:pt>
                <c:pt idx="248">
                  <c:v>8.3067776267404025E-2</c:v>
                </c:pt>
                <c:pt idx="249">
                  <c:v>8.3128087909101908E-2</c:v>
                </c:pt>
                <c:pt idx="250">
                  <c:v>8.3188540458969507E-2</c:v>
                </c:pt>
                <c:pt idx="251">
                  <c:v>8.3249134463994817E-2</c:v>
                </c:pt>
                <c:pt idx="252">
                  <c:v>8.3309870474078257E-2</c:v>
                </c:pt>
                <c:pt idx="253">
                  <c:v>8.3370749042051759E-2</c:v>
                </c:pt>
                <c:pt idx="254">
                  <c:v>8.343177072369809E-2</c:v>
                </c:pt>
                <c:pt idx="255">
                  <c:v>8.3492936077770599E-2</c:v>
                </c:pt>
                <c:pt idx="256">
                  <c:v>8.3554245666012786E-2</c:v>
                </c:pt>
                <c:pt idx="257">
                  <c:v>8.3615700053178102E-2</c:v>
                </c:pt>
                <c:pt idx="258">
                  <c:v>8.3677299807050132E-2</c:v>
                </c:pt>
                <c:pt idx="259">
                  <c:v>8.373904549846245E-2</c:v>
                </c:pt>
                <c:pt idx="260">
                  <c:v>8.3800937701319217E-2</c:v>
                </c:pt>
                <c:pt idx="261">
                  <c:v>8.3862976992615454E-2</c:v>
                </c:pt>
                <c:pt idx="262">
                  <c:v>8.3925163952457721E-2</c:v>
                </c:pt>
                <c:pt idx="263">
                  <c:v>8.3987499164084933E-2</c:v>
                </c:pt>
                <c:pt idx="264">
                  <c:v>8.4049983213889082E-2</c:v>
                </c:pt>
                <c:pt idx="265">
                  <c:v>8.4112616691436631E-2</c:v>
                </c:pt>
                <c:pt idx="266">
                  <c:v>8.4175400189489616E-2</c:v>
                </c:pt>
                <c:pt idx="267">
                  <c:v>8.4238334304026927E-2</c:v>
                </c:pt>
                <c:pt idx="268">
                  <c:v>8.4301419634266239E-2</c:v>
                </c:pt>
                <c:pt idx="269">
                  <c:v>8.4364656782685371E-2</c:v>
                </c:pt>
                <c:pt idx="270">
                  <c:v>8.4428046355044473E-2</c:v>
                </c:pt>
                <c:pt idx="271">
                  <c:v>8.4491588960408009E-2</c:v>
                </c:pt>
                <c:pt idx="272">
                  <c:v>8.4555285211166981E-2</c:v>
                </c:pt>
                <c:pt idx="273">
                  <c:v>8.4619135723061359E-2</c:v>
                </c:pt>
                <c:pt idx="274">
                  <c:v>8.4683141115202837E-2</c:v>
                </c:pt>
                <c:pt idx="275">
                  <c:v>8.4747302010097322E-2</c:v>
                </c:pt>
                <c:pt idx="276">
                  <c:v>8.4811619033668115E-2</c:v>
                </c:pt>
                <c:pt idx="277">
                  <c:v>8.487609281527897E-2</c:v>
                </c:pt>
                <c:pt idx="278">
                  <c:v>8.4940723987757233E-2</c:v>
                </c:pt>
                <c:pt idx="279">
                  <c:v>8.5005513187417669E-2</c:v>
                </c:pt>
                <c:pt idx="280">
                  <c:v>8.5070461054085694E-2</c:v>
                </c:pt>
                <c:pt idx="281">
                  <c:v>8.5135568231121672E-2</c:v>
                </c:pt>
                <c:pt idx="282">
                  <c:v>8.5200835365444497E-2</c:v>
                </c:pt>
                <c:pt idx="283">
                  <c:v>8.5266263107556139E-2</c:v>
                </c:pt>
                <c:pt idx="284">
                  <c:v>8.5331852111565937E-2</c:v>
                </c:pt>
                <c:pt idx="285">
                  <c:v>8.5397603035215069E-2</c:v>
                </c:pt>
                <c:pt idx="286">
                  <c:v>8.5463516539901516E-2</c:v>
                </c:pt>
                <c:pt idx="287">
                  <c:v>8.5529593290704947E-2</c:v>
                </c:pt>
                <c:pt idx="288">
                  <c:v>8.5595833956411849E-2</c:v>
                </c:pt>
                <c:pt idx="289">
                  <c:v>8.56622392095409E-2</c:v>
                </c:pt>
                <c:pt idx="290">
                  <c:v>8.5728809726368607E-2</c:v>
                </c:pt>
                <c:pt idx="291">
                  <c:v>8.5795546186954869E-2</c:v>
                </c:pt>
                <c:pt idx="292">
                  <c:v>8.5862449275169131E-2</c:v>
                </c:pt>
                <c:pt idx="293">
                  <c:v>8.5929519678716426E-2</c:v>
                </c:pt>
                <c:pt idx="294">
                  <c:v>8.5996758089163655E-2</c:v>
                </c:pt>
                <c:pt idx="295">
                  <c:v>8.6064165201966303E-2</c:v>
                </c:pt>
                <c:pt idx="296">
                  <c:v>8.6131741716495069E-2</c:v>
                </c:pt>
                <c:pt idx="297">
                  <c:v>8.6199488336062932E-2</c:v>
                </c:pt>
                <c:pt idx="298">
                  <c:v>8.6267405767952152E-2</c:v>
                </c:pt>
                <c:pt idx="299">
                  <c:v>8.6335494723441861E-2</c:v>
                </c:pt>
                <c:pt idx="300">
                  <c:v>8.6403755917835515E-2</c:v>
                </c:pt>
                <c:pt idx="301">
                  <c:v>8.6472190070488744E-2</c:v>
                </c:pt>
                <c:pt idx="302">
                  <c:v>8.6540797904837402E-2</c:v>
                </c:pt>
                <c:pt idx="303">
                  <c:v>8.6609580148425722E-2</c:v>
                </c:pt>
                <c:pt idx="304">
                  <c:v>8.6678537532934877E-2</c:v>
                </c:pt>
                <c:pt idx="305">
                  <c:v>8.674767079421157E-2</c:v>
                </c:pt>
                <c:pt idx="306">
                  <c:v>8.6816980672296942E-2</c:v>
                </c:pt>
                <c:pt idx="307">
                  <c:v>8.6886467911455698E-2</c:v>
                </c:pt>
                <c:pt idx="308">
                  <c:v>8.6956133260205473E-2</c:v>
                </c:pt>
                <c:pt idx="309">
                  <c:v>8.7025977471346425E-2</c:v>
                </c:pt>
                <c:pt idx="310">
                  <c:v>8.7096001301990855E-2</c:v>
                </c:pt>
                <c:pt idx="311">
                  <c:v>8.7166205513593484E-2</c:v>
                </c:pt>
                <c:pt idx="312">
                  <c:v>8.723659087198149E-2</c:v>
                </c:pt>
                <c:pt idx="313">
                  <c:v>8.7307158147385197E-2</c:v>
                </c:pt>
                <c:pt idx="314">
                  <c:v>8.737790811446855E-2</c:v>
                </c:pt>
                <c:pt idx="315">
                  <c:v>8.7448841552360365E-2</c:v>
                </c:pt>
                <c:pt idx="316">
                  <c:v>8.7519959244685197E-2</c:v>
                </c:pt>
                <c:pt idx="317">
                  <c:v>8.7591261979595075E-2</c:v>
                </c:pt>
                <c:pt idx="318">
                  <c:v>8.7662750549800966E-2</c:v>
                </c:pt>
                <c:pt idx="319">
                  <c:v>8.7734425752604872E-2</c:v>
                </c:pt>
                <c:pt idx="320">
                  <c:v>8.7806288389931847E-2</c:v>
                </c:pt>
                <c:pt idx="321">
                  <c:v>8.7878339268362332E-2</c:v>
                </c:pt>
                <c:pt idx="322">
                  <c:v>8.7950579199165199E-2</c:v>
                </c:pt>
                <c:pt idx="323">
                  <c:v>8.8023008998330071E-2</c:v>
                </c:pt>
                <c:pt idx="324">
                  <c:v>8.8095629486601074E-2</c:v>
                </c:pt>
                <c:pt idx="325">
                  <c:v>8.8168441489509794E-2</c:v>
                </c:pt>
                <c:pt idx="326">
                  <c:v>8.8241445837409185E-2</c:v>
                </c:pt>
                <c:pt idx="327">
                  <c:v>8.8314643365507442E-2</c:v>
                </c:pt>
                <c:pt idx="328">
                  <c:v>8.8388034913902042E-2</c:v>
                </c:pt>
                <c:pt idx="329">
                  <c:v>8.8461621327614468E-2</c:v>
                </c:pt>
                <c:pt idx="330">
                  <c:v>8.8535403456624598E-2</c:v>
                </c:pt>
                <c:pt idx="331">
                  <c:v>8.8609382155905872E-2</c:v>
                </c:pt>
                <c:pt idx="332">
                  <c:v>8.8683558285460429E-2</c:v>
                </c:pt>
                <c:pt idx="333">
                  <c:v>8.8757932710354648E-2</c:v>
                </c:pt>
                <c:pt idx="334">
                  <c:v>8.8832506300754871E-2</c:v>
                </c:pt>
                <c:pt idx="335">
                  <c:v>8.8907279931963443E-2</c:v>
                </c:pt>
                <c:pt idx="336">
                  <c:v>8.8982254484455015E-2</c:v>
                </c:pt>
                <c:pt idx="337">
                  <c:v>8.9057430843913182E-2</c:v>
                </c:pt>
                <c:pt idx="338">
                  <c:v>8.9132809901267221E-2</c:v>
                </c:pt>
                <c:pt idx="339">
                  <c:v>8.9208392552729304E-2</c:v>
                </c:pt>
                <c:pt idx="340">
                  <c:v>8.9284179699831892E-2</c:v>
                </c:pt>
                <c:pt idx="341">
                  <c:v>8.9360172249465297E-2</c:v>
                </c:pt>
                <c:pt idx="342">
                  <c:v>8.9436371113915905E-2</c:v>
                </c:pt>
                <c:pt idx="343">
                  <c:v>8.9512777210904171E-2</c:v>
                </c:pt>
                <c:pt idx="344">
                  <c:v>8.9589391463623325E-2</c:v>
                </c:pt>
                <c:pt idx="345">
                  <c:v>8.9666214800778118E-2</c:v>
                </c:pt>
                <c:pt idx="346">
                  <c:v>8.974324815662392E-2</c:v>
                </c:pt>
                <c:pt idx="347">
                  <c:v>8.9820492471006069E-2</c:v>
                </c:pt>
                <c:pt idx="348">
                  <c:v>8.9897948689399793E-2</c:v>
                </c:pt>
                <c:pt idx="349">
                  <c:v>8.9975617762949864E-2</c:v>
                </c:pt>
                <c:pt idx="350">
                  <c:v>9.0053500648511198E-2</c:v>
                </c:pt>
                <c:pt idx="351">
                  <c:v>9.0131598308689054E-2</c:v>
                </c:pt>
                <c:pt idx="352">
                  <c:v>9.0209911711880308E-2</c:v>
                </c:pt>
                <c:pt idx="353">
                  <c:v>9.0288441832314284E-2</c:v>
                </c:pt>
                <c:pt idx="354">
                  <c:v>9.0367189650094548E-2</c:v>
                </c:pt>
                <c:pt idx="355">
                  <c:v>9.0446156151240173E-2</c:v>
                </c:pt>
                <c:pt idx="356">
                  <c:v>9.0525342327728436E-2</c:v>
                </c:pt>
                <c:pt idx="357">
                  <c:v>9.0604749177536678E-2</c:v>
                </c:pt>
                <c:pt idx="358">
                  <c:v>9.0684377704685362E-2</c:v>
                </c:pt>
                <c:pt idx="359">
                  <c:v>9.0764228919280709E-2</c:v>
                </c:pt>
                <c:pt idx="360">
                  <c:v>9.0844303837558274E-2</c:v>
                </c:pt>
                <c:pt idx="361">
                  <c:v>9.0924603481926394E-2</c:v>
                </c:pt>
                <c:pt idx="362">
                  <c:v>9.1005128881010158E-2</c:v>
                </c:pt>
                <c:pt idx="363">
                  <c:v>9.108588106969559E-2</c:v>
                </c:pt>
                <c:pt idx="364">
                  <c:v>9.1166861089174378E-2</c:v>
                </c:pt>
                <c:pt idx="365">
                  <c:v>9.1248069986988381E-2</c:v>
                </c:pt>
                <c:pt idx="366">
                  <c:v>9.1329508817075106E-2</c:v>
                </c:pt>
                <c:pt idx="367">
                  <c:v>9.1411178639813032E-2</c:v>
                </c:pt>
                <c:pt idx="368">
                  <c:v>9.1493080522067421E-2</c:v>
                </c:pt>
                <c:pt idx="369">
                  <c:v>9.1575215537236632E-2</c:v>
                </c:pt>
                <c:pt idx="370">
                  <c:v>9.1657584765298103E-2</c:v>
                </c:pt>
                <c:pt idx="371">
                  <c:v>9.1740189292855684E-2</c:v>
                </c:pt>
                <c:pt idx="372">
                  <c:v>9.1823030213186274E-2</c:v>
                </c:pt>
                <c:pt idx="373">
                  <c:v>9.1906108626287425E-2</c:v>
                </c:pt>
                <c:pt idx="374">
                  <c:v>9.1989425638925051E-2</c:v>
                </c:pt>
                <c:pt idx="375">
                  <c:v>9.2072982364681283E-2</c:v>
                </c:pt>
                <c:pt idx="376">
                  <c:v>9.2156779924003243E-2</c:v>
                </c:pt>
                <c:pt idx="377">
                  <c:v>9.2240819444251262E-2</c:v>
                </c:pt>
                <c:pt idx="378">
                  <c:v>9.2325102059748115E-2</c:v>
                </c:pt>
                <c:pt idx="379">
                  <c:v>9.2409628911828565E-2</c:v>
                </c:pt>
                <c:pt idx="380">
                  <c:v>9.2494401148888516E-2</c:v>
                </c:pt>
                <c:pt idx="381">
                  <c:v>9.2579419926435536E-2</c:v>
                </c:pt>
                <c:pt idx="382">
                  <c:v>9.2664686407138833E-2</c:v>
                </c:pt>
                <c:pt idx="383">
                  <c:v>9.2750201760879933E-2</c:v>
                </c:pt>
                <c:pt idx="384">
                  <c:v>9.283596716480387E-2</c:v>
                </c:pt>
                <c:pt idx="385">
                  <c:v>9.2921983803370092E-2</c:v>
                </c:pt>
                <c:pt idx="386">
                  <c:v>9.3008252868404404E-2</c:v>
                </c:pt>
                <c:pt idx="387">
                  <c:v>9.3094775559150758E-2</c:v>
                </c:pt>
                <c:pt idx="388">
                  <c:v>9.3181553082323468E-2</c:v>
                </c:pt>
                <c:pt idx="389">
                  <c:v>9.3268586652160007E-2</c:v>
                </c:pt>
                <c:pt idx="390">
                  <c:v>9.3355877490473582E-2</c:v>
                </c:pt>
                <c:pt idx="391">
                  <c:v>9.3443426826706588E-2</c:v>
                </c:pt>
                <c:pt idx="392">
                  <c:v>9.3531235897984177E-2</c:v>
                </c:pt>
                <c:pt idx="393">
                  <c:v>9.361930594916798E-2</c:v>
                </c:pt>
                <c:pt idx="394">
                  <c:v>9.370763823291034E-2</c:v>
                </c:pt>
                <c:pt idx="395">
                  <c:v>9.3796234009708851E-2</c:v>
                </c:pt>
                <c:pt idx="396">
                  <c:v>9.3885094547961193E-2</c:v>
                </c:pt>
                <c:pt idx="397">
                  <c:v>9.3974221124020221E-2</c:v>
                </c:pt>
                <c:pt idx="398">
                  <c:v>9.4063615022249428E-2</c:v>
                </c:pt>
                <c:pt idx="399">
                  <c:v>9.4153277535078614E-2</c:v>
                </c:pt>
                <c:pt idx="400">
                  <c:v>9.4243209963060084E-2</c:v>
                </c:pt>
                <c:pt idx="401">
                  <c:v>9.4333413614924963E-2</c:v>
                </c:pt>
                <c:pt idx="402">
                  <c:v>9.4423889807639938E-2</c:v>
                </c:pt>
                <c:pt idx="403">
                  <c:v>9.4514639866464106E-2</c:v>
                </c:pt>
                <c:pt idx="404">
                  <c:v>9.4605665125006247E-2</c:v>
                </c:pt>
                <c:pt idx="405">
                  <c:v>9.4696966925282677E-2</c:v>
                </c:pt>
                <c:pt idx="406">
                  <c:v>9.4788546617774722E-2</c:v>
                </c:pt>
                <c:pt idx="407">
                  <c:v>9.4880405561487094E-2</c:v>
                </c:pt>
                <c:pt idx="408">
                  <c:v>9.4972545124006408E-2</c:v>
                </c:pt>
                <c:pt idx="409">
                  <c:v>9.506496668155974E-2</c:v>
                </c:pt>
                <c:pt idx="410">
                  <c:v>9.5157671619073694E-2</c:v>
                </c:pt>
                <c:pt idx="411">
                  <c:v>9.5250661330233549E-2</c:v>
                </c:pt>
                <c:pt idx="412">
                  <c:v>9.5343937217543279E-2</c:v>
                </c:pt>
                <c:pt idx="413">
                  <c:v>9.5437500692384755E-2</c:v>
                </c:pt>
                <c:pt idx="414">
                  <c:v>9.5531353175078201E-2</c:v>
                </c:pt>
                <c:pt idx="415">
                  <c:v>9.5625496094942461E-2</c:v>
                </c:pt>
                <c:pt idx="416">
                  <c:v>9.571993089035552E-2</c:v>
                </c:pt>
                <c:pt idx="417">
                  <c:v>9.5814659008815375E-2</c:v>
                </c:pt>
                <c:pt idx="418">
                  <c:v>9.5909681907001054E-2</c:v>
                </c:pt>
                <c:pt idx="419">
                  <c:v>9.6005001050834038E-2</c:v>
                </c:pt>
                <c:pt idx="420">
                  <c:v>9.6100617915539643E-2</c:v>
                </c:pt>
                <c:pt idx="421">
                  <c:v>9.6196533985708807E-2</c:v>
                </c:pt>
                <c:pt idx="422">
                  <c:v>9.6292750755360132E-2</c:v>
                </c:pt>
                <c:pt idx="423">
                  <c:v>9.6389269728001908E-2</c:v>
                </c:pt>
                <c:pt idx="424">
                  <c:v>9.6486092416694411E-2</c:v>
                </c:pt>
                <c:pt idx="425">
                  <c:v>9.6583220344112736E-2</c:v>
                </c:pt>
                <c:pt idx="426">
                  <c:v>9.6680655042609254E-2</c:v>
                </c:pt>
                <c:pt idx="427">
                  <c:v>9.6778398054276557E-2</c:v>
                </c:pt>
                <c:pt idx="428">
                  <c:v>9.6876450931010494E-2</c:v>
                </c:pt>
                <c:pt idx="429">
                  <c:v>9.697481523457345E-2</c:v>
                </c:pt>
                <c:pt idx="430">
                  <c:v>9.7073492536657591E-2</c:v>
                </c:pt>
                <c:pt idx="431">
                  <c:v>9.7172484418948241E-2</c:v>
                </c:pt>
                <c:pt idx="432">
                  <c:v>9.7271792473187679E-2</c:v>
                </c:pt>
                <c:pt idx="433">
                  <c:v>9.737141830123866E-2</c:v>
                </c:pt>
                <c:pt idx="434">
                  <c:v>9.7471363515148249E-2</c:v>
                </c:pt>
                <c:pt idx="435">
                  <c:v>9.7571629737211535E-2</c:v>
                </c:pt>
                <c:pt idx="436">
                  <c:v>9.7672218600035776E-2</c:v>
                </c:pt>
                <c:pt idx="437">
                  <c:v>9.7773131746604097E-2</c:v>
                </c:pt>
                <c:pt idx="438">
                  <c:v>9.7874370830339744E-2</c:v>
                </c:pt>
                <c:pt idx="439">
                  <c:v>9.7975937515169934E-2</c:v>
                </c:pt>
                <c:pt idx="440">
                  <c:v>9.8077833475589918E-2</c:v>
                </c:pt>
                <c:pt idx="441">
                  <c:v>9.8180060396727026E-2</c:v>
                </c:pt>
                <c:pt idx="442">
                  <c:v>9.8282619974404559E-2</c:v>
                </c:pt>
                <c:pt idx="443">
                  <c:v>9.8385513915205863E-2</c:v>
                </c:pt>
                <c:pt idx="444">
                  <c:v>9.8488743936538059E-2</c:v>
                </c:pt>
                <c:pt idx="445">
                  <c:v>9.8592311766695945E-2</c:v>
                </c:pt>
                <c:pt idx="446">
                  <c:v>9.8696219144925504E-2</c:v>
                </c:pt>
                <c:pt idx="447">
                  <c:v>9.8800467821487645E-2</c:v>
                </c:pt>
                <c:pt idx="448">
                  <c:v>9.89050595577214E-2</c:v>
                </c:pt>
                <c:pt idx="449">
                  <c:v>9.9009996126107475E-2</c:v>
                </c:pt>
                <c:pt idx="450">
                  <c:v>9.9115279310330803E-2</c:v>
                </c:pt>
                <c:pt idx="451">
                  <c:v>9.9220910905343851E-2</c:v>
                </c:pt>
                <c:pt idx="452">
                  <c:v>9.9326892717428672E-2</c:v>
                </c:pt>
                <c:pt idx="453">
                  <c:v>9.943322656425975E-2</c:v>
                </c:pt>
                <c:pt idx="454">
                  <c:v>9.9539914274965599E-2</c:v>
                </c:pt>
                <c:pt idx="455">
                  <c:v>9.9646957690190496E-2</c:v>
                </c:pt>
                <c:pt idx="456">
                  <c:v>9.9754358662155859E-2</c:v>
                </c:pt>
                <c:pt idx="457">
                  <c:v>9.9862119054721254E-2</c:v>
                </c:pt>
                <c:pt idx="458">
                  <c:v>9.9970240743444572E-2</c:v>
                </c:pt>
                <c:pt idx="459">
                  <c:v>0.10007872561564252</c:v>
                </c:pt>
                <c:pt idx="460">
                  <c:v>0.10018757557044965</c:v>
                </c:pt>
                <c:pt idx="461">
                  <c:v>0.10029679251887789</c:v>
                </c:pt>
                <c:pt idx="462">
                  <c:v>0.10040637838387469</c:v>
                </c:pt>
                <c:pt idx="463">
                  <c:v>0.10051633510038108</c:v>
                </c:pt>
                <c:pt idx="464">
                  <c:v>0.10062666461538872</c:v>
                </c:pt>
                <c:pt idx="465">
                  <c:v>0.10073736888799666</c:v>
                </c:pt>
                <c:pt idx="466">
                  <c:v>0.10084844988946697</c:v>
                </c:pt>
                <c:pt idx="467">
                  <c:v>0.10095990960327995</c:v>
                </c:pt>
                <c:pt idx="468">
                  <c:v>0.1010717500251883</c:v>
                </c:pt>
                <c:pt idx="469">
                  <c:v>0.10118397316327057</c:v>
                </c:pt>
                <c:pt idx="470">
                  <c:v>0.1012965810379836</c:v>
                </c:pt>
                <c:pt idx="471">
                  <c:v>0.10140957568221398</c:v>
                </c:pt>
                <c:pt idx="472">
                  <c:v>0.10152295914132864</c:v>
                </c:pt>
                <c:pt idx="473">
                  <c:v>0.10163673347322437</c:v>
                </c:pt>
                <c:pt idx="474">
                  <c:v>0.10175090074837585</c:v>
                </c:pt>
                <c:pt idx="475">
                  <c:v>0.101865463049883</c:v>
                </c:pt>
                <c:pt idx="476">
                  <c:v>0.10198042247351684</c:v>
                </c:pt>
                <c:pt idx="477">
                  <c:v>0.102095781127764</c:v>
                </c:pt>
                <c:pt idx="478">
                  <c:v>0.10221154113386985</c:v>
                </c:pt>
                <c:pt idx="479">
                  <c:v>0.10232770462588042</c:v>
                </c:pt>
                <c:pt idx="480">
                  <c:v>0.10244427375068253</c:v>
                </c:pt>
                <c:pt idx="481">
                  <c:v>0.10256125066804238</c:v>
                </c:pt>
                <c:pt idx="482">
                  <c:v>0.10267863755064265</c:v>
                </c:pt>
                <c:pt idx="483">
                  <c:v>0.1027964365841177</c:v>
                </c:pt>
                <c:pt idx="484">
                  <c:v>0.10291464996708705</c:v>
                </c:pt>
                <c:pt idx="485">
                  <c:v>0.10303327991118667</c:v>
                </c:pt>
                <c:pt idx="486">
                  <c:v>0.10315232864109879</c:v>
                </c:pt>
                <c:pt idx="487">
                  <c:v>0.10327179839457931</c:v>
                </c:pt>
                <c:pt idx="488">
                  <c:v>0.10339169142248283</c:v>
                </c:pt>
                <c:pt idx="489">
                  <c:v>0.10351200998878592</c:v>
                </c:pt>
                <c:pt idx="490">
                  <c:v>0.1036327563706075</c:v>
                </c:pt>
                <c:pt idx="491">
                  <c:v>0.10375393285822718</c:v>
                </c:pt>
                <c:pt idx="492">
                  <c:v>0.10387554175510079</c:v>
                </c:pt>
                <c:pt idx="493">
                  <c:v>0.10399758537787308</c:v>
                </c:pt>
                <c:pt idx="494">
                  <c:v>0.10412006605638806</c:v>
                </c:pt>
                <c:pt idx="495">
                  <c:v>0.10424298613369572</c:v>
                </c:pt>
                <c:pt idx="496">
                  <c:v>0.10436634796605661</c:v>
                </c:pt>
                <c:pt idx="497">
                  <c:v>0.10449015392294231</c:v>
                </c:pt>
                <c:pt idx="498">
                  <c:v>0.10461440638703305</c:v>
                </c:pt>
                <c:pt idx="499">
                  <c:v>0.10473910775421234</c:v>
                </c:pt>
                <c:pt idx="500">
                  <c:v>0.10486426043355654</c:v>
                </c:pt>
                <c:pt idx="501">
                  <c:v>0.10498986684732273</c:v>
                </c:pt>
                <c:pt idx="502">
                  <c:v>0.10511592943093087</c:v>
                </c:pt>
                <c:pt idx="503">
                  <c:v>0.10524245063294292</c:v>
                </c:pt>
                <c:pt idx="504">
                  <c:v>0.10536943291503752</c:v>
                </c:pt>
                <c:pt idx="505">
                  <c:v>0.10549687875197999</c:v>
                </c:pt>
                <c:pt idx="506">
                  <c:v>0.10562479063158838</c:v>
                </c:pt>
                <c:pt idx="507">
                  <c:v>0.10575317105469424</c:v>
                </c:pt>
                <c:pt idx="508">
                  <c:v>0.10588202253509862</c:v>
                </c:pt>
                <c:pt idx="509">
                  <c:v>0.10601134759952305</c:v>
                </c:pt>
                <c:pt idx="510">
                  <c:v>0.10614114878755512</c:v>
                </c:pt>
                <c:pt idx="511">
                  <c:v>0.10627142865158849</c:v>
                </c:pt>
                <c:pt idx="512">
                  <c:v>0.1064021897567573</c:v>
                </c:pt>
                <c:pt idx="513">
                  <c:v>0.1065334346808644</c:v>
                </c:pt>
                <c:pt idx="514">
                  <c:v>0.10666516601430348</c:v>
                </c:pt>
                <c:pt idx="515">
                  <c:v>0.10679738635997478</c:v>
                </c:pt>
                <c:pt idx="516">
                  <c:v>0.1069300983331942</c:v>
                </c:pt>
                <c:pt idx="517">
                  <c:v>0.10706330456159509</c:v>
                </c:pt>
                <c:pt idx="518">
                  <c:v>0.10719700768502329</c:v>
                </c:pt>
                <c:pt idx="519">
                  <c:v>0.10733121035542433</c:v>
                </c:pt>
                <c:pt idx="520">
                  <c:v>0.10746591523672309</c:v>
                </c:pt>
                <c:pt idx="521">
                  <c:v>0.10760112500469511</c:v>
                </c:pt>
                <c:pt idx="522">
                  <c:v>0.10773684234682987</c:v>
                </c:pt>
                <c:pt idx="523">
                  <c:v>0.10787306996218497</c:v>
                </c:pt>
                <c:pt idx="524">
                  <c:v>0.10800981056123156</c:v>
                </c:pt>
                <c:pt idx="525">
                  <c:v>0.10814706686569037</c:v>
                </c:pt>
                <c:pt idx="526">
                  <c:v>0.1082848416083578</c:v>
                </c:pt>
                <c:pt idx="527">
                  <c:v>0.10842313753292222</c:v>
                </c:pt>
                <c:pt idx="528">
                  <c:v>0.10856195739376945</c:v>
                </c:pt>
                <c:pt idx="529">
                  <c:v>0.10870130395577778</c:v>
                </c:pt>
                <c:pt idx="530">
                  <c:v>0.10884117999410116</c:v>
                </c:pt>
                <c:pt idx="531">
                  <c:v>0.10898158829394129</c:v>
                </c:pt>
                <c:pt idx="532">
                  <c:v>0.10912253165030723</c:v>
                </c:pt>
                <c:pt idx="533">
                  <c:v>0.10926401286776226</c:v>
                </c:pt>
                <c:pt idx="534">
                  <c:v>0.10940603476015802</c:v>
                </c:pt>
                <c:pt idx="535">
                  <c:v>0.10954860015035504</c:v>
                </c:pt>
                <c:pt idx="536">
                  <c:v>0.109691711869929</c:v>
                </c:pt>
                <c:pt idx="537">
                  <c:v>0.10983537275886235</c:v>
                </c:pt>
                <c:pt idx="538">
                  <c:v>0.10997958566522126</c:v>
                </c:pt>
                <c:pt idx="539">
                  <c:v>0.11012435344481641</c:v>
                </c:pt>
                <c:pt idx="540">
                  <c:v>0.1102696789608477</c:v>
                </c:pt>
                <c:pt idx="541">
                  <c:v>0.11041556508353199</c:v>
                </c:pt>
                <c:pt idx="542">
                  <c:v>0.11056201468971343</c:v>
                </c:pt>
                <c:pt idx="543">
                  <c:v>0.11070903066245548</c:v>
                </c:pt>
                <c:pt idx="544">
                  <c:v>0.11085661589061424</c:v>
                </c:pt>
                <c:pt idx="545">
                  <c:v>0.11100477326839223</c:v>
                </c:pt>
                <c:pt idx="546">
                  <c:v>0.11115350569487151</c:v>
                </c:pt>
                <c:pt idx="547">
                  <c:v>0.11130281607352659</c:v>
                </c:pt>
                <c:pt idx="548">
                  <c:v>0.11145270731171449</c:v>
                </c:pt>
                <c:pt idx="549">
                  <c:v>0.11160318232014323</c:v>
                </c:pt>
                <c:pt idx="550">
                  <c:v>0.11175424401231603</c:v>
                </c:pt>
                <c:pt idx="551">
                  <c:v>0.11190589530395159</c:v>
                </c:pt>
                <c:pt idx="552">
                  <c:v>0.11205813911237915</c:v>
                </c:pt>
                <c:pt idx="553">
                  <c:v>0.11221097835590714</c:v>
                </c:pt>
                <c:pt idx="554">
                  <c:v>0.11236441595316476</c:v>
                </c:pt>
                <c:pt idx="555">
                  <c:v>0.11251845482241575</c:v>
                </c:pt>
                <c:pt idx="556">
                  <c:v>0.11267309788084227</c:v>
                </c:pt>
                <c:pt idx="557">
                  <c:v>0.11282834804379913</c:v>
                </c:pt>
                <c:pt idx="558">
                  <c:v>0.11298420822403614</c:v>
                </c:pt>
                <c:pt idx="559">
                  <c:v>0.11314068133088802</c:v>
                </c:pt>
                <c:pt idx="560">
                  <c:v>0.11329777026943079</c:v>
                </c:pt>
                <c:pt idx="561">
                  <c:v>0.11345547793960226</c:v>
                </c:pt>
                <c:pt idx="562">
                  <c:v>0.11361380723528709</c:v>
                </c:pt>
                <c:pt idx="563">
                  <c:v>0.11377276104336347</c:v>
                </c:pt>
                <c:pt idx="564">
                  <c:v>0.11393234224271072</c:v>
                </c:pt>
                <c:pt idx="565">
                  <c:v>0.11409255370317628</c:v>
                </c:pt>
                <c:pt idx="566">
                  <c:v>0.11425339828450089</c:v>
                </c:pt>
                <c:pt idx="567">
                  <c:v>0.1144148788351993</c:v>
                </c:pt>
                <c:pt idx="568">
                  <c:v>0.11457699819139605</c:v>
                </c:pt>
                <c:pt idx="569">
                  <c:v>0.11473975917561434</c:v>
                </c:pt>
                <c:pt idx="570">
                  <c:v>0.11490316459551528</c:v>
                </c:pt>
                <c:pt idx="571">
                  <c:v>0.11506721724258734</c:v>
                </c:pt>
                <c:pt idx="572">
                  <c:v>0.11523191989078227</c:v>
                </c:pt>
                <c:pt idx="573">
                  <c:v>0.11539727529509712</c:v>
                </c:pt>
                <c:pt idx="574">
                  <c:v>0.11556328619009906</c:v>
                </c:pt>
                <c:pt idx="575">
                  <c:v>0.11572995528839167</c:v>
                </c:pt>
                <c:pt idx="576">
                  <c:v>0.11589728527901978</c:v>
                </c:pt>
                <c:pt idx="577">
                  <c:v>0.11606527882581144</c:v>
                </c:pt>
                <c:pt idx="578">
                  <c:v>0.1162339385656536</c:v>
                </c:pt>
                <c:pt idx="579">
                  <c:v>0.11640326710669964</c:v>
                </c:pt>
                <c:pt idx="580">
                  <c:v>0.11657326702650596</c:v>
                </c:pt>
                <c:pt idx="581">
                  <c:v>0.11674394087009496</c:v>
                </c:pt>
                <c:pt idx="582">
                  <c:v>0.11691529114794168</c:v>
                </c:pt>
                <c:pt idx="583">
                  <c:v>0.11708732033388052</c:v>
                </c:pt>
                <c:pt idx="584">
                  <c:v>0.11726003086293046</c:v>
                </c:pt>
                <c:pt idx="585">
                  <c:v>0.11743342512903354</c:v>
                </c:pt>
                <c:pt idx="586">
                  <c:v>0.11760750548270554</c:v>
                </c:pt>
                <c:pt idx="587">
                  <c:v>0.11778227422859343</c:v>
                </c:pt>
                <c:pt idx="588">
                  <c:v>0.11795773362293742</c:v>
                </c:pt>
                <c:pt idx="589">
                  <c:v>0.11813388587093335</c:v>
                </c:pt>
                <c:pt idx="590">
                  <c:v>0.11831073312399153</c:v>
                </c:pt>
                <c:pt idx="591">
                  <c:v>0.11848827747688798</c:v>
                </c:pt>
                <c:pt idx="592">
                  <c:v>0.11866652096480416</c:v>
                </c:pt>
                <c:pt idx="593">
                  <c:v>0.11884546556025065</c:v>
                </c:pt>
                <c:pt idx="594">
                  <c:v>0.11902511316987034</c:v>
                </c:pt>
                <c:pt idx="595">
                  <c:v>0.11920546563111604</c:v>
                </c:pt>
                <c:pt idx="596">
                  <c:v>0.11938652470879831</c:v>
                </c:pt>
                <c:pt idx="597">
                  <c:v>0.11956829209149773</c:v>
                </c:pt>
                <c:pt idx="598">
                  <c:v>0.11975076938783676</c:v>
                </c:pt>
                <c:pt idx="599">
                  <c:v>0.11993395812260518</c:v>
                </c:pt>
                <c:pt idx="600">
                  <c:v>0.1201178597327338</c:v>
                </c:pt>
                <c:pt idx="601">
                  <c:v>0.12030247556311019</c:v>
                </c:pt>
                <c:pt idx="602">
                  <c:v>0.12048780686223028</c:v>
                </c:pt>
                <c:pt idx="603">
                  <c:v>0.12067385477767906</c:v>
                </c:pt>
                <c:pt idx="604">
                  <c:v>0.12086062035143368</c:v>
                </c:pt>
                <c:pt idx="605">
                  <c:v>0.12104810451498241</c:v>
                </c:pt>
                <c:pt idx="606">
                  <c:v>0.12123630808425107</c:v>
                </c:pt>
                <c:pt idx="607">
                  <c:v>0.12142523175433018</c:v>
                </c:pt>
                <c:pt idx="608">
                  <c:v>0.12161487609399413</c:v>
                </c:pt>
                <c:pt idx="609">
                  <c:v>0.1218052415400044</c:v>
                </c:pt>
                <c:pt idx="610">
                  <c:v>0.1219963283911881</c:v>
                </c:pt>
                <c:pt idx="611">
                  <c:v>0.12218813680228252</c:v>
                </c:pt>
                <c:pt idx="612">
                  <c:v>0.1223806667775364</c:v>
                </c:pt>
                <c:pt idx="613">
                  <c:v>0.12257391816405816</c:v>
                </c:pt>
                <c:pt idx="614">
                  <c:v>0.12276789064490048</c:v>
                </c:pt>
                <c:pt idx="615">
                  <c:v>0.1229625837318704</c:v>
                </c:pt>
                <c:pt idx="616">
                  <c:v>0.12315799675805467</c:v>
                </c:pt>
                <c:pt idx="617">
                  <c:v>0.12335412887004713</c:v>
                </c:pt>
                <c:pt idx="618">
                  <c:v>0.12355097901986743</c:v>
                </c:pt>
                <c:pt idx="619">
                  <c:v>0.12374854595655749</c:v>
                </c:pt>
                <c:pt idx="620">
                  <c:v>0.12394682821744231</c:v>
                </c:pt>
                <c:pt idx="621">
                  <c:v>0.12414582411904211</c:v>
                </c:pt>
                <c:pt idx="622">
                  <c:v>0.12434553174762036</c:v>
                </c:pt>
                <c:pt idx="623">
                  <c:v>0.12454594894935345</c:v>
                </c:pt>
                <c:pt idx="624">
                  <c:v>0.12474707332010541</c:v>
                </c:pt>
                <c:pt idx="625">
                  <c:v>0.12494890219479214</c:v>
                </c:pt>
                <c:pt idx="626">
                  <c:v>0.12515143263631701</c:v>
                </c:pt>
                <c:pt idx="627">
                  <c:v>0.12535466142406074</c:v>
                </c:pt>
                <c:pt idx="628">
                  <c:v>0.1255585850419062</c:v>
                </c:pt>
                <c:pt idx="629">
                  <c:v>0.12576319966577873</c:v>
                </c:pt>
                <c:pt idx="630">
                  <c:v>0.12596850115068206</c:v>
                </c:pt>
                <c:pt idx="631">
                  <c:v>0.12617448501720738</c:v>
                </c:pt>
                <c:pt idx="632">
                  <c:v>0.12638114643749437</c:v>
                </c:pt>
                <c:pt idx="633">
                  <c:v>0.12658848022062011</c:v>
                </c:pt>
                <c:pt idx="634">
                  <c:v>0.12679648079739192</c:v>
                </c:pt>
                <c:pt idx="635">
                  <c:v>0.12700514220451845</c:v>
                </c:pt>
                <c:pt idx="636">
                  <c:v>0.12721445806813239</c:v>
                </c:pt>
                <c:pt idx="637">
                  <c:v>0.12742442158663755</c:v>
                </c:pt>
                <c:pt idx="638">
                  <c:v>0.12763502551285008</c:v>
                </c:pt>
                <c:pt idx="639">
                  <c:v>0.12784626213540459</c:v>
                </c:pt>
                <c:pt idx="640">
                  <c:v>0.12805812325939286</c:v>
                </c:pt>
                <c:pt idx="641">
                  <c:v>0.1282706001862019</c:v>
                </c:pt>
                <c:pt idx="642">
                  <c:v>0.12848368369251673</c:v>
                </c:pt>
                <c:pt idx="643">
                  <c:v>0.12869736400845141</c:v>
                </c:pt>
                <c:pt idx="644">
                  <c:v>0.12891163079477061</c:v>
                </c:pt>
                <c:pt idx="645">
                  <c:v>0.12912647311916142</c:v>
                </c:pt>
                <c:pt idx="646">
                  <c:v>0.12934187943151487</c:v>
                </c:pt>
                <c:pt idx="647">
                  <c:v>0.12955783753817188</c:v>
                </c:pt>
                <c:pt idx="648">
                  <c:v>0.12977433457509036</c:v>
                </c:pt>
                <c:pt idx="649">
                  <c:v>0.12999135697988393</c:v>
                </c:pt>
                <c:pt idx="650">
                  <c:v>0.13020889046268358</c:v>
                </c:pt>
                <c:pt idx="651">
                  <c:v>0.13042691997576988</c:v>
                </c:pt>
                <c:pt idx="652">
                  <c:v>0.13064542968192089</c:v>
                </c:pt>
                <c:pt idx="653">
                  <c:v>0.1308644029214189</c:v>
                </c:pt>
                <c:pt idx="654">
                  <c:v>0.13108382217765674</c:v>
                </c:pt>
                <c:pt idx="655">
                  <c:v>0.13130366904128038</c:v>
                </c:pt>
                <c:pt idx="656">
                  <c:v>0.13152392417280268</c:v>
                </c:pt>
                <c:pt idx="657">
                  <c:v>0.13174456726362008</c:v>
                </c:pt>
                <c:pt idx="658">
                  <c:v>0.13196557699536049</c:v>
                </c:pt>
                <c:pt idx="659">
                  <c:v>0.13218693099748663</c:v>
                </c:pt>
                <c:pt idx="660">
                  <c:v>0.13240860580307753</c:v>
                </c:pt>
                <c:pt idx="661">
                  <c:v>0.13263057680270524</c:v>
                </c:pt>
                <c:pt idx="662">
                  <c:v>0.13285281819632022</c:v>
                </c:pt>
                <c:pt idx="663">
                  <c:v>0.13307530294305686</c:v>
                </c:pt>
                <c:pt idx="664">
                  <c:v>0.13329800270886352</c:v>
                </c:pt>
                <c:pt idx="665">
                  <c:v>0.13352088781185872</c:v>
                </c:pt>
                <c:pt idx="666">
                  <c:v>0.13374392716531064</c:v>
                </c:pt>
                <c:pt idx="667">
                  <c:v>0.13396708821813127</c:v>
                </c:pt>
                <c:pt idx="668">
                  <c:v>0.1341903368927729</c:v>
                </c:pt>
                <c:pt idx="669">
                  <c:v>0.13441363752040714</c:v>
                </c:pt>
                <c:pt idx="670">
                  <c:v>0.13463695277326398</c:v>
                </c:pt>
                <c:pt idx="671">
                  <c:v>0.13486024359400114</c:v>
                </c:pt>
                <c:pt idx="672">
                  <c:v>0.13508346912196637</c:v>
                </c:pt>
                <c:pt idx="673">
                  <c:v>0.13530658661621303</c:v>
                </c:pt>
                <c:pt idx="674">
                  <c:v>0.13552955137511927</c:v>
                </c:pt>
                <c:pt idx="675">
                  <c:v>0.1357523166524553</c:v>
                </c:pt>
                <c:pt idx="676">
                  <c:v>0.13597483356973752</c:v>
                </c:pt>
                <c:pt idx="677">
                  <c:v>0.13619705102469803</c:v>
                </c:pt>
                <c:pt idx="678">
                  <c:v>0.136418915595694</c:v>
                </c:pt>
                <c:pt idx="679">
                  <c:v>0.13664037144186972</c:v>
                </c:pt>
                <c:pt idx="680">
                  <c:v>0.13686136019887801</c:v>
                </c:pt>
                <c:pt idx="681">
                  <c:v>0.13708182086995946</c:v>
                </c:pt>
                <c:pt idx="682">
                  <c:v>0.13730168971216572</c:v>
                </c:pt>
                <c:pt idx="683">
                  <c:v>0.13752090011750892</c:v>
                </c:pt>
                <c:pt idx="684">
                  <c:v>0.13773938248880374</c:v>
                </c:pt>
                <c:pt idx="685">
                  <c:v>0.13795706410996461</c:v>
                </c:pt>
                <c:pt idx="686">
                  <c:v>0.1381738690105046</c:v>
                </c:pt>
                <c:pt idx="687">
                  <c:v>0.13838971782397666</c:v>
                </c:pt>
                <c:pt idx="688">
                  <c:v>0.13860452764008355</c:v>
                </c:pt>
                <c:pt idx="689">
                  <c:v>0.13881821185017343</c:v>
                </c:pt>
                <c:pt idx="690">
                  <c:v>0.13903067998582605</c:v>
                </c:pt>
                <c:pt idx="691">
                  <c:v>0.1392418375502219</c:v>
                </c:pt>
                <c:pt idx="692">
                  <c:v>0.13945158584197581</c:v>
                </c:pt>
                <c:pt idx="693">
                  <c:v>0.13965982177110348</c:v>
                </c:pt>
                <c:pt idx="694">
                  <c:v>0.13986643766677695</c:v>
                </c:pt>
                <c:pt idx="695">
                  <c:v>0.14007132107651282</c:v>
                </c:pt>
                <c:pt idx="696">
                  <c:v>0.14027435455642356</c:v>
                </c:pt>
                <c:pt idx="697">
                  <c:v>0.14047541545215048</c:v>
                </c:pt>
                <c:pt idx="698">
                  <c:v>0.14067437567008334</c:v>
                </c:pt>
                <c:pt idx="699">
                  <c:v>0.14087110143845991</c:v>
                </c:pt>
                <c:pt idx="700">
                  <c:v>0.14106545305792534</c:v>
                </c:pt>
                <c:pt idx="701">
                  <c:v>0.14125728464112075</c:v>
                </c:pt>
                <c:pt idx="702">
                  <c:v>0.141446443840857</c:v>
                </c:pt>
                <c:pt idx="703">
                  <c:v>0.14163277156642087</c:v>
                </c:pt>
                <c:pt idx="704">
                  <c:v>0.14181610168754918</c:v>
                </c:pt>
                <c:pt idx="705">
                  <c:v>0.14199626072559804</c:v>
                </c:pt>
                <c:pt idx="706">
                  <c:v>0.14217306753142658</c:v>
                </c:pt>
                <c:pt idx="707">
                  <c:v>0.14234633294950857</c:v>
                </c:pt>
                <c:pt idx="708">
                  <c:v>0.1425158594677792</c:v>
                </c:pt>
                <c:pt idx="709">
                  <c:v>0.14268144085272522</c:v>
                </c:pt>
                <c:pt idx="710">
                  <c:v>0.14284286176922203</c:v>
                </c:pt>
                <c:pt idx="711">
                  <c:v>0.14299989738463051</c:v>
                </c:pt>
                <c:pt idx="712">
                  <c:v>0.14315231295666625</c:v>
                </c:pt>
                <c:pt idx="713">
                  <c:v>0.14329986340457024</c:v>
                </c:pt>
                <c:pt idx="714">
                  <c:v>0.14344229286312113</c:v>
                </c:pt>
                <c:pt idx="715">
                  <c:v>0.14357933421905225</c:v>
                </c:pt>
                <c:pt idx="716">
                  <c:v>0.14371070862946164</c:v>
                </c:pt>
                <c:pt idx="717">
                  <c:v>0.14383612502183665</c:v>
                </c:pt>
                <c:pt idx="718">
                  <c:v>0.14395527957535811</c:v>
                </c:pt>
                <c:pt idx="719">
                  <c:v>0.14406785518319606</c:v>
                </c:pt>
                <c:pt idx="720">
                  <c:v>0.14417352089557284</c:v>
                </c:pt>
                <c:pt idx="721">
                  <c:v>0.14427193134343977</c:v>
                </c:pt>
                <c:pt idx="722">
                  <c:v>0.14436272614269804</c:v>
                </c:pt>
                <c:pt idx="723">
                  <c:v>0.14444552927899718</c:v>
                </c:pt>
                <c:pt idx="724">
                  <c:v>0.14451994847325625</c:v>
                </c:pt>
                <c:pt idx="725">
                  <c:v>0.14458557452819246</c:v>
                </c:pt>
                <c:pt idx="726">
                  <c:v>0.14464198065629358</c:v>
                </c:pt>
                <c:pt idx="727">
                  <c:v>0.1446887217898507</c:v>
                </c:pt>
                <c:pt idx="728">
                  <c:v>0.14472533387387312</c:v>
                </c:pt>
                <c:pt idx="729">
                  <c:v>0.14475133314293798</c:v>
                </c:pt>
                <c:pt idx="730">
                  <c:v>0.14476621538329348</c:v>
                </c:pt>
                <c:pt idx="731">
                  <c:v>0.14476945518183607</c:v>
                </c:pt>
                <c:pt idx="732">
                  <c:v>0.1447605051639175</c:v>
                </c:pt>
                <c:pt idx="733">
                  <c:v>0.14473879522232411</c:v>
                </c:pt>
                <c:pt idx="734">
                  <c:v>0.14470373174019716</c:v>
                </c:pt>
                <c:pt idx="735">
                  <c:v>0.14465469681114651</c:v>
                </c:pt>
                <c:pt idx="736">
                  <c:v>0.14459104746034659</c:v>
                </c:pt>
                <c:pt idx="737">
                  <c:v>0.14451211487100593</c:v>
                </c:pt>
                <c:pt idx="738">
                  <c:v>0.1444172036212662</c:v>
                </c:pt>
                <c:pt idx="739">
                  <c:v>0.14430559093733075</c:v>
                </c:pt>
                <c:pt idx="740">
                  <c:v>0.14417652596943831</c:v>
                </c:pt>
                <c:pt idx="741">
                  <c:v>0.14402922909820298</c:v>
                </c:pt>
                <c:pt idx="742">
                  <c:v>0.14386289127983451</c:v>
                </c:pt>
                <c:pt idx="743">
                  <c:v>0.14367667343984286</c:v>
                </c:pt>
                <c:pt idx="744">
                  <c:v>0.14346970592601913</c:v>
                </c:pt>
                <c:pt idx="745">
                  <c:v>0.14324108803278396</c:v>
                </c:pt>
                <c:pt idx="746">
                  <c:v>0.1429898876103968</c:v>
                </c:pt>
                <c:pt idx="747">
                  <c:v>0.1427151407740401</c:v>
                </c:pt>
                <c:pt idx="748">
                  <c:v>0.14241585172942225</c:v>
                </c:pt>
                <c:pt idx="749">
                  <c:v>0.14209099273329015</c:v>
                </c:pt>
                <c:pt idx="750">
                  <c:v>0.14173950420909823</c:v>
                </c:pt>
                <c:pt idx="751">
                  <c:v>0.14136029504004247</c:v>
                </c:pt>
                <c:pt idx="752">
                  <c:v>0.14095224306372572</c:v>
                </c:pt>
                <c:pt idx="753">
                  <c:v>0.14051419579486196</c:v>
                </c:pt>
                <c:pt idx="754">
                  <c:v>0.1400449714046286</c:v>
                </c:pt>
                <c:pt idx="755">
                  <c:v>0.13954335998752285</c:v>
                </c:pt>
                <c:pt idx="756">
                  <c:v>0.13900812514882427</c:v>
                </c:pt>
                <c:pt idx="757">
                  <c:v>0.13843800594798158</c:v>
                </c:pt>
                <c:pt idx="758">
                  <c:v>0.13783171923537577</c:v>
                </c:pt>
                <c:pt idx="759">
                  <c:v>0.13718796242189282</c:v>
                </c:pt>
                <c:pt idx="760">
                  <c:v>0.1365054167225111</c:v>
                </c:pt>
                <c:pt idx="761">
                  <c:v>0.13578275091656569</c:v>
                </c:pt>
                <c:pt idx="762">
                  <c:v>0.13501862566840883</c:v>
                </c:pt>
                <c:pt idx="763">
                  <c:v>0.13421169845271205</c:v>
                </c:pt>
                <c:pt idx="764">
                  <c:v>0.13336062912852953</c:v>
                </c:pt>
                <c:pt idx="765">
                  <c:v>0.1324640862052994</c:v>
                </c:pt>
                <c:pt idx="766">
                  <c:v>0.13152075384205045</c:v>
                </c:pt>
                <c:pt idx="767">
                  <c:v>0.13052933961800442</c:v>
                </c:pt>
                <c:pt idx="768">
                  <c:v>0.12948858310834049</c:v>
                </c:pt>
                <c:pt idx="769">
                  <c:v>0.12839726529289974</c:v>
                </c:pt>
                <c:pt idx="770">
                  <c:v>0.12725421881785098</c:v>
                </c:pt>
                <c:pt idx="771">
                  <c:v>0.12605833912059852</c:v>
                </c:pt>
                <c:pt idx="772">
                  <c:v>0.12480859641628998</c:v>
                </c:pt>
                <c:pt idx="773">
                  <c:v>0.12350404852999883</c:v>
                </c:pt>
                <c:pt idx="774">
                  <c:v>0.12214385454185653</c:v>
                </c:pt>
                <c:pt idx="775">
                  <c:v>0.12072728919300699</c:v>
                </c:pt>
                <c:pt idx="776">
                  <c:v>0.11925375797819952</c:v>
                </c:pt>
                <c:pt idx="777">
                  <c:v>0.11772281282620313</c:v>
                </c:pt>
                <c:pt idx="778">
                  <c:v>0.1161341682421466</c:v>
                </c:pt>
                <c:pt idx="779">
                  <c:v>0.1144877177566791</c:v>
                </c:pt>
                <c:pt idx="780">
                  <c:v>0.11278355049593099</c:v>
                </c:pt>
                <c:pt idx="781">
                  <c:v>0.1110219676542457</c:v>
                </c:pt>
                <c:pt idx="782">
                  <c:v>0.10920349861935184</c:v>
                </c:pt>
                <c:pt idx="783">
                  <c:v>0.10732891646803641</c:v>
                </c:pt>
                <c:pt idx="784">
                  <c:v>0.10539925252065205</c:v>
                </c:pt>
                <c:pt idx="785">
                  <c:v>0.10341580961631899</c:v>
                </c:pt>
                <c:pt idx="786">
                  <c:v>0.10138017374899036</c:v>
                </c:pt>
                <c:pt idx="787">
                  <c:v>9.9294223689298702E-2</c:v>
                </c:pt>
                <c:pt idx="788">
                  <c:v>9.7160138209989269E-2</c:v>
                </c:pt>
                <c:pt idx="789">
                  <c:v>9.4980400535471965E-2</c:v>
                </c:pt>
                <c:pt idx="790">
                  <c:v>9.2757799650163911E-2</c:v>
                </c:pt>
                <c:pt idx="791">
                  <c:v>9.0495428127198879E-2</c:v>
                </c:pt>
                <c:pt idx="792">
                  <c:v>8.8196676179750258E-2</c:v>
                </c:pt>
                <c:pt idx="793">
                  <c:v>8.5865221692196972E-2</c:v>
                </c:pt>
                <c:pt idx="794">
                  <c:v>8.3505016057591835E-2</c:v>
                </c:pt>
                <c:pt idx="795">
                  <c:v>8.1120265730624114E-2</c:v>
                </c:pt>
                <c:pt idx="796">
                  <c:v>7.8715409500002859E-2</c:v>
                </c:pt>
                <c:pt idx="797">
                  <c:v>7.6295091588601746E-2</c:v>
                </c:pt>
                <c:pt idx="798">
                  <c:v>7.3864130800714911E-2</c:v>
                </c:pt>
                <c:pt idx="799">
                  <c:v>7.1427486049585986E-2</c:v>
                </c:pt>
                <c:pt idx="800">
                  <c:v>6.8990218710608467E-2</c:v>
                </c:pt>
                <c:pt idx="801">
                  <c:v>6.655745235153275E-2</c:v>
                </c:pt>
                <c:pt idx="802">
                  <c:v>6.4134330485788205E-2</c:v>
                </c:pt>
                <c:pt idx="803">
                  <c:v>6.1725973073931517E-2</c:v>
                </c:pt>
                <c:pt idx="804">
                  <c:v>5.9337432557054856E-2</c:v>
                </c:pt>
                <c:pt idx="805">
                  <c:v>5.69736502412388E-2</c:v>
                </c:pt>
                <c:pt idx="806">
                  <c:v>5.4639413861393975E-2</c:v>
                </c:pt>
                <c:pt idx="807">
                  <c:v>5.2339317134878785E-2</c:v>
                </c:pt>
                <c:pt idx="808">
                  <c:v>5.007772207025378E-2</c:v>
                </c:pt>
                <c:pt idx="809">
                  <c:v>4.7858724725984979E-2</c:v>
                </c:pt>
                <c:pt idx="810">
                  <c:v>4.568612502066733E-2</c:v>
                </c:pt>
                <c:pt idx="811">
                  <c:v>4.3563401084419258E-2</c:v>
                </c:pt>
                <c:pt idx="812">
                  <c:v>4.149368851542088E-2</c:v>
                </c:pt>
                <c:pt idx="813">
                  <c:v>3.9479764771588863E-2</c:v>
                </c:pt>
                <c:pt idx="814">
                  <c:v>3.7524038790867707E-2</c:v>
                </c:pt>
                <c:pt idx="815">
                  <c:v>3.5628545800192805E-2</c:v>
                </c:pt>
                <c:pt idx="816">
                  <c:v>3.3794947148001776E-2</c:v>
                </c:pt>
                <c:pt idx="817">
                  <c:v>3.2024534882742844E-2</c:v>
                </c:pt>
                <c:pt idx="818">
                  <c:v>3.0318240703655547E-2</c:v>
                </c:pt>
                <c:pt idx="819">
                  <c:v>2.8676648832683838E-2</c:v>
                </c:pt>
                <c:pt idx="820">
                  <c:v>2.7100012299076694E-2</c:v>
                </c:pt>
                <c:pt idx="821">
                  <c:v>2.5588272091358531E-2</c:v>
                </c:pt>
                <c:pt idx="822">
                  <c:v>2.4141078614223148E-2</c:v>
                </c:pt>
                <c:pt idx="823">
                  <c:v>2.2757814889035419E-2</c:v>
                </c:pt>
                <c:pt idx="824">
                  <c:v>2.1437620953875535E-2</c:v>
                </c:pt>
                <c:pt idx="825">
                  <c:v>2.0179418949878597E-2</c:v>
                </c:pt>
                <c:pt idx="826">
                  <c:v>1.8981938422156102E-2</c:v>
                </c:pt>
                <c:pt idx="827">
                  <c:v>1.7843741413007833E-2</c:v>
                </c:pt>
                <c:pt idx="828">
                  <c:v>1.6763246979622493E-2</c:v>
                </c:pt>
                <c:pt idx="829">
                  <c:v>1.5738754825478388E-2</c:v>
                </c:pt>
                <c:pt idx="830">
                  <c:v>1.4768467791937504E-2</c:v>
                </c:pt>
                <c:pt idx="831">
                  <c:v>1.3850513012164034E-2</c:v>
                </c:pt>
                <c:pt idx="832">
                  <c:v>1.2982961582001832E-2</c:v>
                </c:pt>
                <c:pt idx="833">
                  <c:v>1.2163846650669762E-2</c:v>
                </c:pt>
                <c:pt idx="834">
                  <c:v>1.1391179877331525E-2</c:v>
                </c:pt>
                <c:pt idx="835">
                  <c:v>1.0662966237314067E-2</c:v>
                </c:pt>
                <c:pt idx="836">
                  <c:v>9.9772171938324484E-3</c:v>
                </c:pt>
                <c:pt idx="837">
                  <c:v>9.3319622776078942E-3</c:v>
                </c:pt>
                <c:pt idx="838">
                  <c:v>8.7252591379665435E-3</c:v>
                </c:pt>
                <c:pt idx="839">
                  <c:v>8.1552021452923774E-3</c:v>
                </c:pt>
                <c:pt idx="840">
                  <c:v>7.6199296365131817E-3</c:v>
                </c:pt>
                <c:pt idx="841">
                  <c:v>7.117629903172786E-3</c:v>
                </c:pt>
                <c:pt idx="842">
                  <c:v>6.6465460261059643E-3</c:v>
                </c:pt>
                <c:pt idx="843">
                  <c:v>6.2049796623257318E-3</c:v>
                </c:pt>
                <c:pt idx="844">
                  <c:v>5.7912938889705294E-3</c:v>
                </c:pt>
                <c:pt idx="845">
                  <c:v>5.403915206504537E-3</c:v>
                </c:pt>
                <c:pt idx="846">
                  <c:v>5.0413347992619055E-3</c:v>
                </c:pt>
                <c:pt idx="847">
                  <c:v>4.7021091462387662E-3</c:v>
                </c:pt>
                <c:pt idx="848">
                  <c:v>4.384860069107808E-3</c:v>
                </c:pt>
                <c:pt idx="849">
                  <c:v>4.0882742980305172E-3</c:v>
                </c:pt>
                <c:pt idx="850">
                  <c:v>3.8111026292051973E-3</c:v>
                </c:pt>
                <c:pt idx="851">
                  <c:v>3.5521587414021269E-3</c:v>
                </c:pt>
                <c:pt idx="852">
                  <c:v>3.3103177321474378E-3</c:v>
                </c:pt>
                <c:pt idx="853">
                  <c:v>3.0845144278475968E-3</c:v>
                </c:pt>
                <c:pt idx="854">
                  <c:v>2.8737415160637637E-3</c:v>
                </c:pt>
                <c:pt idx="855">
                  <c:v>2.6770475424238082E-3</c:v>
                </c:pt>
                <c:pt idx="856">
                  <c:v>2.4935348093359554E-3</c:v>
                </c:pt>
                <c:pt idx="857">
                  <c:v>2.3223572087459135E-3</c:v>
                </c:pt>
                <c:pt idx="858">
                  <c:v>2.1627180166943591E-3</c:v>
                </c:pt>
                <c:pt idx="859">
                  <c:v>2.0138676733481332E-3</c:v>
                </c:pt>
                <c:pt idx="860">
                  <c:v>1.8751015685140454E-3</c:v>
                </c:pt>
                <c:pt idx="861">
                  <c:v>1.7457578493585552E-3</c:v>
                </c:pt>
                <c:pt idx="862">
                  <c:v>1.625215264138465E-3</c:v>
                </c:pt>
                <c:pt idx="863">
                  <c:v>1.5128910531771072E-3</c:v>
                </c:pt>
                <c:pt idx="864">
                  <c:v>1.4082388960546996E-3</c:v>
                </c:pt>
                <c:pt idx="865">
                  <c:v>1.3107469220156481E-3</c:v>
                </c:pt>
                <c:pt idx="866">
                  <c:v>1.2199357888837334E-3</c:v>
                </c:pt>
                <c:pt idx="867">
                  <c:v>1.1353568343092472E-3</c:v>
                </c:pt>
                <c:pt idx="868">
                  <c:v>1.056590301910913E-3</c:v>
                </c:pt>
                <c:pt idx="869">
                  <c:v>9.8324364381134665E-4</c:v>
                </c:pt>
                <c:pt idx="870">
                  <c:v>9.1494990016278966E-4</c:v>
                </c:pt>
                <c:pt idx="871">
                  <c:v>8.5136615551241023E-4</c:v>
                </c:pt>
                <c:pt idx="872">
                  <c:v>7.921720712345629E-4</c:v>
                </c:pt>
                <c:pt idx="873">
                  <c:v>7.3706849275551945E-4</c:v>
                </c:pt>
                <c:pt idx="874">
                  <c:v>6.8577612988535912E-4</c:v>
                </c:pt>
                <c:pt idx="875">
                  <c:v>6.3803430825448931E-4</c:v>
                </c:pt>
                <c:pt idx="876">
                  <c:v>5.9359978960783213E-4</c:v>
                </c:pt>
                <c:pt idx="877">
                  <c:v>5.5224565851828031E-4</c:v>
                </c:pt>
                <c:pt idx="878">
                  <c:v>5.1376027296188751E-4</c:v>
                </c:pt>
                <c:pt idx="879">
                  <c:v>4.7794627610352007E-4</c:v>
                </c:pt>
                <c:pt idx="880">
                  <c:v>4.4461966660247205E-4</c:v>
                </c:pt>
                <c:pt idx="881">
                  <c:v>4.1360892472790204E-4</c:v>
                </c:pt>
                <c:pt idx="882">
                  <c:v>3.8475419158957738E-4</c:v>
                </c:pt>
                <c:pt idx="883">
                  <c:v>3.5790649881890259E-4</c:v>
                </c:pt>
                <c:pt idx="884">
                  <c:v>3.329270460902757E-4</c:v>
                </c:pt>
                <c:pt idx="885">
                  <c:v>3.0968652392860221E-4</c:v>
                </c:pt>
                <c:pt idx="886">
                  <c:v>2.8806447933606334E-4</c:v>
                </c:pt>
                <c:pt idx="887">
                  <c:v>2.679487218378955E-4</c:v>
                </c:pt>
                <c:pt idx="888">
                  <c:v>2.492347676511199E-4</c:v>
                </c:pt>
                <c:pt idx="889">
                  <c:v>2.3182531976006043E-4</c:v>
                </c:pt>
                <c:pt idx="890">
                  <c:v>2.1562978178484379E-4</c:v>
                </c:pt>
                <c:pt idx="891">
                  <c:v>2.0056380362260256E-4</c:v>
                </c:pt>
                <c:pt idx="892">
                  <c:v>1.8654885693508512E-4</c:v>
                </c:pt>
                <c:pt idx="893">
                  <c:v>1.7351183865584917E-4</c:v>
                </c:pt>
                <c:pt idx="894">
                  <c:v>1.6138470077995459E-4</c:v>
                </c:pt>
                <c:pt idx="895">
                  <c:v>1.5010410479275078E-4</c:v>
                </c:pt>
                <c:pt idx="896">
                  <c:v>1.396110991829209E-4</c:v>
                </c:pt>
                <c:pt idx="897">
                  <c:v>1.298508185716618E-4</c:v>
                </c:pt>
                <c:pt idx="898">
                  <c:v>1.2077220307153236E-4</c:v>
                </c:pt>
                <c:pt idx="899">
                  <c:v>1.1232773657179863E-4</c:v>
                </c:pt>
                <c:pt idx="900">
                  <c:v>1.0447320271885338E-4</c:v>
                </c:pt>
                <c:pt idx="901">
                  <c:v>9.7167457438649378E-5</c:v>
                </c:pt>
                <c:pt idx="902">
                  <c:v>9.0372216914725258E-5</c:v>
                </c:pt>
                <c:pt idx="903">
                  <c:v>8.4051860001366045E-5</c:v>
                </c:pt>
                <c:pt idx="904">
                  <c:v>7.8173244116901673E-5</c:v>
                </c:pt>
                <c:pt idx="905">
                  <c:v>7.2705533721502123E-5</c:v>
                </c:pt>
                <c:pt idx="906">
                  <c:v>6.7620040534842267E-5</c:v>
                </c:pt>
                <c:pt idx="907">
                  <c:v>6.2890074713786145E-5</c:v>
                </c:pt>
                <c:pt idx="908">
                  <c:v>5.849080624731038E-5</c:v>
                </c:pt>
                <c:pt idx="909">
                  <c:v>5.4399135883093167E-5</c:v>
                </c:pt>
                <c:pt idx="910">
                  <c:v>5.0593574941374242E-5</c:v>
                </c:pt>
                <c:pt idx="911">
                  <c:v>4.7054133412599152E-5</c:v>
                </c:pt>
                <c:pt idx="912">
                  <c:v>4.376221577705486E-5</c:v>
                </c:pt>
                <c:pt idx="913">
                  <c:v>4.0700524020727011E-5</c:v>
                </c:pt>
                <c:pt idx="914">
                  <c:v>3.785296735616673E-5</c:v>
                </c:pt>
                <c:pt idx="915">
                  <c:v>3.5204578190703849E-5</c:v>
                </c:pt>
                <c:pt idx="916">
                  <c:v>3.274143391406326E-5</c:v>
                </c:pt>
                <c:pt idx="917">
                  <c:v>3.045058410637102E-5</c:v>
                </c:pt>
                <c:pt idx="918">
                  <c:v>2.8319982794393299E-5</c:v>
                </c:pt>
                <c:pt idx="919">
                  <c:v>2.6338425409579119E-5</c:v>
                </c:pt>
                <c:pt idx="920">
                  <c:v>2.4495490122439953E-5</c:v>
                </c:pt>
                <c:pt idx="921">
                  <c:v>2.2781483254075182E-5</c:v>
                </c:pt>
                <c:pt idx="922">
                  <c:v>2.1187388481767367E-5</c:v>
                </c:pt>
                <c:pt idx="923">
                  <c:v>1.9704819576458847E-5</c:v>
                </c:pt>
                <c:pt idx="924">
                  <c:v>1.8325976429849317E-5</c:v>
                </c:pt>
                <c:pt idx="925">
                  <c:v>1.7043604141659042E-5</c:v>
                </c:pt>
                <c:pt idx="926">
                  <c:v>1.5850954955465052E-5</c:v>
                </c:pt>
                <c:pt idx="927">
                  <c:v>1.4741752845654007E-5</c:v>
                </c:pt>
                <c:pt idx="928">
                  <c:v>1.3710160573595862E-5</c:v>
                </c:pt>
                <c:pt idx="929">
                  <c:v>1.2750749037594506E-5</c:v>
                </c:pt>
                <c:pt idx="930">
                  <c:v>1.1858468762671806E-5</c:v>
                </c:pt>
                <c:pt idx="931">
                  <c:v>1.1028623375652743E-5</c:v>
                </c:pt>
                <c:pt idx="932">
                  <c:v>1.0256844933031752E-5</c:v>
                </c:pt>
                <c:pt idx="933">
                  <c:v>9.5390709686260137E-6</c:v>
                </c:pt>
                <c:pt idx="934">
                  <c:v>8.8715231437229963E-6</c:v>
                </c:pt>
                <c:pt idx="935">
                  <c:v>8.2506873877423792E-6</c:v>
                </c:pt>
                <c:pt idx="936">
                  <c:v>7.6732954249382332E-6</c:v>
                </c:pt>
                <c:pt idx="937">
                  <c:v>7.1363075907479212E-6</c:v>
                </c:pt>
                <c:pt idx="938">
                  <c:v>6.6368968492189257E-6</c:v>
                </c:pt>
                <c:pt idx="939">
                  <c:v>6.1724339253137094E-6</c:v>
                </c:pt>
                <c:pt idx="940">
                  <c:v>5.7404734780088067E-6</c:v>
                </c:pt>
                <c:pt idx="941">
                  <c:v>5.3387412364527699E-6</c:v>
                </c:pt>
                <c:pt idx="942">
                  <c:v>4.9651220378962908E-6</c:v>
                </c:pt>
                <c:pt idx="943">
                  <c:v>4.6176486997102644E-6</c:v>
                </c:pt>
                <c:pt idx="944">
                  <c:v>4.2944916701551017E-6</c:v>
                </c:pt>
                <c:pt idx="945">
                  <c:v>3.9939494017202405E-6</c:v>
                </c:pt>
                <c:pt idx="946">
                  <c:v>3.7144393977434218E-6</c:v>
                </c:pt>
                <c:pt idx="947">
                  <c:v>3.4544898854989352E-6</c:v>
                </c:pt>
                <c:pt idx="948">
                  <c:v>3.2127320704202624E-6</c:v>
                </c:pt>
                <c:pt idx="949">
                  <c:v>2.987892932536891E-6</c:v>
                </c:pt>
                <c:pt idx="950">
                  <c:v>2.7787885265914298E-6</c:v>
                </c:pt>
                <c:pt idx="951">
                  <c:v>2.5843177506612449E-6</c:v>
                </c:pt>
                <c:pt idx="952">
                  <c:v>2.403456550113428E-6</c:v>
                </c:pt>
                <c:pt idx="953">
                  <c:v>2.2352525278242171E-6</c:v>
                </c:pt>
                <c:pt idx="954">
                  <c:v>2.0788199300610664E-6</c:v>
                </c:pt>
                <c:pt idx="955">
                  <c:v>1.933334984499874E-6</c:v>
                </c:pt>
                <c:pt idx="956">
                  <c:v>1.7980315630023425E-6</c:v>
                </c:pt>
                <c:pt idx="957">
                  <c:v>1.672197148722595E-6</c:v>
                </c:pt>
                <c:pt idx="958">
                  <c:v>1.5551690851002797E-6</c:v>
                </c:pt>
                <c:pt idx="959">
                  <c:v>1.4463310870479906E-6</c:v>
                </c:pt>
                <c:pt idx="960">
                  <c:v>1.3451099959935912E-6</c:v>
                </c:pt>
                <c:pt idx="961">
                  <c:v>1.2509727624900448E-6</c:v>
                </c:pt>
                <c:pt idx="962">
                  <c:v>1.1634236396672651E-6</c:v>
                </c:pt>
                <c:pt idx="963">
                  <c:v>1.0820015730276138E-6</c:v>
                </c:pt>
                <c:pt idx="964">
                  <c:v>1.006277773090657E-6</c:v>
                </c:pt>
                <c:pt idx="965">
                  <c:v>9.3585345651818505E-7</c:v>
                </c:pt>
                <c:pt idx="966">
                  <c:v>8.7035774799070678E-7</c:v>
                </c:pt>
                <c:pt idx="967">
                  <c:v>8.0944572628068247E-7</c:v>
                </c:pt>
                <c:pt idx="968">
                  <c:v>7.5279660836543701E-7</c:v>
                </c:pt>
                <c:pt idx="969">
                  <c:v>7.0011206017947812E-7</c:v>
                </c:pt>
                <c:pt idx="970">
                  <c:v>6.5111462570755172E-7</c:v>
                </c:pt>
                <c:pt idx="971">
                  <c:v>6.0554626598835878E-7</c:v>
                </c:pt>
                <c:pt idx="972">
                  <c:v>5.6316700029762208E-7</c:v>
                </c:pt>
                <c:pt idx="973">
                  <c:v>5.2375364230322365E-7</c:v>
                </c:pt>
                <c:pt idx="974">
                  <c:v>4.8709862525192925E-7</c:v>
                </c:pt>
                <c:pt idx="975">
                  <c:v>4.5300890819360035E-7</c:v>
                </c:pt>
                <c:pt idx="976">
                  <c:v>4.2130496018561439E-7</c:v>
                </c:pt>
                <c:pt idx="977">
                  <c:v>3.9181981408988347E-7</c:v>
                </c:pt>
                <c:pt idx="978">
                  <c:v>3.6439818790980332E-7</c:v>
                </c:pt>
                <c:pt idx="979">
                  <c:v>3.3889566728904714E-7</c:v>
                </c:pt>
                <c:pt idx="980">
                  <c:v>3.1517794366783026E-7</c:v>
                </c:pt>
                <c:pt idx="981">
                  <c:v>2.9312010870879472E-7</c:v>
                </c:pt>
                <c:pt idx="982">
                  <c:v>2.7260599520637829E-7</c:v>
                </c:pt>
                <c:pt idx="983">
                  <c:v>2.535275662713212E-7</c:v>
                </c:pt>
                <c:pt idx="984">
                  <c:v>2.3578434531963894E-7</c:v>
                </c:pt>
                <c:pt idx="985">
                  <c:v>2.192828881333425E-7</c:v>
                </c:pt>
                <c:pt idx="986">
                  <c:v>2.0393628969691274E-7</c:v>
                </c:pt>
                <c:pt idx="987">
                  <c:v>1.8966372742626188E-7</c:v>
                </c:pt>
                <c:pt idx="988">
                  <c:v>1.7639003445530932E-7</c:v>
                </c:pt>
                <c:pt idx="989">
                  <c:v>1.6404530507744282E-7</c:v>
                </c:pt>
                <c:pt idx="990">
                  <c:v>1.5256452561373669E-7</c:v>
                </c:pt>
                <c:pt idx="991">
                  <c:v>1.4188723241195061E-7</c:v>
                </c:pt>
                <c:pt idx="992">
                  <c:v>1.3195719330644726E-7</c:v>
                </c:pt>
                <c:pt idx="993">
                  <c:v>1.2272211144686212E-7</c:v>
                </c:pt>
                <c:pt idx="994">
                  <c:v>1.141333502722804E-7</c:v>
                </c:pt>
                <c:pt idx="995">
                  <c:v>1.061456767911323E-7</c:v>
                </c:pt>
                <c:pt idx="996">
                  <c:v>9.8717023734831695E-8</c:v>
                </c:pt>
                <c:pt idx="997">
                  <c:v>9.1808267963805955E-8</c:v>
                </c:pt>
                <c:pt idx="998">
                  <c:v>8.5383024295845817E-8</c:v>
                </c:pt>
                <c:pt idx="999">
                  <c:v>7.9407453970391351E-8</c:v>
                </c:pt>
                <c:pt idx="1000">
                  <c:v>7.3850086307014011E-8</c:v>
                </c:pt>
                <c:pt idx="1001">
                  <c:v>6.8681653558120839E-8</c:v>
                </c:pt>
                <c:pt idx="1002">
                  <c:v>6.3874935766531873E-8</c:v>
                </c:pt>
                <c:pt idx="1003">
                  <c:v>5.9404617987212091E-8</c:v>
                </c:pt>
                <c:pt idx="1004">
                  <c:v>5.5247157557604038E-8</c:v>
                </c:pt>
                <c:pt idx="1005">
                  <c:v>5.1380658838862857E-8</c:v>
                </c:pt>
                <c:pt idx="1006">
                  <c:v>4.7784758835830384E-8</c:v>
                </c:pt>
                <c:pt idx="1007">
                  <c:v>4.4440519457825156E-8</c:v>
                </c:pt>
                <c:pt idx="1008">
                  <c:v>4.1330328298930122E-8</c:v>
                </c:pt>
                <c:pt idx="1009">
                  <c:v>3.8437805054243087E-8</c:v>
                </c:pt>
                <c:pt idx="1010">
                  <c:v>3.5747716630400855E-8</c:v>
                </c:pt>
                <c:pt idx="1011">
                  <c:v>3.3245895270676838E-8</c:v>
                </c:pt>
                <c:pt idx="1012">
                  <c:v>3.0919164937463422E-8</c:v>
                </c:pt>
                <c:pt idx="1013">
                  <c:v>2.875527206372961E-8</c:v>
                </c:pt>
                <c:pt idx="1014">
                  <c:v>2.6742820149177231E-8</c:v>
                </c:pt>
                <c:pt idx="1015">
                  <c:v>2.487121069143212E-8</c:v>
                </c:pt>
                <c:pt idx="1016">
                  <c:v>2.3130586782309175E-8</c:v>
                </c:pt>
                <c:pt idx="1017">
                  <c:v>2.1511781247825989E-8</c:v>
                </c:pt>
                <c:pt idx="1018">
                  <c:v>2.0006268501856447E-8</c:v>
                </c:pt>
                <c:pt idx="1019">
                  <c:v>1.8606119851285869E-8</c:v>
                </c:pt>
                <c:pt idx="1020">
                  <c:v>1.7303961291488424E-8</c:v>
                </c:pt>
                <c:pt idx="1021">
                  <c:v>1.6092934928069409E-8</c:v>
                </c:pt>
                <c:pt idx="1022">
                  <c:v>1.4966662888932496E-8</c:v>
                </c:pt>
                <c:pt idx="1023">
                  <c:v>1.3919213508222732E-8</c:v>
                </c:pt>
                <c:pt idx="1024">
                  <c:v>1.2945070262736801E-8</c:v>
                </c:pt>
                <c:pt idx="1025">
                  <c:v>1.203910315497102E-8</c:v>
                </c:pt>
                <c:pt idx="1026">
                  <c:v>1.1196540489375312E-8</c:v>
                </c:pt>
                <c:pt idx="1027">
                  <c:v>1.0412945017608565E-8</c:v>
                </c:pt>
                <c:pt idx="1028">
                  <c:v>9.6841898653403831E-9</c:v>
                </c:pt>
                <c:pt idx="1029">
                  <c:v>9.0064369056928588E-9</c:v>
                </c:pt>
                <c:pt idx="1030">
                  <c:v>8.3761168802819937E-9</c:v>
                </c:pt>
                <c:pt idx="1031">
                  <c:v>7.7899100882276285E-9</c:v>
                </c:pt>
                <c:pt idx="1032">
                  <c:v>7.2447293470442656E-9</c:v>
                </c:pt>
                <c:pt idx="1033">
                  <c:v>6.7377033030506986E-9</c:v>
                </c:pt>
                <c:pt idx="1034">
                  <c:v>6.2661619262809235E-9</c:v>
                </c:pt>
                <c:pt idx="1035">
                  <c:v>5.8276212626629012E-9</c:v>
                </c:pt>
                <c:pt idx="1036">
                  <c:v>5.419772249371299E-9</c:v>
                </c:pt>
                <c:pt idx="1037">
                  <c:v>5.040466777705919E-9</c:v>
                </c:pt>
                <c:pt idx="1038">
                  <c:v>4.6877071637935482E-9</c:v>
                </c:pt>
                <c:pt idx="1039">
                  <c:v>4.3596357066692342E-9</c:v>
                </c:pt>
                <c:pt idx="1040">
                  <c:v>4.0545242463569827E-9</c:v>
                </c:pt>
                <c:pt idx="1041">
                  <c:v>3.7707663433532004E-9</c:v>
                </c:pt>
                <c:pt idx="1042">
                  <c:v>3.5068674483671888E-9</c:v>
                </c:pt>
                <c:pt idx="1043">
                  <c:v>3.2614374313242051E-9</c:v>
                </c:pt>
                <c:pt idx="1044">
                  <c:v>3.0331841152394426E-9</c:v>
                </c:pt>
                <c:pt idx="1045">
                  <c:v>2.8209051935597112E-9</c:v>
                </c:pt>
                <c:pt idx="1046">
                  <c:v>2.6234827252180859E-9</c:v>
                </c:pt>
                <c:pt idx="1047">
                  <c:v>2.4398769743375292E-9</c:v>
                </c:pt>
                <c:pt idx="1048">
                  <c:v>2.2691209926652535E-9</c:v>
                </c:pt>
                <c:pt idx="1049">
                  <c:v>2.1103153330770898E-9</c:v>
                </c:pt>
                <c:pt idx="1050">
                  <c:v>1.9626239427132047E-9</c:v>
                </c:pt>
                <c:pt idx="1051">
                  <c:v>1.8252686580319246E-9</c:v>
                </c:pt>
                <c:pt idx="1052">
                  <c:v>1.6975262338866595E-9</c:v>
                </c:pt>
                <c:pt idx="1053">
                  <c:v>1.578723974520967E-9</c:v>
                </c:pt>
                <c:pt idx="1054">
                  <c:v>1.4682363257447526E-9</c:v>
                </c:pt>
                <c:pt idx="1055">
                  <c:v>1.3654809865197984E-9</c:v>
                </c:pt>
                <c:pt idx="1056">
                  <c:v>1.2699171176678665E-9</c:v>
                </c:pt>
                <c:pt idx="1057">
                  <c:v>1.1810414097660677E-9</c:v>
                </c:pt>
                <c:pt idx="1058">
                  <c:v>1.0983855928139942E-9</c:v>
                </c:pt>
                <c:pt idx="1059">
                  <c:v>1.0215145138715324E-9</c:v>
                </c:pt>
                <c:pt idx="1060">
                  <c:v>9.5002325351543323E-10</c:v>
                </c:pt>
                <c:pt idx="1061">
                  <c:v>8.8353546561739561E-10</c:v>
                </c:pt>
                <c:pt idx="1062">
                  <c:v>8.2170071225085846E-10</c:v>
                </c:pt>
                <c:pt idx="1063">
                  <c:v>7.641935898900286E-10</c:v>
                </c:pt>
                <c:pt idx="1064">
                  <c:v>7.1071110800669128E-10</c:v>
                </c:pt>
                <c:pt idx="1065">
                  <c:v>6.6097159681892862E-10</c:v>
                </c:pt>
                <c:pt idx="1066">
                  <c:v>6.1471326551938589E-10</c:v>
                </c:pt>
                <c:pt idx="1067">
                  <c:v>5.7169232360297625E-10</c:v>
                </c:pt>
                <c:pt idx="1068">
                  <c:v>5.3168188861556354E-10</c:v>
                </c:pt>
                <c:pt idx="1069">
                  <c:v>4.9447198615401849E-10</c:v>
                </c:pt>
                <c:pt idx="1070">
                  <c:v>4.5986609835191008E-10</c:v>
                </c:pt>
                <c:pt idx="1071">
                  <c:v>4.2768212506075887E-10</c:v>
                </c:pt>
                <c:pt idx="1072">
                  <c:v>3.9775059255781181E-10</c:v>
                </c:pt>
                <c:pt idx="1073">
                  <c:v>3.6991369236485872E-10</c:v>
                </c:pt>
                <c:pt idx="1074">
                  <c:v>3.4402528124825961E-10</c:v>
                </c:pt>
                <c:pt idx="1075">
                  <c:v>3.1994839088582196E-10</c:v>
                </c:pt>
                <c:pt idx="1076">
                  <c:v>2.9755653856847596E-10</c:v>
                </c:pt>
                <c:pt idx="1077">
                  <c:v>2.7673202328814043E-10</c:v>
                </c:pt>
                <c:pt idx="1078">
                  <c:v>2.5736483348635704E-10</c:v>
                </c:pt>
                <c:pt idx="1079">
                  <c:v>2.3935299657474495E-10</c:v>
                </c:pt>
                <c:pt idx="1080">
                  <c:v>2.2260174882396362E-10</c:v>
                </c:pt>
                <c:pt idx="1081">
                  <c:v>2.0702292370294906E-10</c:v>
                </c:pt>
                <c:pt idx="1082">
                  <c:v>1.9253429652809447E-10</c:v>
                </c:pt>
                <c:pt idx="1083">
                  <c:v>1.7905975922347814E-10</c:v>
                </c:pt>
                <c:pt idx="1084">
                  <c:v>1.6652814068937918E-10</c:v>
                </c:pt>
                <c:pt idx="1085">
                  <c:v>1.5487351263266937E-10</c:v>
                </c:pt>
                <c:pt idx="1086">
                  <c:v>1.4403462159609984E-10</c:v>
                </c:pt>
                <c:pt idx="1087">
                  <c:v>1.3395432098758758E-10</c:v>
                </c:pt>
                <c:pt idx="1088">
                  <c:v>1.2457948370010842E-10</c:v>
                </c:pt>
                <c:pt idx="1089">
                  <c:v>1.1586065259125815E-10</c:v>
                </c:pt>
                <c:pt idx="1090">
                  <c:v>1.0775212786336578E-10</c:v>
                </c:pt>
                <c:pt idx="1091">
                  <c:v>1.002109621922256E-10</c:v>
                </c:pt>
                <c:pt idx="1092">
                  <c:v>9.3197703458037859E-11</c:v>
                </c:pt>
                <c:pt idx="1093">
                  <c:v>8.667517142386437E-11</c:v>
                </c:pt>
                <c:pt idx="1094">
                  <c:v>8.0609113086458086E-11</c:v>
                </c:pt>
                <c:pt idx="1095">
                  <c:v>7.4967678395601847E-11</c:v>
                </c:pt>
                <c:pt idx="1096">
                  <c:v>6.9720983353557142E-11</c:v>
                </c:pt>
                <c:pt idx="1097">
                  <c:v>6.4841546915617329E-11</c:v>
                </c:pt>
                <c:pt idx="1098">
                  <c:v>6.0303504569114279E-11</c:v>
                </c:pt>
                <c:pt idx="1099">
                  <c:v>5.6083307374302805E-11</c:v>
                </c:pt>
                <c:pt idx="1100">
                  <c:v>5.215814912237305E-11</c:v>
                </c:pt>
                <c:pt idx="1101">
                  <c:v>4.8507845007825729E-11</c:v>
                </c:pt>
                <c:pt idx="1102">
                  <c:v>4.5113127716318806E-11</c:v>
                </c:pt>
                <c:pt idx="1103">
                  <c:v>4.1955778494833397E-11</c:v>
                </c:pt>
                <c:pt idx="1104">
                  <c:v>3.9019457262723627E-11</c:v>
                </c:pt>
                <c:pt idx="1105">
                  <c:v>3.6288741430501764E-11</c:v>
                </c:pt>
                <c:pt idx="1106">
                  <c:v>3.3748951139617491E-11</c:v>
                </c:pt>
                <c:pt idx="1107">
                  <c:v>3.1387066753618162E-11</c:v>
                </c:pt>
                <c:pt idx="1108">
                  <c:v>2.9190418156491819E-11</c:v>
                </c:pt>
                <c:pt idx="1109">
                  <c:v>2.7147514863716893E-11</c:v>
                </c:pt>
                <c:pt idx="1110">
                  <c:v>2.5247565431654768E-11</c:v>
                </c:pt>
                <c:pt idx="1111">
                  <c:v>2.3480652217770794E-11</c:v>
                </c:pt>
                <c:pt idx="1112">
                  <c:v>2.1837294480082061E-11</c:v>
                </c:pt>
                <c:pt idx="1113">
                  <c:v>2.0309016347875559E-11</c:v>
                </c:pt>
                <c:pt idx="1114">
                  <c:v>1.8887604090769248E-11</c:v>
                </c:pt>
                <c:pt idx="1115">
                  <c:v>1.7565892539706364E-11</c:v>
                </c:pt>
                <c:pt idx="1116">
                  <c:v>1.6336498075353594E-11</c:v>
                </c:pt>
                <c:pt idx="1117">
                  <c:v>1.5193129329758315E-11</c:v>
                </c:pt>
                <c:pt idx="1118">
                  <c:v>1.4129888145464736E-11</c:v>
                </c:pt>
                <c:pt idx="1119">
                  <c:v>1.3140920055072115E-11</c:v>
                </c:pt>
                <c:pt idx="1120">
                  <c:v>1.2221200702229026E-11</c:v>
                </c:pt>
                <c:pt idx="1121">
                  <c:v>1.1365967870915334E-11</c:v>
                </c:pt>
                <c:pt idx="1122">
                  <c:v>1.0570459345110728E-11</c:v>
                </c:pt>
                <c:pt idx="1123">
                  <c:v>9.8307430198443463E-12</c:v>
                </c:pt>
                <c:pt idx="1124">
                  <c:v>9.1426683398690062E-12</c:v>
                </c:pt>
                <c:pt idx="1125">
                  <c:v>8.5028274808765037E-12</c:v>
                </c:pt>
                <c:pt idx="1126">
                  <c:v>7.9077689285033269E-12</c:v>
                </c:pt>
                <c:pt idx="1127">
                  <c:v>7.3543469987725604E-12</c:v>
                </c:pt>
                <c:pt idx="1128">
                  <c:v>6.8397218380939154E-12</c:v>
                </c:pt>
                <c:pt idx="1129">
                  <c:v>6.3609662127665682E-12</c:v>
                </c:pt>
                <c:pt idx="1130">
                  <c:v>5.9157645498630144E-12</c:v>
                </c:pt>
                <c:pt idx="1131">
                  <c:v>5.5017138963452327E-12</c:v>
                </c:pt>
                <c:pt idx="1132">
                  <c:v>5.1167171295618542E-12</c:v>
                </c:pt>
                <c:pt idx="1133">
                  <c:v>4.7586771268614743E-12</c:v>
                </c:pt>
                <c:pt idx="1134">
                  <c:v>4.42567152581363E-12</c:v>
                </c:pt>
                <c:pt idx="1135">
                  <c:v>4.1159527242087977E-12</c:v>
                </c:pt>
                <c:pt idx="1136">
                  <c:v>3.8277294297821936E-12</c:v>
                </c:pt>
                <c:pt idx="1137">
                  <c:v>3.5598657010976422E-12</c:v>
                </c:pt>
                <c:pt idx="1138">
                  <c:v>3.3107886961665311E-12</c:v>
                </c:pt>
                <c:pt idx="1139">
                  <c:v>3.0791440232764493E-12</c:v>
                </c:pt>
                <c:pt idx="1140">
                  <c:v>2.8634899106044848E-12</c:v>
                </c:pt>
                <c:pt idx="1141">
                  <c:v>2.6632146973773126E-12</c:v>
                </c:pt>
                <c:pt idx="1142">
                  <c:v>2.4767455416062794E-12</c:v>
                </c:pt>
                <c:pt idx="1143">
                  <c:v>2.303383402407561E-12</c:v>
                </c:pt>
                <c:pt idx="1144">
                  <c:v>2.1421670985658731E-12</c:v>
                </c:pt>
                <c:pt idx="1145">
                  <c:v>1.9922665190316535E-12</c:v>
                </c:pt>
                <c:pt idx="1146">
                  <c:v>1.8529389328658201E-12</c:v>
                </c:pt>
                <c:pt idx="1147">
                  <c:v>1.7231794687978329E-12</c:v>
                </c:pt>
                <c:pt idx="1148">
                  <c:v>1.6025512262752946E-12</c:v>
                </c:pt>
                <c:pt idx="1149">
                  <c:v>1.4903988544695936E-12</c:v>
                </c:pt>
                <c:pt idx="1150">
                  <c:v>1.3861106926073599E-12</c:v>
                </c:pt>
                <c:pt idx="1151">
                  <c:v>1.2889876998047349E-12</c:v>
                </c:pt>
                <c:pt idx="1152">
                  <c:v>1.1988114257855209E-12</c:v>
                </c:pt>
                <c:pt idx="1153">
                  <c:v>1.1148828296658568E-12</c:v>
                </c:pt>
                <c:pt idx="1154">
                  <c:v>1.0369397711142994E-12</c:v>
                </c:pt>
                <c:pt idx="1155">
                  <c:v>9.6441427941271026E-13</c:v>
                </c:pt>
                <c:pt idx="1156">
                  <c:v>8.9678207389819212E-13</c:v>
                </c:pt>
                <c:pt idx="1157">
                  <c:v>8.3404315457075E-13</c:v>
                </c:pt>
                <c:pt idx="1158">
                  <c:v>7.7576062087796915E-13</c:v>
                </c:pt>
                <c:pt idx="1159">
                  <c:v>7.214975722674335E-13</c:v>
                </c:pt>
                <c:pt idx="1160">
                  <c:v>6.7090448829721053E-13</c:v>
                </c:pt>
                <c:pt idx="1161">
                  <c:v>6.2406874907778679E-13</c:v>
                </c:pt>
                <c:pt idx="1162">
                  <c:v>5.8029131372529308E-13</c:v>
                </c:pt>
                <c:pt idx="1163">
                  <c:v>5.3974694246069942E-13</c:v>
                </c:pt>
                <c:pt idx="1164">
                  <c:v>5.0186766456586139E-13</c:v>
                </c:pt>
                <c:pt idx="1165">
                  <c:v>4.668282402617485E-13</c:v>
                </c:pt>
                <c:pt idx="1166">
                  <c:v>4.3406069883021588E-13</c:v>
                </c:pt>
                <c:pt idx="1167">
                  <c:v>4.0373980049223304E-13</c:v>
                </c:pt>
                <c:pt idx="1168">
                  <c:v>3.7551602480586426E-13</c:v>
                </c:pt>
                <c:pt idx="1169">
                  <c:v>3.491709214949004E-13</c:v>
                </c:pt>
                <c:pt idx="1170">
                  <c:v>3.2479187066982601E-13</c:v>
                </c:pt>
                <c:pt idx="1171">
                  <c:v>3.020730419439477E-13</c:v>
                </c:pt>
                <c:pt idx="1172">
                  <c:v>2.8088336515153945E-13</c:v>
                </c:pt>
                <c:pt idx="1173">
                  <c:v>2.6122284029260208E-13</c:v>
                </c:pt>
                <c:pt idx="1174">
                  <c:v>2.4300408725665154E-13</c:v>
                </c:pt>
                <c:pt idx="1175">
                  <c:v>2.2596496571223594E-13</c:v>
                </c:pt>
                <c:pt idx="1176">
                  <c:v>2.101928557698397E-13</c:v>
                </c:pt>
                <c:pt idx="1177">
                  <c:v>1.9546930715325253E-13</c:v>
                </c:pt>
                <c:pt idx="1178">
                  <c:v>1.8161955964150633E-13</c:v>
                </c:pt>
                <c:pt idx="1179">
                  <c:v>1.6903682373178022E-13</c:v>
                </c:pt>
                <c:pt idx="1180">
                  <c:v>1.5719681876116922E-13</c:v>
                </c:pt>
                <c:pt idx="1181">
                  <c:v>1.4609954472967333E-13</c:v>
                </c:pt>
                <c:pt idx="1182">
                  <c:v>1.3587607180301908E-13</c:v>
                </c:pt>
                <c:pt idx="1183">
                  <c:v>1.264390198707224E-13</c:v>
                </c:pt>
                <c:pt idx="1184">
                  <c:v>1.1752624860133067E-13</c:v>
                </c:pt>
                <c:pt idx="1185">
                  <c:v>1.0931251821581247E-13</c:v>
                </c:pt>
                <c:pt idx="1186">
                  <c:v>1.0162306849319934E-13</c:v>
                </c:pt>
                <c:pt idx="1187">
                  <c:v>9.4501589488733522E-14</c:v>
                </c:pt>
                <c:pt idx="1188">
                  <c:v>8.7991771257657158E-14</c:v>
                </c:pt>
                <c:pt idx="1189">
                  <c:v>8.1787783413275443E-14</c:v>
                </c:pt>
                <c:pt idx="1190">
                  <c:v>7.6108076231799099E-14</c:v>
                </c:pt>
                <c:pt idx="1191">
                  <c:v>7.0646819326533212E-14</c:v>
                </c:pt>
                <c:pt idx="1192">
                  <c:v>6.5797223194656978E-14</c:v>
                </c:pt>
                <c:pt idx="1193">
                  <c:v>6.1209767394233398E-14</c:v>
                </c:pt>
                <c:pt idx="1194">
                  <c:v>5.688445192526251E-14</c:v>
                </c:pt>
                <c:pt idx="1195">
                  <c:v>5.2864966842986435E-14</c:v>
                </c:pt>
                <c:pt idx="1196">
                  <c:v>4.919500220264734E-14</c:v>
                </c:pt>
                <c:pt idx="1197">
                  <c:v>4.56997977832767E-14</c:v>
                </c:pt>
                <c:pt idx="1198">
                  <c:v>4.2597803861085211E-14</c:v>
                </c:pt>
                <c:pt idx="1199">
                  <c:v>3.9539499994135813E-14</c:v>
                </c:pt>
                <c:pt idx="1200">
                  <c:v>3.6743336458639182E-14</c:v>
                </c:pt>
                <c:pt idx="1201">
                  <c:v>3.4340383420321722E-14</c:v>
                </c:pt>
                <c:pt idx="1202">
                  <c:v>3.1762670161035699E-14</c:v>
                </c:pt>
                <c:pt idx="1203">
                  <c:v>2.9665547509413141E-14</c:v>
                </c:pt>
                <c:pt idx="1204">
                  <c:v>2.7524734802548426E-14</c:v>
                </c:pt>
                <c:pt idx="1205">
                  <c:v>2.5602372371894377E-14</c:v>
                </c:pt>
                <c:pt idx="1206">
                  <c:v>2.3985840327935273E-14</c:v>
                </c:pt>
                <c:pt idx="1207">
                  <c:v>2.2194548063007598E-14</c:v>
                </c:pt>
                <c:pt idx="1208">
                  <c:v>2.0534325963806329E-14</c:v>
                </c:pt>
                <c:pt idx="1209">
                  <c:v>1.9223624306542159E-14</c:v>
                </c:pt>
                <c:pt idx="1210">
                  <c:v>1.7869232594035842E-14</c:v>
                </c:pt>
                <c:pt idx="1211">
                  <c:v>1.6558530936771653E-14</c:v>
                </c:pt>
                <c:pt idx="1212">
                  <c:v>1.5509969610960302E-14</c:v>
                </c:pt>
                <c:pt idx="1213">
                  <c:v>1.4286648064180375E-14</c:v>
                </c:pt>
                <c:pt idx="1214">
                  <c:v>1.3369156904095428E-14</c:v>
                </c:pt>
                <c:pt idx="1215">
                  <c:v>1.2539045854494761E-14</c:v>
                </c:pt>
                <c:pt idx="1216">
                  <c:v>1.1621554694409803E-14</c:v>
                </c:pt>
                <c:pt idx="1217">
                  <c:v>1.0747753589566984E-14</c:v>
                </c:pt>
                <c:pt idx="1218">
                  <c:v>9.9613325952084455E-15</c:v>
                </c:pt>
                <c:pt idx="1219">
                  <c:v>9.3496718218184695E-15</c:v>
                </c:pt>
                <c:pt idx="1220">
                  <c:v>8.606940882702064E-15</c:v>
                </c:pt>
                <c:pt idx="1221">
                  <c:v>7.9952801093120817E-15</c:v>
                </c:pt>
                <c:pt idx="1222">
                  <c:v>7.5583795568906649E-15</c:v>
                </c:pt>
                <c:pt idx="1223">
                  <c:v>6.9904088387428241E-15</c:v>
                </c:pt>
                <c:pt idx="1224">
                  <c:v>6.4224381205949777E-15</c:v>
                </c:pt>
                <c:pt idx="1225">
                  <c:v>5.8981574576892703E-15</c:v>
                </c:pt>
                <c:pt idx="1226">
                  <c:v>5.6360171262364189E-15</c:v>
                </c:pt>
                <c:pt idx="1227">
                  <c:v>5.1554265185728537E-15</c:v>
                </c:pt>
                <c:pt idx="1228">
                  <c:v>4.9369762423621429E-15</c:v>
                </c:pt>
                <c:pt idx="1229">
                  <c:v>4.4126955794564347E-15</c:v>
                </c:pt>
                <c:pt idx="1230">
                  <c:v>4.1942453032457224E-15</c:v>
                </c:pt>
                <c:pt idx="1231">
                  <c:v>3.8010348060664398E-15</c:v>
                </c:pt>
                <c:pt idx="1232">
                  <c:v>3.5825845298557275E-15</c:v>
                </c:pt>
                <c:pt idx="1233">
                  <c:v>3.3641342536450144E-15</c:v>
                </c:pt>
                <c:pt idx="1234">
                  <c:v>3.058303866950015E-15</c:v>
                </c:pt>
                <c:pt idx="1235">
                  <c:v>2.9272337012235857E-15</c:v>
                </c:pt>
                <c:pt idx="1236">
                  <c:v>2.7087834250128726E-15</c:v>
                </c:pt>
                <c:pt idx="1237">
                  <c:v>2.4466430935600158E-15</c:v>
                </c:pt>
                <c:pt idx="1238">
                  <c:v>2.3155729278335869E-15</c:v>
                </c:pt>
                <c:pt idx="1239">
                  <c:v>2.1408127068650156E-15</c:v>
                </c:pt>
                <c:pt idx="1240">
                  <c:v>1.9223624306543009E-15</c:v>
                </c:pt>
                <c:pt idx="1241">
                  <c:v>1.8786723754121575E-15</c:v>
                </c:pt>
                <c:pt idx="1242">
                  <c:v>1.6602220992014428E-15</c:v>
                </c:pt>
                <c:pt idx="1243">
                  <c:v>1.5728419887171563E-15</c:v>
                </c:pt>
                <c:pt idx="1244">
                  <c:v>1.5291519334750132E-15</c:v>
                </c:pt>
                <c:pt idx="1245">
                  <c:v>1.4417718229907275E-15</c:v>
                </c:pt>
                <c:pt idx="1246">
                  <c:v>1.3543917125064412E-15</c:v>
                </c:pt>
                <c:pt idx="1247">
                  <c:v>1.3107016572642981E-15</c:v>
                </c:pt>
                <c:pt idx="1248">
                  <c:v>1.1796314915378685E-15</c:v>
                </c:pt>
                <c:pt idx="1249">
                  <c:v>1.0048712705692957E-15</c:v>
                </c:pt>
                <c:pt idx="1250">
                  <c:v>9.611812153271526E-16</c:v>
                </c:pt>
                <c:pt idx="1251">
                  <c:v>9.611812153271526E-16</c:v>
                </c:pt>
                <c:pt idx="1252">
                  <c:v>8.7380110484286652E-16</c:v>
                </c:pt>
                <c:pt idx="1253">
                  <c:v>8.7380110484286652E-16</c:v>
                </c:pt>
                <c:pt idx="1254">
                  <c:v>7.8642099435857965E-16</c:v>
                </c:pt>
                <c:pt idx="1255">
                  <c:v>7.8642099435857965E-16</c:v>
                </c:pt>
                <c:pt idx="1256">
                  <c:v>7.4273093911643661E-16</c:v>
                </c:pt>
                <c:pt idx="1257">
                  <c:v>7.4273093911643661E-16</c:v>
                </c:pt>
                <c:pt idx="1258">
                  <c:v>6.5535082863215004E-16</c:v>
                </c:pt>
                <c:pt idx="1259">
                  <c:v>6.5535082863215004E-16</c:v>
                </c:pt>
                <c:pt idx="1260">
                  <c:v>5.2428066290572032E-16</c:v>
                </c:pt>
                <c:pt idx="1261">
                  <c:v>4.3690055242143365E-16</c:v>
                </c:pt>
                <c:pt idx="1262">
                  <c:v>4.3690055242143365E-16</c:v>
                </c:pt>
                <c:pt idx="1263">
                  <c:v>3.058303866950037E-16</c:v>
                </c:pt>
                <c:pt idx="1264">
                  <c:v>3.058303866950037E-16</c:v>
                </c:pt>
                <c:pt idx="1265">
                  <c:v>3.058303866950037E-16</c:v>
                </c:pt>
                <c:pt idx="1266">
                  <c:v>3.058303866950037E-16</c:v>
                </c:pt>
                <c:pt idx="1267">
                  <c:v>3.058303866950037E-16</c:v>
                </c:pt>
                <c:pt idx="1268">
                  <c:v>3.058303866950037E-16</c:v>
                </c:pt>
                <c:pt idx="1269">
                  <c:v>3.058303866950037E-16</c:v>
                </c:pt>
                <c:pt idx="1270">
                  <c:v>3.058303866950037E-16</c:v>
                </c:pt>
                <c:pt idx="1271">
                  <c:v>3.058303866950037E-16</c:v>
                </c:pt>
                <c:pt idx="1272">
                  <c:v>3.058303866950037E-16</c:v>
                </c:pt>
                <c:pt idx="1273">
                  <c:v>3.058303866950037E-16</c:v>
                </c:pt>
                <c:pt idx="1274">
                  <c:v>3.058303866950037E-16</c:v>
                </c:pt>
                <c:pt idx="1275">
                  <c:v>3.058303866950037E-16</c:v>
                </c:pt>
                <c:pt idx="1276">
                  <c:v>3.058303866950037E-16</c:v>
                </c:pt>
                <c:pt idx="1277">
                  <c:v>3.058303866950037E-16</c:v>
                </c:pt>
                <c:pt idx="1278">
                  <c:v>3.058303866950037E-16</c:v>
                </c:pt>
                <c:pt idx="1279">
                  <c:v>3.058303866950037E-16</c:v>
                </c:pt>
                <c:pt idx="1280">
                  <c:v>3.058303866950037E-16</c:v>
                </c:pt>
                <c:pt idx="1281">
                  <c:v>3.058303866950037E-16</c:v>
                </c:pt>
                <c:pt idx="1282">
                  <c:v>3.058303866950037E-16</c:v>
                </c:pt>
                <c:pt idx="1283">
                  <c:v>3.058303866950037E-16</c:v>
                </c:pt>
                <c:pt idx="1284">
                  <c:v>3.058303866950037E-16</c:v>
                </c:pt>
                <c:pt idx="1285">
                  <c:v>3.058303866950037E-16</c:v>
                </c:pt>
                <c:pt idx="1286">
                  <c:v>3.058303866950037E-16</c:v>
                </c:pt>
                <c:pt idx="1287">
                  <c:v>3.058303866950037E-16</c:v>
                </c:pt>
                <c:pt idx="1288">
                  <c:v>3.058303866950037E-16</c:v>
                </c:pt>
                <c:pt idx="1289">
                  <c:v>3.058303866950037E-16</c:v>
                </c:pt>
                <c:pt idx="1290">
                  <c:v>3.058303866950037E-16</c:v>
                </c:pt>
                <c:pt idx="1291">
                  <c:v>3.058303866950037E-16</c:v>
                </c:pt>
                <c:pt idx="1292">
                  <c:v>3.058303866950037E-16</c:v>
                </c:pt>
                <c:pt idx="1293">
                  <c:v>3.058303866950037E-16</c:v>
                </c:pt>
                <c:pt idx="1294">
                  <c:v>3.058303866950037E-16</c:v>
                </c:pt>
                <c:pt idx="1295">
                  <c:v>3.058303866950037E-16</c:v>
                </c:pt>
                <c:pt idx="1296">
                  <c:v>3.058303866950037E-16</c:v>
                </c:pt>
                <c:pt idx="1297">
                  <c:v>3.058303866950037E-16</c:v>
                </c:pt>
                <c:pt idx="1298">
                  <c:v>3.058303866950037E-16</c:v>
                </c:pt>
                <c:pt idx="1299">
                  <c:v>3.058303866950037E-16</c:v>
                </c:pt>
                <c:pt idx="1300">
                  <c:v>3.058303866950037E-16</c:v>
                </c:pt>
                <c:pt idx="1301">
                  <c:v>3.058303866950037E-16</c:v>
                </c:pt>
                <c:pt idx="1302">
                  <c:v>3.058303866950037E-16</c:v>
                </c:pt>
                <c:pt idx="1303">
                  <c:v>3.058303866950037E-16</c:v>
                </c:pt>
                <c:pt idx="1304">
                  <c:v>3.058303866950037E-16</c:v>
                </c:pt>
                <c:pt idx="1305">
                  <c:v>3.058303866950037E-16</c:v>
                </c:pt>
                <c:pt idx="1306">
                  <c:v>3.058303866950037E-16</c:v>
                </c:pt>
                <c:pt idx="1307">
                  <c:v>3.058303866950037E-16</c:v>
                </c:pt>
                <c:pt idx="1308">
                  <c:v>3.058303866950037E-16</c:v>
                </c:pt>
                <c:pt idx="1309">
                  <c:v>3.058303866950037E-16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75C-47AA-A2DC-0E4555D08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128384"/>
        <c:axId val="368129920"/>
      </c:scatterChart>
      <c:valAx>
        <c:axId val="368128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8129920"/>
        <c:crosses val="autoZero"/>
        <c:crossBetween val="midCat"/>
      </c:valAx>
      <c:valAx>
        <c:axId val="368129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81283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'beta water OLD'!$B$38:$B$1347</c:f>
              <c:numCache>
                <c:formatCode>General</c:formatCode>
                <c:ptCount val="1310"/>
                <c:pt idx="0">
                  <c:v>0</c:v>
                </c:pt>
                <c:pt idx="1">
                  <c:v>4.0000000000000002E-4</c:v>
                </c:pt>
                <c:pt idx="2">
                  <c:v>8.0000000000000004E-4</c:v>
                </c:pt>
                <c:pt idx="3">
                  <c:v>1.2000000000000001E-3</c:v>
                </c:pt>
                <c:pt idx="4">
                  <c:v>1.6000000000000001E-3</c:v>
                </c:pt>
                <c:pt idx="5">
                  <c:v>2E-3</c:v>
                </c:pt>
                <c:pt idx="6">
                  <c:v>2.4000000000000002E-3</c:v>
                </c:pt>
                <c:pt idx="7">
                  <c:v>2.8000000000000004E-3</c:v>
                </c:pt>
                <c:pt idx="8">
                  <c:v>3.2000000000000006E-3</c:v>
                </c:pt>
                <c:pt idx="9">
                  <c:v>3.6000000000000008E-3</c:v>
                </c:pt>
                <c:pt idx="10">
                  <c:v>4.000000000000001E-3</c:v>
                </c:pt>
                <c:pt idx="11">
                  <c:v>4.4000000000000011E-3</c:v>
                </c:pt>
                <c:pt idx="12">
                  <c:v>4.8000000000000013E-3</c:v>
                </c:pt>
                <c:pt idx="13">
                  <c:v>5.2000000000000015E-3</c:v>
                </c:pt>
                <c:pt idx="14">
                  <c:v>5.6000000000000017E-3</c:v>
                </c:pt>
                <c:pt idx="15">
                  <c:v>6.0000000000000019E-3</c:v>
                </c:pt>
                <c:pt idx="16">
                  <c:v>6.400000000000002E-3</c:v>
                </c:pt>
                <c:pt idx="17">
                  <c:v>6.8000000000000022E-3</c:v>
                </c:pt>
                <c:pt idx="18">
                  <c:v>7.2000000000000024E-3</c:v>
                </c:pt>
                <c:pt idx="19">
                  <c:v>7.6000000000000026E-3</c:v>
                </c:pt>
                <c:pt idx="20">
                  <c:v>8.0000000000000019E-3</c:v>
                </c:pt>
                <c:pt idx="21">
                  <c:v>8.4000000000000012E-3</c:v>
                </c:pt>
                <c:pt idx="22">
                  <c:v>8.8000000000000005E-3</c:v>
                </c:pt>
                <c:pt idx="23">
                  <c:v>9.1999999999999998E-3</c:v>
                </c:pt>
                <c:pt idx="24">
                  <c:v>9.5999999999999992E-3</c:v>
                </c:pt>
                <c:pt idx="25">
                  <c:v>9.9999999999999985E-3</c:v>
                </c:pt>
                <c:pt idx="26">
                  <c:v>1.0399999999999998E-2</c:v>
                </c:pt>
                <c:pt idx="27">
                  <c:v>1.0799999999999997E-2</c:v>
                </c:pt>
                <c:pt idx="28">
                  <c:v>1.1199999999999996E-2</c:v>
                </c:pt>
                <c:pt idx="29">
                  <c:v>1.1599999999999996E-2</c:v>
                </c:pt>
                <c:pt idx="30">
                  <c:v>1.1999999999999995E-2</c:v>
                </c:pt>
                <c:pt idx="31">
                  <c:v>1.2399999999999994E-2</c:v>
                </c:pt>
                <c:pt idx="32">
                  <c:v>1.2799999999999994E-2</c:v>
                </c:pt>
                <c:pt idx="33">
                  <c:v>1.3199999999999993E-2</c:v>
                </c:pt>
                <c:pt idx="34">
                  <c:v>1.3599999999999992E-2</c:v>
                </c:pt>
                <c:pt idx="35">
                  <c:v>1.3999999999999992E-2</c:v>
                </c:pt>
                <c:pt idx="36">
                  <c:v>1.4399999999999991E-2</c:v>
                </c:pt>
                <c:pt idx="37">
                  <c:v>1.479999999999999E-2</c:v>
                </c:pt>
                <c:pt idx="38">
                  <c:v>1.519999999999999E-2</c:v>
                </c:pt>
                <c:pt idx="39">
                  <c:v>1.5599999999999989E-2</c:v>
                </c:pt>
                <c:pt idx="40">
                  <c:v>1.599999999999999E-2</c:v>
                </c:pt>
                <c:pt idx="41">
                  <c:v>1.6399999999999991E-2</c:v>
                </c:pt>
                <c:pt idx="42">
                  <c:v>1.6799999999999992E-2</c:v>
                </c:pt>
                <c:pt idx="43">
                  <c:v>1.7199999999999993E-2</c:v>
                </c:pt>
                <c:pt idx="44">
                  <c:v>1.7599999999999994E-2</c:v>
                </c:pt>
                <c:pt idx="45">
                  <c:v>1.7999999999999995E-2</c:v>
                </c:pt>
                <c:pt idx="46">
                  <c:v>1.8399999999999996E-2</c:v>
                </c:pt>
                <c:pt idx="47">
                  <c:v>1.8799999999999997E-2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0.02</c:v>
                </c:pt>
                <c:pt idx="51">
                  <c:v>2.0400000000000001E-2</c:v>
                </c:pt>
                <c:pt idx="52">
                  <c:v>2.0800000000000003E-2</c:v>
                </c:pt>
                <c:pt idx="53">
                  <c:v>2.1200000000000004E-2</c:v>
                </c:pt>
                <c:pt idx="54">
                  <c:v>2.1600000000000005E-2</c:v>
                </c:pt>
                <c:pt idx="55">
                  <c:v>2.2000000000000006E-2</c:v>
                </c:pt>
                <c:pt idx="56">
                  <c:v>2.2400000000000007E-2</c:v>
                </c:pt>
                <c:pt idx="57">
                  <c:v>2.2800000000000008E-2</c:v>
                </c:pt>
                <c:pt idx="58">
                  <c:v>2.3200000000000009E-2</c:v>
                </c:pt>
                <c:pt idx="59">
                  <c:v>2.360000000000001E-2</c:v>
                </c:pt>
                <c:pt idx="60">
                  <c:v>2.4000000000000011E-2</c:v>
                </c:pt>
                <c:pt idx="61">
                  <c:v>2.4400000000000012E-2</c:v>
                </c:pt>
                <c:pt idx="62">
                  <c:v>2.4800000000000013E-2</c:v>
                </c:pt>
                <c:pt idx="63">
                  <c:v>2.5200000000000014E-2</c:v>
                </c:pt>
                <c:pt idx="64">
                  <c:v>2.5600000000000015E-2</c:v>
                </c:pt>
                <c:pt idx="65">
                  <c:v>2.6000000000000016E-2</c:v>
                </c:pt>
                <c:pt idx="66">
                  <c:v>2.6400000000000017E-2</c:v>
                </c:pt>
                <c:pt idx="67">
                  <c:v>2.6800000000000018E-2</c:v>
                </c:pt>
                <c:pt idx="68">
                  <c:v>2.7200000000000019E-2</c:v>
                </c:pt>
                <c:pt idx="69">
                  <c:v>2.760000000000002E-2</c:v>
                </c:pt>
                <c:pt idx="70">
                  <c:v>2.8000000000000021E-2</c:v>
                </c:pt>
                <c:pt idx="71">
                  <c:v>2.8400000000000022E-2</c:v>
                </c:pt>
                <c:pt idx="72">
                  <c:v>2.8800000000000023E-2</c:v>
                </c:pt>
                <c:pt idx="73">
                  <c:v>2.9200000000000025E-2</c:v>
                </c:pt>
                <c:pt idx="74">
                  <c:v>2.9600000000000026E-2</c:v>
                </c:pt>
                <c:pt idx="75">
                  <c:v>3.0000000000000027E-2</c:v>
                </c:pt>
                <c:pt idx="76">
                  <c:v>3.0400000000000028E-2</c:v>
                </c:pt>
                <c:pt idx="77">
                  <c:v>3.0800000000000029E-2</c:v>
                </c:pt>
                <c:pt idx="78">
                  <c:v>3.120000000000003E-2</c:v>
                </c:pt>
                <c:pt idx="79">
                  <c:v>3.1600000000000031E-2</c:v>
                </c:pt>
                <c:pt idx="80">
                  <c:v>3.2000000000000028E-2</c:v>
                </c:pt>
                <c:pt idx="81">
                  <c:v>3.2400000000000026E-2</c:v>
                </c:pt>
                <c:pt idx="82">
                  <c:v>3.2800000000000024E-2</c:v>
                </c:pt>
                <c:pt idx="83">
                  <c:v>3.3200000000000021E-2</c:v>
                </c:pt>
                <c:pt idx="84">
                  <c:v>3.3600000000000019E-2</c:v>
                </c:pt>
                <c:pt idx="85">
                  <c:v>3.4000000000000016E-2</c:v>
                </c:pt>
                <c:pt idx="86">
                  <c:v>3.4400000000000014E-2</c:v>
                </c:pt>
                <c:pt idx="87">
                  <c:v>3.4800000000000011E-2</c:v>
                </c:pt>
                <c:pt idx="88">
                  <c:v>3.5200000000000009E-2</c:v>
                </c:pt>
                <c:pt idx="89">
                  <c:v>3.5600000000000007E-2</c:v>
                </c:pt>
                <c:pt idx="90">
                  <c:v>3.6000000000000004E-2</c:v>
                </c:pt>
                <c:pt idx="91">
                  <c:v>3.6400000000000002E-2</c:v>
                </c:pt>
                <c:pt idx="92">
                  <c:v>3.6799999999999999E-2</c:v>
                </c:pt>
                <c:pt idx="93">
                  <c:v>3.7199999999999997E-2</c:v>
                </c:pt>
                <c:pt idx="94">
                  <c:v>3.7599999999999995E-2</c:v>
                </c:pt>
                <c:pt idx="95">
                  <c:v>3.7999999999999992E-2</c:v>
                </c:pt>
                <c:pt idx="96">
                  <c:v>3.839999999999999E-2</c:v>
                </c:pt>
                <c:pt idx="97">
                  <c:v>3.8799999999999987E-2</c:v>
                </c:pt>
                <c:pt idx="98">
                  <c:v>3.9199999999999985E-2</c:v>
                </c:pt>
                <c:pt idx="99">
                  <c:v>3.9599999999999982E-2</c:v>
                </c:pt>
                <c:pt idx="100">
                  <c:v>3.999999999999998E-2</c:v>
                </c:pt>
                <c:pt idx="101">
                  <c:v>4.0399999999999978E-2</c:v>
                </c:pt>
                <c:pt idx="102">
                  <c:v>4.0799999999999975E-2</c:v>
                </c:pt>
                <c:pt idx="103">
                  <c:v>4.1199999999999973E-2</c:v>
                </c:pt>
                <c:pt idx="104">
                  <c:v>4.159999999999997E-2</c:v>
                </c:pt>
                <c:pt idx="105">
                  <c:v>4.1999999999999968E-2</c:v>
                </c:pt>
                <c:pt idx="106">
                  <c:v>4.2399999999999965E-2</c:v>
                </c:pt>
                <c:pt idx="107">
                  <c:v>4.2799999999999963E-2</c:v>
                </c:pt>
                <c:pt idx="108">
                  <c:v>4.3199999999999961E-2</c:v>
                </c:pt>
                <c:pt idx="109">
                  <c:v>4.3599999999999958E-2</c:v>
                </c:pt>
                <c:pt idx="110">
                  <c:v>4.3999999999999956E-2</c:v>
                </c:pt>
                <c:pt idx="111">
                  <c:v>4.4399999999999953E-2</c:v>
                </c:pt>
                <c:pt idx="112">
                  <c:v>4.4799999999999951E-2</c:v>
                </c:pt>
                <c:pt idx="113">
                  <c:v>4.5199999999999949E-2</c:v>
                </c:pt>
                <c:pt idx="114">
                  <c:v>4.5599999999999946E-2</c:v>
                </c:pt>
                <c:pt idx="115">
                  <c:v>4.5999999999999944E-2</c:v>
                </c:pt>
                <c:pt idx="116">
                  <c:v>4.6399999999999941E-2</c:v>
                </c:pt>
                <c:pt idx="117">
                  <c:v>4.6799999999999939E-2</c:v>
                </c:pt>
                <c:pt idx="118">
                  <c:v>4.7199999999999936E-2</c:v>
                </c:pt>
                <c:pt idx="119">
                  <c:v>4.7599999999999934E-2</c:v>
                </c:pt>
                <c:pt idx="120">
                  <c:v>4.7999999999999932E-2</c:v>
                </c:pt>
                <c:pt idx="121">
                  <c:v>4.8399999999999929E-2</c:v>
                </c:pt>
                <c:pt idx="122">
                  <c:v>4.8799999999999927E-2</c:v>
                </c:pt>
                <c:pt idx="123">
                  <c:v>4.9199999999999924E-2</c:v>
                </c:pt>
                <c:pt idx="124">
                  <c:v>4.9599999999999922E-2</c:v>
                </c:pt>
                <c:pt idx="125">
                  <c:v>4.999999999999992E-2</c:v>
                </c:pt>
                <c:pt idx="126">
                  <c:v>5.0399999999999917E-2</c:v>
                </c:pt>
                <c:pt idx="127">
                  <c:v>5.0799999999999915E-2</c:v>
                </c:pt>
                <c:pt idx="128">
                  <c:v>5.1199999999999912E-2</c:v>
                </c:pt>
                <c:pt idx="129">
                  <c:v>5.159999999999991E-2</c:v>
                </c:pt>
                <c:pt idx="130">
                  <c:v>5.1999999999999907E-2</c:v>
                </c:pt>
                <c:pt idx="131">
                  <c:v>5.2399999999999905E-2</c:v>
                </c:pt>
                <c:pt idx="132">
                  <c:v>5.2799999999999903E-2</c:v>
                </c:pt>
                <c:pt idx="133">
                  <c:v>5.31999999999999E-2</c:v>
                </c:pt>
                <c:pt idx="134">
                  <c:v>5.3599999999999898E-2</c:v>
                </c:pt>
                <c:pt idx="135">
                  <c:v>5.3999999999999895E-2</c:v>
                </c:pt>
                <c:pt idx="136">
                  <c:v>5.4399999999999893E-2</c:v>
                </c:pt>
                <c:pt idx="137">
                  <c:v>5.479999999999989E-2</c:v>
                </c:pt>
                <c:pt idx="138">
                  <c:v>5.5199999999999888E-2</c:v>
                </c:pt>
                <c:pt idx="139">
                  <c:v>5.5599999999999886E-2</c:v>
                </c:pt>
                <c:pt idx="140">
                  <c:v>5.5999999999999883E-2</c:v>
                </c:pt>
                <c:pt idx="141">
                  <c:v>5.6399999999999881E-2</c:v>
                </c:pt>
                <c:pt idx="142">
                  <c:v>5.6799999999999878E-2</c:v>
                </c:pt>
                <c:pt idx="143">
                  <c:v>5.7199999999999876E-2</c:v>
                </c:pt>
                <c:pt idx="144">
                  <c:v>5.7599999999999874E-2</c:v>
                </c:pt>
                <c:pt idx="145">
                  <c:v>5.7999999999999871E-2</c:v>
                </c:pt>
                <c:pt idx="146">
                  <c:v>5.8399999999999869E-2</c:v>
                </c:pt>
                <c:pt idx="147">
                  <c:v>5.8799999999999866E-2</c:v>
                </c:pt>
                <c:pt idx="148">
                  <c:v>5.9199999999999864E-2</c:v>
                </c:pt>
                <c:pt idx="149">
                  <c:v>5.9599999999999861E-2</c:v>
                </c:pt>
                <c:pt idx="150">
                  <c:v>5.9999999999999859E-2</c:v>
                </c:pt>
                <c:pt idx="151">
                  <c:v>6.0399999999999857E-2</c:v>
                </c:pt>
                <c:pt idx="152">
                  <c:v>6.0799999999999854E-2</c:v>
                </c:pt>
                <c:pt idx="153">
                  <c:v>6.1199999999999852E-2</c:v>
                </c:pt>
                <c:pt idx="154">
                  <c:v>6.1599999999999849E-2</c:v>
                </c:pt>
                <c:pt idx="155">
                  <c:v>6.1999999999999847E-2</c:v>
                </c:pt>
                <c:pt idx="156">
                  <c:v>6.2399999999999844E-2</c:v>
                </c:pt>
                <c:pt idx="157">
                  <c:v>6.2799999999999842E-2</c:v>
                </c:pt>
                <c:pt idx="158">
                  <c:v>6.319999999999984E-2</c:v>
                </c:pt>
                <c:pt idx="159">
                  <c:v>6.3599999999999837E-2</c:v>
                </c:pt>
                <c:pt idx="160">
                  <c:v>6.3999999999999835E-2</c:v>
                </c:pt>
                <c:pt idx="161">
                  <c:v>6.4399999999999832E-2</c:v>
                </c:pt>
                <c:pt idx="162">
                  <c:v>6.479999999999983E-2</c:v>
                </c:pt>
                <c:pt idx="163">
                  <c:v>6.5199999999999828E-2</c:v>
                </c:pt>
                <c:pt idx="164">
                  <c:v>6.5599999999999825E-2</c:v>
                </c:pt>
                <c:pt idx="165">
                  <c:v>6.5999999999999823E-2</c:v>
                </c:pt>
                <c:pt idx="166">
                  <c:v>6.639999999999982E-2</c:v>
                </c:pt>
                <c:pt idx="167">
                  <c:v>6.6799999999999818E-2</c:v>
                </c:pt>
                <c:pt idx="168">
                  <c:v>6.7199999999999815E-2</c:v>
                </c:pt>
                <c:pt idx="169">
                  <c:v>6.7599999999999813E-2</c:v>
                </c:pt>
                <c:pt idx="170">
                  <c:v>6.7999999999999811E-2</c:v>
                </c:pt>
                <c:pt idx="171">
                  <c:v>6.8399999999999808E-2</c:v>
                </c:pt>
                <c:pt idx="172">
                  <c:v>6.8799999999999806E-2</c:v>
                </c:pt>
                <c:pt idx="173">
                  <c:v>6.9199999999999803E-2</c:v>
                </c:pt>
                <c:pt idx="174">
                  <c:v>6.9599999999999801E-2</c:v>
                </c:pt>
                <c:pt idx="175">
                  <c:v>6.9999999999999798E-2</c:v>
                </c:pt>
                <c:pt idx="176">
                  <c:v>7.0399999999999796E-2</c:v>
                </c:pt>
                <c:pt idx="177">
                  <c:v>7.0799999999999794E-2</c:v>
                </c:pt>
                <c:pt idx="178">
                  <c:v>7.1199999999999791E-2</c:v>
                </c:pt>
                <c:pt idx="179">
                  <c:v>7.1599999999999789E-2</c:v>
                </c:pt>
                <c:pt idx="180">
                  <c:v>7.1999999999999786E-2</c:v>
                </c:pt>
                <c:pt idx="181">
                  <c:v>7.2399999999999784E-2</c:v>
                </c:pt>
                <c:pt idx="182">
                  <c:v>7.2799999999999782E-2</c:v>
                </c:pt>
                <c:pt idx="183">
                  <c:v>7.3199999999999779E-2</c:v>
                </c:pt>
                <c:pt idx="184">
                  <c:v>7.3599999999999777E-2</c:v>
                </c:pt>
                <c:pt idx="185">
                  <c:v>7.3999999999999774E-2</c:v>
                </c:pt>
                <c:pt idx="186">
                  <c:v>7.4399999999999772E-2</c:v>
                </c:pt>
                <c:pt idx="187">
                  <c:v>7.4799999999999769E-2</c:v>
                </c:pt>
                <c:pt idx="188">
                  <c:v>7.5199999999999767E-2</c:v>
                </c:pt>
                <c:pt idx="189">
                  <c:v>7.5599999999999765E-2</c:v>
                </c:pt>
                <c:pt idx="190">
                  <c:v>7.5999999999999762E-2</c:v>
                </c:pt>
                <c:pt idx="191">
                  <c:v>7.639999999999976E-2</c:v>
                </c:pt>
                <c:pt idx="192">
                  <c:v>7.6799999999999757E-2</c:v>
                </c:pt>
                <c:pt idx="193">
                  <c:v>7.7199999999999755E-2</c:v>
                </c:pt>
                <c:pt idx="194">
                  <c:v>7.7599999999999753E-2</c:v>
                </c:pt>
                <c:pt idx="195">
                  <c:v>7.799999999999975E-2</c:v>
                </c:pt>
                <c:pt idx="196">
                  <c:v>7.8399999999999748E-2</c:v>
                </c:pt>
                <c:pt idx="197">
                  <c:v>7.8799999999999745E-2</c:v>
                </c:pt>
                <c:pt idx="198">
                  <c:v>7.9199999999999743E-2</c:v>
                </c:pt>
                <c:pt idx="199">
                  <c:v>7.959999999999974E-2</c:v>
                </c:pt>
                <c:pt idx="200">
                  <c:v>7.9999999999999738E-2</c:v>
                </c:pt>
                <c:pt idx="201">
                  <c:v>8.0399999999999736E-2</c:v>
                </c:pt>
                <c:pt idx="202">
                  <c:v>8.0799999999999733E-2</c:v>
                </c:pt>
                <c:pt idx="203">
                  <c:v>8.1199999999999731E-2</c:v>
                </c:pt>
                <c:pt idx="204">
                  <c:v>8.1599999999999728E-2</c:v>
                </c:pt>
                <c:pt idx="205">
                  <c:v>8.1999999999999726E-2</c:v>
                </c:pt>
                <c:pt idx="206">
                  <c:v>8.2399999999999723E-2</c:v>
                </c:pt>
                <c:pt idx="207">
                  <c:v>8.2799999999999721E-2</c:v>
                </c:pt>
                <c:pt idx="208">
                  <c:v>8.3199999999999719E-2</c:v>
                </c:pt>
                <c:pt idx="209">
                  <c:v>8.3599999999999716E-2</c:v>
                </c:pt>
                <c:pt idx="210">
                  <c:v>8.3999999999999714E-2</c:v>
                </c:pt>
                <c:pt idx="211">
                  <c:v>8.4399999999999711E-2</c:v>
                </c:pt>
                <c:pt idx="212">
                  <c:v>8.4799999999999709E-2</c:v>
                </c:pt>
                <c:pt idx="213">
                  <c:v>8.5199999999999707E-2</c:v>
                </c:pt>
                <c:pt idx="214">
                  <c:v>8.5599999999999704E-2</c:v>
                </c:pt>
                <c:pt idx="215">
                  <c:v>8.5999999999999702E-2</c:v>
                </c:pt>
                <c:pt idx="216">
                  <c:v>8.6399999999999699E-2</c:v>
                </c:pt>
                <c:pt idx="217">
                  <c:v>8.6799999999999697E-2</c:v>
                </c:pt>
                <c:pt idx="218">
                  <c:v>8.7199999999999694E-2</c:v>
                </c:pt>
                <c:pt idx="219">
                  <c:v>8.7599999999999692E-2</c:v>
                </c:pt>
                <c:pt idx="220">
                  <c:v>8.799999999999969E-2</c:v>
                </c:pt>
                <c:pt idx="221">
                  <c:v>8.8399999999999687E-2</c:v>
                </c:pt>
                <c:pt idx="222">
                  <c:v>8.8799999999999685E-2</c:v>
                </c:pt>
                <c:pt idx="223">
                  <c:v>8.9199999999999682E-2</c:v>
                </c:pt>
                <c:pt idx="224">
                  <c:v>8.959999999999968E-2</c:v>
                </c:pt>
                <c:pt idx="225">
                  <c:v>8.9999999999999677E-2</c:v>
                </c:pt>
                <c:pt idx="226">
                  <c:v>9.0399999999999675E-2</c:v>
                </c:pt>
                <c:pt idx="227">
                  <c:v>9.0799999999999673E-2</c:v>
                </c:pt>
                <c:pt idx="228">
                  <c:v>9.119999999999967E-2</c:v>
                </c:pt>
                <c:pt idx="229">
                  <c:v>9.1599999999999668E-2</c:v>
                </c:pt>
                <c:pt idx="230">
                  <c:v>9.1999999999999665E-2</c:v>
                </c:pt>
                <c:pt idx="231">
                  <c:v>9.2399999999999663E-2</c:v>
                </c:pt>
                <c:pt idx="232">
                  <c:v>9.2799999999999661E-2</c:v>
                </c:pt>
                <c:pt idx="233">
                  <c:v>9.3199999999999658E-2</c:v>
                </c:pt>
                <c:pt idx="234">
                  <c:v>9.3599999999999656E-2</c:v>
                </c:pt>
                <c:pt idx="235">
                  <c:v>9.3999999999999653E-2</c:v>
                </c:pt>
                <c:pt idx="236">
                  <c:v>9.4399999999999651E-2</c:v>
                </c:pt>
                <c:pt idx="237">
                  <c:v>9.4799999999999648E-2</c:v>
                </c:pt>
                <c:pt idx="238">
                  <c:v>9.5199999999999646E-2</c:v>
                </c:pt>
                <c:pt idx="239">
                  <c:v>9.5599999999999644E-2</c:v>
                </c:pt>
                <c:pt idx="240">
                  <c:v>9.5999999999999641E-2</c:v>
                </c:pt>
                <c:pt idx="241">
                  <c:v>9.6399999999999639E-2</c:v>
                </c:pt>
                <c:pt idx="242">
                  <c:v>9.6799999999999636E-2</c:v>
                </c:pt>
                <c:pt idx="243">
                  <c:v>9.7199999999999634E-2</c:v>
                </c:pt>
                <c:pt idx="244">
                  <c:v>9.7599999999999631E-2</c:v>
                </c:pt>
                <c:pt idx="245">
                  <c:v>9.7999999999999629E-2</c:v>
                </c:pt>
                <c:pt idx="246">
                  <c:v>9.8399999999999627E-2</c:v>
                </c:pt>
                <c:pt idx="247">
                  <c:v>9.8799999999999624E-2</c:v>
                </c:pt>
                <c:pt idx="248">
                  <c:v>9.9199999999999622E-2</c:v>
                </c:pt>
                <c:pt idx="249">
                  <c:v>9.9599999999999619E-2</c:v>
                </c:pt>
                <c:pt idx="250">
                  <c:v>9.9999999999999617E-2</c:v>
                </c:pt>
                <c:pt idx="251">
                  <c:v>0.10039999999999961</c:v>
                </c:pt>
                <c:pt idx="252">
                  <c:v>0.10079999999999961</c:v>
                </c:pt>
                <c:pt idx="253">
                  <c:v>0.10119999999999961</c:v>
                </c:pt>
                <c:pt idx="254">
                  <c:v>0.10159999999999961</c:v>
                </c:pt>
                <c:pt idx="255">
                  <c:v>0.1019999999999996</c:v>
                </c:pt>
                <c:pt idx="256">
                  <c:v>0.1023999999999996</c:v>
                </c:pt>
                <c:pt idx="257">
                  <c:v>0.1027999999999996</c:v>
                </c:pt>
                <c:pt idx="258">
                  <c:v>0.1031999999999996</c:v>
                </c:pt>
                <c:pt idx="259">
                  <c:v>0.1035999999999996</c:v>
                </c:pt>
                <c:pt idx="260">
                  <c:v>0.10399999999999959</c:v>
                </c:pt>
                <c:pt idx="261">
                  <c:v>0.10439999999999959</c:v>
                </c:pt>
                <c:pt idx="262">
                  <c:v>0.10479999999999959</c:v>
                </c:pt>
                <c:pt idx="263">
                  <c:v>0.10519999999999959</c:v>
                </c:pt>
                <c:pt idx="264">
                  <c:v>0.10559999999999958</c:v>
                </c:pt>
                <c:pt idx="265">
                  <c:v>0.10599999999999958</c:v>
                </c:pt>
                <c:pt idx="266">
                  <c:v>0.10639999999999958</c:v>
                </c:pt>
                <c:pt idx="267">
                  <c:v>0.10679999999999958</c:v>
                </c:pt>
                <c:pt idx="268">
                  <c:v>0.10719999999999957</c:v>
                </c:pt>
                <c:pt idx="269">
                  <c:v>0.10759999999999957</c:v>
                </c:pt>
                <c:pt idx="270">
                  <c:v>0.10799999999999957</c:v>
                </c:pt>
                <c:pt idx="271">
                  <c:v>0.10839999999999957</c:v>
                </c:pt>
                <c:pt idx="272">
                  <c:v>0.10879999999999956</c:v>
                </c:pt>
                <c:pt idx="273">
                  <c:v>0.10919999999999956</c:v>
                </c:pt>
                <c:pt idx="274">
                  <c:v>0.10959999999999956</c:v>
                </c:pt>
                <c:pt idx="275">
                  <c:v>0.10999999999999956</c:v>
                </c:pt>
                <c:pt idx="276">
                  <c:v>0.11039999999999955</c:v>
                </c:pt>
                <c:pt idx="277">
                  <c:v>0.11079999999999955</c:v>
                </c:pt>
                <c:pt idx="278">
                  <c:v>0.11119999999999955</c:v>
                </c:pt>
                <c:pt idx="279">
                  <c:v>0.11159999999999955</c:v>
                </c:pt>
                <c:pt idx="280">
                  <c:v>0.11199999999999954</c:v>
                </c:pt>
                <c:pt idx="281">
                  <c:v>0.11239999999999954</c:v>
                </c:pt>
                <c:pt idx="282">
                  <c:v>0.11279999999999954</c:v>
                </c:pt>
                <c:pt idx="283">
                  <c:v>0.11319999999999954</c:v>
                </c:pt>
                <c:pt idx="284">
                  <c:v>0.11359999999999953</c:v>
                </c:pt>
                <c:pt idx="285">
                  <c:v>0.11399999999999953</c:v>
                </c:pt>
                <c:pt idx="286">
                  <c:v>0.11439999999999953</c:v>
                </c:pt>
                <c:pt idx="287">
                  <c:v>0.11479999999999953</c:v>
                </c:pt>
                <c:pt idx="288">
                  <c:v>0.11519999999999953</c:v>
                </c:pt>
                <c:pt idx="289">
                  <c:v>0.11559999999999952</c:v>
                </c:pt>
                <c:pt idx="290">
                  <c:v>0.11599999999999952</c:v>
                </c:pt>
                <c:pt idx="291">
                  <c:v>0.11639999999999952</c:v>
                </c:pt>
                <c:pt idx="292">
                  <c:v>0.11679999999999952</c:v>
                </c:pt>
                <c:pt idx="293">
                  <c:v>0.11719999999999951</c:v>
                </c:pt>
                <c:pt idx="294">
                  <c:v>0.11759999999999951</c:v>
                </c:pt>
                <c:pt idx="295">
                  <c:v>0.11799999999999951</c:v>
                </c:pt>
                <c:pt idx="296">
                  <c:v>0.11839999999999951</c:v>
                </c:pt>
                <c:pt idx="297">
                  <c:v>0.1187999999999995</c:v>
                </c:pt>
                <c:pt idx="298">
                  <c:v>0.1191999999999995</c:v>
                </c:pt>
                <c:pt idx="299">
                  <c:v>0.1195999999999995</c:v>
                </c:pt>
                <c:pt idx="300">
                  <c:v>0.1199999999999995</c:v>
                </c:pt>
                <c:pt idx="301">
                  <c:v>0.12039999999999949</c:v>
                </c:pt>
                <c:pt idx="302">
                  <c:v>0.12079999999999949</c:v>
                </c:pt>
                <c:pt idx="303">
                  <c:v>0.12119999999999949</c:v>
                </c:pt>
                <c:pt idx="304">
                  <c:v>0.12159999999999949</c:v>
                </c:pt>
                <c:pt idx="305">
                  <c:v>0.12199999999999948</c:v>
                </c:pt>
                <c:pt idx="306">
                  <c:v>0.12239999999999948</c:v>
                </c:pt>
                <c:pt idx="307">
                  <c:v>0.12279999999999948</c:v>
                </c:pt>
                <c:pt idx="308">
                  <c:v>0.12319999999999948</c:v>
                </c:pt>
                <c:pt idx="309">
                  <c:v>0.12359999999999947</c:v>
                </c:pt>
                <c:pt idx="310">
                  <c:v>0.12399999999999947</c:v>
                </c:pt>
                <c:pt idx="311">
                  <c:v>0.12439999999999947</c:v>
                </c:pt>
                <c:pt idx="312">
                  <c:v>0.12479999999999947</c:v>
                </c:pt>
                <c:pt idx="313">
                  <c:v>0.12519999999999948</c:v>
                </c:pt>
                <c:pt idx="314">
                  <c:v>0.12559999999999949</c:v>
                </c:pt>
                <c:pt idx="315">
                  <c:v>0.1259999999999995</c:v>
                </c:pt>
                <c:pt idx="316">
                  <c:v>0.12639999999999951</c:v>
                </c:pt>
                <c:pt idx="317">
                  <c:v>0.12679999999999952</c:v>
                </c:pt>
                <c:pt idx="318">
                  <c:v>0.12719999999999954</c:v>
                </c:pt>
                <c:pt idx="319">
                  <c:v>0.12759999999999955</c:v>
                </c:pt>
                <c:pt idx="320">
                  <c:v>0.12799999999999956</c:v>
                </c:pt>
                <c:pt idx="321">
                  <c:v>0.12839999999999957</c:v>
                </c:pt>
                <c:pt idx="322">
                  <c:v>0.12879999999999958</c:v>
                </c:pt>
                <c:pt idx="323">
                  <c:v>0.12919999999999959</c:v>
                </c:pt>
                <c:pt idx="324">
                  <c:v>0.1295999999999996</c:v>
                </c:pt>
                <c:pt idx="325">
                  <c:v>0.12999999999999962</c:v>
                </c:pt>
                <c:pt idx="326">
                  <c:v>0.13039999999999963</c:v>
                </c:pt>
                <c:pt idx="327">
                  <c:v>0.13079999999999964</c:v>
                </c:pt>
                <c:pt idx="328">
                  <c:v>0.13119999999999965</c:v>
                </c:pt>
                <c:pt idx="329">
                  <c:v>0.13159999999999966</c:v>
                </c:pt>
                <c:pt idx="330">
                  <c:v>0.13199999999999967</c:v>
                </c:pt>
                <c:pt idx="331">
                  <c:v>0.13239999999999968</c:v>
                </c:pt>
                <c:pt idx="332">
                  <c:v>0.1327999999999997</c:v>
                </c:pt>
                <c:pt idx="333">
                  <c:v>0.13319999999999971</c:v>
                </c:pt>
                <c:pt idx="334">
                  <c:v>0.13359999999999972</c:v>
                </c:pt>
                <c:pt idx="335">
                  <c:v>0.13399999999999973</c:v>
                </c:pt>
                <c:pt idx="336">
                  <c:v>0.13439999999999974</c:v>
                </c:pt>
                <c:pt idx="337">
                  <c:v>0.13479999999999975</c:v>
                </c:pt>
                <c:pt idx="338">
                  <c:v>0.13519999999999976</c:v>
                </c:pt>
                <c:pt idx="339">
                  <c:v>0.13559999999999978</c:v>
                </c:pt>
                <c:pt idx="340">
                  <c:v>0.13599999999999979</c:v>
                </c:pt>
                <c:pt idx="341">
                  <c:v>0.1363999999999998</c:v>
                </c:pt>
                <c:pt idx="342">
                  <c:v>0.13679999999999981</c:v>
                </c:pt>
                <c:pt idx="343">
                  <c:v>0.13719999999999982</c:v>
                </c:pt>
                <c:pt idx="344">
                  <c:v>0.13759999999999983</c:v>
                </c:pt>
                <c:pt idx="345">
                  <c:v>0.13799999999999985</c:v>
                </c:pt>
                <c:pt idx="346">
                  <c:v>0.13839999999999986</c:v>
                </c:pt>
                <c:pt idx="347">
                  <c:v>0.13879999999999987</c:v>
                </c:pt>
                <c:pt idx="348">
                  <c:v>0.13919999999999988</c:v>
                </c:pt>
                <c:pt idx="349">
                  <c:v>0.13959999999999989</c:v>
                </c:pt>
                <c:pt idx="350">
                  <c:v>0.1399999999999999</c:v>
                </c:pt>
                <c:pt idx="351">
                  <c:v>0.14039999999999991</c:v>
                </c:pt>
                <c:pt idx="352">
                  <c:v>0.14079999999999993</c:v>
                </c:pt>
                <c:pt idx="353">
                  <c:v>0.14119999999999994</c:v>
                </c:pt>
                <c:pt idx="354">
                  <c:v>0.14159999999999995</c:v>
                </c:pt>
                <c:pt idx="355">
                  <c:v>0.14199999999999996</c:v>
                </c:pt>
                <c:pt idx="356">
                  <c:v>0.14239999999999997</c:v>
                </c:pt>
                <c:pt idx="357">
                  <c:v>0.14279999999999998</c:v>
                </c:pt>
                <c:pt idx="358">
                  <c:v>0.14319999999999999</c:v>
                </c:pt>
                <c:pt idx="359">
                  <c:v>0.14360000000000001</c:v>
                </c:pt>
                <c:pt idx="360">
                  <c:v>0.14400000000000002</c:v>
                </c:pt>
                <c:pt idx="361">
                  <c:v>0.14440000000000003</c:v>
                </c:pt>
                <c:pt idx="362">
                  <c:v>0.14480000000000004</c:v>
                </c:pt>
                <c:pt idx="363">
                  <c:v>0.14520000000000005</c:v>
                </c:pt>
                <c:pt idx="364">
                  <c:v>0.14560000000000006</c:v>
                </c:pt>
                <c:pt idx="365">
                  <c:v>0.14600000000000007</c:v>
                </c:pt>
                <c:pt idx="366">
                  <c:v>0.14640000000000009</c:v>
                </c:pt>
                <c:pt idx="367">
                  <c:v>0.1468000000000001</c:v>
                </c:pt>
                <c:pt idx="368">
                  <c:v>0.14720000000000011</c:v>
                </c:pt>
                <c:pt idx="369">
                  <c:v>0.14760000000000012</c:v>
                </c:pt>
                <c:pt idx="370">
                  <c:v>0.14800000000000013</c:v>
                </c:pt>
                <c:pt idx="371">
                  <c:v>0.14840000000000014</c:v>
                </c:pt>
                <c:pt idx="372">
                  <c:v>0.14880000000000015</c:v>
                </c:pt>
                <c:pt idx="373">
                  <c:v>0.14920000000000017</c:v>
                </c:pt>
                <c:pt idx="374">
                  <c:v>0.14960000000000018</c:v>
                </c:pt>
                <c:pt idx="375">
                  <c:v>0.15000000000000019</c:v>
                </c:pt>
                <c:pt idx="376">
                  <c:v>0.1504000000000002</c:v>
                </c:pt>
                <c:pt idx="377">
                  <c:v>0.15080000000000021</c:v>
                </c:pt>
                <c:pt idx="378">
                  <c:v>0.15120000000000022</c:v>
                </c:pt>
                <c:pt idx="379">
                  <c:v>0.15160000000000023</c:v>
                </c:pt>
                <c:pt idx="380">
                  <c:v>0.15200000000000025</c:v>
                </c:pt>
                <c:pt idx="381">
                  <c:v>0.15240000000000026</c:v>
                </c:pt>
                <c:pt idx="382">
                  <c:v>0.15280000000000027</c:v>
                </c:pt>
                <c:pt idx="383">
                  <c:v>0.15320000000000028</c:v>
                </c:pt>
                <c:pt idx="384">
                  <c:v>0.15360000000000029</c:v>
                </c:pt>
                <c:pt idx="385">
                  <c:v>0.1540000000000003</c:v>
                </c:pt>
                <c:pt idx="386">
                  <c:v>0.15440000000000031</c:v>
                </c:pt>
                <c:pt idx="387">
                  <c:v>0.15480000000000033</c:v>
                </c:pt>
                <c:pt idx="388">
                  <c:v>0.15520000000000034</c:v>
                </c:pt>
                <c:pt idx="389">
                  <c:v>0.15560000000000035</c:v>
                </c:pt>
                <c:pt idx="390">
                  <c:v>0.15600000000000036</c:v>
                </c:pt>
                <c:pt idx="391">
                  <c:v>0.15640000000000037</c:v>
                </c:pt>
                <c:pt idx="392">
                  <c:v>0.15680000000000038</c:v>
                </c:pt>
                <c:pt idx="393">
                  <c:v>0.15720000000000039</c:v>
                </c:pt>
                <c:pt idx="394">
                  <c:v>0.15760000000000041</c:v>
                </c:pt>
                <c:pt idx="395">
                  <c:v>0.15800000000000042</c:v>
                </c:pt>
                <c:pt idx="396">
                  <c:v>0.15840000000000043</c:v>
                </c:pt>
                <c:pt idx="397">
                  <c:v>0.15880000000000044</c:v>
                </c:pt>
                <c:pt idx="398">
                  <c:v>0.15920000000000045</c:v>
                </c:pt>
                <c:pt idx="399">
                  <c:v>0.15960000000000046</c:v>
                </c:pt>
                <c:pt idx="400">
                  <c:v>0.16000000000000048</c:v>
                </c:pt>
                <c:pt idx="401">
                  <c:v>0.16040000000000049</c:v>
                </c:pt>
                <c:pt idx="402">
                  <c:v>0.1608000000000005</c:v>
                </c:pt>
                <c:pt idx="403">
                  <c:v>0.16120000000000051</c:v>
                </c:pt>
                <c:pt idx="404">
                  <c:v>0.16160000000000052</c:v>
                </c:pt>
                <c:pt idx="405">
                  <c:v>0.16200000000000053</c:v>
                </c:pt>
                <c:pt idx="406">
                  <c:v>0.16240000000000054</c:v>
                </c:pt>
                <c:pt idx="407">
                  <c:v>0.16280000000000056</c:v>
                </c:pt>
                <c:pt idx="408">
                  <c:v>0.16320000000000057</c:v>
                </c:pt>
                <c:pt idx="409">
                  <c:v>0.16360000000000058</c:v>
                </c:pt>
                <c:pt idx="410">
                  <c:v>0.16400000000000059</c:v>
                </c:pt>
                <c:pt idx="411">
                  <c:v>0.1644000000000006</c:v>
                </c:pt>
                <c:pt idx="412">
                  <c:v>0.16480000000000061</c:v>
                </c:pt>
                <c:pt idx="413">
                  <c:v>0.16520000000000062</c:v>
                </c:pt>
                <c:pt idx="414">
                  <c:v>0.16560000000000064</c:v>
                </c:pt>
                <c:pt idx="415">
                  <c:v>0.16600000000000065</c:v>
                </c:pt>
                <c:pt idx="416">
                  <c:v>0.16640000000000066</c:v>
                </c:pt>
                <c:pt idx="417">
                  <c:v>0.16680000000000067</c:v>
                </c:pt>
                <c:pt idx="418">
                  <c:v>0.16720000000000068</c:v>
                </c:pt>
                <c:pt idx="419">
                  <c:v>0.16760000000000069</c:v>
                </c:pt>
                <c:pt idx="420">
                  <c:v>0.1680000000000007</c:v>
                </c:pt>
                <c:pt idx="421">
                  <c:v>0.16840000000000072</c:v>
                </c:pt>
                <c:pt idx="422">
                  <c:v>0.16880000000000073</c:v>
                </c:pt>
                <c:pt idx="423">
                  <c:v>0.16920000000000074</c:v>
                </c:pt>
                <c:pt idx="424">
                  <c:v>0.16960000000000075</c:v>
                </c:pt>
                <c:pt idx="425">
                  <c:v>0.17000000000000076</c:v>
                </c:pt>
                <c:pt idx="426">
                  <c:v>0.17040000000000077</c:v>
                </c:pt>
                <c:pt idx="427">
                  <c:v>0.17080000000000078</c:v>
                </c:pt>
                <c:pt idx="428">
                  <c:v>0.1712000000000008</c:v>
                </c:pt>
                <c:pt idx="429">
                  <c:v>0.17160000000000081</c:v>
                </c:pt>
                <c:pt idx="430">
                  <c:v>0.17200000000000082</c:v>
                </c:pt>
                <c:pt idx="431">
                  <c:v>0.17240000000000083</c:v>
                </c:pt>
                <c:pt idx="432">
                  <c:v>0.17280000000000084</c:v>
                </c:pt>
                <c:pt idx="433">
                  <c:v>0.17320000000000085</c:v>
                </c:pt>
                <c:pt idx="434">
                  <c:v>0.17360000000000086</c:v>
                </c:pt>
                <c:pt idx="435">
                  <c:v>0.17400000000000088</c:v>
                </c:pt>
                <c:pt idx="436">
                  <c:v>0.17440000000000089</c:v>
                </c:pt>
                <c:pt idx="437">
                  <c:v>0.1748000000000009</c:v>
                </c:pt>
                <c:pt idx="438">
                  <c:v>0.17520000000000091</c:v>
                </c:pt>
                <c:pt idx="439">
                  <c:v>0.17560000000000092</c:v>
                </c:pt>
                <c:pt idx="440">
                  <c:v>0.17600000000000093</c:v>
                </c:pt>
                <c:pt idx="441">
                  <c:v>0.17640000000000094</c:v>
                </c:pt>
                <c:pt idx="442">
                  <c:v>0.17680000000000096</c:v>
                </c:pt>
                <c:pt idx="443">
                  <c:v>0.17720000000000097</c:v>
                </c:pt>
                <c:pt idx="444">
                  <c:v>0.17760000000000098</c:v>
                </c:pt>
                <c:pt idx="445">
                  <c:v>0.17800000000000099</c:v>
                </c:pt>
                <c:pt idx="446">
                  <c:v>0.178400000000001</c:v>
                </c:pt>
                <c:pt idx="447">
                  <c:v>0.17880000000000101</c:v>
                </c:pt>
                <c:pt idx="448">
                  <c:v>0.17920000000000103</c:v>
                </c:pt>
                <c:pt idx="449">
                  <c:v>0.17960000000000104</c:v>
                </c:pt>
                <c:pt idx="450">
                  <c:v>0.18000000000000105</c:v>
                </c:pt>
                <c:pt idx="451">
                  <c:v>0.18040000000000106</c:v>
                </c:pt>
                <c:pt idx="452">
                  <c:v>0.18080000000000107</c:v>
                </c:pt>
                <c:pt idx="453">
                  <c:v>0.18120000000000108</c:v>
                </c:pt>
                <c:pt idx="454">
                  <c:v>0.18160000000000109</c:v>
                </c:pt>
                <c:pt idx="455">
                  <c:v>0.18200000000000111</c:v>
                </c:pt>
                <c:pt idx="456">
                  <c:v>0.18240000000000112</c:v>
                </c:pt>
                <c:pt idx="457">
                  <c:v>0.18280000000000113</c:v>
                </c:pt>
                <c:pt idx="458">
                  <c:v>0.18320000000000114</c:v>
                </c:pt>
                <c:pt idx="459">
                  <c:v>0.18360000000000115</c:v>
                </c:pt>
                <c:pt idx="460">
                  <c:v>0.18400000000000116</c:v>
                </c:pt>
                <c:pt idx="461">
                  <c:v>0.18440000000000117</c:v>
                </c:pt>
                <c:pt idx="462">
                  <c:v>0.18480000000000119</c:v>
                </c:pt>
                <c:pt idx="463">
                  <c:v>0.1852000000000012</c:v>
                </c:pt>
                <c:pt idx="464">
                  <c:v>0.18560000000000121</c:v>
                </c:pt>
                <c:pt idx="465">
                  <c:v>0.18600000000000122</c:v>
                </c:pt>
                <c:pt idx="466">
                  <c:v>0.18640000000000123</c:v>
                </c:pt>
                <c:pt idx="467">
                  <c:v>0.18680000000000124</c:v>
                </c:pt>
                <c:pt idx="468">
                  <c:v>0.18720000000000125</c:v>
                </c:pt>
                <c:pt idx="469">
                  <c:v>0.18760000000000127</c:v>
                </c:pt>
                <c:pt idx="470">
                  <c:v>0.18800000000000128</c:v>
                </c:pt>
                <c:pt idx="471">
                  <c:v>0.18840000000000129</c:v>
                </c:pt>
                <c:pt idx="472">
                  <c:v>0.1888000000000013</c:v>
                </c:pt>
                <c:pt idx="473">
                  <c:v>0.18920000000000131</c:v>
                </c:pt>
                <c:pt idx="474">
                  <c:v>0.18960000000000132</c:v>
                </c:pt>
                <c:pt idx="475">
                  <c:v>0.19000000000000133</c:v>
                </c:pt>
                <c:pt idx="476">
                  <c:v>0.19040000000000135</c:v>
                </c:pt>
                <c:pt idx="477">
                  <c:v>0.19080000000000136</c:v>
                </c:pt>
                <c:pt idx="478">
                  <c:v>0.19120000000000137</c:v>
                </c:pt>
                <c:pt idx="479">
                  <c:v>0.19160000000000138</c:v>
                </c:pt>
                <c:pt idx="480">
                  <c:v>0.19200000000000139</c:v>
                </c:pt>
                <c:pt idx="481">
                  <c:v>0.1924000000000014</c:v>
                </c:pt>
                <c:pt idx="482">
                  <c:v>0.19280000000000141</c:v>
                </c:pt>
                <c:pt idx="483">
                  <c:v>0.19320000000000143</c:v>
                </c:pt>
                <c:pt idx="484">
                  <c:v>0.19360000000000144</c:v>
                </c:pt>
                <c:pt idx="485">
                  <c:v>0.19400000000000145</c:v>
                </c:pt>
                <c:pt idx="486">
                  <c:v>0.19440000000000146</c:v>
                </c:pt>
                <c:pt idx="487">
                  <c:v>0.19480000000000147</c:v>
                </c:pt>
                <c:pt idx="488">
                  <c:v>0.19520000000000148</c:v>
                </c:pt>
                <c:pt idx="489">
                  <c:v>0.19560000000000149</c:v>
                </c:pt>
                <c:pt idx="490">
                  <c:v>0.19600000000000151</c:v>
                </c:pt>
                <c:pt idx="491">
                  <c:v>0.19640000000000152</c:v>
                </c:pt>
                <c:pt idx="492">
                  <c:v>0.19680000000000153</c:v>
                </c:pt>
                <c:pt idx="493">
                  <c:v>0.19720000000000154</c:v>
                </c:pt>
                <c:pt idx="494">
                  <c:v>0.19760000000000155</c:v>
                </c:pt>
                <c:pt idx="495">
                  <c:v>0.19800000000000156</c:v>
                </c:pt>
                <c:pt idx="496">
                  <c:v>0.19840000000000158</c:v>
                </c:pt>
                <c:pt idx="497">
                  <c:v>0.19880000000000159</c:v>
                </c:pt>
                <c:pt idx="498">
                  <c:v>0.1992000000000016</c:v>
                </c:pt>
                <c:pt idx="499">
                  <c:v>0.19960000000000161</c:v>
                </c:pt>
                <c:pt idx="500">
                  <c:v>0.20000000000000162</c:v>
                </c:pt>
                <c:pt idx="501">
                  <c:v>0.20040000000000163</c:v>
                </c:pt>
                <c:pt idx="502">
                  <c:v>0.20080000000000164</c:v>
                </c:pt>
                <c:pt idx="503">
                  <c:v>0.20120000000000166</c:v>
                </c:pt>
                <c:pt idx="504">
                  <c:v>0.20160000000000167</c:v>
                </c:pt>
                <c:pt idx="505">
                  <c:v>0.20200000000000168</c:v>
                </c:pt>
                <c:pt idx="506">
                  <c:v>0.20240000000000169</c:v>
                </c:pt>
                <c:pt idx="507">
                  <c:v>0.2028000000000017</c:v>
                </c:pt>
                <c:pt idx="508">
                  <c:v>0.20320000000000171</c:v>
                </c:pt>
                <c:pt idx="509">
                  <c:v>0.20360000000000172</c:v>
                </c:pt>
                <c:pt idx="510">
                  <c:v>0.20400000000000174</c:v>
                </c:pt>
                <c:pt idx="511">
                  <c:v>0.20440000000000175</c:v>
                </c:pt>
                <c:pt idx="512">
                  <c:v>0.20480000000000176</c:v>
                </c:pt>
                <c:pt idx="513">
                  <c:v>0.20520000000000177</c:v>
                </c:pt>
                <c:pt idx="514">
                  <c:v>0.20560000000000178</c:v>
                </c:pt>
                <c:pt idx="515">
                  <c:v>0.20600000000000179</c:v>
                </c:pt>
                <c:pt idx="516">
                  <c:v>0.2064000000000018</c:v>
                </c:pt>
                <c:pt idx="517">
                  <c:v>0.20680000000000182</c:v>
                </c:pt>
                <c:pt idx="518">
                  <c:v>0.20720000000000183</c:v>
                </c:pt>
                <c:pt idx="519">
                  <c:v>0.20760000000000184</c:v>
                </c:pt>
                <c:pt idx="520">
                  <c:v>0.20800000000000185</c:v>
                </c:pt>
                <c:pt idx="521">
                  <c:v>0.20840000000000186</c:v>
                </c:pt>
                <c:pt idx="522">
                  <c:v>0.20880000000000187</c:v>
                </c:pt>
                <c:pt idx="523">
                  <c:v>0.20920000000000188</c:v>
                </c:pt>
                <c:pt idx="524">
                  <c:v>0.2096000000000019</c:v>
                </c:pt>
                <c:pt idx="525">
                  <c:v>0.21000000000000191</c:v>
                </c:pt>
                <c:pt idx="526">
                  <c:v>0.21040000000000192</c:v>
                </c:pt>
                <c:pt idx="527">
                  <c:v>0.21080000000000193</c:v>
                </c:pt>
                <c:pt idx="528">
                  <c:v>0.21120000000000194</c:v>
                </c:pt>
                <c:pt idx="529">
                  <c:v>0.21160000000000195</c:v>
                </c:pt>
                <c:pt idx="530">
                  <c:v>0.21200000000000196</c:v>
                </c:pt>
                <c:pt idx="531">
                  <c:v>0.21240000000000198</c:v>
                </c:pt>
                <c:pt idx="532">
                  <c:v>0.21280000000000199</c:v>
                </c:pt>
                <c:pt idx="533">
                  <c:v>0.213200000000002</c:v>
                </c:pt>
                <c:pt idx="534">
                  <c:v>0.21360000000000201</c:v>
                </c:pt>
                <c:pt idx="535">
                  <c:v>0.21400000000000202</c:v>
                </c:pt>
                <c:pt idx="536">
                  <c:v>0.21440000000000203</c:v>
                </c:pt>
                <c:pt idx="537">
                  <c:v>0.21480000000000204</c:v>
                </c:pt>
                <c:pt idx="538">
                  <c:v>0.21520000000000206</c:v>
                </c:pt>
                <c:pt idx="539">
                  <c:v>0.21560000000000207</c:v>
                </c:pt>
                <c:pt idx="540">
                  <c:v>0.21600000000000208</c:v>
                </c:pt>
                <c:pt idx="541">
                  <c:v>0.21640000000000209</c:v>
                </c:pt>
                <c:pt idx="542">
                  <c:v>0.2168000000000021</c:v>
                </c:pt>
                <c:pt idx="543">
                  <c:v>0.21720000000000211</c:v>
                </c:pt>
                <c:pt idx="544">
                  <c:v>0.21760000000000213</c:v>
                </c:pt>
                <c:pt idx="545">
                  <c:v>0.21800000000000214</c:v>
                </c:pt>
                <c:pt idx="546">
                  <c:v>0.21840000000000215</c:v>
                </c:pt>
                <c:pt idx="547">
                  <c:v>0.21880000000000216</c:v>
                </c:pt>
                <c:pt idx="548">
                  <c:v>0.21920000000000217</c:v>
                </c:pt>
                <c:pt idx="549">
                  <c:v>0.21960000000000218</c:v>
                </c:pt>
                <c:pt idx="550">
                  <c:v>0.22000000000000219</c:v>
                </c:pt>
                <c:pt idx="551">
                  <c:v>0.22040000000000221</c:v>
                </c:pt>
                <c:pt idx="552">
                  <c:v>0.22080000000000222</c:v>
                </c:pt>
                <c:pt idx="553">
                  <c:v>0.22120000000000223</c:v>
                </c:pt>
                <c:pt idx="554">
                  <c:v>0.22160000000000224</c:v>
                </c:pt>
                <c:pt idx="555">
                  <c:v>0.22200000000000225</c:v>
                </c:pt>
                <c:pt idx="556">
                  <c:v>0.22240000000000226</c:v>
                </c:pt>
                <c:pt idx="557">
                  <c:v>0.22280000000000227</c:v>
                </c:pt>
                <c:pt idx="558">
                  <c:v>0.22320000000000229</c:v>
                </c:pt>
                <c:pt idx="559">
                  <c:v>0.2236000000000023</c:v>
                </c:pt>
                <c:pt idx="560">
                  <c:v>0.22400000000000231</c:v>
                </c:pt>
                <c:pt idx="561">
                  <c:v>0.22440000000000232</c:v>
                </c:pt>
                <c:pt idx="562">
                  <c:v>0.22480000000000233</c:v>
                </c:pt>
                <c:pt idx="563">
                  <c:v>0.22520000000000234</c:v>
                </c:pt>
                <c:pt idx="564">
                  <c:v>0.22560000000000235</c:v>
                </c:pt>
                <c:pt idx="565">
                  <c:v>0.22600000000000237</c:v>
                </c:pt>
                <c:pt idx="566">
                  <c:v>0.22640000000000238</c:v>
                </c:pt>
                <c:pt idx="567">
                  <c:v>0.22680000000000239</c:v>
                </c:pt>
                <c:pt idx="568">
                  <c:v>0.2272000000000024</c:v>
                </c:pt>
                <c:pt idx="569">
                  <c:v>0.22760000000000241</c:v>
                </c:pt>
                <c:pt idx="570">
                  <c:v>0.22800000000000242</c:v>
                </c:pt>
                <c:pt idx="571">
                  <c:v>0.22840000000000243</c:v>
                </c:pt>
                <c:pt idx="572">
                  <c:v>0.22880000000000245</c:v>
                </c:pt>
                <c:pt idx="573">
                  <c:v>0.22920000000000246</c:v>
                </c:pt>
                <c:pt idx="574">
                  <c:v>0.22960000000000247</c:v>
                </c:pt>
                <c:pt idx="575">
                  <c:v>0.23000000000000248</c:v>
                </c:pt>
                <c:pt idx="576">
                  <c:v>0.23040000000000249</c:v>
                </c:pt>
                <c:pt idx="577">
                  <c:v>0.2308000000000025</c:v>
                </c:pt>
                <c:pt idx="578">
                  <c:v>0.23120000000000251</c:v>
                </c:pt>
                <c:pt idx="579">
                  <c:v>0.23160000000000253</c:v>
                </c:pt>
                <c:pt idx="580">
                  <c:v>0.23200000000000254</c:v>
                </c:pt>
                <c:pt idx="581">
                  <c:v>0.23240000000000255</c:v>
                </c:pt>
                <c:pt idx="582">
                  <c:v>0.23280000000000256</c:v>
                </c:pt>
                <c:pt idx="583">
                  <c:v>0.23320000000000257</c:v>
                </c:pt>
                <c:pt idx="584">
                  <c:v>0.23360000000000258</c:v>
                </c:pt>
                <c:pt idx="585">
                  <c:v>0.23400000000000259</c:v>
                </c:pt>
                <c:pt idx="586">
                  <c:v>0.23440000000000261</c:v>
                </c:pt>
                <c:pt idx="587">
                  <c:v>0.23480000000000262</c:v>
                </c:pt>
                <c:pt idx="588">
                  <c:v>0.23520000000000263</c:v>
                </c:pt>
                <c:pt idx="589">
                  <c:v>0.23560000000000264</c:v>
                </c:pt>
                <c:pt idx="590">
                  <c:v>0.23600000000000265</c:v>
                </c:pt>
                <c:pt idx="591">
                  <c:v>0.23640000000000266</c:v>
                </c:pt>
                <c:pt idx="592">
                  <c:v>0.23680000000000268</c:v>
                </c:pt>
                <c:pt idx="593">
                  <c:v>0.23720000000000269</c:v>
                </c:pt>
                <c:pt idx="594">
                  <c:v>0.2376000000000027</c:v>
                </c:pt>
                <c:pt idx="595">
                  <c:v>0.23800000000000271</c:v>
                </c:pt>
                <c:pt idx="596">
                  <c:v>0.23840000000000272</c:v>
                </c:pt>
                <c:pt idx="597">
                  <c:v>0.23880000000000273</c:v>
                </c:pt>
                <c:pt idx="598">
                  <c:v>0.23920000000000274</c:v>
                </c:pt>
                <c:pt idx="599">
                  <c:v>0.23960000000000276</c:v>
                </c:pt>
                <c:pt idx="600">
                  <c:v>0.24000000000000277</c:v>
                </c:pt>
                <c:pt idx="601">
                  <c:v>0.24040000000000278</c:v>
                </c:pt>
                <c:pt idx="602">
                  <c:v>0.24080000000000279</c:v>
                </c:pt>
                <c:pt idx="603">
                  <c:v>0.2412000000000028</c:v>
                </c:pt>
                <c:pt idx="604">
                  <c:v>0.24160000000000281</c:v>
                </c:pt>
                <c:pt idx="605">
                  <c:v>0.24200000000000282</c:v>
                </c:pt>
                <c:pt idx="606">
                  <c:v>0.24240000000000284</c:v>
                </c:pt>
                <c:pt idx="607">
                  <c:v>0.24280000000000285</c:v>
                </c:pt>
                <c:pt idx="608">
                  <c:v>0.24320000000000286</c:v>
                </c:pt>
                <c:pt idx="609">
                  <c:v>0.24360000000000287</c:v>
                </c:pt>
                <c:pt idx="610">
                  <c:v>0.24400000000000288</c:v>
                </c:pt>
                <c:pt idx="611">
                  <c:v>0.24440000000000289</c:v>
                </c:pt>
                <c:pt idx="612">
                  <c:v>0.2448000000000029</c:v>
                </c:pt>
                <c:pt idx="613">
                  <c:v>0.24520000000000292</c:v>
                </c:pt>
                <c:pt idx="614">
                  <c:v>0.24560000000000293</c:v>
                </c:pt>
                <c:pt idx="615">
                  <c:v>0.24600000000000294</c:v>
                </c:pt>
                <c:pt idx="616">
                  <c:v>0.24640000000000295</c:v>
                </c:pt>
                <c:pt idx="617">
                  <c:v>0.24680000000000296</c:v>
                </c:pt>
                <c:pt idx="618">
                  <c:v>0.24720000000000297</c:v>
                </c:pt>
                <c:pt idx="619">
                  <c:v>0.24760000000000298</c:v>
                </c:pt>
                <c:pt idx="620">
                  <c:v>0.248000000000003</c:v>
                </c:pt>
                <c:pt idx="621">
                  <c:v>0.24840000000000301</c:v>
                </c:pt>
                <c:pt idx="622">
                  <c:v>0.24880000000000302</c:v>
                </c:pt>
                <c:pt idx="623">
                  <c:v>0.24920000000000303</c:v>
                </c:pt>
                <c:pt idx="624">
                  <c:v>0.24960000000000304</c:v>
                </c:pt>
                <c:pt idx="625">
                  <c:v>0.25000000000000305</c:v>
                </c:pt>
                <c:pt idx="626">
                  <c:v>0.25040000000000306</c:v>
                </c:pt>
                <c:pt idx="627">
                  <c:v>0.25080000000000308</c:v>
                </c:pt>
                <c:pt idx="628">
                  <c:v>0.25120000000000309</c:v>
                </c:pt>
                <c:pt idx="629">
                  <c:v>0.2516000000000031</c:v>
                </c:pt>
                <c:pt idx="630">
                  <c:v>0.25200000000000311</c:v>
                </c:pt>
                <c:pt idx="631">
                  <c:v>0.25240000000000312</c:v>
                </c:pt>
                <c:pt idx="632">
                  <c:v>0.25280000000000313</c:v>
                </c:pt>
                <c:pt idx="633">
                  <c:v>0.25320000000000314</c:v>
                </c:pt>
                <c:pt idx="634">
                  <c:v>0.25360000000000316</c:v>
                </c:pt>
                <c:pt idx="635">
                  <c:v>0.25400000000000317</c:v>
                </c:pt>
                <c:pt idx="636">
                  <c:v>0.25440000000000318</c:v>
                </c:pt>
                <c:pt idx="637">
                  <c:v>0.25480000000000319</c:v>
                </c:pt>
                <c:pt idx="638">
                  <c:v>0.2552000000000032</c:v>
                </c:pt>
                <c:pt idx="639">
                  <c:v>0.25560000000000321</c:v>
                </c:pt>
                <c:pt idx="640">
                  <c:v>0.25600000000000322</c:v>
                </c:pt>
                <c:pt idx="641">
                  <c:v>0.25640000000000324</c:v>
                </c:pt>
                <c:pt idx="642">
                  <c:v>0.25680000000000325</c:v>
                </c:pt>
                <c:pt idx="643">
                  <c:v>0.25720000000000326</c:v>
                </c:pt>
                <c:pt idx="644">
                  <c:v>0.25760000000000327</c:v>
                </c:pt>
                <c:pt idx="645">
                  <c:v>0.25800000000000328</c:v>
                </c:pt>
                <c:pt idx="646">
                  <c:v>0.25840000000000329</c:v>
                </c:pt>
                <c:pt idx="647">
                  <c:v>0.25880000000000331</c:v>
                </c:pt>
                <c:pt idx="648">
                  <c:v>0.25920000000000332</c:v>
                </c:pt>
                <c:pt idx="649">
                  <c:v>0.25960000000000333</c:v>
                </c:pt>
                <c:pt idx="650">
                  <c:v>0.26000000000000334</c:v>
                </c:pt>
                <c:pt idx="651">
                  <c:v>0.26040000000000335</c:v>
                </c:pt>
                <c:pt idx="652">
                  <c:v>0.26080000000000336</c:v>
                </c:pt>
                <c:pt idx="653">
                  <c:v>0.26120000000000337</c:v>
                </c:pt>
                <c:pt idx="654">
                  <c:v>0.26160000000000339</c:v>
                </c:pt>
                <c:pt idx="655">
                  <c:v>0.2620000000000034</c:v>
                </c:pt>
                <c:pt idx="656">
                  <c:v>0.26240000000000341</c:v>
                </c:pt>
                <c:pt idx="657">
                  <c:v>0.26280000000000342</c:v>
                </c:pt>
                <c:pt idx="658">
                  <c:v>0.26320000000000343</c:v>
                </c:pt>
                <c:pt idx="659">
                  <c:v>0.26360000000000344</c:v>
                </c:pt>
                <c:pt idx="660">
                  <c:v>0.26400000000000345</c:v>
                </c:pt>
                <c:pt idx="661">
                  <c:v>0.26440000000000347</c:v>
                </c:pt>
                <c:pt idx="662">
                  <c:v>0.26480000000000348</c:v>
                </c:pt>
                <c:pt idx="663">
                  <c:v>0.26520000000000349</c:v>
                </c:pt>
                <c:pt idx="664">
                  <c:v>0.2656000000000035</c:v>
                </c:pt>
                <c:pt idx="665">
                  <c:v>0.26600000000000351</c:v>
                </c:pt>
                <c:pt idx="666">
                  <c:v>0.26640000000000352</c:v>
                </c:pt>
                <c:pt idx="667">
                  <c:v>0.26680000000000353</c:v>
                </c:pt>
                <c:pt idx="668">
                  <c:v>0.26720000000000355</c:v>
                </c:pt>
                <c:pt idx="669">
                  <c:v>0.26760000000000356</c:v>
                </c:pt>
                <c:pt idx="670">
                  <c:v>0.26800000000000357</c:v>
                </c:pt>
                <c:pt idx="671">
                  <c:v>0.26840000000000358</c:v>
                </c:pt>
                <c:pt idx="672">
                  <c:v>0.26880000000000359</c:v>
                </c:pt>
                <c:pt idx="673">
                  <c:v>0.2692000000000036</c:v>
                </c:pt>
                <c:pt idx="674">
                  <c:v>0.26960000000000361</c:v>
                </c:pt>
                <c:pt idx="675">
                  <c:v>0.27000000000000363</c:v>
                </c:pt>
                <c:pt idx="676">
                  <c:v>0.27040000000000364</c:v>
                </c:pt>
                <c:pt idx="677">
                  <c:v>0.27080000000000365</c:v>
                </c:pt>
                <c:pt idx="678">
                  <c:v>0.27120000000000366</c:v>
                </c:pt>
                <c:pt idx="679">
                  <c:v>0.27160000000000367</c:v>
                </c:pt>
                <c:pt idx="680">
                  <c:v>0.27200000000000368</c:v>
                </c:pt>
                <c:pt idx="681">
                  <c:v>0.27240000000000369</c:v>
                </c:pt>
                <c:pt idx="682">
                  <c:v>0.27280000000000371</c:v>
                </c:pt>
                <c:pt idx="683">
                  <c:v>0.27320000000000372</c:v>
                </c:pt>
                <c:pt idx="684">
                  <c:v>0.27360000000000373</c:v>
                </c:pt>
                <c:pt idx="685">
                  <c:v>0.27400000000000374</c:v>
                </c:pt>
                <c:pt idx="686">
                  <c:v>0.27440000000000375</c:v>
                </c:pt>
                <c:pt idx="687">
                  <c:v>0.27480000000000376</c:v>
                </c:pt>
                <c:pt idx="688">
                  <c:v>0.27520000000000377</c:v>
                </c:pt>
                <c:pt idx="689">
                  <c:v>0.27560000000000379</c:v>
                </c:pt>
                <c:pt idx="690">
                  <c:v>0.2760000000000038</c:v>
                </c:pt>
                <c:pt idx="691">
                  <c:v>0.27640000000000381</c:v>
                </c:pt>
                <c:pt idx="692">
                  <c:v>0.27680000000000382</c:v>
                </c:pt>
                <c:pt idx="693">
                  <c:v>0.27720000000000383</c:v>
                </c:pt>
                <c:pt idx="694">
                  <c:v>0.27760000000000384</c:v>
                </c:pt>
                <c:pt idx="695">
                  <c:v>0.27800000000000386</c:v>
                </c:pt>
                <c:pt idx="696">
                  <c:v>0.27840000000000387</c:v>
                </c:pt>
                <c:pt idx="697">
                  <c:v>0.27880000000000388</c:v>
                </c:pt>
                <c:pt idx="698">
                  <c:v>0.27920000000000389</c:v>
                </c:pt>
                <c:pt idx="699">
                  <c:v>0.2796000000000039</c:v>
                </c:pt>
                <c:pt idx="700">
                  <c:v>0.28000000000000391</c:v>
                </c:pt>
                <c:pt idx="701">
                  <c:v>0.28040000000000392</c:v>
                </c:pt>
                <c:pt idx="702">
                  <c:v>0.28080000000000394</c:v>
                </c:pt>
                <c:pt idx="703">
                  <c:v>0.28120000000000395</c:v>
                </c:pt>
                <c:pt idx="704">
                  <c:v>0.28160000000000396</c:v>
                </c:pt>
                <c:pt idx="705">
                  <c:v>0.28200000000000397</c:v>
                </c:pt>
                <c:pt idx="706">
                  <c:v>0.28240000000000398</c:v>
                </c:pt>
                <c:pt idx="707">
                  <c:v>0.28280000000000399</c:v>
                </c:pt>
                <c:pt idx="708">
                  <c:v>0.283200000000004</c:v>
                </c:pt>
                <c:pt idx="709">
                  <c:v>0.28360000000000402</c:v>
                </c:pt>
                <c:pt idx="710">
                  <c:v>0.28400000000000403</c:v>
                </c:pt>
                <c:pt idx="711">
                  <c:v>0.28440000000000404</c:v>
                </c:pt>
                <c:pt idx="712">
                  <c:v>0.28480000000000405</c:v>
                </c:pt>
                <c:pt idx="713">
                  <c:v>0.28520000000000406</c:v>
                </c:pt>
                <c:pt idx="714">
                  <c:v>0.28560000000000407</c:v>
                </c:pt>
                <c:pt idx="715">
                  <c:v>0.28600000000000408</c:v>
                </c:pt>
                <c:pt idx="716">
                  <c:v>0.2864000000000041</c:v>
                </c:pt>
                <c:pt idx="717">
                  <c:v>0.28680000000000411</c:v>
                </c:pt>
                <c:pt idx="718">
                  <c:v>0.28720000000000412</c:v>
                </c:pt>
                <c:pt idx="719">
                  <c:v>0.28760000000000413</c:v>
                </c:pt>
                <c:pt idx="720">
                  <c:v>0.28800000000000414</c:v>
                </c:pt>
                <c:pt idx="721">
                  <c:v>0.28840000000000415</c:v>
                </c:pt>
                <c:pt idx="722">
                  <c:v>0.28880000000000416</c:v>
                </c:pt>
                <c:pt idx="723">
                  <c:v>0.28920000000000418</c:v>
                </c:pt>
                <c:pt idx="724">
                  <c:v>0.28960000000000419</c:v>
                </c:pt>
                <c:pt idx="725">
                  <c:v>0.2900000000000042</c:v>
                </c:pt>
                <c:pt idx="726">
                  <c:v>0.29040000000000421</c:v>
                </c:pt>
                <c:pt idx="727">
                  <c:v>0.29080000000000422</c:v>
                </c:pt>
                <c:pt idx="728">
                  <c:v>0.29120000000000423</c:v>
                </c:pt>
                <c:pt idx="729">
                  <c:v>0.29160000000000424</c:v>
                </c:pt>
                <c:pt idx="730">
                  <c:v>0.29200000000000426</c:v>
                </c:pt>
                <c:pt idx="731">
                  <c:v>0.29240000000000427</c:v>
                </c:pt>
                <c:pt idx="732">
                  <c:v>0.29280000000000428</c:v>
                </c:pt>
                <c:pt idx="733">
                  <c:v>0.29320000000000429</c:v>
                </c:pt>
                <c:pt idx="734">
                  <c:v>0.2936000000000043</c:v>
                </c:pt>
                <c:pt idx="735">
                  <c:v>0.29400000000000431</c:v>
                </c:pt>
                <c:pt idx="736">
                  <c:v>0.29440000000000432</c:v>
                </c:pt>
                <c:pt idx="737">
                  <c:v>0.29480000000000434</c:v>
                </c:pt>
                <c:pt idx="738">
                  <c:v>0.29520000000000435</c:v>
                </c:pt>
                <c:pt idx="739">
                  <c:v>0.29560000000000436</c:v>
                </c:pt>
                <c:pt idx="740">
                  <c:v>0.29600000000000437</c:v>
                </c:pt>
                <c:pt idx="741">
                  <c:v>0.29640000000000438</c:v>
                </c:pt>
                <c:pt idx="742">
                  <c:v>0.29680000000000439</c:v>
                </c:pt>
                <c:pt idx="743">
                  <c:v>0.29720000000000441</c:v>
                </c:pt>
                <c:pt idx="744">
                  <c:v>0.29760000000000442</c:v>
                </c:pt>
                <c:pt idx="745">
                  <c:v>0.29800000000000443</c:v>
                </c:pt>
                <c:pt idx="746">
                  <c:v>0.29840000000000444</c:v>
                </c:pt>
                <c:pt idx="747">
                  <c:v>0.29880000000000445</c:v>
                </c:pt>
                <c:pt idx="748">
                  <c:v>0.29920000000000446</c:v>
                </c:pt>
                <c:pt idx="749">
                  <c:v>0.29960000000000447</c:v>
                </c:pt>
                <c:pt idx="750">
                  <c:v>0.30000000000000449</c:v>
                </c:pt>
                <c:pt idx="751">
                  <c:v>0.3004000000000045</c:v>
                </c:pt>
                <c:pt idx="752">
                  <c:v>0.30080000000000451</c:v>
                </c:pt>
                <c:pt idx="753">
                  <c:v>0.30120000000000452</c:v>
                </c:pt>
                <c:pt idx="754">
                  <c:v>0.30160000000000453</c:v>
                </c:pt>
                <c:pt idx="755">
                  <c:v>0.30200000000000454</c:v>
                </c:pt>
                <c:pt idx="756">
                  <c:v>0.30240000000000455</c:v>
                </c:pt>
                <c:pt idx="757">
                  <c:v>0.30280000000000457</c:v>
                </c:pt>
                <c:pt idx="758">
                  <c:v>0.30320000000000458</c:v>
                </c:pt>
                <c:pt idx="759">
                  <c:v>0.30360000000000459</c:v>
                </c:pt>
                <c:pt idx="760">
                  <c:v>0.3040000000000046</c:v>
                </c:pt>
                <c:pt idx="761">
                  <c:v>0.30440000000000461</c:v>
                </c:pt>
                <c:pt idx="762">
                  <c:v>0.30480000000000462</c:v>
                </c:pt>
                <c:pt idx="763">
                  <c:v>0.30520000000000463</c:v>
                </c:pt>
                <c:pt idx="764">
                  <c:v>0.30560000000000465</c:v>
                </c:pt>
                <c:pt idx="765">
                  <c:v>0.30600000000000466</c:v>
                </c:pt>
                <c:pt idx="766">
                  <c:v>0.30640000000000467</c:v>
                </c:pt>
                <c:pt idx="767">
                  <c:v>0.30680000000000468</c:v>
                </c:pt>
                <c:pt idx="768">
                  <c:v>0.30720000000000469</c:v>
                </c:pt>
                <c:pt idx="769">
                  <c:v>0.3076000000000047</c:v>
                </c:pt>
                <c:pt idx="770">
                  <c:v>0.30800000000000471</c:v>
                </c:pt>
                <c:pt idx="771">
                  <c:v>0.30840000000000473</c:v>
                </c:pt>
                <c:pt idx="772">
                  <c:v>0.30880000000000474</c:v>
                </c:pt>
                <c:pt idx="773">
                  <c:v>0.30920000000000475</c:v>
                </c:pt>
                <c:pt idx="774">
                  <c:v>0.30960000000000476</c:v>
                </c:pt>
                <c:pt idx="775">
                  <c:v>0.31000000000000477</c:v>
                </c:pt>
                <c:pt idx="776">
                  <c:v>0.31040000000000478</c:v>
                </c:pt>
                <c:pt idx="777">
                  <c:v>0.31080000000000479</c:v>
                </c:pt>
                <c:pt idx="778">
                  <c:v>0.31120000000000481</c:v>
                </c:pt>
                <c:pt idx="779">
                  <c:v>0.31160000000000482</c:v>
                </c:pt>
                <c:pt idx="780">
                  <c:v>0.31200000000000483</c:v>
                </c:pt>
                <c:pt idx="781">
                  <c:v>0.31240000000000484</c:v>
                </c:pt>
                <c:pt idx="782">
                  <c:v>0.31280000000000485</c:v>
                </c:pt>
                <c:pt idx="783">
                  <c:v>0.31320000000000486</c:v>
                </c:pt>
                <c:pt idx="784">
                  <c:v>0.31360000000000487</c:v>
                </c:pt>
                <c:pt idx="785">
                  <c:v>0.31400000000000489</c:v>
                </c:pt>
                <c:pt idx="786">
                  <c:v>0.3144000000000049</c:v>
                </c:pt>
                <c:pt idx="787">
                  <c:v>0.31480000000000491</c:v>
                </c:pt>
                <c:pt idx="788">
                  <c:v>0.31520000000000492</c:v>
                </c:pt>
                <c:pt idx="789">
                  <c:v>0.31560000000000493</c:v>
                </c:pt>
                <c:pt idx="790">
                  <c:v>0.31600000000000494</c:v>
                </c:pt>
                <c:pt idx="791">
                  <c:v>0.31640000000000496</c:v>
                </c:pt>
                <c:pt idx="792">
                  <c:v>0.31680000000000497</c:v>
                </c:pt>
                <c:pt idx="793">
                  <c:v>0.31720000000000498</c:v>
                </c:pt>
                <c:pt idx="794">
                  <c:v>0.31760000000000499</c:v>
                </c:pt>
                <c:pt idx="795">
                  <c:v>0.318000000000005</c:v>
                </c:pt>
                <c:pt idx="796">
                  <c:v>0.31840000000000501</c:v>
                </c:pt>
                <c:pt idx="797">
                  <c:v>0.31880000000000502</c:v>
                </c:pt>
                <c:pt idx="798">
                  <c:v>0.31920000000000504</c:v>
                </c:pt>
                <c:pt idx="799">
                  <c:v>0.31960000000000505</c:v>
                </c:pt>
                <c:pt idx="800">
                  <c:v>0.32000000000000506</c:v>
                </c:pt>
                <c:pt idx="801">
                  <c:v>0.32040000000000507</c:v>
                </c:pt>
                <c:pt idx="802">
                  <c:v>0.32080000000000508</c:v>
                </c:pt>
                <c:pt idx="803">
                  <c:v>0.32120000000000509</c:v>
                </c:pt>
                <c:pt idx="804">
                  <c:v>0.3216000000000051</c:v>
                </c:pt>
                <c:pt idx="805">
                  <c:v>0.32200000000000512</c:v>
                </c:pt>
                <c:pt idx="806">
                  <c:v>0.32240000000000513</c:v>
                </c:pt>
                <c:pt idx="807">
                  <c:v>0.32280000000000514</c:v>
                </c:pt>
                <c:pt idx="808">
                  <c:v>0.32320000000000515</c:v>
                </c:pt>
                <c:pt idx="809">
                  <c:v>0.32360000000000516</c:v>
                </c:pt>
                <c:pt idx="810">
                  <c:v>0.32400000000000517</c:v>
                </c:pt>
                <c:pt idx="811">
                  <c:v>0.32440000000000518</c:v>
                </c:pt>
                <c:pt idx="812">
                  <c:v>0.3248000000000052</c:v>
                </c:pt>
                <c:pt idx="813">
                  <c:v>0.32520000000000521</c:v>
                </c:pt>
                <c:pt idx="814">
                  <c:v>0.32560000000000522</c:v>
                </c:pt>
                <c:pt idx="815">
                  <c:v>0.32600000000000523</c:v>
                </c:pt>
                <c:pt idx="816">
                  <c:v>0.32640000000000524</c:v>
                </c:pt>
                <c:pt idx="817">
                  <c:v>0.32680000000000525</c:v>
                </c:pt>
                <c:pt idx="818">
                  <c:v>0.32720000000000526</c:v>
                </c:pt>
                <c:pt idx="819">
                  <c:v>0.32760000000000528</c:v>
                </c:pt>
                <c:pt idx="820">
                  <c:v>0.32800000000000529</c:v>
                </c:pt>
                <c:pt idx="821">
                  <c:v>0.3284000000000053</c:v>
                </c:pt>
                <c:pt idx="822">
                  <c:v>0.32880000000000531</c:v>
                </c:pt>
                <c:pt idx="823">
                  <c:v>0.32920000000000532</c:v>
                </c:pt>
                <c:pt idx="824">
                  <c:v>0.32960000000000533</c:v>
                </c:pt>
                <c:pt idx="825">
                  <c:v>0.33000000000000534</c:v>
                </c:pt>
                <c:pt idx="826">
                  <c:v>0.33040000000000536</c:v>
                </c:pt>
                <c:pt idx="827">
                  <c:v>0.33080000000000537</c:v>
                </c:pt>
                <c:pt idx="828">
                  <c:v>0.33120000000000538</c:v>
                </c:pt>
                <c:pt idx="829">
                  <c:v>0.33160000000000539</c:v>
                </c:pt>
                <c:pt idx="830">
                  <c:v>0.3320000000000054</c:v>
                </c:pt>
                <c:pt idx="831">
                  <c:v>0.33240000000000541</c:v>
                </c:pt>
                <c:pt idx="832">
                  <c:v>0.33280000000000542</c:v>
                </c:pt>
                <c:pt idx="833">
                  <c:v>0.33320000000000544</c:v>
                </c:pt>
                <c:pt idx="834">
                  <c:v>0.33360000000000545</c:v>
                </c:pt>
                <c:pt idx="835">
                  <c:v>0.33400000000000546</c:v>
                </c:pt>
                <c:pt idx="836">
                  <c:v>0.33440000000000547</c:v>
                </c:pt>
                <c:pt idx="837">
                  <c:v>0.33480000000000548</c:v>
                </c:pt>
                <c:pt idx="838">
                  <c:v>0.33520000000000549</c:v>
                </c:pt>
                <c:pt idx="839">
                  <c:v>0.33560000000000551</c:v>
                </c:pt>
                <c:pt idx="840">
                  <c:v>0.33600000000000552</c:v>
                </c:pt>
                <c:pt idx="841">
                  <c:v>0.33640000000000553</c:v>
                </c:pt>
                <c:pt idx="842">
                  <c:v>0.33680000000000554</c:v>
                </c:pt>
                <c:pt idx="843">
                  <c:v>0.33720000000000555</c:v>
                </c:pt>
                <c:pt idx="844">
                  <c:v>0.33760000000000556</c:v>
                </c:pt>
                <c:pt idx="845">
                  <c:v>0.33800000000000557</c:v>
                </c:pt>
                <c:pt idx="846">
                  <c:v>0.33840000000000559</c:v>
                </c:pt>
                <c:pt idx="847">
                  <c:v>0.3388000000000056</c:v>
                </c:pt>
                <c:pt idx="848">
                  <c:v>0.33920000000000561</c:v>
                </c:pt>
                <c:pt idx="849">
                  <c:v>0.33960000000000562</c:v>
                </c:pt>
                <c:pt idx="850">
                  <c:v>0.34000000000000563</c:v>
                </c:pt>
                <c:pt idx="851">
                  <c:v>0.34040000000000564</c:v>
                </c:pt>
                <c:pt idx="852">
                  <c:v>0.34080000000000565</c:v>
                </c:pt>
                <c:pt idx="853">
                  <c:v>0.34120000000000567</c:v>
                </c:pt>
                <c:pt idx="854">
                  <c:v>0.34160000000000568</c:v>
                </c:pt>
                <c:pt idx="855">
                  <c:v>0.34200000000000569</c:v>
                </c:pt>
                <c:pt idx="856">
                  <c:v>0.3424000000000057</c:v>
                </c:pt>
                <c:pt idx="857">
                  <c:v>0.34280000000000571</c:v>
                </c:pt>
                <c:pt idx="858">
                  <c:v>0.34320000000000572</c:v>
                </c:pt>
                <c:pt idx="859">
                  <c:v>0.34360000000000573</c:v>
                </c:pt>
                <c:pt idx="860">
                  <c:v>0.34400000000000575</c:v>
                </c:pt>
                <c:pt idx="861">
                  <c:v>0.34440000000000576</c:v>
                </c:pt>
                <c:pt idx="862">
                  <c:v>0.34480000000000577</c:v>
                </c:pt>
                <c:pt idx="863">
                  <c:v>0.34520000000000578</c:v>
                </c:pt>
                <c:pt idx="864">
                  <c:v>0.34560000000000579</c:v>
                </c:pt>
                <c:pt idx="865">
                  <c:v>0.3460000000000058</c:v>
                </c:pt>
                <c:pt idx="866">
                  <c:v>0.34640000000000581</c:v>
                </c:pt>
                <c:pt idx="867">
                  <c:v>0.34680000000000583</c:v>
                </c:pt>
                <c:pt idx="868">
                  <c:v>0.34720000000000584</c:v>
                </c:pt>
                <c:pt idx="869">
                  <c:v>0.34760000000000585</c:v>
                </c:pt>
                <c:pt idx="870">
                  <c:v>0.34800000000000586</c:v>
                </c:pt>
                <c:pt idx="871">
                  <c:v>0.34840000000000587</c:v>
                </c:pt>
                <c:pt idx="872">
                  <c:v>0.34880000000000588</c:v>
                </c:pt>
                <c:pt idx="873">
                  <c:v>0.34920000000000589</c:v>
                </c:pt>
                <c:pt idx="874">
                  <c:v>0.34960000000000591</c:v>
                </c:pt>
                <c:pt idx="875">
                  <c:v>0.35000000000000592</c:v>
                </c:pt>
                <c:pt idx="876">
                  <c:v>0.35040000000000593</c:v>
                </c:pt>
                <c:pt idx="877">
                  <c:v>0.35080000000000594</c:v>
                </c:pt>
                <c:pt idx="878">
                  <c:v>0.35120000000000595</c:v>
                </c:pt>
                <c:pt idx="879">
                  <c:v>0.35160000000000596</c:v>
                </c:pt>
                <c:pt idx="880">
                  <c:v>0.35200000000000597</c:v>
                </c:pt>
                <c:pt idx="881">
                  <c:v>0.35240000000000599</c:v>
                </c:pt>
                <c:pt idx="882">
                  <c:v>0.352800000000006</c:v>
                </c:pt>
                <c:pt idx="883">
                  <c:v>0.35320000000000601</c:v>
                </c:pt>
                <c:pt idx="884">
                  <c:v>0.35360000000000602</c:v>
                </c:pt>
                <c:pt idx="885">
                  <c:v>0.35400000000000603</c:v>
                </c:pt>
                <c:pt idx="886">
                  <c:v>0.35440000000000604</c:v>
                </c:pt>
                <c:pt idx="887">
                  <c:v>0.35480000000000605</c:v>
                </c:pt>
                <c:pt idx="888">
                  <c:v>0.35520000000000607</c:v>
                </c:pt>
                <c:pt idx="889">
                  <c:v>0.35560000000000608</c:v>
                </c:pt>
                <c:pt idx="890">
                  <c:v>0.35600000000000609</c:v>
                </c:pt>
                <c:pt idx="891">
                  <c:v>0.3564000000000061</c:v>
                </c:pt>
                <c:pt idx="892">
                  <c:v>0.35680000000000611</c:v>
                </c:pt>
                <c:pt idx="893">
                  <c:v>0.35720000000000612</c:v>
                </c:pt>
                <c:pt idx="894">
                  <c:v>0.35760000000000614</c:v>
                </c:pt>
                <c:pt idx="895">
                  <c:v>0.35800000000000615</c:v>
                </c:pt>
                <c:pt idx="896">
                  <c:v>0.35840000000000616</c:v>
                </c:pt>
                <c:pt idx="897">
                  <c:v>0.35880000000000617</c:v>
                </c:pt>
                <c:pt idx="898">
                  <c:v>0.35920000000000618</c:v>
                </c:pt>
                <c:pt idx="899">
                  <c:v>0.35960000000000619</c:v>
                </c:pt>
                <c:pt idx="900">
                  <c:v>0.3600000000000062</c:v>
                </c:pt>
                <c:pt idx="901">
                  <c:v>0.36040000000000622</c:v>
                </c:pt>
                <c:pt idx="902">
                  <c:v>0.36080000000000623</c:v>
                </c:pt>
                <c:pt idx="903">
                  <c:v>0.36120000000000624</c:v>
                </c:pt>
                <c:pt idx="904">
                  <c:v>0.36160000000000625</c:v>
                </c:pt>
                <c:pt idx="905">
                  <c:v>0.36200000000000626</c:v>
                </c:pt>
                <c:pt idx="906">
                  <c:v>0.36240000000000627</c:v>
                </c:pt>
                <c:pt idx="907">
                  <c:v>0.36280000000000628</c:v>
                </c:pt>
                <c:pt idx="908">
                  <c:v>0.3632000000000063</c:v>
                </c:pt>
                <c:pt idx="909">
                  <c:v>0.36360000000000631</c:v>
                </c:pt>
                <c:pt idx="910">
                  <c:v>0.36400000000000632</c:v>
                </c:pt>
                <c:pt idx="911">
                  <c:v>0.36440000000000633</c:v>
                </c:pt>
                <c:pt idx="912">
                  <c:v>0.36480000000000634</c:v>
                </c:pt>
                <c:pt idx="913">
                  <c:v>0.36520000000000635</c:v>
                </c:pt>
                <c:pt idx="914">
                  <c:v>0.36560000000000636</c:v>
                </c:pt>
                <c:pt idx="915">
                  <c:v>0.36600000000000638</c:v>
                </c:pt>
                <c:pt idx="916">
                  <c:v>0.36640000000000639</c:v>
                </c:pt>
                <c:pt idx="917">
                  <c:v>0.3668000000000064</c:v>
                </c:pt>
                <c:pt idx="918">
                  <c:v>0.36720000000000641</c:v>
                </c:pt>
                <c:pt idx="919">
                  <c:v>0.36760000000000642</c:v>
                </c:pt>
                <c:pt idx="920">
                  <c:v>0.36800000000000643</c:v>
                </c:pt>
                <c:pt idx="921">
                  <c:v>0.36840000000000644</c:v>
                </c:pt>
                <c:pt idx="922">
                  <c:v>0.36880000000000646</c:v>
                </c:pt>
                <c:pt idx="923">
                  <c:v>0.36920000000000647</c:v>
                </c:pt>
                <c:pt idx="924">
                  <c:v>0.36960000000000648</c:v>
                </c:pt>
                <c:pt idx="925">
                  <c:v>0.37000000000000649</c:v>
                </c:pt>
                <c:pt idx="926">
                  <c:v>0.3704000000000065</c:v>
                </c:pt>
                <c:pt idx="927">
                  <c:v>0.37080000000000651</c:v>
                </c:pt>
                <c:pt idx="928">
                  <c:v>0.37120000000000652</c:v>
                </c:pt>
                <c:pt idx="929">
                  <c:v>0.37160000000000654</c:v>
                </c:pt>
                <c:pt idx="930">
                  <c:v>0.37200000000000655</c:v>
                </c:pt>
                <c:pt idx="931">
                  <c:v>0.37240000000000656</c:v>
                </c:pt>
                <c:pt idx="932">
                  <c:v>0.37280000000000657</c:v>
                </c:pt>
                <c:pt idx="933">
                  <c:v>0.37320000000000658</c:v>
                </c:pt>
                <c:pt idx="934">
                  <c:v>0.37360000000000659</c:v>
                </c:pt>
                <c:pt idx="935">
                  <c:v>0.3740000000000066</c:v>
                </c:pt>
                <c:pt idx="936">
                  <c:v>0.37440000000000662</c:v>
                </c:pt>
                <c:pt idx="937">
                  <c:v>0.37480000000000663</c:v>
                </c:pt>
                <c:pt idx="938">
                  <c:v>0.37520000000000664</c:v>
                </c:pt>
                <c:pt idx="939">
                  <c:v>0.37560000000000665</c:v>
                </c:pt>
                <c:pt idx="940">
                  <c:v>0.37600000000000666</c:v>
                </c:pt>
                <c:pt idx="941">
                  <c:v>0.37640000000000667</c:v>
                </c:pt>
                <c:pt idx="942">
                  <c:v>0.37680000000000669</c:v>
                </c:pt>
                <c:pt idx="943">
                  <c:v>0.3772000000000067</c:v>
                </c:pt>
                <c:pt idx="944">
                  <c:v>0.37760000000000671</c:v>
                </c:pt>
                <c:pt idx="945">
                  <c:v>0.37800000000000672</c:v>
                </c:pt>
                <c:pt idx="946">
                  <c:v>0.37840000000000673</c:v>
                </c:pt>
                <c:pt idx="947">
                  <c:v>0.37880000000000674</c:v>
                </c:pt>
                <c:pt idx="948">
                  <c:v>0.37920000000000675</c:v>
                </c:pt>
                <c:pt idx="949">
                  <c:v>0.37960000000000677</c:v>
                </c:pt>
                <c:pt idx="950">
                  <c:v>0.38000000000000678</c:v>
                </c:pt>
                <c:pt idx="951">
                  <c:v>0.38040000000000679</c:v>
                </c:pt>
                <c:pt idx="952">
                  <c:v>0.3808000000000068</c:v>
                </c:pt>
                <c:pt idx="953">
                  <c:v>0.38120000000000681</c:v>
                </c:pt>
                <c:pt idx="954">
                  <c:v>0.38160000000000682</c:v>
                </c:pt>
                <c:pt idx="955">
                  <c:v>0.38200000000000683</c:v>
                </c:pt>
                <c:pt idx="956">
                  <c:v>0.38240000000000685</c:v>
                </c:pt>
                <c:pt idx="957">
                  <c:v>0.38280000000000686</c:v>
                </c:pt>
                <c:pt idx="958">
                  <c:v>0.38320000000000687</c:v>
                </c:pt>
                <c:pt idx="959">
                  <c:v>0.38360000000000688</c:v>
                </c:pt>
                <c:pt idx="960">
                  <c:v>0.38400000000000689</c:v>
                </c:pt>
                <c:pt idx="961">
                  <c:v>0.3844000000000069</c:v>
                </c:pt>
                <c:pt idx="962">
                  <c:v>0.38480000000000691</c:v>
                </c:pt>
                <c:pt idx="963">
                  <c:v>0.38520000000000693</c:v>
                </c:pt>
                <c:pt idx="964">
                  <c:v>0.38560000000000694</c:v>
                </c:pt>
                <c:pt idx="965">
                  <c:v>0.38600000000000695</c:v>
                </c:pt>
                <c:pt idx="966">
                  <c:v>0.38640000000000696</c:v>
                </c:pt>
                <c:pt idx="967">
                  <c:v>0.38680000000000697</c:v>
                </c:pt>
                <c:pt idx="968">
                  <c:v>0.38720000000000698</c:v>
                </c:pt>
                <c:pt idx="969">
                  <c:v>0.38760000000000699</c:v>
                </c:pt>
                <c:pt idx="970">
                  <c:v>0.38800000000000701</c:v>
                </c:pt>
                <c:pt idx="971">
                  <c:v>0.38840000000000702</c:v>
                </c:pt>
                <c:pt idx="972">
                  <c:v>0.38880000000000703</c:v>
                </c:pt>
                <c:pt idx="973">
                  <c:v>0.38920000000000704</c:v>
                </c:pt>
                <c:pt idx="974">
                  <c:v>0.38960000000000705</c:v>
                </c:pt>
                <c:pt idx="975">
                  <c:v>0.39000000000000706</c:v>
                </c:pt>
                <c:pt idx="976">
                  <c:v>0.39040000000000707</c:v>
                </c:pt>
                <c:pt idx="977">
                  <c:v>0.39080000000000709</c:v>
                </c:pt>
                <c:pt idx="978">
                  <c:v>0.3912000000000071</c:v>
                </c:pt>
                <c:pt idx="979">
                  <c:v>0.39160000000000711</c:v>
                </c:pt>
                <c:pt idx="980">
                  <c:v>0.39200000000000712</c:v>
                </c:pt>
                <c:pt idx="981">
                  <c:v>0.39240000000000713</c:v>
                </c:pt>
                <c:pt idx="982">
                  <c:v>0.39280000000000714</c:v>
                </c:pt>
                <c:pt idx="983">
                  <c:v>0.39320000000000715</c:v>
                </c:pt>
                <c:pt idx="984">
                  <c:v>0.39360000000000717</c:v>
                </c:pt>
                <c:pt idx="985">
                  <c:v>0.39400000000000718</c:v>
                </c:pt>
                <c:pt idx="986">
                  <c:v>0.39440000000000719</c:v>
                </c:pt>
                <c:pt idx="987">
                  <c:v>0.3948000000000072</c:v>
                </c:pt>
                <c:pt idx="988">
                  <c:v>0.39520000000000721</c:v>
                </c:pt>
                <c:pt idx="989">
                  <c:v>0.39560000000000722</c:v>
                </c:pt>
                <c:pt idx="990">
                  <c:v>0.39600000000000724</c:v>
                </c:pt>
                <c:pt idx="991">
                  <c:v>0.39640000000000725</c:v>
                </c:pt>
                <c:pt idx="992">
                  <c:v>0.39680000000000726</c:v>
                </c:pt>
                <c:pt idx="993">
                  <c:v>0.39720000000000727</c:v>
                </c:pt>
                <c:pt idx="994">
                  <c:v>0.39760000000000728</c:v>
                </c:pt>
                <c:pt idx="995">
                  <c:v>0.39800000000000729</c:v>
                </c:pt>
                <c:pt idx="996">
                  <c:v>0.3984000000000073</c:v>
                </c:pt>
                <c:pt idx="997">
                  <c:v>0.39880000000000732</c:v>
                </c:pt>
                <c:pt idx="998">
                  <c:v>0.39920000000000733</c:v>
                </c:pt>
                <c:pt idx="999">
                  <c:v>0.39960000000000734</c:v>
                </c:pt>
                <c:pt idx="1000">
                  <c:v>0.40000000000000735</c:v>
                </c:pt>
                <c:pt idx="1001">
                  <c:v>0.40040000000000736</c:v>
                </c:pt>
                <c:pt idx="1002">
                  <c:v>0.40080000000000737</c:v>
                </c:pt>
                <c:pt idx="1003">
                  <c:v>0.40120000000000738</c:v>
                </c:pt>
                <c:pt idx="1004">
                  <c:v>0.4016000000000074</c:v>
                </c:pt>
                <c:pt idx="1005">
                  <c:v>0.40200000000000741</c:v>
                </c:pt>
                <c:pt idx="1006">
                  <c:v>0.40240000000000742</c:v>
                </c:pt>
                <c:pt idx="1007">
                  <c:v>0.40280000000000743</c:v>
                </c:pt>
                <c:pt idx="1008">
                  <c:v>0.40320000000000744</c:v>
                </c:pt>
                <c:pt idx="1009">
                  <c:v>0.40360000000000745</c:v>
                </c:pt>
                <c:pt idx="1010">
                  <c:v>0.40400000000000746</c:v>
                </c:pt>
                <c:pt idx="1011">
                  <c:v>0.40440000000000748</c:v>
                </c:pt>
                <c:pt idx="1012">
                  <c:v>0.40480000000000749</c:v>
                </c:pt>
                <c:pt idx="1013">
                  <c:v>0.4052000000000075</c:v>
                </c:pt>
                <c:pt idx="1014">
                  <c:v>0.40560000000000751</c:v>
                </c:pt>
                <c:pt idx="1015">
                  <c:v>0.40600000000000752</c:v>
                </c:pt>
                <c:pt idx="1016">
                  <c:v>0.40640000000000753</c:v>
                </c:pt>
                <c:pt idx="1017">
                  <c:v>0.40680000000000754</c:v>
                </c:pt>
                <c:pt idx="1018">
                  <c:v>0.40720000000000756</c:v>
                </c:pt>
                <c:pt idx="1019">
                  <c:v>0.40760000000000757</c:v>
                </c:pt>
                <c:pt idx="1020">
                  <c:v>0.40800000000000758</c:v>
                </c:pt>
                <c:pt idx="1021">
                  <c:v>0.40840000000000759</c:v>
                </c:pt>
                <c:pt idx="1022">
                  <c:v>0.4088000000000076</c:v>
                </c:pt>
                <c:pt idx="1023">
                  <c:v>0.40920000000000761</c:v>
                </c:pt>
                <c:pt idx="1024">
                  <c:v>0.40960000000000762</c:v>
                </c:pt>
                <c:pt idx="1025">
                  <c:v>0.41000000000000764</c:v>
                </c:pt>
                <c:pt idx="1026">
                  <c:v>0.41040000000000765</c:v>
                </c:pt>
                <c:pt idx="1027">
                  <c:v>0.41080000000000766</c:v>
                </c:pt>
                <c:pt idx="1028">
                  <c:v>0.41120000000000767</c:v>
                </c:pt>
                <c:pt idx="1029">
                  <c:v>0.41160000000000768</c:v>
                </c:pt>
                <c:pt idx="1030">
                  <c:v>0.41200000000000769</c:v>
                </c:pt>
                <c:pt idx="1031">
                  <c:v>0.4124000000000077</c:v>
                </c:pt>
                <c:pt idx="1032">
                  <c:v>0.41280000000000772</c:v>
                </c:pt>
                <c:pt idx="1033">
                  <c:v>0.41320000000000773</c:v>
                </c:pt>
                <c:pt idx="1034">
                  <c:v>0.41360000000000774</c:v>
                </c:pt>
                <c:pt idx="1035">
                  <c:v>0.41400000000000775</c:v>
                </c:pt>
                <c:pt idx="1036">
                  <c:v>0.41440000000000776</c:v>
                </c:pt>
                <c:pt idx="1037">
                  <c:v>0.41480000000000777</c:v>
                </c:pt>
                <c:pt idx="1038">
                  <c:v>0.41520000000000779</c:v>
                </c:pt>
                <c:pt idx="1039">
                  <c:v>0.4156000000000078</c:v>
                </c:pt>
                <c:pt idx="1040">
                  <c:v>0.41600000000000781</c:v>
                </c:pt>
                <c:pt idx="1041">
                  <c:v>0.41640000000000782</c:v>
                </c:pt>
                <c:pt idx="1042">
                  <c:v>0.41680000000000783</c:v>
                </c:pt>
                <c:pt idx="1043">
                  <c:v>0.41720000000000784</c:v>
                </c:pt>
                <c:pt idx="1044">
                  <c:v>0.41760000000000785</c:v>
                </c:pt>
                <c:pt idx="1045">
                  <c:v>0.41800000000000787</c:v>
                </c:pt>
                <c:pt idx="1046">
                  <c:v>0.41840000000000788</c:v>
                </c:pt>
                <c:pt idx="1047">
                  <c:v>0.41880000000000789</c:v>
                </c:pt>
                <c:pt idx="1048">
                  <c:v>0.4192000000000079</c:v>
                </c:pt>
                <c:pt idx="1049">
                  <c:v>0.41960000000000791</c:v>
                </c:pt>
                <c:pt idx="1050">
                  <c:v>0.42000000000000792</c:v>
                </c:pt>
                <c:pt idx="1051">
                  <c:v>0.42040000000000793</c:v>
                </c:pt>
                <c:pt idx="1052">
                  <c:v>0.42080000000000795</c:v>
                </c:pt>
                <c:pt idx="1053">
                  <c:v>0.42120000000000796</c:v>
                </c:pt>
                <c:pt idx="1054">
                  <c:v>0.42160000000000797</c:v>
                </c:pt>
                <c:pt idx="1055">
                  <c:v>0.42200000000000798</c:v>
                </c:pt>
                <c:pt idx="1056">
                  <c:v>0.42240000000000799</c:v>
                </c:pt>
                <c:pt idx="1057">
                  <c:v>0.422800000000008</c:v>
                </c:pt>
                <c:pt idx="1058">
                  <c:v>0.42320000000000801</c:v>
                </c:pt>
                <c:pt idx="1059">
                  <c:v>0.42360000000000803</c:v>
                </c:pt>
                <c:pt idx="1060">
                  <c:v>0.42400000000000804</c:v>
                </c:pt>
                <c:pt idx="1061">
                  <c:v>0.42440000000000805</c:v>
                </c:pt>
                <c:pt idx="1062">
                  <c:v>0.42480000000000806</c:v>
                </c:pt>
                <c:pt idx="1063">
                  <c:v>0.42520000000000807</c:v>
                </c:pt>
                <c:pt idx="1064">
                  <c:v>0.42560000000000808</c:v>
                </c:pt>
                <c:pt idx="1065">
                  <c:v>0.42600000000000809</c:v>
                </c:pt>
                <c:pt idx="1066">
                  <c:v>0.42640000000000811</c:v>
                </c:pt>
                <c:pt idx="1067">
                  <c:v>0.42680000000000812</c:v>
                </c:pt>
                <c:pt idx="1068">
                  <c:v>0.42720000000000813</c:v>
                </c:pt>
                <c:pt idx="1069">
                  <c:v>0.42760000000000814</c:v>
                </c:pt>
                <c:pt idx="1070">
                  <c:v>0.42800000000000815</c:v>
                </c:pt>
                <c:pt idx="1071">
                  <c:v>0.42840000000000816</c:v>
                </c:pt>
                <c:pt idx="1072">
                  <c:v>0.42880000000000817</c:v>
                </c:pt>
                <c:pt idx="1073">
                  <c:v>0.42920000000000819</c:v>
                </c:pt>
                <c:pt idx="1074">
                  <c:v>0.4296000000000082</c:v>
                </c:pt>
                <c:pt idx="1075">
                  <c:v>0.43000000000000821</c:v>
                </c:pt>
                <c:pt idx="1076">
                  <c:v>0.43040000000000822</c:v>
                </c:pt>
                <c:pt idx="1077">
                  <c:v>0.43080000000000823</c:v>
                </c:pt>
                <c:pt idx="1078">
                  <c:v>0.43120000000000824</c:v>
                </c:pt>
                <c:pt idx="1079">
                  <c:v>0.43160000000000825</c:v>
                </c:pt>
                <c:pt idx="1080">
                  <c:v>0.43200000000000827</c:v>
                </c:pt>
                <c:pt idx="1081">
                  <c:v>0.43240000000000828</c:v>
                </c:pt>
                <c:pt idx="1082">
                  <c:v>0.43280000000000829</c:v>
                </c:pt>
                <c:pt idx="1083">
                  <c:v>0.4332000000000083</c:v>
                </c:pt>
                <c:pt idx="1084">
                  <c:v>0.43360000000000831</c:v>
                </c:pt>
                <c:pt idx="1085">
                  <c:v>0.43400000000000832</c:v>
                </c:pt>
                <c:pt idx="1086">
                  <c:v>0.43440000000000834</c:v>
                </c:pt>
                <c:pt idx="1087">
                  <c:v>0.43480000000000835</c:v>
                </c:pt>
                <c:pt idx="1088">
                  <c:v>0.43520000000000836</c:v>
                </c:pt>
                <c:pt idx="1089">
                  <c:v>0.43560000000000837</c:v>
                </c:pt>
                <c:pt idx="1090">
                  <c:v>0.43600000000000838</c:v>
                </c:pt>
                <c:pt idx="1091">
                  <c:v>0.43640000000000839</c:v>
                </c:pt>
                <c:pt idx="1092">
                  <c:v>0.4368000000000084</c:v>
                </c:pt>
                <c:pt idx="1093">
                  <c:v>0.43720000000000842</c:v>
                </c:pt>
                <c:pt idx="1094">
                  <c:v>0.43760000000000843</c:v>
                </c:pt>
                <c:pt idx="1095">
                  <c:v>0.43800000000000844</c:v>
                </c:pt>
                <c:pt idx="1096">
                  <c:v>0.43840000000000845</c:v>
                </c:pt>
                <c:pt idx="1097">
                  <c:v>0.43880000000000846</c:v>
                </c:pt>
                <c:pt idx="1098">
                  <c:v>0.43920000000000847</c:v>
                </c:pt>
                <c:pt idx="1099">
                  <c:v>0.43960000000000848</c:v>
                </c:pt>
                <c:pt idx="1100">
                  <c:v>0.4400000000000085</c:v>
                </c:pt>
                <c:pt idx="1101">
                  <c:v>0.44040000000000851</c:v>
                </c:pt>
                <c:pt idx="1102">
                  <c:v>0.44080000000000852</c:v>
                </c:pt>
                <c:pt idx="1103">
                  <c:v>0.44120000000000853</c:v>
                </c:pt>
                <c:pt idx="1104">
                  <c:v>0.44160000000000854</c:v>
                </c:pt>
                <c:pt idx="1105">
                  <c:v>0.44200000000000855</c:v>
                </c:pt>
                <c:pt idx="1106">
                  <c:v>0.44240000000000856</c:v>
                </c:pt>
                <c:pt idx="1107">
                  <c:v>0.44280000000000858</c:v>
                </c:pt>
                <c:pt idx="1108">
                  <c:v>0.44320000000000859</c:v>
                </c:pt>
                <c:pt idx="1109">
                  <c:v>0.4436000000000086</c:v>
                </c:pt>
                <c:pt idx="1110">
                  <c:v>0.44400000000000861</c:v>
                </c:pt>
                <c:pt idx="1111">
                  <c:v>0.44440000000000862</c:v>
                </c:pt>
                <c:pt idx="1112">
                  <c:v>0.44480000000000863</c:v>
                </c:pt>
                <c:pt idx="1113">
                  <c:v>0.44520000000000864</c:v>
                </c:pt>
                <c:pt idx="1114">
                  <c:v>0.44560000000000866</c:v>
                </c:pt>
                <c:pt idx="1115">
                  <c:v>0.44600000000000867</c:v>
                </c:pt>
                <c:pt idx="1116">
                  <c:v>0.44640000000000868</c:v>
                </c:pt>
                <c:pt idx="1117">
                  <c:v>0.44680000000000869</c:v>
                </c:pt>
                <c:pt idx="1118">
                  <c:v>0.4472000000000087</c:v>
                </c:pt>
                <c:pt idx="1119">
                  <c:v>0.44760000000000871</c:v>
                </c:pt>
                <c:pt idx="1120">
                  <c:v>0.44800000000000872</c:v>
                </c:pt>
                <c:pt idx="1121">
                  <c:v>0.44840000000000874</c:v>
                </c:pt>
                <c:pt idx="1122">
                  <c:v>0.44880000000000875</c:v>
                </c:pt>
                <c:pt idx="1123">
                  <c:v>0.44920000000000876</c:v>
                </c:pt>
                <c:pt idx="1124">
                  <c:v>0.44960000000000877</c:v>
                </c:pt>
                <c:pt idx="1125">
                  <c:v>0.45000000000000878</c:v>
                </c:pt>
                <c:pt idx="1126">
                  <c:v>0.45040000000000879</c:v>
                </c:pt>
                <c:pt idx="1127">
                  <c:v>0.4508000000000088</c:v>
                </c:pt>
                <c:pt idx="1128">
                  <c:v>0.45120000000000882</c:v>
                </c:pt>
                <c:pt idx="1129">
                  <c:v>0.45160000000000883</c:v>
                </c:pt>
                <c:pt idx="1130">
                  <c:v>0.45200000000000884</c:v>
                </c:pt>
                <c:pt idx="1131">
                  <c:v>0.45240000000000885</c:v>
                </c:pt>
                <c:pt idx="1132">
                  <c:v>0.45280000000000886</c:v>
                </c:pt>
                <c:pt idx="1133">
                  <c:v>0.45320000000000887</c:v>
                </c:pt>
                <c:pt idx="1134">
                  <c:v>0.45360000000000888</c:v>
                </c:pt>
                <c:pt idx="1135">
                  <c:v>0.4540000000000089</c:v>
                </c:pt>
                <c:pt idx="1136">
                  <c:v>0.45440000000000891</c:v>
                </c:pt>
                <c:pt idx="1137">
                  <c:v>0.45480000000000892</c:v>
                </c:pt>
                <c:pt idx="1138">
                  <c:v>0.45520000000000893</c:v>
                </c:pt>
                <c:pt idx="1139">
                  <c:v>0.45560000000000894</c:v>
                </c:pt>
                <c:pt idx="1140">
                  <c:v>0.45600000000000895</c:v>
                </c:pt>
                <c:pt idx="1141">
                  <c:v>0.45640000000000897</c:v>
                </c:pt>
                <c:pt idx="1142">
                  <c:v>0.45680000000000898</c:v>
                </c:pt>
                <c:pt idx="1143">
                  <c:v>0.45720000000000899</c:v>
                </c:pt>
                <c:pt idx="1144">
                  <c:v>0.457600000000009</c:v>
                </c:pt>
                <c:pt idx="1145">
                  <c:v>0.45800000000000901</c:v>
                </c:pt>
                <c:pt idx="1146">
                  <c:v>0.45840000000000902</c:v>
                </c:pt>
                <c:pt idx="1147">
                  <c:v>0.45880000000000903</c:v>
                </c:pt>
                <c:pt idx="1148">
                  <c:v>0.45920000000000905</c:v>
                </c:pt>
                <c:pt idx="1149">
                  <c:v>0.45960000000000906</c:v>
                </c:pt>
                <c:pt idx="1150">
                  <c:v>0.46000000000000907</c:v>
                </c:pt>
                <c:pt idx="1151">
                  <c:v>0.46040000000000908</c:v>
                </c:pt>
                <c:pt idx="1152">
                  <c:v>0.46080000000000909</c:v>
                </c:pt>
                <c:pt idx="1153">
                  <c:v>0.4612000000000091</c:v>
                </c:pt>
                <c:pt idx="1154">
                  <c:v>0.46160000000000911</c:v>
                </c:pt>
                <c:pt idx="1155">
                  <c:v>0.46200000000000913</c:v>
                </c:pt>
                <c:pt idx="1156">
                  <c:v>0.46240000000000914</c:v>
                </c:pt>
                <c:pt idx="1157">
                  <c:v>0.46280000000000915</c:v>
                </c:pt>
                <c:pt idx="1158">
                  <c:v>0.46320000000000916</c:v>
                </c:pt>
                <c:pt idx="1159">
                  <c:v>0.46360000000000917</c:v>
                </c:pt>
                <c:pt idx="1160">
                  <c:v>0.46400000000000918</c:v>
                </c:pt>
                <c:pt idx="1161">
                  <c:v>0.46440000000000919</c:v>
                </c:pt>
                <c:pt idx="1162">
                  <c:v>0.46480000000000921</c:v>
                </c:pt>
                <c:pt idx="1163">
                  <c:v>0.46520000000000922</c:v>
                </c:pt>
                <c:pt idx="1164">
                  <c:v>0.46560000000000923</c:v>
                </c:pt>
                <c:pt idx="1165">
                  <c:v>0.46600000000000924</c:v>
                </c:pt>
                <c:pt idx="1166">
                  <c:v>0.46640000000000925</c:v>
                </c:pt>
                <c:pt idx="1167">
                  <c:v>0.46680000000000926</c:v>
                </c:pt>
                <c:pt idx="1168">
                  <c:v>0.46720000000000927</c:v>
                </c:pt>
                <c:pt idx="1169">
                  <c:v>0.46760000000000929</c:v>
                </c:pt>
                <c:pt idx="1170">
                  <c:v>0.4680000000000093</c:v>
                </c:pt>
                <c:pt idx="1171">
                  <c:v>0.46840000000000931</c:v>
                </c:pt>
                <c:pt idx="1172">
                  <c:v>0.46880000000000932</c:v>
                </c:pt>
                <c:pt idx="1173">
                  <c:v>0.46920000000000933</c:v>
                </c:pt>
                <c:pt idx="1174">
                  <c:v>0.46960000000000934</c:v>
                </c:pt>
                <c:pt idx="1175">
                  <c:v>0.47000000000000935</c:v>
                </c:pt>
                <c:pt idx="1176">
                  <c:v>0.47040000000000937</c:v>
                </c:pt>
                <c:pt idx="1177">
                  <c:v>0.47080000000000938</c:v>
                </c:pt>
                <c:pt idx="1178">
                  <c:v>0.47120000000000939</c:v>
                </c:pt>
                <c:pt idx="1179">
                  <c:v>0.4716000000000094</c:v>
                </c:pt>
                <c:pt idx="1180">
                  <c:v>0.47200000000000941</c:v>
                </c:pt>
                <c:pt idx="1181">
                  <c:v>0.47240000000000942</c:v>
                </c:pt>
                <c:pt idx="1182">
                  <c:v>0.47280000000000943</c:v>
                </c:pt>
                <c:pt idx="1183">
                  <c:v>0.47320000000000945</c:v>
                </c:pt>
                <c:pt idx="1184">
                  <c:v>0.47360000000000946</c:v>
                </c:pt>
                <c:pt idx="1185">
                  <c:v>0.47400000000000947</c:v>
                </c:pt>
                <c:pt idx="1186">
                  <c:v>0.47440000000000948</c:v>
                </c:pt>
                <c:pt idx="1187">
                  <c:v>0.47480000000000949</c:v>
                </c:pt>
                <c:pt idx="1188">
                  <c:v>0.4752000000000095</c:v>
                </c:pt>
                <c:pt idx="1189">
                  <c:v>0.47560000000000952</c:v>
                </c:pt>
                <c:pt idx="1190">
                  <c:v>0.47600000000000953</c:v>
                </c:pt>
                <c:pt idx="1191">
                  <c:v>0.47640000000000954</c:v>
                </c:pt>
                <c:pt idx="1192">
                  <c:v>0.47680000000000955</c:v>
                </c:pt>
                <c:pt idx="1193">
                  <c:v>0.47720000000000956</c:v>
                </c:pt>
                <c:pt idx="1194">
                  <c:v>0.47760000000000957</c:v>
                </c:pt>
                <c:pt idx="1195">
                  <c:v>0.47800000000000958</c:v>
                </c:pt>
                <c:pt idx="1196">
                  <c:v>0.4784000000000096</c:v>
                </c:pt>
                <c:pt idx="1197">
                  <c:v>0.47880000000000961</c:v>
                </c:pt>
                <c:pt idx="1198">
                  <c:v>0.47920000000000962</c:v>
                </c:pt>
                <c:pt idx="1199">
                  <c:v>0.47960000000000963</c:v>
                </c:pt>
                <c:pt idx="1200">
                  <c:v>0.48000000000000964</c:v>
                </c:pt>
                <c:pt idx="1201">
                  <c:v>0.48040000000000965</c:v>
                </c:pt>
                <c:pt idx="1202">
                  <c:v>0.48080000000000966</c:v>
                </c:pt>
                <c:pt idx="1203">
                  <c:v>0.48120000000000968</c:v>
                </c:pt>
                <c:pt idx="1204">
                  <c:v>0.48160000000000969</c:v>
                </c:pt>
                <c:pt idx="1205">
                  <c:v>0.4820000000000097</c:v>
                </c:pt>
                <c:pt idx="1206">
                  <c:v>0.48240000000000971</c:v>
                </c:pt>
                <c:pt idx="1207">
                  <c:v>0.48280000000000972</c:v>
                </c:pt>
                <c:pt idx="1208">
                  <c:v>0.48320000000000973</c:v>
                </c:pt>
                <c:pt idx="1209">
                  <c:v>0.48360000000000974</c:v>
                </c:pt>
                <c:pt idx="1210">
                  <c:v>0.48400000000000976</c:v>
                </c:pt>
                <c:pt idx="1211">
                  <c:v>0.48440000000000977</c:v>
                </c:pt>
                <c:pt idx="1212">
                  <c:v>0.48480000000000978</c:v>
                </c:pt>
                <c:pt idx="1213">
                  <c:v>0.48520000000000979</c:v>
                </c:pt>
                <c:pt idx="1214">
                  <c:v>0.4856000000000098</c:v>
                </c:pt>
                <c:pt idx="1215">
                  <c:v>0.48600000000000981</c:v>
                </c:pt>
                <c:pt idx="1216">
                  <c:v>0.48640000000000982</c:v>
                </c:pt>
                <c:pt idx="1217">
                  <c:v>0.48680000000000984</c:v>
                </c:pt>
                <c:pt idx="1218">
                  <c:v>0.48720000000000985</c:v>
                </c:pt>
                <c:pt idx="1219">
                  <c:v>0.48760000000000986</c:v>
                </c:pt>
                <c:pt idx="1220">
                  <c:v>0.48800000000000987</c:v>
                </c:pt>
                <c:pt idx="1221">
                  <c:v>0.48840000000000988</c:v>
                </c:pt>
                <c:pt idx="1222">
                  <c:v>0.48880000000000989</c:v>
                </c:pt>
                <c:pt idx="1223">
                  <c:v>0.4892000000000099</c:v>
                </c:pt>
                <c:pt idx="1224">
                  <c:v>0.48960000000000992</c:v>
                </c:pt>
                <c:pt idx="1225">
                  <c:v>0.49000000000000993</c:v>
                </c:pt>
                <c:pt idx="1226">
                  <c:v>0.49040000000000994</c:v>
                </c:pt>
                <c:pt idx="1227">
                  <c:v>0.49080000000000995</c:v>
                </c:pt>
                <c:pt idx="1228">
                  <c:v>0.49120000000000996</c:v>
                </c:pt>
                <c:pt idx="1229">
                  <c:v>0.49160000000000997</c:v>
                </c:pt>
                <c:pt idx="1230">
                  <c:v>0.49200000000000998</c:v>
                </c:pt>
                <c:pt idx="1231">
                  <c:v>0.49240000000001</c:v>
                </c:pt>
                <c:pt idx="1232">
                  <c:v>0.49280000000001001</c:v>
                </c:pt>
                <c:pt idx="1233">
                  <c:v>0.49320000000001002</c:v>
                </c:pt>
                <c:pt idx="1234">
                  <c:v>0.49360000000001003</c:v>
                </c:pt>
                <c:pt idx="1235">
                  <c:v>0.49400000000001004</c:v>
                </c:pt>
                <c:pt idx="1236">
                  <c:v>0.49440000000001005</c:v>
                </c:pt>
                <c:pt idx="1237">
                  <c:v>0.49480000000001007</c:v>
                </c:pt>
                <c:pt idx="1238">
                  <c:v>0.49520000000001008</c:v>
                </c:pt>
                <c:pt idx="1239">
                  <c:v>0.49560000000001009</c:v>
                </c:pt>
                <c:pt idx="1240">
                  <c:v>0.4960000000000101</c:v>
                </c:pt>
                <c:pt idx="1241">
                  <c:v>0.49640000000001011</c:v>
                </c:pt>
                <c:pt idx="1242">
                  <c:v>0.49680000000001012</c:v>
                </c:pt>
                <c:pt idx="1243">
                  <c:v>0.49720000000001013</c:v>
                </c:pt>
                <c:pt idx="1244">
                  <c:v>0.49760000000001015</c:v>
                </c:pt>
                <c:pt idx="1245">
                  <c:v>0.49800000000001016</c:v>
                </c:pt>
                <c:pt idx="1246">
                  <c:v>0.49840000000001017</c:v>
                </c:pt>
                <c:pt idx="1247">
                  <c:v>0.49880000000001018</c:v>
                </c:pt>
                <c:pt idx="1248">
                  <c:v>0.49920000000001019</c:v>
                </c:pt>
                <c:pt idx="1249">
                  <c:v>0.4996000000000102</c:v>
                </c:pt>
                <c:pt idx="1250">
                  <c:v>0.50000000000001021</c:v>
                </c:pt>
                <c:pt idx="1251">
                  <c:v>0.50040000000001017</c:v>
                </c:pt>
                <c:pt idx="1252">
                  <c:v>0.50080000000001013</c:v>
                </c:pt>
                <c:pt idx="1253">
                  <c:v>0.50120000000001008</c:v>
                </c:pt>
                <c:pt idx="1254">
                  <c:v>0.50160000000001004</c:v>
                </c:pt>
                <c:pt idx="1255">
                  <c:v>0.50200000000000999</c:v>
                </c:pt>
                <c:pt idx="1256">
                  <c:v>0.50240000000000995</c:v>
                </c:pt>
                <c:pt idx="1257">
                  <c:v>0.50280000000000991</c:v>
                </c:pt>
                <c:pt idx="1258">
                  <c:v>0.50320000000000986</c:v>
                </c:pt>
                <c:pt idx="1259">
                  <c:v>0.50360000000000982</c:v>
                </c:pt>
                <c:pt idx="1260">
                  <c:v>0.50400000000000977</c:v>
                </c:pt>
                <c:pt idx="1261">
                  <c:v>0.50440000000000973</c:v>
                </c:pt>
                <c:pt idx="1262">
                  <c:v>0.50480000000000969</c:v>
                </c:pt>
                <c:pt idx="1263">
                  <c:v>0.50520000000000964</c:v>
                </c:pt>
                <c:pt idx="1264">
                  <c:v>0.5056000000000096</c:v>
                </c:pt>
                <c:pt idx="1265">
                  <c:v>0.50600000000000955</c:v>
                </c:pt>
                <c:pt idx="1266">
                  <c:v>0.50640000000000951</c:v>
                </c:pt>
                <c:pt idx="1267">
                  <c:v>0.50680000000000947</c:v>
                </c:pt>
                <c:pt idx="1268">
                  <c:v>0.50720000000000942</c:v>
                </c:pt>
                <c:pt idx="1269">
                  <c:v>0.50760000000000938</c:v>
                </c:pt>
                <c:pt idx="1270">
                  <c:v>0.50800000000000933</c:v>
                </c:pt>
                <c:pt idx="1271">
                  <c:v>0.50840000000000929</c:v>
                </c:pt>
                <c:pt idx="1272">
                  <c:v>0.50880000000000924</c:v>
                </c:pt>
                <c:pt idx="1273">
                  <c:v>0.5092000000000092</c:v>
                </c:pt>
                <c:pt idx="1274">
                  <c:v>0.50960000000000916</c:v>
                </c:pt>
                <c:pt idx="1275">
                  <c:v>0.51000000000000911</c:v>
                </c:pt>
                <c:pt idx="1276">
                  <c:v>0.51040000000000907</c:v>
                </c:pt>
                <c:pt idx="1277">
                  <c:v>0.51080000000000902</c:v>
                </c:pt>
                <c:pt idx="1278">
                  <c:v>0.51120000000000898</c:v>
                </c:pt>
                <c:pt idx="1279">
                  <c:v>0.51160000000000894</c:v>
                </c:pt>
                <c:pt idx="1280">
                  <c:v>0.51200000000000889</c:v>
                </c:pt>
                <c:pt idx="1281">
                  <c:v>0.51240000000000885</c:v>
                </c:pt>
                <c:pt idx="1282">
                  <c:v>0.5128000000000088</c:v>
                </c:pt>
                <c:pt idx="1283">
                  <c:v>0.51320000000000876</c:v>
                </c:pt>
                <c:pt idx="1284">
                  <c:v>0.51360000000000872</c:v>
                </c:pt>
                <c:pt idx="1285">
                  <c:v>0.51400000000000867</c:v>
                </c:pt>
                <c:pt idx="1286">
                  <c:v>0.51440000000000863</c:v>
                </c:pt>
                <c:pt idx="1287">
                  <c:v>0.51480000000000858</c:v>
                </c:pt>
                <c:pt idx="1288">
                  <c:v>0.51520000000000854</c:v>
                </c:pt>
                <c:pt idx="1289">
                  <c:v>0.5156000000000085</c:v>
                </c:pt>
                <c:pt idx="1290">
                  <c:v>0.51600000000000845</c:v>
                </c:pt>
                <c:pt idx="1291">
                  <c:v>0.51640000000000841</c:v>
                </c:pt>
                <c:pt idx="1292">
                  <c:v>0.51680000000000836</c:v>
                </c:pt>
                <c:pt idx="1293">
                  <c:v>0.51720000000000832</c:v>
                </c:pt>
                <c:pt idx="1294">
                  <c:v>0.51760000000000828</c:v>
                </c:pt>
                <c:pt idx="1295">
                  <c:v>0.51800000000000823</c:v>
                </c:pt>
                <c:pt idx="1296">
                  <c:v>0.51840000000000819</c:v>
                </c:pt>
                <c:pt idx="1297">
                  <c:v>0.51880000000000814</c:v>
                </c:pt>
                <c:pt idx="1298">
                  <c:v>0.5192000000000081</c:v>
                </c:pt>
                <c:pt idx="1299">
                  <c:v>0.51960000000000806</c:v>
                </c:pt>
                <c:pt idx="1300">
                  <c:v>0.52000000000000801</c:v>
                </c:pt>
                <c:pt idx="1301">
                  <c:v>0.52040000000000797</c:v>
                </c:pt>
                <c:pt idx="1302">
                  <c:v>0.52080000000000792</c:v>
                </c:pt>
                <c:pt idx="1303">
                  <c:v>0.52120000000000788</c:v>
                </c:pt>
                <c:pt idx="1304">
                  <c:v>0.52160000000000784</c:v>
                </c:pt>
                <c:pt idx="1305">
                  <c:v>0.52200000000000779</c:v>
                </c:pt>
                <c:pt idx="1306">
                  <c:v>0.52240000000000775</c:v>
                </c:pt>
                <c:pt idx="1307">
                  <c:v>0.5228000000000077</c:v>
                </c:pt>
                <c:pt idx="1308">
                  <c:v>0.52320000000000766</c:v>
                </c:pt>
                <c:pt idx="1309">
                  <c:v>0.52360000000000761</c:v>
                </c:pt>
              </c:numCache>
            </c:numRef>
          </c:xVal>
          <c:yVal>
            <c:numRef>
              <c:f>'beta water OLD'!$G$38:$G$1347</c:f>
              <c:numCache>
                <c:formatCode>General</c:formatCode>
                <c:ptCount val="1310"/>
                <c:pt idx="0">
                  <c:v>0.22949106618153403</c:v>
                </c:pt>
                <c:pt idx="1">
                  <c:v>0.22938900070491094</c:v>
                </c:pt>
                <c:pt idx="2">
                  <c:v>0.22945989334989467</c:v>
                </c:pt>
                <c:pt idx="3">
                  <c:v>0.22953086018092692</c:v>
                </c:pt>
                <c:pt idx="4">
                  <c:v>0.22960192811653313</c:v>
                </c:pt>
                <c:pt idx="5">
                  <c:v>0.22967309738597894</c:v>
                </c:pt>
                <c:pt idx="6">
                  <c:v>0.22974436822340755</c:v>
                </c:pt>
                <c:pt idx="7">
                  <c:v>0.22981574086371861</c:v>
                </c:pt>
                <c:pt idx="8">
                  <c:v>0.22988721554257058</c:v>
                </c:pt>
                <c:pt idx="9">
                  <c:v>0.22995879249638559</c:v>
                </c:pt>
                <c:pt idx="10">
                  <c:v>0.23003047196235127</c:v>
                </c:pt>
                <c:pt idx="11">
                  <c:v>0.23010225417842486</c:v>
                </c:pt>
                <c:pt idx="12">
                  <c:v>0.23017413938333567</c:v>
                </c:pt>
                <c:pt idx="13">
                  <c:v>0.2302461278165889</c:v>
                </c:pt>
                <c:pt idx="14">
                  <c:v>0.23031821971846864</c:v>
                </c:pt>
                <c:pt idx="15">
                  <c:v>0.23039041533004101</c:v>
                </c:pt>
                <c:pt idx="16">
                  <c:v>0.23046271489315759</c:v>
                </c:pt>
                <c:pt idx="17">
                  <c:v>0.23053511865045875</c:v>
                </c:pt>
                <c:pt idx="18">
                  <c:v>0.23060762684537717</c:v>
                </c:pt>
                <c:pt idx="19">
                  <c:v>0.23068023972214036</c:v>
                </c:pt>
                <c:pt idx="20">
                  <c:v>0.2307529575257749</c:v>
                </c:pt>
                <c:pt idx="21">
                  <c:v>0.2308257805021092</c:v>
                </c:pt>
                <c:pt idx="22">
                  <c:v>0.23089870889777755</c:v>
                </c:pt>
                <c:pt idx="23">
                  <c:v>0.23097174296022277</c:v>
                </c:pt>
                <c:pt idx="24">
                  <c:v>0.23104488293769981</c:v>
                </c:pt>
                <c:pt idx="25">
                  <c:v>0.23111812907927959</c:v>
                </c:pt>
                <c:pt idx="26">
                  <c:v>0.23119148163485204</c:v>
                </c:pt>
                <c:pt idx="27">
                  <c:v>0.2312649408551298</c:v>
                </c:pt>
                <c:pt idx="28">
                  <c:v>0.23133850699165162</c:v>
                </c:pt>
                <c:pt idx="29">
                  <c:v>0.23141218029678579</c:v>
                </c:pt>
                <c:pt idx="30">
                  <c:v>0.23148596102373339</c:v>
                </c:pt>
                <c:pt idx="31">
                  <c:v>0.23155984942653274</c:v>
                </c:pt>
                <c:pt idx="32">
                  <c:v>0.2316338457600621</c:v>
                </c:pt>
                <c:pt idx="33">
                  <c:v>0.2317079502800436</c:v>
                </c:pt>
                <c:pt idx="34">
                  <c:v>0.23178216324304654</c:v>
                </c:pt>
                <c:pt idx="35">
                  <c:v>0.23185648490649149</c:v>
                </c:pt>
                <c:pt idx="36">
                  <c:v>0.23193091552865336</c:v>
                </c:pt>
                <c:pt idx="37">
                  <c:v>0.23200545536866582</c:v>
                </c:pt>
                <c:pt idx="38">
                  <c:v>0.23208010468652404</c:v>
                </c:pt>
                <c:pt idx="39">
                  <c:v>0.23215486374308913</c:v>
                </c:pt>
                <c:pt idx="40">
                  <c:v>0.2322297328000911</c:v>
                </c:pt>
                <c:pt idx="41">
                  <c:v>0.23230471212013376</c:v>
                </c:pt>
                <c:pt idx="42">
                  <c:v>0.23237980196669702</c:v>
                </c:pt>
                <c:pt idx="43">
                  <c:v>0.23245500260414212</c:v>
                </c:pt>
                <c:pt idx="44">
                  <c:v>0.23253031429771431</c:v>
                </c:pt>
                <c:pt idx="45">
                  <c:v>0.23260573731354645</c:v>
                </c:pt>
                <c:pt idx="46">
                  <c:v>0.23268127191866467</c:v>
                </c:pt>
                <c:pt idx="47">
                  <c:v>0.23275691838099005</c:v>
                </c:pt>
                <c:pt idx="48">
                  <c:v>0.23283267696934373</c:v>
                </c:pt>
                <c:pt idx="49">
                  <c:v>0.2329085479534504</c:v>
                </c:pt>
                <c:pt idx="50">
                  <c:v>0.23298453160394225</c:v>
                </c:pt>
                <c:pt idx="51">
                  <c:v>0.23306062819236303</c:v>
                </c:pt>
                <c:pt idx="52">
                  <c:v>0.23313683799117205</c:v>
                </c:pt>
                <c:pt idx="53">
                  <c:v>0.23321316127374767</c:v>
                </c:pt>
                <c:pt idx="54">
                  <c:v>0.23328959831439186</c:v>
                </c:pt>
                <c:pt idx="55">
                  <c:v>0.23336614938833386</c:v>
                </c:pt>
                <c:pt idx="56">
                  <c:v>0.2334428147717347</c:v>
                </c:pt>
                <c:pt idx="57">
                  <c:v>0.23351959474169021</c:v>
                </c:pt>
                <c:pt idx="58">
                  <c:v>0.23359648957623663</c:v>
                </c:pt>
                <c:pt idx="59">
                  <c:v>0.23367349955435307</c:v>
                </c:pt>
                <c:pt idx="60">
                  <c:v>0.23375062495596702</c:v>
                </c:pt>
                <c:pt idx="61">
                  <c:v>0.23382786606195757</c:v>
                </c:pt>
                <c:pt idx="62">
                  <c:v>0.23390522315416026</c:v>
                </c:pt>
                <c:pt idx="63">
                  <c:v>0.23398269651537029</c:v>
                </c:pt>
                <c:pt idx="64">
                  <c:v>0.23406028642934812</c:v>
                </c:pt>
                <c:pt idx="65">
                  <c:v>0.23413799318082257</c:v>
                </c:pt>
                <c:pt idx="66">
                  <c:v>0.23421581705549535</c:v>
                </c:pt>
                <c:pt idx="67">
                  <c:v>0.23429375834004545</c:v>
                </c:pt>
                <c:pt idx="68">
                  <c:v>0.23437181732213377</c:v>
                </c:pt>
                <c:pt idx="69">
                  <c:v>0.2344499942904068</c:v>
                </c:pt>
                <c:pt idx="70">
                  <c:v>0.23452828953450153</c:v>
                </c:pt>
                <c:pt idx="71">
                  <c:v>0.23460670334504913</c:v>
                </c:pt>
                <c:pt idx="72">
                  <c:v>0.23468523601368022</c:v>
                </c:pt>
                <c:pt idx="73">
                  <c:v>0.23476388783302857</c:v>
                </c:pt>
                <c:pt idx="74">
                  <c:v>0.23484265909673624</c:v>
                </c:pt>
                <c:pt idx="75">
                  <c:v>0.23492155009945706</c:v>
                </c:pt>
                <c:pt idx="76">
                  <c:v>0.23500056113686218</c:v>
                </c:pt>
                <c:pt idx="77">
                  <c:v>0.23507969250564384</c:v>
                </c:pt>
                <c:pt idx="78">
                  <c:v>0.23515894450352035</c:v>
                </c:pt>
                <c:pt idx="79">
                  <c:v>0.23523831742924051</c:v>
                </c:pt>
                <c:pt idx="80">
                  <c:v>0.23531781158258777</c:v>
                </c:pt>
                <c:pt idx="81">
                  <c:v>0.23539742726438581</c:v>
                </c:pt>
                <c:pt idx="82">
                  <c:v>0.23547716477650213</c:v>
                </c:pt>
                <c:pt idx="83">
                  <c:v>0.23555702442185361</c:v>
                </c:pt>
                <c:pt idx="84">
                  <c:v>0.23563700650441075</c:v>
                </c:pt>
                <c:pt idx="85">
                  <c:v>0.23571711132920198</c:v>
                </c:pt>
                <c:pt idx="86">
                  <c:v>0.23579733920231938</c:v>
                </c:pt>
                <c:pt idx="87">
                  <c:v>0.23587769043092274</c:v>
                </c:pt>
                <c:pt idx="88">
                  <c:v>0.23595816532324465</c:v>
                </c:pt>
                <c:pt idx="89">
                  <c:v>0.23603876418859476</c:v>
                </c:pt>
                <c:pt idx="90">
                  <c:v>0.23611948733736601</c:v>
                </c:pt>
                <c:pt idx="91">
                  <c:v>0.23620033508103738</c:v>
                </c:pt>
                <c:pt idx="92">
                  <c:v>0.23628130773218095</c:v>
                </c:pt>
                <c:pt idx="93">
                  <c:v>0.23636240560446553</c:v>
                </c:pt>
                <c:pt idx="94">
                  <c:v>0.23644362901266186</c:v>
                </c:pt>
                <c:pt idx="95">
                  <c:v>0.23652497827264798</c:v>
                </c:pt>
                <c:pt idx="96">
                  <c:v>0.23660645370141356</c:v>
                </c:pt>
                <c:pt idx="97">
                  <c:v>0.23668805561706549</c:v>
                </c:pt>
                <c:pt idx="98">
                  <c:v>0.23676978433883311</c:v>
                </c:pt>
                <c:pt idx="99">
                  <c:v>0.23685164018707255</c:v>
                </c:pt>
                <c:pt idx="100">
                  <c:v>0.23693362348327254</c:v>
                </c:pt>
                <c:pt idx="101">
                  <c:v>0.23701573455005875</c:v>
                </c:pt>
                <c:pt idx="102">
                  <c:v>0.23709797371120056</c:v>
                </c:pt>
                <c:pt idx="103">
                  <c:v>0.23718034129161436</c:v>
                </c:pt>
                <c:pt idx="104">
                  <c:v>0.2372628376173701</c:v>
                </c:pt>
                <c:pt idx="105">
                  <c:v>0.23734546301569578</c:v>
                </c:pt>
                <c:pt idx="106">
                  <c:v>0.23742821781498369</c:v>
                </c:pt>
                <c:pt idx="107">
                  <c:v>0.23751110234479422</c:v>
                </c:pt>
                <c:pt idx="108">
                  <c:v>0.23759411693586294</c:v>
                </c:pt>
                <c:pt idx="109">
                  <c:v>0.23767726192010497</c:v>
                </c:pt>
                <c:pt idx="110">
                  <c:v>0.23776053763062036</c:v>
                </c:pt>
                <c:pt idx="111">
                  <c:v>0.23784394440170001</c:v>
                </c:pt>
                <c:pt idx="112">
                  <c:v>0.23792748256883098</c:v>
                </c:pt>
                <c:pt idx="113">
                  <c:v>0.23801115246870153</c:v>
                </c:pt>
                <c:pt idx="114">
                  <c:v>0.23809495443920783</c:v>
                </c:pt>
                <c:pt idx="115">
                  <c:v>0.23817888881945778</c:v>
                </c:pt>
                <c:pt idx="116">
                  <c:v>0.23826295594977864</c:v>
                </c:pt>
                <c:pt idx="117">
                  <c:v>0.2383471561717207</c:v>
                </c:pt>
                <c:pt idx="118">
                  <c:v>0.23843148982806445</c:v>
                </c:pt>
                <c:pt idx="119">
                  <c:v>0.23851595726282565</c:v>
                </c:pt>
                <c:pt idx="120">
                  <c:v>0.23860055882126091</c:v>
                </c:pt>
                <c:pt idx="121">
                  <c:v>0.23868529484987372</c:v>
                </c:pt>
                <c:pt idx="122">
                  <c:v>0.23877016569642034</c:v>
                </c:pt>
                <c:pt idx="123">
                  <c:v>0.23885517170991535</c:v>
                </c:pt>
                <c:pt idx="124">
                  <c:v>0.23894031324063733</c:v>
                </c:pt>
                <c:pt idx="125">
                  <c:v>0.23902559064013587</c:v>
                </c:pt>
                <c:pt idx="126">
                  <c:v>0.23911100426123583</c:v>
                </c:pt>
                <c:pt idx="127">
                  <c:v>0.23919655445804461</c:v>
                </c:pt>
                <c:pt idx="128">
                  <c:v>0.23928224158595754</c:v>
                </c:pt>
                <c:pt idx="129">
                  <c:v>0.23936806600166419</c:v>
                </c:pt>
                <c:pt idx="130">
                  <c:v>0.23945402806315441</c:v>
                </c:pt>
                <c:pt idx="131">
                  <c:v>0.23954012812972381</c:v>
                </c:pt>
                <c:pt idx="132">
                  <c:v>0.23962636656198102</c:v>
                </c:pt>
                <c:pt idx="133">
                  <c:v>0.23971274372185311</c:v>
                </c:pt>
                <c:pt idx="134">
                  <c:v>0.23979925997259183</c:v>
                </c:pt>
                <c:pt idx="135">
                  <c:v>0.23988591567877984</c:v>
                </c:pt>
                <c:pt idx="136">
                  <c:v>0.23997271120633762</c:v>
                </c:pt>
                <c:pt idx="137">
                  <c:v>0.24005964692252846</c:v>
                </c:pt>
                <c:pt idx="138">
                  <c:v>0.24014672319596672</c:v>
                </c:pt>
                <c:pt idx="139">
                  <c:v>0.2402339403966223</c:v>
                </c:pt>
                <c:pt idx="140">
                  <c:v>0.24032129889582787</c:v>
                </c:pt>
                <c:pt idx="141">
                  <c:v>0.24040879906628612</c:v>
                </c:pt>
                <c:pt idx="142">
                  <c:v>0.24049644128207481</c:v>
                </c:pt>
                <c:pt idx="143">
                  <c:v>0.24058422591865408</c:v>
                </c:pt>
                <c:pt idx="144">
                  <c:v>0.24067215335287326</c:v>
                </c:pt>
                <c:pt idx="145">
                  <c:v>0.24076022396297703</c:v>
                </c:pt>
                <c:pt idx="146">
                  <c:v>0.24084843812861215</c:v>
                </c:pt>
                <c:pt idx="147">
                  <c:v>0.24093679623083381</c:v>
                </c:pt>
                <c:pt idx="148">
                  <c:v>0.24102529865211386</c:v>
                </c:pt>
                <c:pt idx="149">
                  <c:v>0.24111394577634529</c:v>
                </c:pt>
                <c:pt idx="150">
                  <c:v>0.24120273798885056</c:v>
                </c:pt>
                <c:pt idx="151">
                  <c:v>0.24129167567638893</c:v>
                </c:pt>
                <c:pt idx="152">
                  <c:v>0.24138075922716132</c:v>
                </c:pt>
                <c:pt idx="153">
                  <c:v>0.24146998903081959</c:v>
                </c:pt>
                <c:pt idx="154">
                  <c:v>0.24155936547847123</c:v>
                </c:pt>
                <c:pt idx="155">
                  <c:v>0.24164888896268849</c:v>
                </c:pt>
                <c:pt idx="156">
                  <c:v>0.2417385598775138</c:v>
                </c:pt>
                <c:pt idx="157">
                  <c:v>0.24182837861846804</c:v>
                </c:pt>
                <c:pt idx="158">
                  <c:v>0.24191834558255687</c:v>
                </c:pt>
                <c:pt idx="159">
                  <c:v>0.24200846116827801</c:v>
                </c:pt>
                <c:pt idx="160">
                  <c:v>0.24209872577562938</c:v>
                </c:pt>
                <c:pt idx="161">
                  <c:v>0.2421891398061147</c:v>
                </c:pt>
                <c:pt idx="162">
                  <c:v>0.24227970366275248</c:v>
                </c:pt>
                <c:pt idx="163">
                  <c:v>0.24237041775008197</c:v>
                </c:pt>
                <c:pt idx="164">
                  <c:v>0.24246128247417204</c:v>
                </c:pt>
                <c:pt idx="165">
                  <c:v>0.24255229824262692</c:v>
                </c:pt>
                <c:pt idx="166">
                  <c:v>0.24264346546459487</c:v>
                </c:pt>
                <c:pt idx="167">
                  <c:v>0.24273478455077566</c:v>
                </c:pt>
                <c:pt idx="168">
                  <c:v>0.24282625591342766</c:v>
                </c:pt>
                <c:pt idx="169">
                  <c:v>0.24291787996637543</c:v>
                </c:pt>
                <c:pt idx="170">
                  <c:v>0.24300965712501776</c:v>
                </c:pt>
                <c:pt idx="171">
                  <c:v>0.2431015878063357</c:v>
                </c:pt>
                <c:pt idx="172">
                  <c:v>0.243193672428899</c:v>
                </c:pt>
                <c:pt idx="173">
                  <c:v>0.24328591141287517</c:v>
                </c:pt>
                <c:pt idx="174">
                  <c:v>0.24337830518003731</c:v>
                </c:pt>
                <c:pt idx="175">
                  <c:v>0.24347085415377073</c:v>
                </c:pt>
                <c:pt idx="176">
                  <c:v>0.24356355875908275</c:v>
                </c:pt>
                <c:pt idx="177">
                  <c:v>0.24365641942260866</c:v>
                </c:pt>
                <c:pt idx="178">
                  <c:v>0.24374943657262191</c:v>
                </c:pt>
                <c:pt idx="179">
                  <c:v>0.2438426106390402</c:v>
                </c:pt>
                <c:pt idx="180">
                  <c:v>0.24393594205343505</c:v>
                </c:pt>
                <c:pt idx="181">
                  <c:v>0.24402943124903903</c:v>
                </c:pt>
                <c:pt idx="182">
                  <c:v>0.24412307866075478</c:v>
                </c:pt>
                <c:pt idx="183">
                  <c:v>0.24421688472516281</c:v>
                </c:pt>
                <c:pt idx="184">
                  <c:v>0.24431084988052984</c:v>
                </c:pt>
                <c:pt idx="185">
                  <c:v>0.24440497456681737</c:v>
                </c:pt>
                <c:pt idx="186">
                  <c:v>0.24449925922569027</c:v>
                </c:pt>
                <c:pt idx="187">
                  <c:v>0.24459370430052449</c:v>
                </c:pt>
                <c:pt idx="188">
                  <c:v>0.2446883102364166</c:v>
                </c:pt>
                <c:pt idx="189">
                  <c:v>0.24478307748019182</c:v>
                </c:pt>
                <c:pt idx="190">
                  <c:v>0.24487800648041294</c:v>
                </c:pt>
                <c:pt idx="191">
                  <c:v>0.24497309768738862</c:v>
                </c:pt>
                <c:pt idx="192">
                  <c:v>0.2450683515531823</c:v>
                </c:pt>
                <c:pt idx="193">
                  <c:v>0.24516376853162136</c:v>
                </c:pt>
                <c:pt idx="194">
                  <c:v>0.24525934907830557</c:v>
                </c:pt>
                <c:pt idx="195">
                  <c:v>0.24535509365061603</c:v>
                </c:pt>
                <c:pt idx="196">
                  <c:v>0.2454510027077246</c:v>
                </c:pt>
                <c:pt idx="197">
                  <c:v>0.24554707671060214</c:v>
                </c:pt>
                <c:pt idx="198">
                  <c:v>0.24564331612202814</c:v>
                </c:pt>
                <c:pt idx="199">
                  <c:v>0.2457397214065998</c:v>
                </c:pt>
                <c:pt idx="200">
                  <c:v>0.2458362930307412</c:v>
                </c:pt>
                <c:pt idx="201">
                  <c:v>0.24593303146271253</c:v>
                </c:pt>
                <c:pt idx="202">
                  <c:v>0.24602993717261901</c:v>
                </c:pt>
                <c:pt idx="203">
                  <c:v>0.24612701063242085</c:v>
                </c:pt>
                <c:pt idx="204">
                  <c:v>0.2462242523159428</c:v>
                </c:pt>
                <c:pt idx="205">
                  <c:v>0.24632166269888253</c:v>
                </c:pt>
                <c:pt idx="206">
                  <c:v>0.24641924225882142</c:v>
                </c:pt>
                <c:pt idx="207">
                  <c:v>0.2465169914752334</c:v>
                </c:pt>
                <c:pt idx="208">
                  <c:v>0.2466149108294951</c:v>
                </c:pt>
                <c:pt idx="209">
                  <c:v>0.24671300080489489</c:v>
                </c:pt>
                <c:pt idx="210">
                  <c:v>0.24681126188664373</c:v>
                </c:pt>
                <c:pt idx="211">
                  <c:v>0.24690969456188355</c:v>
                </c:pt>
                <c:pt idx="212">
                  <c:v>0.24700829931969892</c:v>
                </c:pt>
                <c:pt idx="213">
                  <c:v>0.24710707665112486</c:v>
                </c:pt>
                <c:pt idx="214">
                  <c:v>0.24720602704915923</c:v>
                </c:pt>
                <c:pt idx="215">
                  <c:v>0.24730515100877096</c:v>
                </c:pt>
                <c:pt idx="216">
                  <c:v>0.24740444902691144</c:v>
                </c:pt>
                <c:pt idx="217">
                  <c:v>0.24750392160252327</c:v>
                </c:pt>
                <c:pt idx="218">
                  <c:v>0.24760356923655272</c:v>
                </c:pt>
                <c:pt idx="219">
                  <c:v>0.24770339243195796</c:v>
                </c:pt>
                <c:pt idx="220">
                  <c:v>0.24780339169372045</c:v>
                </c:pt>
                <c:pt idx="221">
                  <c:v>0.2479035675288557</c:v>
                </c:pt>
                <c:pt idx="222">
                  <c:v>0.24800392044642297</c:v>
                </c:pt>
                <c:pt idx="223">
                  <c:v>0.24810445095753678</c:v>
                </c:pt>
                <c:pt idx="224">
                  <c:v>0.24820515957537656</c:v>
                </c:pt>
                <c:pt idx="225">
                  <c:v>0.24830604681519866</c:v>
                </c:pt>
                <c:pt idx="226">
                  <c:v>0.24840711319434602</c:v>
                </c:pt>
                <c:pt idx="227">
                  <c:v>0.24850835923225997</c:v>
                </c:pt>
                <c:pt idx="228">
                  <c:v>0.24860978545049001</c:v>
                </c:pt>
                <c:pt idx="229">
                  <c:v>0.24871139237270648</c:v>
                </c:pt>
                <c:pt idx="230">
                  <c:v>0.24881318052470983</c:v>
                </c:pt>
                <c:pt idx="231">
                  <c:v>0.24891515043444359</c:v>
                </c:pt>
                <c:pt idx="232">
                  <c:v>0.24901730263200386</c:v>
                </c:pt>
                <c:pt idx="233">
                  <c:v>0.24911963764965223</c:v>
                </c:pt>
                <c:pt idx="234">
                  <c:v>0.2492221560218259</c:v>
                </c:pt>
                <c:pt idx="235">
                  <c:v>0.24932485828515022</c:v>
                </c:pt>
                <c:pt idx="236">
                  <c:v>0.24942774497844838</c:v>
                </c:pt>
                <c:pt idx="237">
                  <c:v>0.24953081664275603</c:v>
                </c:pt>
                <c:pt idx="238">
                  <c:v>0.24963407382132988</c:v>
                </c:pt>
                <c:pt idx="239">
                  <c:v>0.24973751705966141</c:v>
                </c:pt>
                <c:pt idx="240">
                  <c:v>0.24984114690548759</c:v>
                </c:pt>
                <c:pt idx="241">
                  <c:v>0.24994496390880383</c:v>
                </c:pt>
                <c:pt idx="242">
                  <c:v>0.25004896862187515</c:v>
                </c:pt>
                <c:pt idx="243">
                  <c:v>0.25015316159924816</c:v>
                </c:pt>
                <c:pt idx="244">
                  <c:v>0.25025754339776446</c:v>
                </c:pt>
                <c:pt idx="245">
                  <c:v>0.25036211457657082</c:v>
                </c:pt>
                <c:pt idx="246">
                  <c:v>0.25046687569713333</c:v>
                </c:pt>
                <c:pt idx="247">
                  <c:v>0.25057182732324901</c:v>
                </c:pt>
                <c:pt idx="248">
                  <c:v>0.25067697002105771</c:v>
                </c:pt>
                <c:pt idx="249">
                  <c:v>0.25078230435905607</c:v>
                </c:pt>
                <c:pt idx="250">
                  <c:v>0.25088783090810896</c:v>
                </c:pt>
                <c:pt idx="251">
                  <c:v>0.25099355024146236</c:v>
                </c:pt>
                <c:pt idx="252">
                  <c:v>0.25109946293475643</c:v>
                </c:pt>
                <c:pt idx="253">
                  <c:v>0.2512055695660384</c:v>
                </c:pt>
                <c:pt idx="254">
                  <c:v>0.25131187071577599</c:v>
                </c:pt>
                <c:pt idx="255">
                  <c:v>0.25141836696686864</c:v>
                </c:pt>
                <c:pt idx="256">
                  <c:v>0.25152505890466281</c:v>
                </c:pt>
                <c:pt idx="257">
                  <c:v>0.25163194711696441</c:v>
                </c:pt>
                <c:pt idx="258">
                  <c:v>0.25173903219405114</c:v>
                </c:pt>
                <c:pt idx="259">
                  <c:v>0.2518463147286874</c:v>
                </c:pt>
                <c:pt idx="260">
                  <c:v>0.25195379531613699</c:v>
                </c:pt>
                <c:pt idx="261">
                  <c:v>0.25206147455417671</c:v>
                </c:pt>
                <c:pt idx="262">
                  <c:v>0.25216935304311028</c:v>
                </c:pt>
                <c:pt idx="263">
                  <c:v>0.25227743138578129</c:v>
                </c:pt>
                <c:pt idx="264">
                  <c:v>0.25238571018758815</c:v>
                </c:pt>
                <c:pt idx="265">
                  <c:v>0.25249419005649842</c:v>
                </c:pt>
                <c:pt idx="266">
                  <c:v>0.25260287160306005</c:v>
                </c:pt>
                <c:pt idx="267">
                  <c:v>0.25271175544041891</c:v>
                </c:pt>
                <c:pt idx="268">
                  <c:v>0.25282084218433087</c:v>
                </c:pt>
                <c:pt idx="269">
                  <c:v>0.25293013245317714</c:v>
                </c:pt>
                <c:pt idx="270">
                  <c:v>0.25303962686797798</c:v>
                </c:pt>
                <c:pt idx="271">
                  <c:v>0.25314932605240775</c:v>
                </c:pt>
                <c:pt idx="272">
                  <c:v>0.25325923063280936</c:v>
                </c:pt>
                <c:pt idx="273">
                  <c:v>0.25336934123820853</c:v>
                </c:pt>
                <c:pt idx="274">
                  <c:v>0.25347965850032916</c:v>
                </c:pt>
                <c:pt idx="275">
                  <c:v>0.25359018305360842</c:v>
                </c:pt>
                <c:pt idx="276">
                  <c:v>0.25370091553521057</c:v>
                </c:pt>
                <c:pt idx="277">
                  <c:v>0.25381185658504402</c:v>
                </c:pt>
                <c:pt idx="278">
                  <c:v>0.25392300684577396</c:v>
                </c:pt>
                <c:pt idx="279">
                  <c:v>0.25403436696284076</c:v>
                </c:pt>
                <c:pt idx="280">
                  <c:v>0.25414593758447207</c:v>
                </c:pt>
                <c:pt idx="281">
                  <c:v>0.254257719361701</c:v>
                </c:pt>
                <c:pt idx="282">
                  <c:v>0.25436971294838057</c:v>
                </c:pt>
                <c:pt idx="283">
                  <c:v>0.25448191900119937</c:v>
                </c:pt>
                <c:pt idx="284">
                  <c:v>0.25459433817969801</c:v>
                </c:pt>
                <c:pt idx="285">
                  <c:v>0.25470697114628454</c:v>
                </c:pt>
                <c:pt idx="286">
                  <c:v>0.25481981856625052</c:v>
                </c:pt>
                <c:pt idx="287">
                  <c:v>0.25493288110778689</c:v>
                </c:pt>
                <c:pt idx="288">
                  <c:v>0.25504615944200199</c:v>
                </c:pt>
                <c:pt idx="289">
                  <c:v>0.25515965424293557</c:v>
                </c:pt>
                <c:pt idx="290">
                  <c:v>0.25527336618757662</c:v>
                </c:pt>
                <c:pt idx="291">
                  <c:v>0.25538729595587961</c:v>
                </c:pt>
                <c:pt idx="292">
                  <c:v>0.25550144423078186</c:v>
                </c:pt>
                <c:pt idx="293">
                  <c:v>0.25561581169821951</c:v>
                </c:pt>
                <c:pt idx="294">
                  <c:v>0.25573039904714456</c:v>
                </c:pt>
                <c:pt idx="295">
                  <c:v>0.25584520696954238</c:v>
                </c:pt>
                <c:pt idx="296">
                  <c:v>0.25596023616044955</c:v>
                </c:pt>
                <c:pt idx="297">
                  <c:v>0.2560754873179692</c:v>
                </c:pt>
                <c:pt idx="298">
                  <c:v>0.25619096114329037</c:v>
                </c:pt>
                <c:pt idx="299">
                  <c:v>0.25630665834070465</c:v>
                </c:pt>
                <c:pt idx="300">
                  <c:v>0.25642257961762416</c:v>
                </c:pt>
                <c:pt idx="301">
                  <c:v>0.25653872568459862</c:v>
                </c:pt>
                <c:pt idx="302">
                  <c:v>0.25665509725533509</c:v>
                </c:pt>
                <c:pt idx="303">
                  <c:v>0.25677169504671354</c:v>
                </c:pt>
                <c:pt idx="304">
                  <c:v>0.25688851977880728</c:v>
                </c:pt>
                <c:pt idx="305">
                  <c:v>0.25700557217489989</c:v>
                </c:pt>
                <c:pt idx="306">
                  <c:v>0.25712285296150406</c:v>
                </c:pt>
                <c:pt idx="307">
                  <c:v>0.25724036286838037</c:v>
                </c:pt>
                <c:pt idx="308">
                  <c:v>0.25735810262855585</c:v>
                </c:pt>
                <c:pt idx="309">
                  <c:v>0.25747607297834252</c:v>
                </c:pt>
                <c:pt idx="310">
                  <c:v>0.25759427465735629</c:v>
                </c:pt>
                <c:pt idx="311">
                  <c:v>0.25771270840853744</c:v>
                </c:pt>
                <c:pt idx="312">
                  <c:v>0.25783137497816772</c:v>
                </c:pt>
                <c:pt idx="313">
                  <c:v>0.2579502751158913</c:v>
                </c:pt>
                <c:pt idx="314">
                  <c:v>0.25806940957473334</c:v>
                </c:pt>
                <c:pt idx="315">
                  <c:v>0.25818877911112048</c:v>
                </c:pt>
                <c:pt idx="316">
                  <c:v>0.25830838448490012</c:v>
                </c:pt>
                <c:pt idx="317">
                  <c:v>0.25842822645935992</c:v>
                </c:pt>
                <c:pt idx="318">
                  <c:v>0.25854830580124871</c:v>
                </c:pt>
                <c:pt idx="319">
                  <c:v>0.25866862328079654</c:v>
                </c:pt>
                <c:pt idx="320">
                  <c:v>0.25878917967173476</c:v>
                </c:pt>
                <c:pt idx="321">
                  <c:v>0.25890997575131597</c:v>
                </c:pt>
                <c:pt idx="322">
                  <c:v>0.25903101230033621</c:v>
                </c:pt>
                <c:pt idx="323">
                  <c:v>0.25915229010315427</c:v>
                </c:pt>
                <c:pt idx="324">
                  <c:v>0.25927380994771326</c:v>
                </c:pt>
                <c:pt idx="325">
                  <c:v>0.25939557262556179</c:v>
                </c:pt>
                <c:pt idx="326">
                  <c:v>0.25951757893187521</c:v>
                </c:pt>
                <c:pt idx="327">
                  <c:v>0.25963982966547644</c:v>
                </c:pt>
                <c:pt idx="328">
                  <c:v>0.25976232562885848</c:v>
                </c:pt>
                <c:pt idx="329">
                  <c:v>0.25988506762820501</c:v>
                </c:pt>
                <c:pt idx="330">
                  <c:v>0.2600080564734133</c:v>
                </c:pt>
                <c:pt idx="331">
                  <c:v>0.26013129297811577</c:v>
                </c:pt>
                <c:pt idx="332">
                  <c:v>0.26025477795970209</c:v>
                </c:pt>
                <c:pt idx="333">
                  <c:v>0.2603785122393415</c:v>
                </c:pt>
                <c:pt idx="334">
                  <c:v>0.2605024966420057</c:v>
                </c:pt>
                <c:pt idx="335">
                  <c:v>0.26062673199649128</c:v>
                </c:pt>
                <c:pt idx="336">
                  <c:v>0.26075121913544236</c:v>
                </c:pt>
                <c:pt idx="337">
                  <c:v>0.26087595889537385</c:v>
                </c:pt>
                <c:pt idx="338">
                  <c:v>0.26100095211669505</c:v>
                </c:pt>
                <c:pt idx="339">
                  <c:v>0.26112619964373163</c:v>
                </c:pt>
                <c:pt idx="340">
                  <c:v>0.2612517023247507</c:v>
                </c:pt>
                <c:pt idx="341">
                  <c:v>0.26137746101198389</c:v>
                </c:pt>
                <c:pt idx="342">
                  <c:v>0.26150347656165068</c:v>
                </c:pt>
                <c:pt idx="343">
                  <c:v>0.26162974983398357</c:v>
                </c:pt>
                <c:pt idx="344">
                  <c:v>0.26175628169325094</c:v>
                </c:pt>
                <c:pt idx="345">
                  <c:v>0.26188307300778291</c:v>
                </c:pt>
                <c:pt idx="346">
                  <c:v>0.26201012464999462</c:v>
                </c:pt>
                <c:pt idx="347">
                  <c:v>0.26213743749641177</c:v>
                </c:pt>
                <c:pt idx="348">
                  <c:v>0.26226501242769534</c:v>
                </c:pt>
                <c:pt idx="349">
                  <c:v>0.26239285032866672</c:v>
                </c:pt>
                <c:pt idx="350">
                  <c:v>0.26252095208833287</c:v>
                </c:pt>
                <c:pt idx="351">
                  <c:v>0.26264931859991247</c:v>
                </c:pt>
                <c:pt idx="352">
                  <c:v>0.2627779507608603</c:v>
                </c:pt>
                <c:pt idx="353">
                  <c:v>0.262906849472895</c:v>
                </c:pt>
                <c:pt idx="354">
                  <c:v>0.26303601564202295</c:v>
                </c:pt>
                <c:pt idx="355">
                  <c:v>0.26316545017856713</c:v>
                </c:pt>
                <c:pt idx="356">
                  <c:v>0.26329515399719039</c:v>
                </c:pt>
                <c:pt idx="357">
                  <c:v>0.26342512801692558</c:v>
                </c:pt>
                <c:pt idx="358">
                  <c:v>0.26355537316119992</c:v>
                </c:pt>
                <c:pt idx="359">
                  <c:v>0.26368589035786255</c:v>
                </c:pt>
                <c:pt idx="360">
                  <c:v>0.26381668053921314</c:v>
                </c:pt>
                <c:pt idx="361">
                  <c:v>0.26394774464202769</c:v>
                </c:pt>
                <c:pt idx="362">
                  <c:v>0.26407908360758708</c:v>
                </c:pt>
                <c:pt idx="363">
                  <c:v>0.26421069838170486</c:v>
                </c:pt>
                <c:pt idx="364">
                  <c:v>0.26434258991475557</c:v>
                </c:pt>
                <c:pt idx="365">
                  <c:v>0.26447475916170249</c:v>
                </c:pt>
                <c:pt idx="366">
                  <c:v>0.26460720708212637</c:v>
                </c:pt>
                <c:pt idx="367">
                  <c:v>0.26473993464025491</c:v>
                </c:pt>
                <c:pt idx="368">
                  <c:v>0.26487294280499063</c:v>
                </c:pt>
                <c:pt idx="369">
                  <c:v>0.26500623254994099</c:v>
                </c:pt>
                <c:pt idx="370">
                  <c:v>0.26513980485344746</c:v>
                </c:pt>
                <c:pt idx="371">
                  <c:v>0.2652736606986148</c:v>
                </c:pt>
                <c:pt idx="372">
                  <c:v>0.26540780107334155</c:v>
                </c:pt>
                <c:pt idx="373">
                  <c:v>0.26554222697034979</c:v>
                </c:pt>
                <c:pt idx="374">
                  <c:v>0.26567693938721576</c:v>
                </c:pt>
                <c:pt idx="375">
                  <c:v>0.26581193932640013</c:v>
                </c:pt>
                <c:pt idx="376">
                  <c:v>0.26594722779527891</c:v>
                </c:pt>
                <c:pt idx="377">
                  <c:v>0.2660828058061746</c:v>
                </c:pt>
                <c:pt idx="378">
                  <c:v>0.26621867437638658</c:v>
                </c:pt>
                <c:pt idx="379">
                  <c:v>0.26635483452822512</c:v>
                </c:pt>
                <c:pt idx="380">
                  <c:v>0.26649128728904015</c:v>
                </c:pt>
                <c:pt idx="381">
                  <c:v>0.26662803369125487</c:v>
                </c:pt>
                <c:pt idx="382">
                  <c:v>0.26676507477239825</c:v>
                </c:pt>
                <c:pt idx="383">
                  <c:v>0.26690241157513633</c:v>
                </c:pt>
                <c:pt idx="384">
                  <c:v>0.2670400451473065</c:v>
                </c:pt>
                <c:pt idx="385">
                  <c:v>0.26717797654194902</c:v>
                </c:pt>
                <c:pt idx="386">
                  <c:v>0.26731620681734175</c:v>
                </c:pt>
                <c:pt idx="387">
                  <c:v>0.26745473703703238</c:v>
                </c:pt>
                <c:pt idx="388">
                  <c:v>0.26759356826987352</c:v>
                </c:pt>
                <c:pt idx="389">
                  <c:v>0.26773270159005541</c:v>
                </c:pt>
                <c:pt idx="390">
                  <c:v>0.26787213807714161</c:v>
                </c:pt>
                <c:pt idx="391">
                  <c:v>0.26801187881610261</c:v>
                </c:pt>
                <c:pt idx="392">
                  <c:v>0.26815192489735135</c:v>
                </c:pt>
                <c:pt idx="393">
                  <c:v>0.26829227741677814</c:v>
                </c:pt>
                <c:pt idx="394">
                  <c:v>0.26843293747578562</c:v>
                </c:pt>
                <c:pt idx="395">
                  <c:v>0.26857390618132565</c:v>
                </c:pt>
                <c:pt idx="396">
                  <c:v>0.26871518464593425</c:v>
                </c:pt>
                <c:pt idx="397">
                  <c:v>0.26885677398776847</c:v>
                </c:pt>
                <c:pt idx="398">
                  <c:v>0.26899867533064264</c:v>
                </c:pt>
                <c:pt idx="399">
                  <c:v>0.26914088980406559</c:v>
                </c:pt>
                <c:pt idx="400">
                  <c:v>0.26928341854327731</c:v>
                </c:pt>
                <c:pt idx="401">
                  <c:v>0.26942626268928704</c:v>
                </c:pt>
                <c:pt idx="402">
                  <c:v>0.26956942338891077</c:v>
                </c:pt>
                <c:pt idx="403">
                  <c:v>0.26971290179480928</c:v>
                </c:pt>
                <c:pt idx="404">
                  <c:v>0.26985669906552601</c:v>
                </c:pt>
                <c:pt idx="405">
                  <c:v>0.27000081636552697</c:v>
                </c:pt>
                <c:pt idx="406">
                  <c:v>0.27014525486523872</c:v>
                </c:pt>
                <c:pt idx="407">
                  <c:v>0.27029001574108785</c:v>
                </c:pt>
                <c:pt idx="408">
                  <c:v>0.27043510017554084</c:v>
                </c:pt>
                <c:pt idx="409">
                  <c:v>0.27058050935714395</c:v>
                </c:pt>
                <c:pt idx="410">
                  <c:v>0.27072624448056348</c:v>
                </c:pt>
                <c:pt idx="411">
                  <c:v>0.27087230674662616</c:v>
                </c:pt>
                <c:pt idx="412">
                  <c:v>0.27101869736236067</c:v>
                </c:pt>
                <c:pt idx="413">
                  <c:v>0.27116541754103768</c:v>
                </c:pt>
                <c:pt idx="414">
                  <c:v>0.27131246850221336</c:v>
                </c:pt>
                <c:pt idx="415">
                  <c:v>0.27145985147176971</c:v>
                </c:pt>
                <c:pt idx="416">
                  <c:v>0.27160756768195693</c:v>
                </c:pt>
                <c:pt idx="417">
                  <c:v>0.27175561837143664</c:v>
                </c:pt>
                <c:pt idx="418">
                  <c:v>0.27190400478532561</c:v>
                </c:pt>
                <c:pt idx="419">
                  <c:v>0.2720527281752369</c:v>
                </c:pt>
                <c:pt idx="420">
                  <c:v>0.27220178979932547</c:v>
                </c:pt>
                <c:pt idx="421">
                  <c:v>0.27235119092233145</c:v>
                </c:pt>
                <c:pt idx="422">
                  <c:v>0.27250093281562487</c:v>
                </c:pt>
                <c:pt idx="423">
                  <c:v>0.27265101675724984</c:v>
                </c:pt>
                <c:pt idx="424">
                  <c:v>0.27280144403197015</c:v>
                </c:pt>
                <c:pt idx="425">
                  <c:v>0.2729522159313153</c:v>
                </c:pt>
                <c:pt idx="426">
                  <c:v>0.273103333753625</c:v>
                </c:pt>
                <c:pt idx="427">
                  <c:v>0.27325479880409659</c:v>
                </c:pt>
                <c:pt idx="428">
                  <c:v>0.27340661239483172</c:v>
                </c:pt>
                <c:pt idx="429">
                  <c:v>0.27355877584488286</c:v>
                </c:pt>
                <c:pt idx="430">
                  <c:v>0.27371129048030024</c:v>
                </c:pt>
                <c:pt idx="431">
                  <c:v>0.27386415763418193</c:v>
                </c:pt>
                <c:pt idx="432">
                  <c:v>0.27401737864671893</c:v>
                </c:pt>
                <c:pt idx="433">
                  <c:v>0.27417095486524673</c:v>
                </c:pt>
                <c:pt idx="434">
                  <c:v>0.27432488764429219</c:v>
                </c:pt>
                <c:pt idx="435">
                  <c:v>0.27447917834562457</c:v>
                </c:pt>
                <c:pt idx="436">
                  <c:v>0.27463382833830435</c:v>
                </c:pt>
                <c:pt idx="437">
                  <c:v>0.2747888389987338</c:v>
                </c:pt>
                <c:pt idx="438">
                  <c:v>0.27494421171070821</c:v>
                </c:pt>
                <c:pt idx="439">
                  <c:v>0.27509994786546643</c:v>
                </c:pt>
                <c:pt idx="440">
                  <c:v>0.27525604886174293</c:v>
                </c:pt>
                <c:pt idx="441">
                  <c:v>0.27541251610581979</c:v>
                </c:pt>
                <c:pt idx="442">
                  <c:v>0.27556935101157842</c:v>
                </c:pt>
                <c:pt idx="443">
                  <c:v>0.27572655500055326</c:v>
                </c:pt>
                <c:pt idx="444">
                  <c:v>0.27588412950198515</c:v>
                </c:pt>
                <c:pt idx="445">
                  <c:v>0.27604207595287539</c:v>
                </c:pt>
                <c:pt idx="446">
                  <c:v>0.27620039579803818</c:v>
                </c:pt>
                <c:pt idx="447">
                  <c:v>0.27635909049015861</c:v>
                </c:pt>
                <c:pt idx="448">
                  <c:v>0.27651816148984465</c:v>
                </c:pt>
                <c:pt idx="449">
                  <c:v>0.27667761026568499</c:v>
                </c:pt>
                <c:pt idx="450">
                  <c:v>0.27683743829430418</c:v>
                </c:pt>
                <c:pt idx="451">
                  <c:v>0.27699764706042018</c:v>
                </c:pt>
                <c:pt idx="452">
                  <c:v>0.2771582380569001</c:v>
                </c:pt>
                <c:pt idx="453">
                  <c:v>0.27731921278481952</c:v>
                </c:pt>
                <c:pt idx="454">
                  <c:v>0.27748057275351906</c:v>
                </c:pt>
                <c:pt idx="455">
                  <c:v>0.27764231948066437</c:v>
                </c:pt>
                <c:pt idx="456">
                  <c:v>0.27780445449230429</c:v>
                </c:pt>
                <c:pt idx="457">
                  <c:v>0.2779669793229313</c:v>
                </c:pt>
                <c:pt idx="458">
                  <c:v>0.27812989551554129</c:v>
                </c:pt>
                <c:pt idx="459">
                  <c:v>0.27829320462169377</c:v>
                </c:pt>
                <c:pt idx="460">
                  <c:v>0.2784569082015747</c:v>
                </c:pt>
                <c:pt idx="461">
                  <c:v>0.27862100782405635</c:v>
                </c:pt>
                <c:pt idx="462">
                  <c:v>0.27878550506676131</c:v>
                </c:pt>
                <c:pt idx="463">
                  <c:v>0.27895040151612371</c:v>
                </c:pt>
                <c:pt idx="464">
                  <c:v>0.27911569876745473</c:v>
                </c:pt>
                <c:pt idx="465">
                  <c:v>0.27928139842500449</c:v>
                </c:pt>
                <c:pt idx="466">
                  <c:v>0.27944750210202779</c:v>
                </c:pt>
                <c:pt idx="467">
                  <c:v>0.27961401142084902</c:v>
                </c:pt>
                <c:pt idx="468">
                  <c:v>0.27978092801292814</c:v>
                </c:pt>
                <c:pt idx="469">
                  <c:v>0.27994825351892594</c:v>
                </c:pt>
                <c:pt idx="470">
                  <c:v>0.28011598958877248</c:v>
                </c:pt>
                <c:pt idx="471">
                  <c:v>0.28028413788173279</c:v>
                </c:pt>
                <c:pt idx="472">
                  <c:v>0.28045270006647727</c:v>
                </c:pt>
                <c:pt idx="473">
                  <c:v>0.28062167782114722</c:v>
                </c:pt>
                <c:pt idx="474">
                  <c:v>0.28079107283342708</c:v>
                </c:pt>
                <c:pt idx="475">
                  <c:v>0.28096088680061332</c:v>
                </c:pt>
                <c:pt idx="476">
                  <c:v>0.28113112142968377</c:v>
                </c:pt>
                <c:pt idx="477">
                  <c:v>0.28130177843737048</c:v>
                </c:pt>
                <c:pt idx="478">
                  <c:v>0.28147285955023094</c:v>
                </c:pt>
                <c:pt idx="479">
                  <c:v>0.2816443665047208</c:v>
                </c:pt>
                <c:pt idx="480">
                  <c:v>0.28181630104726602</c:v>
                </c:pt>
                <c:pt idx="481">
                  <c:v>0.28198866493433794</c:v>
                </c:pt>
                <c:pt idx="482">
                  <c:v>0.28216145993252678</c:v>
                </c:pt>
                <c:pt idx="483">
                  <c:v>0.28233468781861776</c:v>
                </c:pt>
                <c:pt idx="484">
                  <c:v>0.28250835037966499</c:v>
                </c:pt>
                <c:pt idx="485">
                  <c:v>0.28268244941307058</c:v>
                </c:pt>
                <c:pt idx="486">
                  <c:v>0.2828569867266601</c:v>
                </c:pt>
                <c:pt idx="487">
                  <c:v>0.28303196413876081</c:v>
                </c:pt>
                <c:pt idx="488">
                  <c:v>0.28320738347828039</c:v>
                </c:pt>
                <c:pt idx="489">
                  <c:v>0.28338324658478642</c:v>
                </c:pt>
                <c:pt idx="490">
                  <c:v>0.2835595553085864</c:v>
                </c:pt>
                <c:pt idx="491">
                  <c:v>0.28373631151080808</c:v>
                </c:pt>
                <c:pt idx="492">
                  <c:v>0.28391351706348172</c:v>
                </c:pt>
                <c:pt idx="493">
                  <c:v>0.28409117384962229</c:v>
                </c:pt>
                <c:pt idx="494">
                  <c:v>0.28426928376331156</c:v>
                </c:pt>
                <c:pt idx="495">
                  <c:v>0.28444784870978357</c:v>
                </c:pt>
                <c:pt idx="496">
                  <c:v>0.28462687060550818</c:v>
                </c:pt>
                <c:pt idx="497">
                  <c:v>0.28480635137827615</c:v>
                </c:pt>
                <c:pt idx="498">
                  <c:v>0.28498629296728595</c:v>
                </c:pt>
                <c:pt idx="499">
                  <c:v>0.28516669732323124</c:v>
                </c:pt>
                <c:pt idx="500">
                  <c:v>0.28534756640838815</c:v>
                </c:pt>
                <c:pt idx="501">
                  <c:v>0.28552890219670279</c:v>
                </c:pt>
                <c:pt idx="502">
                  <c:v>0.28571070667388276</c:v>
                </c:pt>
                <c:pt idx="503">
                  <c:v>0.2858929818374864</c:v>
                </c:pt>
                <c:pt idx="504">
                  <c:v>0.28607572969701378</c:v>
                </c:pt>
                <c:pt idx="505">
                  <c:v>0.28625895227399883</c:v>
                </c:pt>
                <c:pt idx="506">
                  <c:v>0.2864426516021028</c:v>
                </c:pt>
                <c:pt idx="507">
                  <c:v>0.28662682972720716</c:v>
                </c:pt>
                <c:pt idx="508">
                  <c:v>0.286811488707509</c:v>
                </c:pt>
                <c:pt idx="509">
                  <c:v>0.28699663061361597</c:v>
                </c:pt>
                <c:pt idx="510">
                  <c:v>0.28718225752864318</c:v>
                </c:pt>
                <c:pt idx="511">
                  <c:v>0.28736837154831046</c:v>
                </c:pt>
                <c:pt idx="512">
                  <c:v>0.28755497478104047</c:v>
                </c:pt>
                <c:pt idx="513">
                  <c:v>0.28774206934805774</c:v>
                </c:pt>
                <c:pt idx="514">
                  <c:v>0.28792965738348958</c:v>
                </c:pt>
                <c:pt idx="515">
                  <c:v>0.28811774103446752</c:v>
                </c:pt>
                <c:pt idx="516">
                  <c:v>0.28830632246122756</c:v>
                </c:pt>
                <c:pt idx="517">
                  <c:v>0.28849540383721506</c:v>
                </c:pt>
                <c:pt idx="518">
                  <c:v>0.28868498734918752</c:v>
                </c:pt>
                <c:pt idx="519">
                  <c:v>0.28887507519732192</c:v>
                </c:pt>
                <c:pt idx="520">
                  <c:v>0.28906566959531821</c:v>
                </c:pt>
                <c:pt idx="521">
                  <c:v>0.2892567727705076</c:v>
                </c:pt>
                <c:pt idx="522">
                  <c:v>0.28944838696396119</c:v>
                </c:pt>
                <c:pt idx="523">
                  <c:v>0.28964051443059835</c:v>
                </c:pt>
                <c:pt idx="524">
                  <c:v>0.28983315743929805</c:v>
                </c:pt>
                <c:pt idx="525">
                  <c:v>0.29002631827300873</c:v>
                </c:pt>
                <c:pt idx="526">
                  <c:v>0.29021999922886216</c:v>
                </c:pt>
                <c:pt idx="527">
                  <c:v>0.29041420261828682</c:v>
                </c:pt>
                <c:pt idx="528">
                  <c:v>0.29060893076712163</c:v>
                </c:pt>
                <c:pt idx="529">
                  <c:v>0.2908041860157326</c:v>
                </c:pt>
                <c:pt idx="530">
                  <c:v>0.29099997071913003</c:v>
                </c:pt>
                <c:pt idx="531">
                  <c:v>0.29119628724708596</c:v>
                </c:pt>
                <c:pt idx="532">
                  <c:v>0.29139313798425315</c:v>
                </c:pt>
                <c:pt idx="533">
                  <c:v>0.2915905253302869</c:v>
                </c:pt>
                <c:pt idx="534">
                  <c:v>0.29178845169996509</c:v>
                </c:pt>
                <c:pt idx="535">
                  <c:v>0.29198691952331252</c:v>
                </c:pt>
                <c:pt idx="536">
                  <c:v>0.29218593124572384</c:v>
                </c:pt>
                <c:pt idx="537">
                  <c:v>0.29238548932808917</c:v>
                </c:pt>
                <c:pt idx="538">
                  <c:v>0.29258559624692099</c:v>
                </c:pt>
                <c:pt idx="539">
                  <c:v>0.29278625449448181</c:v>
                </c:pt>
                <c:pt idx="540">
                  <c:v>0.29298746657891384</c:v>
                </c:pt>
                <c:pt idx="541">
                  <c:v>0.29318923502436722</c:v>
                </c:pt>
                <c:pt idx="542">
                  <c:v>0.29339156237113523</c:v>
                </c:pt>
                <c:pt idx="543">
                  <c:v>0.29359445117578437</c:v>
                </c:pt>
                <c:pt idx="544">
                  <c:v>0.29379790401129013</c:v>
                </c:pt>
                <c:pt idx="545">
                  <c:v>0.29400192346717241</c:v>
                </c:pt>
                <c:pt idx="546">
                  <c:v>0.294206512149633</c:v>
                </c:pt>
                <c:pt idx="547">
                  <c:v>0.29441167268169344</c:v>
                </c:pt>
                <c:pt idx="548">
                  <c:v>0.29461740770333594</c:v>
                </c:pt>
                <c:pt idx="549">
                  <c:v>0.29482371987164319</c:v>
                </c:pt>
                <c:pt idx="550">
                  <c:v>0.29503061186094331</c:v>
                </c:pt>
                <c:pt idx="551">
                  <c:v>0.29523808636295218</c:v>
                </c:pt>
                <c:pt idx="552">
                  <c:v>0.29544614608692032</c:v>
                </c:pt>
                <c:pt idx="553">
                  <c:v>0.2956547937597796</c:v>
                </c:pt>
                <c:pt idx="554">
                  <c:v>0.29586403212629175</c:v>
                </c:pt>
                <c:pt idx="555">
                  <c:v>0.29607386394920032</c:v>
                </c:pt>
                <c:pt idx="556">
                  <c:v>0.29628429200937989</c:v>
                </c:pt>
                <c:pt idx="557">
                  <c:v>0.29649531910599197</c:v>
                </c:pt>
                <c:pt idx="558">
                  <c:v>0.29670694805663844</c:v>
                </c:pt>
                <c:pt idx="559">
                  <c:v>0.29691918169751813</c:v>
                </c:pt>
                <c:pt idx="560">
                  <c:v>0.29713202288358675</c:v>
                </c:pt>
                <c:pt idx="561">
                  <c:v>0.29734547448871457</c:v>
                </c:pt>
                <c:pt idx="562">
                  <c:v>0.29755953940584984</c:v>
                </c:pt>
                <c:pt idx="563">
                  <c:v>0.29777422054718089</c:v>
                </c:pt>
                <c:pt idx="564">
                  <c:v>0.29798952084430097</c:v>
                </c:pt>
                <c:pt idx="565">
                  <c:v>0.29820544324837683</c:v>
                </c:pt>
                <c:pt idx="566">
                  <c:v>0.29842199073031433</c:v>
                </c:pt>
                <c:pt idx="567">
                  <c:v>0.29863916628093079</c:v>
                </c:pt>
                <c:pt idx="568">
                  <c:v>0.29885697291112684</c:v>
                </c:pt>
                <c:pt idx="569">
                  <c:v>0.29907541365205892</c:v>
                </c:pt>
                <c:pt idx="570">
                  <c:v>0.29929449155531629</c:v>
                </c:pt>
                <c:pt idx="571">
                  <c:v>0.29951420969309867</c:v>
                </c:pt>
                <c:pt idx="572">
                  <c:v>0.29973457115839408</c:v>
                </c:pt>
                <c:pt idx="573">
                  <c:v>0.29995557906516251</c:v>
                </c:pt>
                <c:pt idx="574">
                  <c:v>0.30017723654851763</c:v>
                </c:pt>
                <c:pt idx="575">
                  <c:v>0.30039954676491215</c:v>
                </c:pt>
                <c:pt idx="576">
                  <c:v>0.30062251289232622</c:v>
                </c:pt>
                <c:pt idx="577">
                  <c:v>0.30084613813045497</c:v>
                </c:pt>
                <c:pt idx="578">
                  <c:v>0.3010704257009022</c:v>
                </c:pt>
                <c:pt idx="579">
                  <c:v>0.3012953788473704</c:v>
                </c:pt>
                <c:pt idx="580">
                  <c:v>0.3015210008358602</c:v>
                </c:pt>
                <c:pt idx="581">
                  <c:v>0.30174729495486485</c:v>
                </c:pt>
                <c:pt idx="582">
                  <c:v>0.30197426451557102</c:v>
                </c:pt>
                <c:pt idx="583">
                  <c:v>0.30220191285206105</c:v>
                </c:pt>
                <c:pt idx="584">
                  <c:v>0.30243024332151708</c:v>
                </c:pt>
                <c:pt idx="585">
                  <c:v>0.30265925930442661</c:v>
                </c:pt>
                <c:pt idx="586">
                  <c:v>0.30288896420479122</c:v>
                </c:pt>
                <c:pt idx="587">
                  <c:v>0.30311936145033913</c:v>
                </c:pt>
                <c:pt idx="588">
                  <c:v>0.30335045449273584</c:v>
                </c:pt>
                <c:pt idx="589">
                  <c:v>0.30358224680780149</c:v>
                </c:pt>
                <c:pt idx="590">
                  <c:v>0.30381474189572844</c:v>
                </c:pt>
                <c:pt idx="591">
                  <c:v>0.30404794328130097</c:v>
                </c:pt>
                <c:pt idx="592">
                  <c:v>0.30428185451411899</c:v>
                </c:pt>
                <c:pt idx="593">
                  <c:v>0.3045164791688228</c:v>
                </c:pt>
                <c:pt idx="594">
                  <c:v>0.30475182084532049</c:v>
                </c:pt>
                <c:pt idx="595">
                  <c:v>0.30498788316901909</c:v>
                </c:pt>
                <c:pt idx="596">
                  <c:v>0.30522466979105672</c:v>
                </c:pt>
                <c:pt idx="597">
                  <c:v>0.30546218438853923</c:v>
                </c:pt>
                <c:pt idx="598">
                  <c:v>0.30570043066477592</c:v>
                </c:pt>
                <c:pt idx="599">
                  <c:v>0.30593941234952332</c:v>
                </c:pt>
                <c:pt idx="600">
                  <c:v>0.30617913319922702</c:v>
                </c:pt>
                <c:pt idx="601">
                  <c:v>0.3064195969972679</c:v>
                </c:pt>
                <c:pt idx="602">
                  <c:v>0.30666080755421143</c:v>
                </c:pt>
                <c:pt idx="603">
                  <c:v>0.3069027687080601</c:v>
                </c:pt>
                <c:pt idx="604">
                  <c:v>0.30714548432450656</c:v>
                </c:pt>
                <c:pt idx="605">
                  <c:v>0.30738895829719398</c:v>
                </c:pt>
                <c:pt idx="606">
                  <c:v>0.30763319454797372</c:v>
                </c:pt>
                <c:pt idx="607">
                  <c:v>0.30787819702717084</c:v>
                </c:pt>
                <c:pt idx="608">
                  <c:v>0.30812396971384892</c:v>
                </c:pt>
                <c:pt idx="609">
                  <c:v>0.30837051661608195</c:v>
                </c:pt>
                <c:pt idx="610">
                  <c:v>0.30861784177122575</c:v>
                </c:pt>
                <c:pt idx="611">
                  <c:v>0.30886594924619259</c:v>
                </c:pt>
                <c:pt idx="612">
                  <c:v>0.30911484313773296</c:v>
                </c:pt>
                <c:pt idx="613">
                  <c:v>0.30936452757271554</c:v>
                </c:pt>
                <c:pt idx="614">
                  <c:v>0.30961500670841452</c:v>
                </c:pt>
                <c:pt idx="615">
                  <c:v>0.30986628473279632</c:v>
                </c:pt>
                <c:pt idx="616">
                  <c:v>0.31011836586481484</c:v>
                </c:pt>
                <c:pt idx="617">
                  <c:v>0.3103712543547037</c:v>
                </c:pt>
                <c:pt idx="618">
                  <c:v>0.31062495448427779</c:v>
                </c:pt>
                <c:pt idx="619">
                  <c:v>0.31087947056723519</c:v>
                </c:pt>
                <c:pt idx="620">
                  <c:v>0.31113480694946266</c:v>
                </c:pt>
                <c:pt idx="621">
                  <c:v>0.31139096800934679</c:v>
                </c:pt>
                <c:pt idx="622">
                  <c:v>0.31164795815808571</c:v>
                </c:pt>
                <c:pt idx="623">
                  <c:v>0.31190578184000745</c:v>
                </c:pt>
                <c:pt idx="624">
                  <c:v>0.31216444353289097</c:v>
                </c:pt>
                <c:pt idx="625">
                  <c:v>0.31242394774828935</c:v>
                </c:pt>
                <c:pt idx="626">
                  <c:v>0.3126842990318604</c:v>
                </c:pt>
                <c:pt idx="627">
                  <c:v>0.31294550196369725</c:v>
                </c:pt>
                <c:pt idx="628">
                  <c:v>0.31320756115866571</c:v>
                </c:pt>
                <c:pt idx="629">
                  <c:v>0.31347048126674476</c:v>
                </c:pt>
                <c:pt idx="630">
                  <c:v>0.31373426697337153</c:v>
                </c:pt>
                <c:pt idx="631">
                  <c:v>0.31399892299978788</c:v>
                </c:pt>
                <c:pt idx="632">
                  <c:v>0.31426445410339671</c:v>
                </c:pt>
                <c:pt idx="633">
                  <c:v>0.31453086507811601</c:v>
                </c:pt>
                <c:pt idx="634">
                  <c:v>0.31479816075474221</c:v>
                </c:pt>
                <c:pt idx="635">
                  <c:v>0.31506634600131461</c:v>
                </c:pt>
                <c:pt idx="636">
                  <c:v>0.31533542572348833</c:v>
                </c:pt>
                <c:pt idx="637">
                  <c:v>0.31560540486490507</c:v>
                </c:pt>
                <c:pt idx="638">
                  <c:v>0.31587628840757698</c:v>
                </c:pt>
                <c:pt idx="639">
                  <c:v>0.31614808137226702</c:v>
                </c:pt>
                <c:pt idx="640">
                  <c:v>0.31642078881888008</c:v>
                </c:pt>
                <c:pt idx="641">
                  <c:v>0.3166944158468552</c:v>
                </c:pt>
                <c:pt idx="642">
                  <c:v>0.31696896759556553</c:v>
                </c:pt>
                <c:pt idx="643">
                  <c:v>0.31724444924471945</c:v>
                </c:pt>
                <c:pt idx="644">
                  <c:v>0.31752086601477086</c:v>
                </c:pt>
                <c:pt idx="645">
                  <c:v>0.31779822316733142</c:v>
                </c:pt>
                <c:pt idx="646">
                  <c:v>0.31807652600559005</c:v>
                </c:pt>
                <c:pt idx="647">
                  <c:v>0.31835577987473512</c:v>
                </c:pt>
                <c:pt idx="648">
                  <c:v>0.3186359901623852</c:v>
                </c:pt>
                <c:pt idx="649">
                  <c:v>0.31891716229902323</c:v>
                </c:pt>
                <c:pt idx="650">
                  <c:v>0.31919930175843442</c:v>
                </c:pt>
                <c:pt idx="651">
                  <c:v>0.31948241405815453</c:v>
                </c:pt>
                <c:pt idx="652">
                  <c:v>0.31976650475991852</c:v>
                </c:pt>
                <c:pt idx="653">
                  <c:v>0.32005157947011886</c:v>
                </c:pt>
                <c:pt idx="654">
                  <c:v>0.32033764384026769</c:v>
                </c:pt>
                <c:pt idx="655">
                  <c:v>0.32062470356746403</c:v>
                </c:pt>
                <c:pt idx="656">
                  <c:v>0.3209127643948691</c:v>
                </c:pt>
                <c:pt idx="657">
                  <c:v>0.32120183211218778</c:v>
                </c:pt>
                <c:pt idx="658">
                  <c:v>0.32149191255615256</c:v>
                </c:pt>
                <c:pt idx="659">
                  <c:v>0.32178301161101858</c:v>
                </c:pt>
                <c:pt idx="660">
                  <c:v>0.32207513520906134</c:v>
                </c:pt>
                <c:pt idx="661">
                  <c:v>0.32236828933108308</c:v>
                </c:pt>
                <c:pt idx="662">
                  <c:v>0.32266248000692477</c:v>
                </c:pt>
                <c:pt idx="663">
                  <c:v>0.32295771331598355</c:v>
                </c:pt>
                <c:pt idx="664">
                  <c:v>0.32325399538773975</c:v>
                </c:pt>
                <c:pt idx="665">
                  <c:v>0.32355133240228828</c:v>
                </c:pt>
                <c:pt idx="666">
                  <c:v>0.32384973059087774</c:v>
                </c:pt>
                <c:pt idx="667">
                  <c:v>0.32414919623645777</c:v>
                </c:pt>
                <c:pt idx="668">
                  <c:v>0.3244497356742298</c:v>
                </c:pt>
                <c:pt idx="669">
                  <c:v>0.32475135529221061</c:v>
                </c:pt>
                <c:pt idx="670">
                  <c:v>0.32505406153179794</c:v>
                </c:pt>
                <c:pt idx="671">
                  <c:v>0.32535786088834778</c:v>
                </c:pt>
                <c:pt idx="672">
                  <c:v>0.32566275991175669</c:v>
                </c:pt>
                <c:pt idx="673">
                  <c:v>0.32596876520705215</c:v>
                </c:pt>
                <c:pt idx="674">
                  <c:v>0.32627588343499192</c:v>
                </c:pt>
                <c:pt idx="675">
                  <c:v>0.32658412131267006</c:v>
                </c:pt>
                <c:pt idx="676">
                  <c:v>0.32689348561413223</c:v>
                </c:pt>
                <c:pt idx="677">
                  <c:v>0.32720398317099847</c:v>
                </c:pt>
                <c:pt idx="678">
                  <c:v>0.32751562087309399</c:v>
                </c:pt>
                <c:pt idx="679">
                  <c:v>0.32782840566908983</c:v>
                </c:pt>
                <c:pt idx="680">
                  <c:v>0.3281423445671503</c:v>
                </c:pt>
                <c:pt idx="681">
                  <c:v>0.32845744463559073</c:v>
                </c:pt>
                <c:pt idx="682">
                  <c:v>0.32877371300354408</c:v>
                </c:pt>
                <c:pt idx="683">
                  <c:v>0.32909115686163365</c:v>
                </c:pt>
                <c:pt idx="684">
                  <c:v>0.32940978346266103</c:v>
                </c:pt>
                <c:pt idx="685">
                  <c:v>0.32972960012229652</c:v>
                </c:pt>
                <c:pt idx="686">
                  <c:v>0.33005061421978504</c:v>
                </c:pt>
                <c:pt idx="687">
                  <c:v>0.33037283319865479</c:v>
                </c:pt>
                <c:pt idx="688">
                  <c:v>0.33069626456744494</c:v>
                </c:pt>
                <c:pt idx="689">
                  <c:v>0.33102091590043403</c:v>
                </c:pt>
                <c:pt idx="690">
                  <c:v>0.33134679483838508</c:v>
                </c:pt>
                <c:pt idx="691">
                  <c:v>0.33167390908929667</c:v>
                </c:pt>
                <c:pt idx="692">
                  <c:v>0.33200226642916852</c:v>
                </c:pt>
                <c:pt idx="693">
                  <c:v>0.33233187470277309</c:v>
                </c:pt>
                <c:pt idx="694">
                  <c:v>0.33266274182444178</c:v>
                </c:pt>
                <c:pt idx="695">
                  <c:v>0.33299487577886117</c:v>
                </c:pt>
                <c:pt idx="696">
                  <c:v>0.33332828462187841</c:v>
                </c:pt>
                <c:pt idx="697">
                  <c:v>0.33366297648132098</c:v>
                </c:pt>
                <c:pt idx="698">
                  <c:v>0.33399895955782516</c:v>
                </c:pt>
                <c:pt idx="699">
                  <c:v>0.33433624212568014</c:v>
                </c:pt>
                <c:pt idx="700">
                  <c:v>0.33467483253367658</c:v>
                </c:pt>
                <c:pt idx="701">
                  <c:v>0.33501473920597946</c:v>
                </c:pt>
                <c:pt idx="702">
                  <c:v>0.33535597064299894</c:v>
                </c:pt>
                <c:pt idx="703">
                  <c:v>0.33569853542228528</c:v>
                </c:pt>
                <c:pt idx="704">
                  <c:v>0.33604244219943058</c:v>
                </c:pt>
                <c:pt idx="705">
                  <c:v>0.33638769970898513</c:v>
                </c:pt>
                <c:pt idx="706">
                  <c:v>0.33673431676538707</c:v>
                </c:pt>
                <c:pt idx="707">
                  <c:v>0.33708230226390434</c:v>
                </c:pt>
                <c:pt idx="708">
                  <c:v>0.33743166518159329</c:v>
                </c:pt>
                <c:pt idx="709">
                  <c:v>0.33778241457826641</c:v>
                </c:pt>
                <c:pt idx="710">
                  <c:v>0.33813455959747879</c:v>
                </c:pt>
                <c:pt idx="711">
                  <c:v>0.33848810946752583</c:v>
                </c:pt>
                <c:pt idx="712">
                  <c:v>0.33884307350245763</c:v>
                </c:pt>
                <c:pt idx="713">
                  <c:v>0.33919946110310634</c:v>
                </c:pt>
                <c:pt idx="714">
                  <c:v>0.33955728175812971</c:v>
                </c:pt>
                <c:pt idx="715">
                  <c:v>0.33991654504507107</c:v>
                </c:pt>
                <c:pt idx="716">
                  <c:v>0.34027726063143321</c:v>
                </c:pt>
                <c:pt idx="717">
                  <c:v>0.34063943827576737</c:v>
                </c:pt>
                <c:pt idx="718">
                  <c:v>0.34100308782878214</c:v>
                </c:pt>
                <c:pt idx="719">
                  <c:v>0.34136821923446531</c:v>
                </c:pt>
                <c:pt idx="720">
                  <c:v>0.34173484253122388</c:v>
                </c:pt>
                <c:pt idx="721">
                  <c:v>0.34210296785304106</c:v>
                </c:pt>
                <c:pt idx="722">
                  <c:v>0.34247260543065228</c:v>
                </c:pt>
                <c:pt idx="723">
                  <c:v>0.34284376559273305</c:v>
                </c:pt>
                <c:pt idx="724">
                  <c:v>0.34321645876711421</c:v>
                </c:pt>
                <c:pt idx="725">
                  <c:v>0.34359069548200694</c:v>
                </c:pt>
                <c:pt idx="726">
                  <c:v>0.34396648636725097</c:v>
                </c:pt>
                <c:pt idx="727">
                  <c:v>0.3443438421555805</c:v>
                </c:pt>
                <c:pt idx="728">
                  <c:v>0.34472277368391036</c:v>
                </c:pt>
                <c:pt idx="729">
                  <c:v>0.34510329189464001</c:v>
                </c:pt>
                <c:pt idx="730">
                  <c:v>0.34548540783697912</c:v>
                </c:pt>
                <c:pt idx="731">
                  <c:v>0.34586913266829361</c:v>
                </c:pt>
                <c:pt idx="732">
                  <c:v>0.34625447765547201</c:v>
                </c:pt>
                <c:pt idx="733">
                  <c:v>0.34664145417631315</c:v>
                </c:pt>
                <c:pt idx="734">
                  <c:v>0.34703007372093353</c:v>
                </c:pt>
                <c:pt idx="735">
                  <c:v>0.34742034789320136</c:v>
                </c:pt>
                <c:pt idx="736">
                  <c:v>0.34781228841218909</c:v>
                </c:pt>
                <c:pt idx="737">
                  <c:v>0.34820590711364713</c:v>
                </c:pt>
                <c:pt idx="738">
                  <c:v>0.34860121595150684</c:v>
                </c:pt>
                <c:pt idx="739">
                  <c:v>0.34899822699940269</c:v>
                </c:pt>
                <c:pt idx="740">
                  <c:v>0.3493969524522173</c:v>
                </c:pt>
                <c:pt idx="741">
                  <c:v>0.34979740462765624</c:v>
                </c:pt>
                <c:pt idx="742">
                  <c:v>0.35019959596784261</c:v>
                </c:pt>
                <c:pt idx="743">
                  <c:v>0.35060353904094005</c:v>
                </c:pt>
                <c:pt idx="744">
                  <c:v>0.35100924654280063</c:v>
                </c:pt>
                <c:pt idx="745">
                  <c:v>0.35141673129863937</c:v>
                </c:pt>
                <c:pt idx="746">
                  <c:v>0.35182600626473659</c:v>
                </c:pt>
                <c:pt idx="747">
                  <c:v>0.35223708453016511</c:v>
                </c:pt>
                <c:pt idx="748">
                  <c:v>0.3526499793185488</c:v>
                </c:pt>
                <c:pt idx="749">
                  <c:v>0.35306470398984779</c:v>
                </c:pt>
                <c:pt idx="750">
                  <c:v>0.35348127204217089</c:v>
                </c:pt>
                <c:pt idx="751">
                  <c:v>0.35389969711362318</c:v>
                </c:pt>
                <c:pt idx="752">
                  <c:v>0.35431999298417777</c:v>
                </c:pt>
                <c:pt idx="753">
                  <c:v>0.3547421735775822</c:v>
                </c:pt>
                <c:pt idx="754">
                  <c:v>0.35516625296329435</c:v>
                </c:pt>
                <c:pt idx="755">
                  <c:v>0.35559224535844997</c:v>
                </c:pt>
                <c:pt idx="756">
                  <c:v>0.35602016512986645</c:v>
                </c:pt>
                <c:pt idx="757">
                  <c:v>0.35645002679607507</c:v>
                </c:pt>
                <c:pt idx="758">
                  <c:v>0.35688184502938974</c:v>
                </c:pt>
                <c:pt idx="759">
                  <c:v>0.35731563465801025</c:v>
                </c:pt>
                <c:pt idx="760">
                  <c:v>0.35775141066816019</c:v>
                </c:pt>
                <c:pt idx="761">
                  <c:v>0.358189188206262</c:v>
                </c:pt>
                <c:pt idx="762">
                  <c:v>0.35862898258114573</c:v>
                </c:pt>
                <c:pt idx="763">
                  <c:v>0.35907080926629953</c:v>
                </c:pt>
                <c:pt idx="764">
                  <c:v>0.35951468390215569</c:v>
                </c:pt>
                <c:pt idx="765">
                  <c:v>0.35996062229841469</c:v>
                </c:pt>
                <c:pt idx="766">
                  <c:v>0.36040864043641252</c:v>
                </c:pt>
                <c:pt idx="767">
                  <c:v>0.36085875447152521</c:v>
                </c:pt>
                <c:pt idx="768">
                  <c:v>0.36131098073561557</c:v>
                </c:pt>
                <c:pt idx="769">
                  <c:v>0.3617653357395233</c:v>
                </c:pt>
                <c:pt idx="770">
                  <c:v>0.3622218361755975</c:v>
                </c:pt>
                <c:pt idx="771">
                  <c:v>0.36268049892027299</c:v>
                </c:pt>
                <c:pt idx="772">
                  <c:v>0.36314134103669032</c:v>
                </c:pt>
                <c:pt idx="773">
                  <c:v>0.36360437977736537</c:v>
                </c:pt>
                <c:pt idx="774">
                  <c:v>0.36406963258690056</c:v>
                </c:pt>
                <c:pt idx="775">
                  <c:v>0.36453711710474768</c:v>
                </c:pt>
                <c:pt idx="776">
                  <c:v>0.36500685116801906</c:v>
                </c:pt>
                <c:pt idx="777">
                  <c:v>0.36547885281434495</c:v>
                </c:pt>
                <c:pt idx="778">
                  <c:v>0.36595314028478632</c:v>
                </c:pt>
                <c:pt idx="779">
                  <c:v>0.36642973202679818</c:v>
                </c:pt>
                <c:pt idx="780">
                  <c:v>0.36690864669724221</c:v>
                </c:pt>
                <c:pt idx="781">
                  <c:v>0.36738990316545994</c:v>
                </c:pt>
                <c:pt idx="782">
                  <c:v>0.36787352051639377</c:v>
                </c:pt>
                <c:pt idx="783">
                  <c:v>0.36835951805377237</c:v>
                </c:pt>
                <c:pt idx="784">
                  <c:v>0.36884791530334604</c:v>
                </c:pt>
                <c:pt idx="785">
                  <c:v>0.36933873201618633</c:v>
                </c:pt>
                <c:pt idx="786">
                  <c:v>0.36983198817204371</c:v>
                </c:pt>
                <c:pt idx="787">
                  <c:v>0.37032770398276521</c:v>
                </c:pt>
                <c:pt idx="788">
                  <c:v>0.37082589989577891</c:v>
                </c:pt>
                <c:pt idx="789">
                  <c:v>0.37132659659763745</c:v>
                </c:pt>
                <c:pt idx="790">
                  <c:v>0.37182981501763218</c:v>
                </c:pt>
                <c:pt idx="791">
                  <c:v>0.37233557633146913</c:v>
                </c:pt>
                <c:pt idx="792">
                  <c:v>0.37284390196501793</c:v>
                </c:pt>
                <c:pt idx="793">
                  <c:v>0.373354813598127</c:v>
                </c:pt>
                <c:pt idx="794">
                  <c:v>0.37386833316851414</c:v>
                </c:pt>
                <c:pt idx="795">
                  <c:v>0.3743844828757244</c:v>
                </c:pt>
                <c:pt idx="796">
                  <c:v>0.37490328518517108</c:v>
                </c:pt>
                <c:pt idx="797">
                  <c:v>0.37542476283224313</c:v>
                </c:pt>
                <c:pt idx="798">
                  <c:v>0.3759489388264991</c:v>
                </c:pt>
                <c:pt idx="799">
                  <c:v>0.37647583645593591</c:v>
                </c:pt>
                <c:pt idx="800">
                  <c:v>0.37700547929134176</c:v>
                </c:pt>
                <c:pt idx="801">
                  <c:v>0.37753789119072984</c:v>
                </c:pt>
                <c:pt idx="802">
                  <c:v>0.37807309630386282</c:v>
                </c:pt>
                <c:pt idx="803">
                  <c:v>0.37861111907685757</c:v>
                </c:pt>
                <c:pt idx="804">
                  <c:v>0.37915198425688307</c:v>
                </c:pt>
                <c:pt idx="805">
                  <c:v>0.37969571689695186</c:v>
                </c:pt>
                <c:pt idx="806">
                  <c:v>0.38024234236080068</c:v>
                </c:pt>
                <c:pt idx="807">
                  <c:v>0.38079188632786776</c:v>
                </c:pt>
                <c:pt idx="808">
                  <c:v>0.38134437479837185</c:v>
                </c:pt>
                <c:pt idx="809">
                  <c:v>0.38189983409848566</c:v>
                </c:pt>
                <c:pt idx="810">
                  <c:v>0.38245829088561567</c:v>
                </c:pt>
                <c:pt idx="811">
                  <c:v>0.38301977215378574</c:v>
                </c:pt>
                <c:pt idx="812">
                  <c:v>0.38358430523913006</c:v>
                </c:pt>
                <c:pt idx="813">
                  <c:v>0.38415191782549074</c:v>
                </c:pt>
                <c:pt idx="814">
                  <c:v>0.38472263795013417</c:v>
                </c:pt>
                <c:pt idx="815">
                  <c:v>0.38529649400957966</c:v>
                </c:pt>
                <c:pt idx="816">
                  <c:v>0.3858735147655456</c:v>
                </c:pt>
                <c:pt idx="817">
                  <c:v>0.38645372935101868</c:v>
                </c:pt>
                <c:pt idx="818">
                  <c:v>0.38703716727644311</c:v>
                </c:pt>
                <c:pt idx="819">
                  <c:v>0.38762385843604186</c:v>
                </c:pt>
                <c:pt idx="820">
                  <c:v>0.38821383311426416</c:v>
                </c:pt>
                <c:pt idx="821">
                  <c:v>0.38880712199236411</c:v>
                </c:pt>
                <c:pt idx="822">
                  <c:v>0.38940375615512279</c:v>
                </c:pt>
                <c:pt idx="823">
                  <c:v>0.39000376709770085</c:v>
                </c:pt>
                <c:pt idx="824">
                  <c:v>0.39060718673264389</c:v>
                </c:pt>
                <c:pt idx="825">
                  <c:v>0.39121404739702359</c:v>
                </c:pt>
                <c:pt idx="826">
                  <c:v>0.39182438185973989</c:v>
                </c:pt>
                <c:pt idx="827">
                  <c:v>0.39243822332896766</c:v>
                </c:pt>
                <c:pt idx="828">
                  <c:v>0.39305560545977075</c:v>
                </c:pt>
                <c:pt idx="829">
                  <c:v>0.39367656236186793</c:v>
                </c:pt>
                <c:pt idx="830">
                  <c:v>0.39430112860757333</c:v>
                </c:pt>
                <c:pt idx="831">
                  <c:v>0.39492933923990159</c:v>
                </c:pt>
                <c:pt idx="832">
                  <c:v>0.3955612297808489</c:v>
                </c:pt>
                <c:pt idx="833">
                  <c:v>0.39619683623985413</c:v>
                </c:pt>
                <c:pt idx="834">
                  <c:v>0.39683619512244261</c:v>
                </c:pt>
                <c:pt idx="835">
                  <c:v>0.39747934343905872</c:v>
                </c:pt>
                <c:pt idx="836">
                  <c:v>0.39812631871408882</c:v>
                </c:pt>
                <c:pt idx="837">
                  <c:v>0.39877715899508714</c:v>
                </c:pt>
                <c:pt idx="838">
                  <c:v>0.39943190286220082</c:v>
                </c:pt>
                <c:pt idx="839">
                  <c:v>0.40009058943780496</c:v>
                </c:pt>
                <c:pt idx="840">
                  <c:v>0.40075325839635212</c:v>
                </c:pt>
                <c:pt idx="841">
                  <c:v>0.40141994997444153</c:v>
                </c:pt>
                <c:pt idx="842">
                  <c:v>0.40209070498111271</c:v>
                </c:pt>
                <c:pt idx="843">
                  <c:v>0.40276556480837217</c:v>
                </c:pt>
                <c:pt idx="844">
                  <c:v>0.40344457144195672</c:v>
                </c:pt>
                <c:pt idx="845">
                  <c:v>0.40412776747234092</c:v>
                </c:pt>
                <c:pt idx="846">
                  <c:v>0.40481519610599609</c:v>
                </c:pt>
                <c:pt idx="847">
                  <c:v>0.40550690117690641</c:v>
                </c:pt>
                <c:pt idx="848">
                  <c:v>0.40620292715834827</c:v>
                </c:pt>
                <c:pt idx="849">
                  <c:v>0.40690331917494205</c:v>
                </c:pt>
                <c:pt idx="850">
                  <c:v>0.40760812301498528</c:v>
                </c:pt>
                <c:pt idx="851">
                  <c:v>0.40831738514306709</c:v>
                </c:pt>
                <c:pt idx="852">
                  <c:v>0.40903115271298379</c:v>
                </c:pt>
                <c:pt idx="853">
                  <c:v>0.40974947358095276</c:v>
                </c:pt>
                <c:pt idx="854">
                  <c:v>0.41047239631913712</c:v>
                </c:pt>
                <c:pt idx="855">
                  <c:v>0.41119997022949661</c:v>
                </c:pt>
                <c:pt idx="856">
                  <c:v>0.41193224535796025</c:v>
                </c:pt>
                <c:pt idx="857">
                  <c:v>0.41266927250893937</c:v>
                </c:pt>
                <c:pt idx="858">
                  <c:v>0.41341110326019115</c:v>
                </c:pt>
                <c:pt idx="859">
                  <c:v>0.41415778997803615</c:v>
                </c:pt>
                <c:pt idx="860">
                  <c:v>0.41490938583294862</c:v>
                </c:pt>
                <c:pt idx="861">
                  <c:v>0.41566594481551983</c:v>
                </c:pt>
                <c:pt idx="862">
                  <c:v>0.41642752175281311</c:v>
                </c:pt>
                <c:pt idx="863">
                  <c:v>0.41719417232512129</c:v>
                </c:pt>
                <c:pt idx="864">
                  <c:v>0.41796595308313367</c:v>
                </c:pt>
                <c:pt idx="865">
                  <c:v>0.41874292146553277</c:v>
                </c:pt>
                <c:pt idx="866">
                  <c:v>0.41952513581701761</c:v>
                </c:pt>
                <c:pt idx="867">
                  <c:v>0.42031265540678964</c:v>
                </c:pt>
                <c:pt idx="868">
                  <c:v>0.42110554044749215</c:v>
                </c:pt>
                <c:pt idx="869">
                  <c:v>0.42190385211463038</c:v>
                </c:pt>
                <c:pt idx="870">
                  <c:v>0.42270765256648263</c:v>
                </c:pt>
                <c:pt idx="871">
                  <c:v>0.42351700496451866</c:v>
                </c:pt>
                <c:pt idx="872">
                  <c:v>0.42433197349433299</c:v>
                </c:pt>
                <c:pt idx="873">
                  <c:v>0.42515262338712806</c:v>
                </c:pt>
                <c:pt idx="874">
                  <c:v>0.42597902094173329</c:v>
                </c:pt>
                <c:pt idx="875">
                  <c:v>0.42681123354721173</c:v>
                </c:pt>
                <c:pt idx="876">
                  <c:v>0.42764932970604203</c:v>
                </c:pt>
                <c:pt idx="877">
                  <c:v>0.42849337905791307</c:v>
                </c:pt>
                <c:pt idx="878">
                  <c:v>0.42934345240414051</c:v>
                </c:pt>
                <c:pt idx="879">
                  <c:v>0.43019962173273196</c:v>
                </c:pt>
                <c:pt idx="880">
                  <c:v>0.43106196024410642</c:v>
                </c:pt>
                <c:pt idx="881">
                  <c:v>0.43193054237751555</c:v>
                </c:pt>
                <c:pt idx="882">
                  <c:v>0.43280544383815561</c:v>
                </c:pt>
                <c:pt idx="883">
                  <c:v>0.43368674162501847</c:v>
                </c:pt>
                <c:pt idx="884">
                  <c:v>0.4345745140594961</c:v>
                </c:pt>
                <c:pt idx="885">
                  <c:v>0.43546884081475601</c:v>
                </c:pt>
                <c:pt idx="886">
                  <c:v>0.43636980294592581</c:v>
                </c:pt>
                <c:pt idx="887">
                  <c:v>0.43727748292110091</c:v>
                </c:pt>
                <c:pt idx="888">
                  <c:v>0.43819196465321153</c:v>
                </c:pt>
                <c:pt idx="889">
                  <c:v>0.43911333353277021</c:v>
                </c:pt>
                <c:pt idx="890">
                  <c:v>0.44004167646153336</c:v>
                </c:pt>
                <c:pt idx="891">
                  <c:v>0.44097708188710588</c:v>
                </c:pt>
                <c:pt idx="892">
                  <c:v>0.44191963983851806</c:v>
                </c:pt>
                <c:pt idx="893">
                  <c:v>0.44286944196281303</c:v>
                </c:pt>
                <c:pt idx="894">
                  <c:v>0.44382658156266896</c:v>
                </c:pt>
                <c:pt idx="895">
                  <c:v>0.44479115363510174</c:v>
                </c:pt>
                <c:pt idx="896">
                  <c:v>0.44576325491127899</c:v>
                </c:pt>
                <c:pt idx="897">
                  <c:v>0.44674298389748496</c:v>
                </c:pt>
                <c:pt idx="898">
                  <c:v>0.44773044091726932</c:v>
                </c:pt>
                <c:pt idx="899">
                  <c:v>0.44872572815483974</c:v>
                </c:pt>
                <c:pt idx="900">
                  <c:v>0.44972894969971139</c:v>
                </c:pt>
                <c:pt idx="901">
                  <c:v>0.45074021159269029</c:v>
                </c:pt>
                <c:pt idx="902">
                  <c:v>0.45175962187321078</c:v>
                </c:pt>
                <c:pt idx="903">
                  <c:v>0.45278729062808787</c:v>
                </c:pt>
                <c:pt idx="904">
                  <c:v>0.45382333004173664</c:v>
                </c:pt>
                <c:pt idx="905">
                  <c:v>0.45486785444789812</c:v>
                </c:pt>
                <c:pt idx="906">
                  <c:v>0.45592098038294138</c:v>
                </c:pt>
                <c:pt idx="907">
                  <c:v>0.45698282664078793</c:v>
                </c:pt>
                <c:pt idx="908">
                  <c:v>0.45805351432952396</c:v>
                </c:pt>
                <c:pt idx="909">
                  <c:v>0.45913316692975048</c:v>
                </c:pt>
                <c:pt idx="910">
                  <c:v>0.46022191035475435</c:v>
                </c:pt>
                <c:pt idx="911">
                  <c:v>0.46131987301254868</c:v>
                </c:pt>
                <c:pt idx="912">
                  <c:v>0.46242718586986309</c:v>
                </c:pt>
                <c:pt idx="913">
                  <c:v>0.46354398251815082</c:v>
                </c:pt>
                <c:pt idx="914">
                  <c:v>0.46467039924169057</c:v>
                </c:pt>
                <c:pt idx="915">
                  <c:v>0.46580657508786655</c:v>
                </c:pt>
                <c:pt idx="916">
                  <c:v>0.4669526519396997</c:v>
                </c:pt>
                <c:pt idx="917">
                  <c:v>0.4681087745907237</c:v>
                </c:pt>
                <c:pt idx="918">
                  <c:v>0.46927509082229424</c:v>
                </c:pt>
                <c:pt idx="919">
                  <c:v>0.47045175148342278</c:v>
                </c:pt>
                <c:pt idx="920">
                  <c:v>0.47163891057323726</c:v>
                </c:pt>
                <c:pt idx="921">
                  <c:v>0.47283672532617071</c:v>
                </c:pt>
                <c:pt idx="922">
                  <c:v>0.47404535629998018</c:v>
                </c:pt>
                <c:pt idx="923">
                  <c:v>0.47526496746671804</c:v>
                </c:pt>
                <c:pt idx="924">
                  <c:v>0.47649572630676507</c:v>
                </c:pt>
                <c:pt idx="925">
                  <c:v>0.47773780390605014</c:v>
                </c:pt>
                <c:pt idx="926">
                  <c:v>0.47899137505658873</c:v>
                </c:pt>
                <c:pt idx="927">
                  <c:v>0.48025661836046585</c:v>
                </c:pt>
                <c:pt idx="928">
                  <c:v>0.48153371633741576</c:v>
                </c:pt>
                <c:pt idx="929">
                  <c:v>0.48282285553613691</c:v>
                </c:pt>
                <c:pt idx="930">
                  <c:v>0.48412422664950405</c:v>
                </c:pt>
                <c:pt idx="931">
                  <c:v>0.4854380246338304</c:v>
                </c:pt>
                <c:pt idx="932">
                  <c:v>0.48676444883235587</c:v>
                </c:pt>
                <c:pt idx="933">
                  <c:v>0.4881037031031446</c:v>
                </c:pt>
                <c:pt idx="934">
                  <c:v>0.48945599595156608</c:v>
                </c:pt>
                <c:pt idx="935">
                  <c:v>0.49082154066756245</c:v>
                </c:pt>
                <c:pt idx="936">
                  <c:v>0.49220055546791469</c:v>
                </c:pt>
                <c:pt idx="937">
                  <c:v>0.49359326364370831</c:v>
                </c:pt>
                <c:pt idx="938">
                  <c:v>0.49499989371323738</c:v>
                </c:pt>
                <c:pt idx="939">
                  <c:v>0.49642067958058583</c:v>
                </c:pt>
                <c:pt idx="940">
                  <c:v>0.49785586070012738</c:v>
                </c:pt>
                <c:pt idx="941">
                  <c:v>0.49930568224721639</c:v>
                </c:pt>
                <c:pt idx="942">
                  <c:v>0.50077039529533762</c:v>
                </c:pt>
                <c:pt idx="943">
                  <c:v>0.50225025700002313</c:v>
                </c:pt>
                <c:pt idx="944">
                  <c:v>0.50374553078982165</c:v>
                </c:pt>
                <c:pt idx="945">
                  <c:v>0.50525648656465305</c:v>
                </c:pt>
                <c:pt idx="946">
                  <c:v>0.50678340090190055</c:v>
                </c:pt>
                <c:pt idx="947">
                  <c:v>0.50832655727057796</c:v>
                </c:pt>
                <c:pt idx="948">
                  <c:v>0.50988624625395274</c:v>
                </c:pt>
                <c:pt idx="949">
                  <c:v>0.51146276578104821</c:v>
                </c:pt>
                <c:pt idx="950">
                  <c:v>0.51305642136740537</c:v>
                </c:pt>
                <c:pt idx="951">
                  <c:v>0.51466752636557911</c:v>
                </c:pt>
                <c:pt idx="952">
                  <c:v>0.51629640222582429</c:v>
                </c:pt>
                <c:pt idx="953">
                  <c:v>0.51794337876746155</c:v>
                </c:pt>
                <c:pt idx="954">
                  <c:v>0.5196087944614548</c:v>
                </c:pt>
                <c:pt idx="955">
                  <c:v>0.52129299672474216</c:v>
                </c:pt>
                <c:pt idx="956">
                  <c:v>0.52299634222691027</c:v>
                </c:pt>
                <c:pt idx="957">
                  <c:v>0.52471919720982163</c:v>
                </c:pt>
                <c:pt idx="958">
                  <c:v>0.52646193782085182</c:v>
                </c:pt>
                <c:pt idx="959">
                  <c:v>0.5282249504604315</c:v>
                </c:pt>
                <c:pt idx="960">
                  <c:v>0.53000863214460925</c:v>
                </c:pt>
                <c:pt idx="961">
                  <c:v>0.53181339088342927</c:v>
                </c:pt>
                <c:pt idx="962">
                  <c:v>0.53363964607592596</c:v>
                </c:pt>
                <c:pt idx="963">
                  <c:v>0.5354878289226207</c:v>
                </c:pt>
                <c:pt idx="964">
                  <c:v>0.53735838285644388</c:v>
                </c:pt>
                <c:pt idx="965">
                  <c:v>0.53925176399304686</c:v>
                </c:pt>
                <c:pt idx="966">
                  <c:v>0.54116844160156286</c:v>
                </c:pt>
                <c:pt idx="967">
                  <c:v>0.54310889859691969</c:v>
                </c:pt>
                <c:pt idx="968">
                  <c:v>0.54507363205486947</c:v>
                </c:pt>
                <c:pt idx="969">
                  <c:v>0.54706315375099868</c:v>
                </c:pt>
                <c:pt idx="970">
                  <c:v>0.54907799072504704</c:v>
                </c:pt>
                <c:pt idx="971">
                  <c:v>0.55111868587194024</c:v>
                </c:pt>
                <c:pt idx="972">
                  <c:v>0.5531857985610642</c:v>
                </c:pt>
                <c:pt idx="973">
                  <c:v>0.55527990528537086</c:v>
                </c:pt>
                <c:pt idx="974">
                  <c:v>0.55740160034205044</c:v>
                </c:pt>
                <c:pt idx="975">
                  <c:v>0.55955149654657887</c:v>
                </c:pt>
                <c:pt idx="976">
                  <c:v>0.56173022598210531</c:v>
                </c:pt>
                <c:pt idx="977">
                  <c:v>0.56393844078626654</c:v>
                </c:pt>
                <c:pt idx="978">
                  <c:v>0.56617681397766262</c:v>
                </c:pt>
                <c:pt idx="979">
                  <c:v>0.56844604032435631</c:v>
                </c:pt>
                <c:pt idx="980">
                  <c:v>0.57074683725697273</c:v>
                </c:pt>
                <c:pt idx="981">
                  <c:v>0.57307994582913035</c:v>
                </c:pt>
                <c:pt idx="982">
                  <c:v>0.57544613172810355</c:v>
                </c:pt>
                <c:pt idx="983">
                  <c:v>0.57784618633888762</c:v>
                </c:pt>
                <c:pt idx="984">
                  <c:v>0.58028092786501506</c:v>
                </c:pt>
                <c:pt idx="985">
                  <c:v>0.58275120250973689</c:v>
                </c:pt>
                <c:pt idx="986">
                  <c:v>0.58525788572145909</c:v>
                </c:pt>
                <c:pt idx="987">
                  <c:v>0.58780188350760054</c:v>
                </c:pt>
                <c:pt idx="988">
                  <c:v>0.59038413382136345</c:v>
                </c:pt>
                <c:pt idx="989">
                  <c:v>0.5930056080262478</c:v>
                </c:pt>
                <c:pt idx="990">
                  <c:v>0.59566731244351601</c:v>
                </c:pt>
                <c:pt idx="991">
                  <c:v>0.59837028998822284</c:v>
                </c:pt>
                <c:pt idx="992">
                  <c:v>0.60111562189985956</c:v>
                </c:pt>
                <c:pt idx="993">
                  <c:v>0.60390442957414991</c:v>
                </c:pt>
                <c:pt idx="994">
                  <c:v>0.60673787650307298</c:v>
                </c:pt>
                <c:pt idx="995">
                  <c:v>0.60961717033073926</c:v>
                </c:pt>
                <c:pt idx="996">
                  <c:v>0.61254356503339358</c:v>
                </c:pt>
                <c:pt idx="997">
                  <c:v>0.61551836323251363</c:v>
                </c:pt>
                <c:pt idx="998">
                  <c:v>0.61854291865069444</c:v>
                </c:pt>
                <c:pt idx="999">
                  <c:v>0.62161863872088641</c:v>
                </c:pt>
                <c:pt idx="1000">
                  <c:v>0.62474698736039769</c:v>
                </c:pt>
                <c:pt idx="1001">
                  <c:v>0.6279294879221553</c:v>
                </c:pt>
                <c:pt idx="1002">
                  <c:v>0.63116772633671447</c:v>
                </c:pt>
                <c:pt idx="1003">
                  <c:v>0.63446335445980373</c:v>
                </c:pt>
                <c:pt idx="1004">
                  <c:v>0.63781809364148068</c:v>
                </c:pt>
                <c:pt idx="1005">
                  <c:v>0.64123373853444221</c:v>
                </c:pt>
                <c:pt idx="1006">
                  <c:v>0.64471216116067331</c:v>
                </c:pt>
                <c:pt idx="1007">
                  <c:v>0.64825531525739688</c:v>
                </c:pt>
                <c:pt idx="1008">
                  <c:v>0.6518652409253245</c:v>
                </c:pt>
                <c:pt idx="1009">
                  <c:v>0.65554406960431744</c:v>
                </c:pt>
                <c:pt idx="1010">
                  <c:v>0.65929402940413173</c:v>
                </c:pt>
                <c:pt idx="1011">
                  <c:v>0.66311745082056017</c:v>
                </c:pt>
                <c:pt idx="1012">
                  <c:v>0.66701677287035854</c:v>
                </c:pt>
                <c:pt idx="1013">
                  <c:v>0.67099454968170269</c:v>
                </c:pt>
                <c:pt idx="1014">
                  <c:v>0.67505345758070789</c:v>
                </c:pt>
                <c:pt idx="1015">
                  <c:v>0.67919630271876286</c:v>
                </c:pt>
                <c:pt idx="1016">
                  <c:v>0.68342602929012308</c:v>
                </c:pt>
                <c:pt idx="1017">
                  <c:v>0.68774572839457671</c:v>
                </c:pt>
                <c:pt idx="1018">
                  <c:v>0.69215864760581447</c:v>
                </c:pt>
                <c:pt idx="1019">
                  <c:v>0.69666820131300256</c:v>
                </c:pt>
                <c:pt idx="1020">
                  <c:v>0.70127798191040791</c:v>
                </c:pt>
                <c:pt idx="1021">
                  <c:v>0.70599177191858042</c:v>
                </c:pt>
                <c:pt idx="1022">
                  <c:v>0.71081355713013494</c:v>
                </c:pt>
                <c:pt idx="1023">
                  <c:v>0.71574754088408665</c:v>
                </c:pt>
                <c:pt idx="1024">
                  <c:v>0.7207981595850852</c:v>
                </c:pt>
                <c:pt idx="1025">
                  <c:v>0.72597009959789971</c:v>
                </c:pt>
                <c:pt idx="1026">
                  <c:v>0.73126831566356743</c:v>
                </c:pt>
                <c:pt idx="1027">
                  <c:v>0.73669805100185459</c:v>
                </c:pt>
                <c:pt idx="1028">
                  <c:v>0.74226485928561059</c:v>
                </c:pt>
                <c:pt idx="1029">
                  <c:v>0.74797462869657028</c:v>
                </c:pt>
                <c:pt idx="1030">
                  <c:v>0.75383360829965596</c:v>
                </c:pt>
                <c:pt idx="1031">
                  <c:v>0.75984843700455706</c:v>
                </c:pt>
                <c:pt idx="1032">
                  <c:v>0.7660261754200044</c:v>
                </c:pt>
                <c:pt idx="1033">
                  <c:v>0.77237434094843604</c:v>
                </c:pt>
                <c:pt idx="1034">
                  <c:v>0.77890094651792408</c:v>
                </c:pt>
                <c:pt idx="1035">
                  <c:v>0.78561454340537995</c:v>
                </c:pt>
                <c:pt idx="1036">
                  <c:v>0.79252426867169723</c:v>
                </c:pt>
                <c:pt idx="1037">
                  <c:v>0.79963989780744871</c:v>
                </c:pt>
                <c:pt idx="1038">
                  <c:v>0.80697190327921053</c:v>
                </c:pt>
                <c:pt idx="1039">
                  <c:v>0.81453151977421012</c:v>
                </c:pt>
                <c:pt idx="1040">
                  <c:v>0.82233081706803057</c:v>
                </c:pt>
                <c:pt idx="1041">
                  <c:v>0.83038278159048695</c:v>
                </c:pt>
                <c:pt idx="1042">
                  <c:v>0.83870140794369819</c:v>
                </c:pt>
                <c:pt idx="1043">
                  <c:v>0.84730180183947812</c:v>
                </c:pt>
                <c:pt idx="1044">
                  <c:v>0.85620029617853843</c:v>
                </c:pt>
                <c:pt idx="1045">
                  <c:v>0.86541458230066826</c:v>
                </c:pt>
                <c:pt idx="1046">
                  <c:v>0.87496385880534255</c:v>
                </c:pt>
                <c:pt idx="1047">
                  <c:v>0.88486900079059683</c:v>
                </c:pt>
                <c:pt idx="1048">
                  <c:v>0.89515275290418483</c:v>
                </c:pt>
                <c:pt idx="1049">
                  <c:v>0.90583995026843755</c:v>
                </c:pt>
                <c:pt idx="1050">
                  <c:v>0.91695777216091268</c:v>
                </c:pt>
                <c:pt idx="1051">
                  <c:v>0.92853603434595311</c:v>
                </c:pt>
                <c:pt idx="1052">
                  <c:v>0.94060752721082463</c:v>
                </c:pt>
                <c:pt idx="1053">
                  <c:v>0.95320840843127408</c:v>
                </c:pt>
                <c:pt idx="1054">
                  <c:v>0.9663786608655488</c:v>
                </c:pt>
                <c:pt idx="1055">
                  <c:v>0.98016262887162342</c:v>
                </c:pt>
                <c:pt idx="1056">
                  <c:v>0.99460964941829189</c:v>
                </c:pt>
                <c:pt idx="1057">
                  <c:v>1.0097747984316012</c:v>
                </c:pt>
                <c:pt idx="1058">
                  <c:v>1.0257197780736058</c:v>
                </c:pt>
                <c:pt idx="1059">
                  <c:v>1.0425139774911756</c:v>
                </c:pt>
                <c:pt idx="1060">
                  <c:v>1.0602357485503759</c:v>
                </c:pt>
                <c:pt idx="1061">
                  <c:v>1.0789739499616839</c:v>
                </c:pt>
                <c:pt idx="1062">
                  <c:v>1.0988298290992777</c:v>
                </c:pt>
                <c:pt idx="1063">
                  <c:v>1.1199193322943535</c:v>
                </c:pt>
                <c:pt idx="1064">
                  <c:v>1.1423759637179203</c:v>
                </c:pt>
                <c:pt idx="1065">
                  <c:v>1.1663543535171814</c:v>
                </c:pt>
                <c:pt idx="1066">
                  <c:v>1.1920347526413975</c:v>
                </c:pt>
                <c:pt idx="1067">
                  <c:v>1.2196287523899867</c:v>
                </c:pt>
                <c:pt idx="1068">
                  <c:v>1.2493866428775009</c:v>
                </c:pt>
                <c:pt idx="1069">
                  <c:v>1.2816069948084621</c:v>
                </c:pt>
                <c:pt idx="1070">
                  <c:v>1.3166493028646782</c:v>
                </c:pt>
                <c:pt idx="1071">
                  <c:v>1.3549509153877928</c:v>
                </c:pt>
                <c:pt idx="1072">
                  <c:v>1.397050076036163</c:v>
                </c:pt>
                <c:pt idx="1073">
                  <c:v>1.4436178609774328</c:v>
                </c:pt>
                <c:pt idx="1074">
                  <c:v>1.4955033640567168</c:v>
                </c:pt>
                <c:pt idx="1075">
                  <c:v>1.5537991320976399</c:v>
                </c:pt>
                <c:pt idx="1076">
                  <c:v>1.6199384863963677</c:v>
                </c:pt>
                <c:pt idx="1077">
                  <c:v>1.6958448006088762</c:v>
                </c:pt>
                <c:pt idx="1078">
                  <c:v>1.7841688830604101</c:v>
                </c:pt>
                <c:pt idx="1079">
                  <c:v>1.8886829700020418</c:v>
                </c:pt>
                <c:pt idx="1080">
                  <c:v>2.0149693131828155</c:v>
                </c:pt>
                <c:pt idx="1081">
                  <c:v>2.1717027115911112</c:v>
                </c:pt>
                <c:pt idx="1082">
                  <c:v>2.373239634590175</c:v>
                </c:pt>
                <c:pt idx="1083">
                  <c:v>2.6454270356480643</c:v>
                </c:pt>
                <c:pt idx="1084">
                  <c:v>3.0406746071962267</c:v>
                </c:pt>
                <c:pt idx="1085">
                  <c:v>3.6864966109567066</c:v>
                </c:pt>
                <c:pt idx="1086">
                  <c:v>5.011339142637909</c:v>
                </c:pt>
                <c:pt idx="1087">
                  <c:v>10.309077513162974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F6-4D3B-9944-3C59E0B5F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829312"/>
        <c:axId val="364831104"/>
      </c:scatterChart>
      <c:valAx>
        <c:axId val="36482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64831104"/>
        <c:crosses val="autoZero"/>
        <c:crossBetween val="midCat"/>
      </c:valAx>
      <c:valAx>
        <c:axId val="364831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6482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1</xdr:row>
      <xdr:rowOff>95250</xdr:rowOff>
    </xdr:from>
    <xdr:to>
      <xdr:col>20</xdr:col>
      <xdr:colOff>571500</xdr:colOff>
      <xdr:row>26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514350</xdr:colOff>
      <xdr:row>37</xdr:row>
      <xdr:rowOff>38100</xdr:rowOff>
    </xdr:from>
    <xdr:to>
      <xdr:col>19</xdr:col>
      <xdr:colOff>161925</xdr:colOff>
      <xdr:row>56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257175</xdr:colOff>
      <xdr:row>81</xdr:row>
      <xdr:rowOff>104774</xdr:rowOff>
    </xdr:from>
    <xdr:to>
      <xdr:col>20</xdr:col>
      <xdr:colOff>523875</xdr:colOff>
      <xdr:row>105</xdr:row>
      <xdr:rowOff>76199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504825</xdr:colOff>
      <xdr:row>1</xdr:row>
      <xdr:rowOff>57150</xdr:rowOff>
    </xdr:from>
    <xdr:to>
      <xdr:col>17</xdr:col>
      <xdr:colOff>742950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295275</xdr:colOff>
      <xdr:row>61</xdr:row>
      <xdr:rowOff>114300</xdr:rowOff>
    </xdr:from>
    <xdr:to>
      <xdr:col>28</xdr:col>
      <xdr:colOff>600075</xdr:colOff>
      <xdr:row>76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438149</xdr:colOff>
      <xdr:row>37</xdr:row>
      <xdr:rowOff>161925</xdr:rowOff>
    </xdr:from>
    <xdr:to>
      <xdr:col>23</xdr:col>
      <xdr:colOff>9524</xdr:colOff>
      <xdr:row>57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114300</xdr:colOff>
      <xdr:row>81</xdr:row>
      <xdr:rowOff>190499</xdr:rowOff>
    </xdr:from>
    <xdr:to>
      <xdr:col>27</xdr:col>
      <xdr:colOff>419100</xdr:colOff>
      <xdr:row>111</xdr:row>
      <xdr:rowOff>123824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35</xdr:row>
      <xdr:rowOff>104775</xdr:rowOff>
    </xdr:from>
    <xdr:to>
      <xdr:col>21</xdr:col>
      <xdr:colOff>28575</xdr:colOff>
      <xdr:row>60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30</xdr:row>
      <xdr:rowOff>95250</xdr:rowOff>
    </xdr:from>
    <xdr:to>
      <xdr:col>24</xdr:col>
      <xdr:colOff>66675</xdr:colOff>
      <xdr:row>55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76200</xdr:colOff>
      <xdr:row>63</xdr:row>
      <xdr:rowOff>133350</xdr:rowOff>
    </xdr:from>
    <xdr:to>
      <xdr:col>25</xdr:col>
      <xdr:colOff>381000</xdr:colOff>
      <xdr:row>78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11</xdr:row>
      <xdr:rowOff>104775</xdr:rowOff>
    </xdr:from>
    <xdr:to>
      <xdr:col>22</xdr:col>
      <xdr:colOff>400050</xdr:colOff>
      <xdr:row>36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5</xdr:row>
      <xdr:rowOff>95250</xdr:rowOff>
    </xdr:from>
    <xdr:to>
      <xdr:col>21</xdr:col>
      <xdr:colOff>209550</xdr:colOff>
      <xdr:row>29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47"/>
  <sheetViews>
    <sheetView workbookViewId="0">
      <selection activeCell="L34" sqref="L34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bestFit="1" customWidth="1"/>
    <col min="10" max="10" width="11" bestFit="1" customWidth="1"/>
    <col min="11" max="11" width="11.5703125" bestFit="1" customWidth="1"/>
    <col min="14" max="14" width="12" bestFit="1" customWidth="1"/>
    <col min="16" max="16" width="11" bestFit="1" customWidth="1"/>
    <col min="19" max="19" width="12" bestFit="1" customWidth="1"/>
  </cols>
  <sheetData>
    <row r="1" spans="2:15" x14ac:dyDescent="0.25">
      <c r="B1" t="s">
        <v>63</v>
      </c>
      <c r="C1">
        <v>0</v>
      </c>
    </row>
    <row r="2" spans="2:15" x14ac:dyDescent="0.25">
      <c r="B2" t="s">
        <v>64</v>
      </c>
      <c r="C2">
        <f>(C23/C16)*((C10-0.3)/137)^2*(C16*C4^2/(C23*C25^2))</f>
        <v>0.67696177978408145</v>
      </c>
    </row>
    <row r="3" spans="2:15" x14ac:dyDescent="0.25">
      <c r="B3" t="s">
        <v>1</v>
      </c>
      <c r="C3" s="1" t="s">
        <v>2</v>
      </c>
    </row>
    <row r="4" spans="2:15" x14ac:dyDescent="0.25">
      <c r="B4" t="s">
        <v>0</v>
      </c>
      <c r="C4">
        <f>299792458</f>
        <v>299792458</v>
      </c>
      <c r="D4" t="s">
        <v>7</v>
      </c>
    </row>
    <row r="5" spans="2:15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15" x14ac:dyDescent="0.25">
      <c r="B6" t="s">
        <v>81</v>
      </c>
      <c r="C6">
        <v>2</v>
      </c>
      <c r="D6" t="s">
        <v>44</v>
      </c>
    </row>
    <row r="7" spans="2:15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  <c r="J7">
        <f>1/(4*3.141*C7)</f>
        <v>8989247594.1593208</v>
      </c>
      <c r="N7">
        <f>(2*3.141*(1.6*10^-19)^4*(3.88*10^20)*(3*10^9)^4)/(0.51*(1.6*10^(-6))^2)</f>
        <v>9.9102467011764751E-5</v>
      </c>
      <c r="O7" t="s">
        <v>8</v>
      </c>
    </row>
    <row r="8" spans="2:15" x14ac:dyDescent="0.25">
      <c r="B8" t="s">
        <v>19</v>
      </c>
      <c r="C8">
        <f>-1.6021766208*10^-19</f>
        <v>-1.6021766207999999E-19</v>
      </c>
      <c r="D8" t="s">
        <v>40</v>
      </c>
      <c r="N8">
        <f>LN((0.51*9.1*10^-31)/(8.6*10^-5))</f>
        <v>-60.484044760845613</v>
      </c>
    </row>
    <row r="9" spans="2:15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15" x14ac:dyDescent="0.25">
      <c r="B10" t="s">
        <v>12</v>
      </c>
      <c r="C10">
        <f>2/10*1+8/10*8</f>
        <v>6.6000000000000005</v>
      </c>
      <c r="D10" t="s">
        <v>13</v>
      </c>
      <c r="N10">
        <f>LN((2*$C$16*D38^2)/$C$9)</f>
        <v>3.7131985025374887</v>
      </c>
    </row>
    <row r="11" spans="2:15" x14ac:dyDescent="0.25">
      <c r="B11" t="s">
        <v>14</v>
      </c>
      <c r="C11">
        <f>6.02*10^23</f>
        <v>6.0199999999999993E+23</v>
      </c>
      <c r="D11" t="s">
        <v>16</v>
      </c>
      <c r="N11">
        <f>LN((2*$C$16*D38^2)/$E$9)</f>
        <v>-39.565914635103645</v>
      </c>
    </row>
    <row r="12" spans="2:15" x14ac:dyDescent="0.25">
      <c r="B12" t="s">
        <v>15</v>
      </c>
      <c r="C12">
        <f>1000000*0.9933</f>
        <v>993300</v>
      </c>
      <c r="D12" t="s">
        <v>49</v>
      </c>
    </row>
    <row r="13" spans="2:15" x14ac:dyDescent="0.25">
      <c r="B13" t="s">
        <v>17</v>
      </c>
      <c r="C13">
        <f>2/18*1+16/18*16</f>
        <v>14.333333333333332</v>
      </c>
      <c r="D13" t="s">
        <v>46</v>
      </c>
    </row>
    <row r="14" spans="2:15" x14ac:dyDescent="0.25">
      <c r="B14" t="s">
        <v>18</v>
      </c>
      <c r="C14">
        <v>1</v>
      </c>
      <c r="D14" t="s">
        <v>48</v>
      </c>
      <c r="H14">
        <f>100^3</f>
        <v>1000000</v>
      </c>
    </row>
    <row r="15" spans="2:15" x14ac:dyDescent="0.25">
      <c r="B15" t="s">
        <v>9</v>
      </c>
      <c r="C15">
        <f>6.02*10^23*10*1000/(18*0.001)</f>
        <v>3.3444444444444431E+29</v>
      </c>
      <c r="D15" t="s">
        <v>10</v>
      </c>
      <c r="G15" s="13" t="s">
        <v>80</v>
      </c>
    </row>
    <row r="16" spans="2:15" x14ac:dyDescent="0.25">
      <c r="B16" t="s">
        <v>34</v>
      </c>
      <c r="C16">
        <f>9.10938356*10^(-31)</f>
        <v>9.1093835599999998E-31</v>
      </c>
      <c r="D16" t="s">
        <v>6</v>
      </c>
    </row>
    <row r="17" spans="1:20" x14ac:dyDescent="0.25">
      <c r="C17">
        <f>0.511*F36/F35/(C4^2)</f>
        <v>9.1094023384597545E-31</v>
      </c>
    </row>
    <row r="19" spans="1:20" x14ac:dyDescent="0.25">
      <c r="C19">
        <f>1.6*10^-19</f>
        <v>1.6000000000000002E-19</v>
      </c>
      <c r="D19" t="s">
        <v>24</v>
      </c>
    </row>
    <row r="20" spans="1:20" x14ac:dyDescent="0.25">
      <c r="A20" t="s">
        <v>28</v>
      </c>
    </row>
    <row r="21" spans="1:20" x14ac:dyDescent="0.25">
      <c r="C21" t="s">
        <v>55</v>
      </c>
      <c r="D21" t="s">
        <v>56</v>
      </c>
    </row>
    <row r="22" spans="1:20" x14ac:dyDescent="0.25">
      <c r="B22" t="s">
        <v>26</v>
      </c>
      <c r="C22" s="6">
        <f>5.93508*10^6</f>
        <v>5935080</v>
      </c>
      <c r="D22" s="10">
        <f>0.5*D23*D25^2/C19</f>
        <v>103735.72705288061</v>
      </c>
    </row>
    <row r="23" spans="1:20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20" x14ac:dyDescent="0.25">
      <c r="C24" t="s">
        <v>23</v>
      </c>
      <c r="D24" s="11" t="s">
        <v>21</v>
      </c>
    </row>
    <row r="25" spans="1:20" x14ac:dyDescent="0.25">
      <c r="B25" t="s">
        <v>27</v>
      </c>
      <c r="C25" s="6">
        <f>((2*C22*$C$19)/($C$23+(C23^2)/$D$23))^0.5</f>
        <v>16755546.999802176</v>
      </c>
      <c r="D25" s="11">
        <f>C25*C5/(225/1000/(6.02*10^23))</f>
        <v>298070.01076181419</v>
      </c>
      <c r="F25">
        <f>1/2*C23*C25^2</f>
        <v>9.3301508367153912E-13</v>
      </c>
      <c r="G25" t="s">
        <v>32</v>
      </c>
      <c r="H25" t="s">
        <v>57</v>
      </c>
      <c r="I25">
        <f>F25/C19/F36</f>
        <v>5.8313442729471188</v>
      </c>
      <c r="J25" t="s">
        <v>33</v>
      </c>
    </row>
    <row r="26" spans="1:20" x14ac:dyDescent="0.25">
      <c r="C26" s="8">
        <f>C25/C4</f>
        <v>5.5890488745391237E-2</v>
      </c>
      <c r="D26" s="7">
        <f>D25/C4</f>
        <v>9.9425453445467992E-4</v>
      </c>
      <c r="E26" t="s">
        <v>0</v>
      </c>
    </row>
    <row r="27" spans="1:20" x14ac:dyDescent="0.25">
      <c r="C27">
        <f>C25*100</f>
        <v>1675554699.9802177</v>
      </c>
      <c r="D27">
        <f>C27/10^9</f>
        <v>1.6755546999802178</v>
      </c>
    </row>
    <row r="29" spans="1:20" x14ac:dyDescent="0.25">
      <c r="B29" t="s">
        <v>31</v>
      </c>
      <c r="C29">
        <f>9.10938356*10^-31</f>
        <v>9.1093835599999998E-31</v>
      </c>
      <c r="D29" t="s">
        <v>6</v>
      </c>
    </row>
    <row r="30" spans="1:20" x14ac:dyDescent="0.25">
      <c r="C30">
        <f>0.493/3*$C$19*1000000</f>
        <v>2.6293333333333337E-14</v>
      </c>
      <c r="D30" t="s">
        <v>32</v>
      </c>
    </row>
    <row r="31" spans="1:20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>
        <f>0.511</f>
        <v>0.51100000000000001</v>
      </c>
      <c r="J31" t="s">
        <v>36</v>
      </c>
      <c r="K31">
        <f>D31/H31+1</f>
        <v>1.3215916503587737</v>
      </c>
      <c r="S31" s="12">
        <v>9.4000000000000004E-3</v>
      </c>
      <c r="T31" t="s">
        <v>76</v>
      </c>
    </row>
    <row r="32" spans="1:20" ht="15.75" thickBot="1" x14ac:dyDescent="0.3">
      <c r="A32" t="s">
        <v>29</v>
      </c>
      <c r="C32" s="4">
        <f>C4*(1-(1/1.32)^2)^0.5</f>
        <v>195688702.33526656</v>
      </c>
      <c r="D32" s="5" t="s">
        <v>7</v>
      </c>
      <c r="N32" t="s">
        <v>69</v>
      </c>
      <c r="P32" t="s">
        <v>71</v>
      </c>
      <c r="Q32" t="s">
        <v>11</v>
      </c>
      <c r="S32" s="12">
        <v>-0.2591</v>
      </c>
      <c r="T32" t="s">
        <v>75</v>
      </c>
    </row>
    <row r="33" spans="2:20" x14ac:dyDescent="0.25">
      <c r="C33" s="9">
        <f>C32/C4</f>
        <v>0.6527472493496369</v>
      </c>
      <c r="D33" t="s">
        <v>0</v>
      </c>
      <c r="N33" t="s">
        <v>70</v>
      </c>
      <c r="P33">
        <v>20</v>
      </c>
      <c r="Q33">
        <v>2</v>
      </c>
      <c r="S33" s="12">
        <v>1.6335999999999999</v>
      </c>
      <c r="T33" t="s">
        <v>72</v>
      </c>
    </row>
    <row r="34" spans="2:20" x14ac:dyDescent="0.25">
      <c r="F34">
        <v>1000</v>
      </c>
      <c r="G34" t="s">
        <v>58</v>
      </c>
      <c r="P34">
        <v>2.6</v>
      </c>
      <c r="Q34">
        <v>2</v>
      </c>
      <c r="S34" s="12">
        <v>-4.2678000000000003</v>
      </c>
      <c r="T34" t="s">
        <v>73</v>
      </c>
    </row>
    <row r="35" spans="2:20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  <c r="P35">
        <v>2</v>
      </c>
      <c r="Q35">
        <v>1.99</v>
      </c>
      <c r="S35" s="12">
        <v>5.0411999999999999</v>
      </c>
      <c r="T35" t="s">
        <v>25</v>
      </c>
    </row>
    <row r="36" spans="2:20" x14ac:dyDescent="0.25">
      <c r="F36">
        <v>1000000</v>
      </c>
      <c r="G36" t="s">
        <v>43</v>
      </c>
      <c r="P36">
        <v>1.6</v>
      </c>
      <c r="Q36" s="12">
        <v>1.99</v>
      </c>
      <c r="S36">
        <v>-0.24260000000000001</v>
      </c>
      <c r="T36" t="s">
        <v>74</v>
      </c>
    </row>
    <row r="37" spans="2:20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t="s">
        <v>54</v>
      </c>
      <c r="I37" t="s">
        <v>67</v>
      </c>
      <c r="J37" t="s">
        <v>61</v>
      </c>
      <c r="K37" t="s">
        <v>68</v>
      </c>
      <c r="P37">
        <v>1.3</v>
      </c>
      <c r="Q37">
        <v>1.99</v>
      </c>
    </row>
    <row r="38" spans="2:20" x14ac:dyDescent="0.25">
      <c r="B38">
        <v>0</v>
      </c>
      <c r="C38">
        <f>(((4*PI()*K38^2)/($C$16*D38^2))*(($C$11*$C$10*$C$12)/($C$13*$C$14))*($C$8^2/(4*PI()*$C$7))^2*(LN((2*$C$16*D38^2)/$C$9)-$C$1))/$F$34</f>
        <v>1.0577949537849792E-11</v>
      </c>
      <c r="D38">
        <f>C25</f>
        <v>16755546.999802176</v>
      </c>
      <c r="E38">
        <f>0.5*$C$5*D38^2</f>
        <v>9.333250554601342E-13</v>
      </c>
      <c r="F38">
        <f>C38*(B39-B38)</f>
        <v>8.4623596302798348E-16</v>
      </c>
      <c r="G38">
        <f>C38/$C$19/$F$36</f>
        <v>66.11218461156119</v>
      </c>
      <c r="H38">
        <f>E38/$C$19/$F$36</f>
        <v>5.833281596625838</v>
      </c>
      <c r="I38">
        <f>D38*100/10^9</f>
        <v>1.6755546999802178</v>
      </c>
      <c r="K38" s="18">
        <f t="shared" ref="K38:K102" si="0">$S$31*(D38*100/10^9)^5+$S$32*(D38*100/10^9)^4+$S$33*(D38*100/10^9)^3+$S$34*(D38*100/10^9)^2+$S$35*(D38*100/10^9)+$S$36</f>
        <v>1.9889589399034935</v>
      </c>
      <c r="P38">
        <v>1</v>
      </c>
      <c r="Q38">
        <v>1.9</v>
      </c>
    </row>
    <row r="39" spans="2:20" x14ac:dyDescent="0.25">
      <c r="B39">
        <v>8.0000000000000007E-5</v>
      </c>
      <c r="C39">
        <f t="shared" ref="C39:C102" si="1">(((4*PI()*K39^2)/($C$16*D39^2))*(($C$11*$C$10*$C$12)/($C$13*$C$14))*($C$8^2/(4*PI()*$C$7))^2*(LN((2*$C$16*D39^2)/$C$9)-$C$1))/$F$34</f>
        <v>1.0585016366015714E-11</v>
      </c>
      <c r="D39">
        <f>((2*E39)/$C$5)^0.5</f>
        <v>16747949.238525486</v>
      </c>
      <c r="E39">
        <f>E38-F38</f>
        <v>9.3247881949710626E-13</v>
      </c>
      <c r="F39">
        <f>(B39-B38)*(C39+C38)/2</f>
        <v>8.4651863615462035E-16</v>
      </c>
      <c r="G39">
        <f t="shared" ref="G39:G102" si="2">C39/$C$19/$F$36</f>
        <v>66.15635228759821</v>
      </c>
      <c r="H39">
        <f>E39/$C$19/$F$36</f>
        <v>5.8279926218569136</v>
      </c>
      <c r="I39">
        <f t="shared" ref="I39:I102" si="3">D39*100/10^9</f>
        <v>1.6747949238525486</v>
      </c>
      <c r="J39">
        <f>(B39-B38)*(G38+G39)/2</f>
        <v>5.2907414759663773E-3</v>
      </c>
      <c r="K39" s="12">
        <f t="shared" si="0"/>
        <v>1.9889639805680726</v>
      </c>
      <c r="P39">
        <v>0.8</v>
      </c>
      <c r="Q39">
        <v>1.8</v>
      </c>
    </row>
    <row r="40" spans="2:20" x14ac:dyDescent="0.25">
      <c r="B40">
        <f>B39*2</f>
        <v>1.6000000000000001E-4</v>
      </c>
      <c r="C40">
        <f t="shared" si="1"/>
        <v>1.0592096305229543E-11</v>
      </c>
      <c r="D40">
        <f t="shared" ref="D40:D103" si="4">((2*E40)/$C$5)^0.5</f>
        <v>16740345.489282206</v>
      </c>
      <c r="E40">
        <f>E39-F39</f>
        <v>9.3163230086095169E-13</v>
      </c>
      <c r="F40">
        <f t="shared" ref="F40:F103" si="5">(B40-B39)*(C40+C39)/2</f>
        <v>8.4708450684981042E-16</v>
      </c>
      <c r="G40">
        <f t="shared" si="2"/>
        <v>66.200601907684643</v>
      </c>
      <c r="H40">
        <f t="shared" ref="H39:H102" si="6">E40/$C$19/$F$36</f>
        <v>5.8227018803809472</v>
      </c>
      <c r="I40">
        <f t="shared" si="3"/>
        <v>1.6740345489282205</v>
      </c>
      <c r="J40">
        <f t="shared" ref="J40:J103" si="7">(B40-B39)*(G39+G40)/2</f>
        <v>5.2942781678113155E-3</v>
      </c>
      <c r="K40" s="12">
        <f t="shared" si="0"/>
        <v>1.9889690495499921</v>
      </c>
      <c r="P40">
        <v>0.5</v>
      </c>
      <c r="Q40">
        <v>1.4</v>
      </c>
    </row>
    <row r="41" spans="2:20" x14ac:dyDescent="0.25">
      <c r="B41">
        <f t="shared" ref="B41:B72" si="8">B40+$B$39</f>
        <v>2.4000000000000003E-4</v>
      </c>
      <c r="C41">
        <f t="shared" si="1"/>
        <v>1.0599191760882661E-11</v>
      </c>
      <c r="D41">
        <f t="shared" si="4"/>
        <v>16732733.198386842</v>
      </c>
      <c r="E41">
        <f t="shared" ref="E41:E103" si="9">E40-F40</f>
        <v>9.3078521635410183E-13</v>
      </c>
      <c r="F41">
        <f t="shared" si="5"/>
        <v>8.4765152264448836E-16</v>
      </c>
      <c r="G41">
        <f t="shared" si="2"/>
        <v>66.244948505516632</v>
      </c>
      <c r="H41">
        <f t="shared" si="6"/>
        <v>5.8174076022131356</v>
      </c>
      <c r="I41">
        <f t="shared" si="3"/>
        <v>1.6732733198386842</v>
      </c>
      <c r="J41">
        <f t="shared" si="7"/>
        <v>5.2978220165280521E-3</v>
      </c>
      <c r="K41" s="12">
        <f t="shared" si="0"/>
        <v>1.9889741481939551</v>
      </c>
      <c r="P41">
        <v>0.1</v>
      </c>
      <c r="Q41">
        <v>0.22</v>
      </c>
    </row>
    <row r="42" spans="2:20" x14ac:dyDescent="0.25">
      <c r="B42">
        <f t="shared" si="8"/>
        <v>3.2000000000000003E-4</v>
      </c>
      <c r="C42">
        <f t="shared" si="1"/>
        <v>1.0606302784959361E-11</v>
      </c>
      <c r="D42">
        <f t="shared" si="4"/>
        <v>16725112.343878999</v>
      </c>
      <c r="E42">
        <f t="shared" si="9"/>
        <v>9.2993756483145741E-13</v>
      </c>
      <c r="F42">
        <f t="shared" si="5"/>
        <v>8.4821978183368089E-16</v>
      </c>
      <c r="G42">
        <f t="shared" si="2"/>
        <v>66.289392405995997</v>
      </c>
      <c r="H42">
        <f t="shared" si="6"/>
        <v>5.8121097801966082</v>
      </c>
      <c r="I42">
        <f t="shared" si="3"/>
        <v>1.6725112343878998</v>
      </c>
      <c r="J42">
        <f t="shared" si="7"/>
        <v>5.3013736364605048E-3</v>
      </c>
      <c r="K42" s="12">
        <f t="shared" si="0"/>
        <v>1.9889792761651459</v>
      </c>
    </row>
    <row r="43" spans="2:20" x14ac:dyDescent="0.25">
      <c r="B43">
        <f t="shared" si="8"/>
        <v>4.0000000000000002E-4</v>
      </c>
      <c r="C43">
        <f t="shared" si="1"/>
        <v>1.0613429430467072E-11</v>
      </c>
      <c r="D43">
        <f t="shared" si="4"/>
        <v>16717482.902860761</v>
      </c>
      <c r="E43">
        <f t="shared" si="9"/>
        <v>9.2908934504962379E-13</v>
      </c>
      <c r="F43">
        <f t="shared" si="5"/>
        <v>8.4878928861705728E-16</v>
      </c>
      <c r="G43">
        <f t="shared" si="2"/>
        <v>66.333933940419186</v>
      </c>
      <c r="H43">
        <f t="shared" si="6"/>
        <v>5.8068084065601484</v>
      </c>
      <c r="I43">
        <f t="shared" si="3"/>
        <v>1.6717482902860761</v>
      </c>
      <c r="J43">
        <f t="shared" si="7"/>
        <v>5.3049330538566071E-3</v>
      </c>
      <c r="K43" s="12">
        <f t="shared" si="0"/>
        <v>1.9889844331253745</v>
      </c>
    </row>
    <row r="44" spans="2:20" x14ac:dyDescent="0.25">
      <c r="B44">
        <f t="shared" si="8"/>
        <v>4.8000000000000001E-4</v>
      </c>
      <c r="C44">
        <f t="shared" si="1"/>
        <v>1.0620571750651164E-11</v>
      </c>
      <c r="D44">
        <f t="shared" si="4"/>
        <v>16709844.852341387</v>
      </c>
      <c r="E44">
        <f t="shared" si="9"/>
        <v>9.2824055576100682E-13</v>
      </c>
      <c r="F44">
        <f t="shared" si="5"/>
        <v>8.493600472447294E-16</v>
      </c>
      <c r="G44">
        <f t="shared" si="2"/>
        <v>66.37857344156977</v>
      </c>
      <c r="H44">
        <f t="shared" si="6"/>
        <v>5.8015034735062923</v>
      </c>
      <c r="I44">
        <f t="shared" si="3"/>
        <v>1.6709844852341387</v>
      </c>
      <c r="J44">
        <f t="shared" si="7"/>
        <v>5.3085002952795576E-3</v>
      </c>
      <c r="K44" s="12">
        <f t="shared" si="0"/>
        <v>1.9889896187324854</v>
      </c>
    </row>
    <row r="45" spans="2:20" x14ac:dyDescent="0.25">
      <c r="B45">
        <f t="shared" si="8"/>
        <v>5.6000000000000006E-4</v>
      </c>
      <c r="C45">
        <f t="shared" si="1"/>
        <v>1.0627729798996597E-11</v>
      </c>
      <c r="D45">
        <f t="shared" si="4"/>
        <v>16702198.169236511</v>
      </c>
      <c r="E45">
        <f t="shared" si="9"/>
        <v>9.2739119571376215E-13</v>
      </c>
      <c r="F45">
        <f t="shared" si="5"/>
        <v>8.4993206198591099E-16</v>
      </c>
      <c r="G45">
        <f t="shared" si="2"/>
        <v>66.423311243728733</v>
      </c>
      <c r="H45">
        <f t="shared" si="6"/>
        <v>5.796194973211013</v>
      </c>
      <c r="I45">
        <f t="shared" si="3"/>
        <v>1.6702198169236513</v>
      </c>
      <c r="J45">
        <f t="shared" si="7"/>
        <v>5.3120753874119431E-3</v>
      </c>
      <c r="K45" s="12">
        <f t="shared" si="0"/>
        <v>1.9889948326403233</v>
      </c>
    </row>
    <row r="46" spans="2:20" x14ac:dyDescent="0.25">
      <c r="B46">
        <f t="shared" si="8"/>
        <v>6.4000000000000005E-4</v>
      </c>
      <c r="C46">
        <f t="shared" si="1"/>
        <v>1.0634903629229178E-11</v>
      </c>
      <c r="D46">
        <f t="shared" si="4"/>
        <v>16694542.830367649</v>
      </c>
      <c r="E46">
        <f t="shared" si="9"/>
        <v>9.2654126365177623E-13</v>
      </c>
      <c r="F46">
        <f t="shared" si="5"/>
        <v>8.505053371290309E-16</v>
      </c>
      <c r="G46">
        <f t="shared" si="2"/>
        <v>66.468147682682357</v>
      </c>
      <c r="H46">
        <f t="shared" si="6"/>
        <v>5.7908828978236011</v>
      </c>
      <c r="I46">
        <f t="shared" si="3"/>
        <v>1.6694542830367649</v>
      </c>
      <c r="J46">
        <f t="shared" si="7"/>
        <v>5.3156583570564426E-3</v>
      </c>
      <c r="K46" s="12">
        <f t="shared" si="0"/>
        <v>1.9890000744986929</v>
      </c>
    </row>
    <row r="47" spans="2:20" x14ac:dyDescent="0.25">
      <c r="B47">
        <f t="shared" si="8"/>
        <v>7.2000000000000005E-4</v>
      </c>
      <c r="C47">
        <f t="shared" si="1"/>
        <v>1.0642093295316946E-11</v>
      </c>
      <c r="D47">
        <f t="shared" si="4"/>
        <v>16686878.812461682</v>
      </c>
      <c r="E47">
        <f t="shared" si="9"/>
        <v>9.2569075831464715E-13</v>
      </c>
      <c r="F47">
        <f t="shared" si="5"/>
        <v>8.5107987698184484E-16</v>
      </c>
      <c r="G47">
        <f t="shared" si="2"/>
        <v>66.513083095730906</v>
      </c>
      <c r="H47">
        <f t="shared" si="6"/>
        <v>5.7855672394665438</v>
      </c>
      <c r="I47">
        <f t="shared" si="3"/>
        <v>1.6686878812461681</v>
      </c>
      <c r="J47">
        <f t="shared" si="7"/>
        <v>5.3192492311365299E-3</v>
      </c>
      <c r="K47" s="12">
        <f t="shared" si="0"/>
        <v>1.9890053439533246</v>
      </c>
    </row>
    <row r="48" spans="2:20" x14ac:dyDescent="0.25">
      <c r="B48">
        <f t="shared" si="8"/>
        <v>8.0000000000000004E-4</v>
      </c>
      <c r="C48">
        <f t="shared" si="1"/>
        <v>1.064929885147151E-11</v>
      </c>
      <c r="D48">
        <f t="shared" si="4"/>
        <v>16679206.092150349</v>
      </c>
      <c r="E48">
        <f t="shared" si="9"/>
        <v>9.2483967843766523E-13</v>
      </c>
      <c r="F48">
        <f t="shared" si="5"/>
        <v>8.5165568587153807E-16</v>
      </c>
      <c r="G48">
        <f t="shared" si="2"/>
        <v>66.558117821696925</v>
      </c>
      <c r="H48">
        <f t="shared" si="6"/>
        <v>5.7802479902354067</v>
      </c>
      <c r="I48">
        <f t="shared" si="3"/>
        <v>1.6679206092150349</v>
      </c>
      <c r="J48">
        <f t="shared" si="7"/>
        <v>5.322848036697113E-3</v>
      </c>
      <c r="K48" s="12">
        <f t="shared" si="0"/>
        <v>1.9890106406458377</v>
      </c>
    </row>
    <row r="49" spans="2:18" x14ac:dyDescent="0.25">
      <c r="B49">
        <f t="shared" si="8"/>
        <v>8.8000000000000003E-4</v>
      </c>
      <c r="C49">
        <f t="shared" si="1"/>
        <v>1.065652035214939E-11</v>
      </c>
      <c r="D49">
        <f t="shared" si="4"/>
        <v>16671524.645969728</v>
      </c>
      <c r="E49">
        <f t="shared" si="9"/>
        <v>9.2398802275179363E-13</v>
      </c>
      <c r="F49">
        <f t="shared" si="5"/>
        <v>8.5223276814483585E-16</v>
      </c>
      <c r="G49">
        <f t="shared" si="2"/>
        <v>66.603252200933682</v>
      </c>
      <c r="H49">
        <f t="shared" si="6"/>
        <v>5.7749251421987093</v>
      </c>
      <c r="I49">
        <f t="shared" si="3"/>
        <v>1.6671524645969726</v>
      </c>
      <c r="J49">
        <f t="shared" si="7"/>
        <v>5.3264548009052236E-3</v>
      </c>
      <c r="K49" s="12">
        <f t="shared" si="0"/>
        <v>1.9890159642136997</v>
      </c>
    </row>
    <row r="50" spans="2:18" x14ac:dyDescent="0.25">
      <c r="B50">
        <f t="shared" si="8"/>
        <v>9.6000000000000002E-4</v>
      </c>
      <c r="C50">
        <f t="shared" si="1"/>
        <v>1.0663757852053484E-11</v>
      </c>
      <c r="D50">
        <f t="shared" si="4"/>
        <v>16663834.450359719</v>
      </c>
      <c r="E50">
        <f t="shared" si="9"/>
        <v>9.231357899836488E-13</v>
      </c>
      <c r="F50">
        <f t="shared" si="5"/>
        <v>8.5281112816811494E-16</v>
      </c>
      <c r="G50">
        <f t="shared" si="2"/>
        <v>66.64848657533426</v>
      </c>
      <c r="H50">
        <f t="shared" si="6"/>
        <v>5.7695986873978038</v>
      </c>
      <c r="I50">
        <f t="shared" si="3"/>
        <v>1.6663834450359718</v>
      </c>
      <c r="J50">
        <f t="shared" si="7"/>
        <v>5.330069551050717E-3</v>
      </c>
      <c r="K50" s="12">
        <f t="shared" si="0"/>
        <v>1.9890213142901998</v>
      </c>
    </row>
    <row r="51" spans="2:18" x14ac:dyDescent="0.25">
      <c r="B51">
        <f t="shared" si="8"/>
        <v>1.0400000000000001E-3</v>
      </c>
      <c r="C51">
        <f t="shared" si="1"/>
        <v>1.0671011406134267E-11</v>
      </c>
      <c r="D51">
        <f t="shared" si="4"/>
        <v>16656135.481663516</v>
      </c>
      <c r="E51">
        <f t="shared" si="9"/>
        <v>9.2228297885548064E-13</v>
      </c>
      <c r="F51">
        <f t="shared" si="5"/>
        <v>8.5339077032751109E-16</v>
      </c>
      <c r="G51">
        <f t="shared" si="2"/>
        <v>66.693821288339166</v>
      </c>
      <c r="H51">
        <f t="shared" si="6"/>
        <v>5.7642686178467537</v>
      </c>
      <c r="I51">
        <f t="shared" si="3"/>
        <v>1.6656135481663517</v>
      </c>
      <c r="J51">
        <f t="shared" si="7"/>
        <v>5.3336923145469442E-3</v>
      </c>
      <c r="K51" s="12">
        <f t="shared" si="0"/>
        <v>1.9890266905043927</v>
      </c>
    </row>
    <row r="52" spans="2:18" x14ac:dyDescent="0.25">
      <c r="B52">
        <f t="shared" si="8"/>
        <v>1.1200000000000001E-3</v>
      </c>
      <c r="C52">
        <f t="shared" si="1"/>
        <v>1.0678281069591416E-11</v>
      </c>
      <c r="D52">
        <f t="shared" si="4"/>
        <v>16648427.716127088</v>
      </c>
      <c r="E52">
        <f t="shared" si="9"/>
        <v>9.2142958808515315E-13</v>
      </c>
      <c r="F52">
        <f t="shared" si="5"/>
        <v>8.5397169902902734E-16</v>
      </c>
      <c r="G52">
        <f t="shared" si="2"/>
        <v>66.739256684946341</v>
      </c>
      <c r="H52">
        <f t="shared" si="6"/>
        <v>5.7589349255322073</v>
      </c>
      <c r="I52">
        <f t="shared" si="3"/>
        <v>1.6648427716127088</v>
      </c>
      <c r="J52">
        <f t="shared" si="7"/>
        <v>5.3373231189314191E-3</v>
      </c>
      <c r="K52" s="12">
        <f t="shared" si="0"/>
        <v>1.9890320924810836</v>
      </c>
    </row>
    <row r="53" spans="2:18" x14ac:dyDescent="0.25">
      <c r="B53">
        <f t="shared" si="8"/>
        <v>1.2000000000000001E-3</v>
      </c>
      <c r="C53">
        <f t="shared" si="1"/>
        <v>1.0685566897874914E-11</v>
      </c>
      <c r="D53">
        <f t="shared" si="4"/>
        <v>16640711.129898645</v>
      </c>
      <c r="E53">
        <f t="shared" si="9"/>
        <v>9.205756163861242E-13</v>
      </c>
      <c r="F53">
        <f t="shared" si="5"/>
        <v>8.5455391869865308E-16</v>
      </c>
      <c r="G53">
        <f t="shared" si="2"/>
        <v>66.784793111718201</v>
      </c>
      <c r="H53">
        <f t="shared" si="6"/>
        <v>5.7535976024132749</v>
      </c>
      <c r="I53">
        <f t="shared" si="3"/>
        <v>1.6640711129898647</v>
      </c>
      <c r="J53">
        <f t="shared" si="7"/>
        <v>5.340961991866581E-3</v>
      </c>
      <c r="K53" s="12">
        <f t="shared" si="0"/>
        <v>1.9890375198407617</v>
      </c>
    </row>
    <row r="54" spans="2:18" x14ac:dyDescent="0.25">
      <c r="B54">
        <f t="shared" si="8"/>
        <v>1.2800000000000001E-3</v>
      </c>
      <c r="C54">
        <f t="shared" si="1"/>
        <v>1.0692868946686787E-11</v>
      </c>
      <c r="D54">
        <f t="shared" si="4"/>
        <v>16632985.699028103</v>
      </c>
      <c r="E54">
        <f t="shared" si="9"/>
        <v>9.1972106246742557E-13</v>
      </c>
      <c r="F54">
        <f t="shared" si="5"/>
        <v>8.5513743378246803E-16</v>
      </c>
      <c r="G54">
        <f t="shared" si="2"/>
        <v>66.830430916792409</v>
      </c>
      <c r="H54">
        <f t="shared" si="6"/>
        <v>5.7482566404214088</v>
      </c>
      <c r="I54">
        <f t="shared" si="3"/>
        <v>1.6632985699028104</v>
      </c>
      <c r="J54">
        <f t="shared" si="7"/>
        <v>5.3446089611404249E-3</v>
      </c>
      <c r="K54" s="12">
        <f t="shared" si="0"/>
        <v>1.9890429721995919</v>
      </c>
    </row>
    <row r="55" spans="2:18" x14ac:dyDescent="0.25">
      <c r="B55">
        <f t="shared" si="8"/>
        <v>1.3600000000000001E-3</v>
      </c>
      <c r="C55">
        <f t="shared" si="1"/>
        <v>1.0700187271982243E-11</v>
      </c>
      <c r="D55">
        <f t="shared" si="4"/>
        <v>16625251.39946655</v>
      </c>
      <c r="E55">
        <f t="shared" si="9"/>
        <v>9.1886592503364316E-13</v>
      </c>
      <c r="F55">
        <f t="shared" si="5"/>
        <v>8.5572224874676115E-16</v>
      </c>
      <c r="G55">
        <f t="shared" si="2"/>
        <v>66.876170449889017</v>
      </c>
      <c r="H55">
        <f t="shared" si="6"/>
        <v>5.7429120314602695</v>
      </c>
      <c r="I55">
        <f t="shared" si="3"/>
        <v>1.662525139946655</v>
      </c>
      <c r="J55">
        <f t="shared" si="7"/>
        <v>5.3482640546672561E-3</v>
      </c>
      <c r="K55" s="12">
        <f t="shared" si="0"/>
        <v>1.9890484491693505</v>
      </c>
    </row>
    <row r="56" spans="2:18" x14ac:dyDescent="0.25">
      <c r="B56">
        <f t="shared" si="8"/>
        <v>1.4400000000000001E-3</v>
      </c>
      <c r="C56">
        <f t="shared" si="1"/>
        <v>1.0707521929971266E-11</v>
      </c>
      <c r="D56">
        <f t="shared" si="4"/>
        <v>16617508.207065703</v>
      </c>
      <c r="E56">
        <f t="shared" si="9"/>
        <v>9.1801020278489635E-13</v>
      </c>
      <c r="F56">
        <f t="shared" si="5"/>
        <v>8.5630836807814028E-16</v>
      </c>
      <c r="G56">
        <f t="shared" si="2"/>
        <v>66.922012062320405</v>
      </c>
      <c r="H56">
        <f t="shared" si="6"/>
        <v>5.737563767405601</v>
      </c>
      <c r="I56">
        <f t="shared" si="3"/>
        <v>1.6617508207065703</v>
      </c>
      <c r="J56">
        <f t="shared" si="7"/>
        <v>5.3519273004883766E-3</v>
      </c>
      <c r="K56" s="12">
        <f t="shared" si="0"/>
        <v>1.9890539503574005</v>
      </c>
    </row>
    <row r="57" spans="2:18" x14ac:dyDescent="0.25">
      <c r="B57">
        <f t="shared" si="8"/>
        <v>1.5200000000000001E-3</v>
      </c>
      <c r="C57">
        <f t="shared" si="1"/>
        <v>1.0714872977119958E-11</v>
      </c>
      <c r="D57">
        <f t="shared" si="4"/>
        <v>16609756.097577369</v>
      </c>
      <c r="E57">
        <f t="shared" si="9"/>
        <v>9.1715389441681825E-13</v>
      </c>
      <c r="F57">
        <f t="shared" si="5"/>
        <v>8.5689579628364891E-16</v>
      </c>
      <c r="G57">
        <f t="shared" si="2"/>
        <v>66.967956106999736</v>
      </c>
      <c r="H57">
        <f t="shared" si="6"/>
        <v>5.7322118401051139</v>
      </c>
      <c r="I57">
        <f t="shared" si="3"/>
        <v>1.6609756097577368</v>
      </c>
      <c r="J57">
        <f t="shared" si="7"/>
        <v>5.3555987267728047E-3</v>
      </c>
      <c r="K57" s="12">
        <f t="shared" si="0"/>
        <v>1.9890594753666426</v>
      </c>
    </row>
    <row r="58" spans="2:18" x14ac:dyDescent="0.25">
      <c r="B58">
        <f t="shared" si="8"/>
        <v>1.6000000000000001E-3</v>
      </c>
      <c r="C58">
        <f t="shared" si="1"/>
        <v>1.0722240470152043E-11</v>
      </c>
      <c r="D58">
        <f t="shared" si="4"/>
        <v>16601995.046652887</v>
      </c>
      <c r="E58">
        <f t="shared" si="9"/>
        <v>9.1629699862053469E-13</v>
      </c>
      <c r="F58">
        <f t="shared" si="5"/>
        <v>8.5748453789088004E-16</v>
      </c>
      <c r="G58">
        <f t="shared" si="2"/>
        <v>67.014002938450261</v>
      </c>
      <c r="H58">
        <f t="shared" si="6"/>
        <v>5.726856241378341</v>
      </c>
      <c r="I58">
        <f t="shared" si="3"/>
        <v>1.6601995046652887</v>
      </c>
      <c r="J58">
        <f t="shared" si="7"/>
        <v>5.3592783618179995E-3</v>
      </c>
      <c r="K58" s="12">
        <f t="shared" si="0"/>
        <v>1.9890650237954826</v>
      </c>
      <c r="P58" t="s">
        <v>77</v>
      </c>
      <c r="Q58" t="s">
        <v>78</v>
      </c>
    </row>
    <row r="59" spans="2:18" x14ac:dyDescent="0.25">
      <c r="B59">
        <f t="shared" si="8"/>
        <v>1.6800000000000001E-3</v>
      </c>
      <c r="C59">
        <f t="shared" si="1"/>
        <v>1.0729624466050276E-11</v>
      </c>
      <c r="D59">
        <f t="shared" si="4"/>
        <v>16594225.029842583</v>
      </c>
      <c r="E59">
        <f t="shared" si="9"/>
        <v>9.154395140826438E-13</v>
      </c>
      <c r="F59">
        <f t="shared" si="5"/>
        <v>8.5807459744809258E-16</v>
      </c>
      <c r="G59">
        <f t="shared" si="2"/>
        <v>67.060152912814218</v>
      </c>
      <c r="H59">
        <f t="shared" si="6"/>
        <v>5.7214969630165227</v>
      </c>
      <c r="I59">
        <f t="shared" si="3"/>
        <v>1.6594225029842584</v>
      </c>
      <c r="J59">
        <f t="shared" si="7"/>
        <v>5.3629662340505795E-3</v>
      </c>
      <c r="K59" s="12">
        <f t="shared" si="0"/>
        <v>1.989070595237783</v>
      </c>
      <c r="P59">
        <v>1997</v>
      </c>
      <c r="Q59">
        <v>2007</v>
      </c>
      <c r="R59">
        <v>0.5</v>
      </c>
    </row>
    <row r="60" spans="2:18" x14ac:dyDescent="0.25">
      <c r="B60">
        <f t="shared" si="8"/>
        <v>1.7600000000000001E-3</v>
      </c>
      <c r="C60">
        <f t="shared" si="1"/>
        <v>1.0737025022057945E-11</v>
      </c>
      <c r="D60">
        <f t="shared" si="4"/>
        <v>16586446.022595214</v>
      </c>
      <c r="E60">
        <f t="shared" si="9"/>
        <v>9.1458143948519565E-13</v>
      </c>
      <c r="F60">
        <f t="shared" si="5"/>
        <v>8.5866597952432875E-16</v>
      </c>
      <c r="G60">
        <f t="shared" si="2"/>
        <v>67.106406387862151</v>
      </c>
      <c r="H60">
        <f t="shared" si="6"/>
        <v>5.7161339967824727</v>
      </c>
      <c r="I60">
        <f t="shared" si="3"/>
        <v>1.6586446022595216</v>
      </c>
      <c r="J60">
        <f t="shared" si="7"/>
        <v>5.3666623720270545E-3</v>
      </c>
      <c r="K60" s="12">
        <f t="shared" si="0"/>
        <v>1.9890761892828279</v>
      </c>
      <c r="P60">
        <v>1998</v>
      </c>
      <c r="Q60">
        <v>2007</v>
      </c>
      <c r="R60">
        <v>1</v>
      </c>
    </row>
    <row r="61" spans="2:18" x14ac:dyDescent="0.25">
      <c r="B61">
        <f t="shared" si="8"/>
        <v>1.8400000000000001E-3</v>
      </c>
      <c r="C61">
        <f t="shared" si="1"/>
        <v>1.0744442195680305E-11</v>
      </c>
      <c r="D61">
        <f t="shared" si="4"/>
        <v>16578658.000257406</v>
      </c>
      <c r="E61">
        <f t="shared" si="9"/>
        <v>9.1372277350567142E-13</v>
      </c>
      <c r="F61">
        <f t="shared" si="5"/>
        <v>8.5925868870952988E-16</v>
      </c>
      <c r="G61">
        <f t="shared" si="2"/>
        <v>67.152763723001897</v>
      </c>
      <c r="H61">
        <f t="shared" si="6"/>
        <v>5.7107673344104457</v>
      </c>
      <c r="I61">
        <f t="shared" si="3"/>
        <v>1.6578658000257407</v>
      </c>
      <c r="J61">
        <f t="shared" si="7"/>
        <v>5.3703668044345612E-3</v>
      </c>
      <c r="K61" s="12">
        <f t="shared" si="0"/>
        <v>1.9890818055152777</v>
      </c>
      <c r="P61">
        <v>1999</v>
      </c>
      <c r="Q61">
        <v>2007.5</v>
      </c>
      <c r="R61">
        <v>1</v>
      </c>
    </row>
    <row r="62" spans="2:18" x14ac:dyDescent="0.25">
      <c r="B62">
        <f t="shared" si="8"/>
        <v>1.92E-3</v>
      </c>
      <c r="C62">
        <f t="shared" si="1"/>
        <v>1.0751876044686107E-11</v>
      </c>
      <c r="D62">
        <f t="shared" si="4"/>
        <v>16570860.938073091</v>
      </c>
      <c r="E62">
        <f t="shared" si="9"/>
        <v>9.1286351481696179E-13</v>
      </c>
      <c r="F62">
        <f t="shared" si="5"/>
        <v>8.598527296146564E-16</v>
      </c>
      <c r="G62">
        <f t="shared" si="2"/>
        <v>67.199225279288157</v>
      </c>
      <c r="H62">
        <f t="shared" si="6"/>
        <v>5.7053969676060108</v>
      </c>
      <c r="I62">
        <f t="shared" si="3"/>
        <v>1.6570860938073091</v>
      </c>
      <c r="J62">
        <f t="shared" si="7"/>
        <v>5.3740795600916019E-3</v>
      </c>
      <c r="K62" s="12">
        <f t="shared" si="0"/>
        <v>1.9890874435151296</v>
      </c>
      <c r="P62">
        <v>2000</v>
      </c>
      <c r="Q62">
        <v>2009</v>
      </c>
      <c r="R62">
        <v>1.8</v>
      </c>
    </row>
    <row r="63" spans="2:18" x14ac:dyDescent="0.25">
      <c r="B63">
        <f t="shared" si="8"/>
        <v>2E-3</v>
      </c>
      <c r="C63">
        <f t="shared" si="1"/>
        <v>1.075932662710907E-11</v>
      </c>
      <c r="D63">
        <f t="shared" si="4"/>
        <v>16563054.811182948</v>
      </c>
      <c r="E63">
        <f t="shared" si="9"/>
        <v>9.1200366208734718E-13</v>
      </c>
      <c r="F63">
        <f t="shared" si="5"/>
        <v>8.6044810687180694E-16</v>
      </c>
      <c r="G63">
        <f t="shared" si="2"/>
        <v>67.245791419431683</v>
      </c>
      <c r="H63">
        <f t="shared" si="6"/>
        <v>5.7000228880459192</v>
      </c>
      <c r="I63">
        <f t="shared" si="3"/>
        <v>1.6563054811182947</v>
      </c>
      <c r="J63">
        <f t="shared" si="7"/>
        <v>5.3778006679487929E-3</v>
      </c>
      <c r="K63" s="12">
        <f t="shared" si="0"/>
        <v>1.9890931028576753</v>
      </c>
      <c r="P63">
        <v>2002</v>
      </c>
      <c r="Q63">
        <v>2010</v>
      </c>
      <c r="R63">
        <v>2.5</v>
      </c>
    </row>
    <row r="64" spans="2:18" x14ac:dyDescent="0.25">
      <c r="B64">
        <f t="shared" si="8"/>
        <v>2.0800000000000003E-3</v>
      </c>
      <c r="C64">
        <f t="shared" si="1"/>
        <v>1.0766794001249296E-11</v>
      </c>
      <c r="D64">
        <f t="shared" si="4"/>
        <v>16555239.594623812</v>
      </c>
      <c r="E64">
        <f t="shared" si="9"/>
        <v>9.1114321398047531E-13</v>
      </c>
      <c r="F64">
        <f t="shared" si="5"/>
        <v>8.61044825134337E-16</v>
      </c>
      <c r="G64">
        <f t="shared" si="2"/>
        <v>67.292462507808082</v>
      </c>
      <c r="H64">
        <f t="shared" si="6"/>
        <v>5.6946450873779701</v>
      </c>
      <c r="I64">
        <f t="shared" si="3"/>
        <v>1.6555239594623812</v>
      </c>
      <c r="J64">
        <f t="shared" si="7"/>
        <v>5.381530157089605E-3</v>
      </c>
      <c r="K64" s="12">
        <f t="shared" si="0"/>
        <v>1.9890987831134486</v>
      </c>
      <c r="P64">
        <v>2003</v>
      </c>
      <c r="Q64">
        <v>2011</v>
      </c>
      <c r="R64">
        <v>2.5</v>
      </c>
    </row>
    <row r="65" spans="2:19" x14ac:dyDescent="0.25">
      <c r="B65">
        <f t="shared" si="8"/>
        <v>2.1600000000000005E-3</v>
      </c>
      <c r="C65">
        <f t="shared" si="1"/>
        <v>1.0774278225674998E-11</v>
      </c>
      <c r="D65">
        <f t="shared" si="4"/>
        <v>16547415.263328124</v>
      </c>
      <c r="E65">
        <f t="shared" si="9"/>
        <v>9.1028216915534099E-13</v>
      </c>
      <c r="F65">
        <f t="shared" si="5"/>
        <v>8.6164288907697398E-16</v>
      </c>
      <c r="G65">
        <f t="shared" si="2"/>
        <v>67.339238910468723</v>
      </c>
      <c r="H65">
        <f t="shared" si="6"/>
        <v>5.6892635572208805</v>
      </c>
      <c r="I65">
        <f t="shared" si="3"/>
        <v>1.6547415263328122</v>
      </c>
      <c r="J65">
        <f t="shared" si="7"/>
        <v>5.3852680567310863E-3</v>
      </c>
      <c r="K65" s="12">
        <f t="shared" si="0"/>
        <v>1.989104483848203</v>
      </c>
      <c r="P65">
        <v>2005</v>
      </c>
      <c r="Q65">
        <v>2013</v>
      </c>
      <c r="R65">
        <v>3</v>
      </c>
      <c r="S65" t="s">
        <v>79</v>
      </c>
    </row>
    <row r="66" spans="2:19" x14ac:dyDescent="0.25">
      <c r="B66">
        <f t="shared" si="8"/>
        <v>2.2400000000000007E-3</v>
      </c>
      <c r="C66">
        <f t="shared" si="1"/>
        <v>1.078177935922378E-11</v>
      </c>
      <c r="D66">
        <f t="shared" si="4"/>
        <v>16539581.792123329</v>
      </c>
      <c r="E66">
        <f t="shared" si="9"/>
        <v>9.0942052626626405E-13</v>
      </c>
      <c r="F66">
        <f t="shared" si="5"/>
        <v>8.6224230339595337E-16</v>
      </c>
      <c r="G66">
        <f t="shared" si="2"/>
        <v>67.386120995148616</v>
      </c>
      <c r="H66">
        <f t="shared" si="6"/>
        <v>5.6838782891641504</v>
      </c>
      <c r="I66">
        <f t="shared" si="3"/>
        <v>1.653958179212333</v>
      </c>
      <c r="J66">
        <f t="shared" si="7"/>
        <v>5.3890143962247068E-3</v>
      </c>
      <c r="K66" s="12">
        <f t="shared" si="0"/>
        <v>1.9891102046228455</v>
      </c>
      <c r="P66">
        <v>2006</v>
      </c>
      <c r="Q66">
        <v>2014</v>
      </c>
      <c r="R66">
        <v>4.5</v>
      </c>
    </row>
    <row r="67" spans="2:19" x14ac:dyDescent="0.25">
      <c r="B67">
        <f t="shared" si="8"/>
        <v>2.3200000000000009E-3</v>
      </c>
      <c r="C67">
        <f t="shared" si="1"/>
        <v>1.078929746100433E-11</v>
      </c>
      <c r="D67">
        <f t="shared" si="4"/>
        <v>16531739.155731309</v>
      </c>
      <c r="E67">
        <f t="shared" si="9"/>
        <v>9.085582839628681E-13</v>
      </c>
      <c r="F67">
        <f t="shared" si="5"/>
        <v>8.6284307280912676E-16</v>
      </c>
      <c r="G67">
        <f t="shared" si="2"/>
        <v>67.43310913127705</v>
      </c>
      <c r="H67">
        <f t="shared" si="6"/>
        <v>5.6784892747679248</v>
      </c>
      <c r="I67">
        <f t="shared" si="3"/>
        <v>1.6531739155731309</v>
      </c>
      <c r="J67">
        <f t="shared" si="7"/>
        <v>5.3927692050570412E-3</v>
      </c>
      <c r="K67" s="12">
        <f t="shared" si="0"/>
        <v>1.9891159449934066</v>
      </c>
      <c r="P67">
        <v>2008</v>
      </c>
      <c r="Q67">
        <v>2014</v>
      </c>
      <c r="R67">
        <v>5.0999999999999996</v>
      </c>
    </row>
    <row r="68" spans="2:19" x14ac:dyDescent="0.25">
      <c r="B68">
        <f t="shared" si="8"/>
        <v>2.4000000000000011E-3</v>
      </c>
      <c r="C68">
        <f t="shared" si="1"/>
        <v>1.0796832590397901E-11</v>
      </c>
      <c r="D68">
        <f t="shared" si="4"/>
        <v>16523887.32876779</v>
      </c>
      <c r="E68">
        <f t="shared" si="9"/>
        <v>9.0769544089005893E-13</v>
      </c>
      <c r="F68">
        <f t="shared" si="5"/>
        <v>8.6344520205609154E-16</v>
      </c>
      <c r="G68">
        <f t="shared" si="2"/>
        <v>67.480203689986865</v>
      </c>
      <c r="H68">
        <f t="shared" si="6"/>
        <v>5.6730965055628682</v>
      </c>
      <c r="I68">
        <f t="shared" si="3"/>
        <v>1.6523887328767788</v>
      </c>
      <c r="J68">
        <f t="shared" si="7"/>
        <v>5.3965325128505701E-3</v>
      </c>
      <c r="K68" s="12">
        <f t="shared" si="0"/>
        <v>1.9891217045109912</v>
      </c>
      <c r="P68">
        <v>2010</v>
      </c>
      <c r="Q68">
        <v>2015.5</v>
      </c>
      <c r="R68">
        <v>6.5</v>
      </c>
    </row>
    <row r="69" spans="2:19" x14ac:dyDescent="0.25">
      <c r="B69">
        <f t="shared" si="8"/>
        <v>2.4800000000000013E-3</v>
      </c>
      <c r="C69">
        <f t="shared" si="1"/>
        <v>1.0804384807059914E-11</v>
      </c>
      <c r="D69">
        <f t="shared" si="4"/>
        <v>16516026.28574175</v>
      </c>
      <c r="E69">
        <f t="shared" si="9"/>
        <v>9.0683199568800281E-13</v>
      </c>
      <c r="F69">
        <f t="shared" si="5"/>
        <v>8.6404869589831491E-16</v>
      </c>
      <c r="G69">
        <f t="shared" si="2"/>
        <v>67.52740504412445</v>
      </c>
      <c r="H69">
        <f t="shared" si="6"/>
        <v>5.6676999730500173</v>
      </c>
      <c r="I69">
        <f t="shared" si="3"/>
        <v>1.6516026285741752</v>
      </c>
      <c r="J69">
        <f t="shared" si="7"/>
        <v>5.4003043493644669E-3</v>
      </c>
      <c r="K69" s="12">
        <f t="shared" si="0"/>
        <v>1.9891274827217376</v>
      </c>
      <c r="P69">
        <v>2011</v>
      </c>
      <c r="Q69">
        <v>2018</v>
      </c>
      <c r="R69">
        <v>8.6999999999999993</v>
      </c>
    </row>
    <row r="70" spans="2:19" x14ac:dyDescent="0.25">
      <c r="B70">
        <f t="shared" si="8"/>
        <v>2.5600000000000015E-3</v>
      </c>
      <c r="C70">
        <f t="shared" si="1"/>
        <v>1.0811954170921389E-11</v>
      </c>
      <c r="D70">
        <f t="shared" si="4"/>
        <v>16508156.001054829</v>
      </c>
      <c r="E70">
        <f t="shared" si="9"/>
        <v>9.0596794699210447E-13</v>
      </c>
      <c r="F70">
        <f t="shared" si="5"/>
        <v>8.6465355911925446E-16</v>
      </c>
      <c r="G70">
        <f t="shared" si="2"/>
        <v>67.574713568258673</v>
      </c>
      <c r="H70">
        <f t="shared" si="6"/>
        <v>5.6622996687006522</v>
      </c>
      <c r="I70">
        <f t="shared" si="3"/>
        <v>1.6508156001054828</v>
      </c>
      <c r="J70">
        <f t="shared" si="7"/>
        <v>5.4040847444953395E-3</v>
      </c>
      <c r="K70" s="12">
        <f t="shared" si="0"/>
        <v>1.9891332791667602</v>
      </c>
      <c r="P70">
        <v>2013</v>
      </c>
      <c r="Q70">
        <v>2018</v>
      </c>
      <c r="R70">
        <v>8.8000000000000007</v>
      </c>
    </row>
    <row r="71" spans="2:19" x14ac:dyDescent="0.25">
      <c r="B71">
        <f t="shared" si="8"/>
        <v>2.6400000000000017E-3</v>
      </c>
      <c r="C71">
        <f t="shared" si="1"/>
        <v>1.0819540742190699E-11</v>
      </c>
      <c r="D71">
        <f t="shared" si="4"/>
        <v>16500276.449000718</v>
      </c>
      <c r="E71">
        <f t="shared" si="9"/>
        <v>9.0510329343298518E-13</v>
      </c>
      <c r="F71">
        <f t="shared" si="5"/>
        <v>8.6525979652448575E-16</v>
      </c>
      <c r="G71">
        <f t="shared" si="2"/>
        <v>67.62212963869186</v>
      </c>
      <c r="H71">
        <f t="shared" si="6"/>
        <v>5.6568955839561568</v>
      </c>
      <c r="I71">
        <f t="shared" si="3"/>
        <v>1.6500276449000719</v>
      </c>
      <c r="J71">
        <f t="shared" si="7"/>
        <v>5.4078737282780348E-3</v>
      </c>
      <c r="K71" s="12">
        <f t="shared" si="0"/>
        <v>1.9891390933821191</v>
      </c>
      <c r="P71">
        <v>2017</v>
      </c>
      <c r="Q71">
        <v>2019</v>
      </c>
      <c r="R71">
        <v>8.8000000000000007</v>
      </c>
    </row>
    <row r="72" spans="2:19" x14ac:dyDescent="0.25">
      <c r="B72">
        <f t="shared" si="8"/>
        <v>2.7200000000000019E-3</v>
      </c>
      <c r="C72">
        <f t="shared" si="1"/>
        <v>1.0827144581355093E-11</v>
      </c>
      <c r="D72">
        <f t="shared" si="4"/>
        <v>16492387.603764571</v>
      </c>
      <c r="E72">
        <f t="shared" si="9"/>
        <v>9.0423803363646066E-13</v>
      </c>
      <c r="F72">
        <f t="shared" si="5"/>
        <v>8.6586741294183397E-16</v>
      </c>
      <c r="G72">
        <f t="shared" si="2"/>
        <v>67.669653633469323</v>
      </c>
      <c r="H72">
        <f t="shared" si="6"/>
        <v>5.6514877102278787</v>
      </c>
      <c r="I72">
        <f t="shared" si="3"/>
        <v>1.6492387603764571</v>
      </c>
      <c r="J72">
        <f t="shared" si="7"/>
        <v>5.4116713308864613E-3</v>
      </c>
      <c r="K72" s="12">
        <f t="shared" si="0"/>
        <v>1.9891449248987709</v>
      </c>
      <c r="P72">
        <v>2018</v>
      </c>
      <c r="Q72">
        <v>2020</v>
      </c>
      <c r="R72">
        <f>0.4845*P72-967.31</f>
        <v>10.411000000000058</v>
      </c>
    </row>
    <row r="73" spans="2:19" x14ac:dyDescent="0.25">
      <c r="B73">
        <f t="shared" ref="B73:B104" si="10">B72+$B$39</f>
        <v>2.8000000000000021E-3</v>
      </c>
      <c r="C73">
        <f t="shared" si="1"/>
        <v>1.0834765749182123E-11</v>
      </c>
      <c r="D73">
        <f t="shared" si="4"/>
        <v>16484489.439422386</v>
      </c>
      <c r="E73">
        <f t="shared" si="9"/>
        <v>9.0337216622351885E-13</v>
      </c>
      <c r="F73">
        <f t="shared" si="5"/>
        <v>8.6647641322149089E-16</v>
      </c>
      <c r="G73">
        <f t="shared" si="2"/>
        <v>67.717285932388265</v>
      </c>
      <c r="H73">
        <f t="shared" si="6"/>
        <v>5.6460760388969922</v>
      </c>
      <c r="I73">
        <f t="shared" si="3"/>
        <v>1.6484489439422385</v>
      </c>
      <c r="J73">
        <f t="shared" si="7"/>
        <v>5.4154775826343168E-3</v>
      </c>
      <c r="K73" s="12">
        <f t="shared" si="0"/>
        <v>1.9891507732425038</v>
      </c>
      <c r="P73">
        <v>2019</v>
      </c>
      <c r="Q73">
        <f>0.6581*P73+692.86</f>
        <v>2021.5639000000001</v>
      </c>
      <c r="R73">
        <f t="shared" ref="R73:R81" si="11">0.4845*P73-967.31</f>
        <v>10.89549999999997</v>
      </c>
    </row>
    <row r="74" spans="2:19" x14ac:dyDescent="0.25">
      <c r="B74">
        <f t="shared" si="10"/>
        <v>2.8800000000000023E-3</v>
      </c>
      <c r="C74">
        <f t="shared" si="1"/>
        <v>1.0842404306721544E-11</v>
      </c>
      <c r="D74">
        <f t="shared" si="4"/>
        <v>16476581.929940395</v>
      </c>
      <c r="E74">
        <f t="shared" si="9"/>
        <v>9.0250568981029737E-13</v>
      </c>
      <c r="F74">
        <f t="shared" si="5"/>
        <v>8.6708680223614904E-16</v>
      </c>
      <c r="G74">
        <f t="shared" si="2"/>
        <v>67.765026917009635</v>
      </c>
      <c r="H74">
        <f t="shared" si="6"/>
        <v>5.6406605613143581</v>
      </c>
      <c r="I74">
        <f t="shared" si="3"/>
        <v>1.6476581929940395</v>
      </c>
      <c r="J74">
        <f t="shared" si="7"/>
        <v>5.4192925139759296E-3</v>
      </c>
      <c r="K74" s="12">
        <f t="shared" si="0"/>
        <v>1.9891566379339189</v>
      </c>
      <c r="P74">
        <v>2020</v>
      </c>
      <c r="Q74">
        <f>0.6581*P74+692.86</f>
        <v>2022.2220000000002</v>
      </c>
      <c r="R74">
        <f t="shared" si="11"/>
        <v>11.379999999999995</v>
      </c>
    </row>
    <row r="75" spans="2:19" x14ac:dyDescent="0.25">
      <c r="B75">
        <f t="shared" si="10"/>
        <v>2.9600000000000026E-3</v>
      </c>
      <c r="C75">
        <f t="shared" si="1"/>
        <v>1.085006031530671E-11</v>
      </c>
      <c r="D75">
        <f t="shared" si="4"/>
        <v>16468665.049174452</v>
      </c>
      <c r="E75">
        <f t="shared" si="9"/>
        <v>9.0163860300806126E-13</v>
      </c>
      <c r="F75">
        <f t="shared" si="5"/>
        <v>8.6769858488113231E-16</v>
      </c>
      <c r="G75">
        <f t="shared" si="2"/>
        <v>67.812876970666935</v>
      </c>
      <c r="H75">
        <f t="shared" si="6"/>
        <v>5.6352412688003826</v>
      </c>
      <c r="I75">
        <f t="shared" si="3"/>
        <v>1.6468665049174451</v>
      </c>
      <c r="J75">
        <f t="shared" si="7"/>
        <v>5.4231161555070772E-3</v>
      </c>
      <c r="K75" s="12">
        <f t="shared" si="0"/>
        <v>1.9891625184883615</v>
      </c>
      <c r="P75">
        <v>2021</v>
      </c>
      <c r="Q75">
        <f t="shared" ref="Q75:Q81" si="12">0.6581*P75+692.86</f>
        <v>2022.8800999999999</v>
      </c>
      <c r="R75">
        <f t="shared" si="11"/>
        <v>11.864500000000021</v>
      </c>
    </row>
    <row r="76" spans="2:19" x14ac:dyDescent="0.25">
      <c r="B76">
        <f t="shared" si="10"/>
        <v>3.0400000000000028E-3</v>
      </c>
      <c r="C76">
        <f t="shared" si="1"/>
        <v>1.0857733836556311E-11</v>
      </c>
      <c r="D76">
        <f t="shared" si="4"/>
        <v>16460738.77086941</v>
      </c>
      <c r="E76">
        <f t="shared" si="9"/>
        <v>9.0077090442318013E-13</v>
      </c>
      <c r="F76">
        <f t="shared" si="5"/>
        <v>8.683117660745231E-16</v>
      </c>
      <c r="G76">
        <f t="shared" si="2"/>
        <v>67.860836478476941</v>
      </c>
      <c r="H76">
        <f t="shared" si="6"/>
        <v>5.6298181526448756</v>
      </c>
      <c r="I76">
        <f t="shared" si="3"/>
        <v>1.646073877086941</v>
      </c>
      <c r="J76">
        <f t="shared" si="7"/>
        <v>5.4269485379657683E-3</v>
      </c>
      <c r="K76" s="12">
        <f t="shared" si="0"/>
        <v>1.9891684144158837</v>
      </c>
      <c r="P76">
        <v>2022</v>
      </c>
      <c r="Q76">
        <f t="shared" si="12"/>
        <v>2023.5382</v>
      </c>
      <c r="R76">
        <f t="shared" si="11"/>
        <v>12.349000000000046</v>
      </c>
    </row>
    <row r="77" spans="2:19" x14ac:dyDescent="0.25">
      <c r="B77">
        <f t="shared" si="10"/>
        <v>3.120000000000003E-3</v>
      </c>
      <c r="C77">
        <f t="shared" si="1"/>
        <v>1.0865424932375906E-11</v>
      </c>
      <c r="D77">
        <f t="shared" si="4"/>
        <v>16452803.068658493</v>
      </c>
      <c r="E77">
        <f t="shared" si="9"/>
        <v>8.999025926571056E-13</v>
      </c>
      <c r="F77">
        <f t="shared" si="5"/>
        <v>8.6892635075729105E-16</v>
      </c>
      <c r="G77">
        <f t="shared" si="2"/>
        <v>67.908905827349415</v>
      </c>
      <c r="H77">
        <f t="shared" si="6"/>
        <v>5.6243912041069093</v>
      </c>
      <c r="I77">
        <f t="shared" si="3"/>
        <v>1.6452803068658493</v>
      </c>
      <c r="J77">
        <f t="shared" si="7"/>
        <v>5.4307896922330687E-3</v>
      </c>
      <c r="K77" s="12">
        <f t="shared" si="0"/>
        <v>1.9891743252211866</v>
      </c>
      <c r="P77">
        <v>2023</v>
      </c>
      <c r="Q77">
        <f t="shared" si="12"/>
        <v>2024.1963000000001</v>
      </c>
      <c r="R77">
        <f t="shared" si="11"/>
        <v>12.833500000000072</v>
      </c>
    </row>
    <row r="78" spans="2:19" x14ac:dyDescent="0.25">
      <c r="B78">
        <f t="shared" si="10"/>
        <v>3.2000000000000032E-3</v>
      </c>
      <c r="C78">
        <f t="shared" si="1"/>
        <v>1.0873133664959715E-11</v>
      </c>
      <c r="D78">
        <f t="shared" si="4"/>
        <v>16444857.916062672</v>
      </c>
      <c r="E78">
        <f t="shared" si="9"/>
        <v>8.9903366630634828E-13</v>
      </c>
      <c r="F78">
        <f t="shared" si="5"/>
        <v>8.6954234389342714E-16</v>
      </c>
      <c r="G78">
        <f t="shared" si="2"/>
        <v>67.957085405998214</v>
      </c>
      <c r="H78">
        <f t="shared" si="6"/>
        <v>5.6189604144146763</v>
      </c>
      <c r="I78">
        <f t="shared" si="3"/>
        <v>1.6444857916062672</v>
      </c>
      <c r="J78">
        <f t="shared" si="7"/>
        <v>5.4346396493339198E-3</v>
      </c>
      <c r="K78" s="12">
        <f t="shared" si="0"/>
        <v>1.9891802504035829</v>
      </c>
      <c r="P78">
        <v>2024</v>
      </c>
      <c r="Q78">
        <f t="shared" si="12"/>
        <v>2024.8544000000002</v>
      </c>
      <c r="R78">
        <f t="shared" si="11"/>
        <v>13.317999999999984</v>
      </c>
    </row>
    <row r="79" spans="2:19" x14ac:dyDescent="0.25">
      <c r="B79">
        <f t="shared" si="10"/>
        <v>3.2800000000000034E-3</v>
      </c>
      <c r="C79">
        <f t="shared" si="1"/>
        <v>1.0880860096792141E-11</v>
      </c>
      <c r="D79">
        <f t="shared" si="4"/>
        <v>16436903.286490031</v>
      </c>
      <c r="E79">
        <f t="shared" si="9"/>
        <v>8.9816412396245484E-13</v>
      </c>
      <c r="F79">
        <f t="shared" si="5"/>
        <v>8.7015975047007646E-16</v>
      </c>
      <c r="G79">
        <f t="shared" si="2"/>
        <v>68.005375604950871</v>
      </c>
      <c r="H79">
        <f t="shared" si="6"/>
        <v>5.6135257747653426</v>
      </c>
      <c r="I79">
        <f t="shared" si="3"/>
        <v>1.643690328649003</v>
      </c>
      <c r="J79">
        <f t="shared" si="7"/>
        <v>5.4384984404379777E-3</v>
      </c>
      <c r="K79" s="12">
        <f t="shared" si="0"/>
        <v>1.9891861894569369</v>
      </c>
      <c r="P79">
        <v>2025</v>
      </c>
      <c r="Q79">
        <f t="shared" si="12"/>
        <v>2025.5125000000003</v>
      </c>
      <c r="R79">
        <f t="shared" si="11"/>
        <v>13.802500000000009</v>
      </c>
    </row>
    <row r="80" spans="2:19" x14ac:dyDescent="0.25">
      <c r="B80">
        <f t="shared" si="10"/>
        <v>3.3600000000000036E-3</v>
      </c>
      <c r="C80">
        <f t="shared" si="1"/>
        <v>1.0888604290649584E-11</v>
      </c>
      <c r="D80">
        <f t="shared" si="4"/>
        <v>16428939.153235121</v>
      </c>
      <c r="E80">
        <f t="shared" si="9"/>
        <v>8.9729396421198475E-13</v>
      </c>
      <c r="F80">
        <f t="shared" si="5"/>
        <v>8.7077857549767132E-16</v>
      </c>
      <c r="G80">
        <f t="shared" si="2"/>
        <v>68.053776816559889</v>
      </c>
      <c r="H80">
        <f t="shared" si="6"/>
        <v>5.6080872763249046</v>
      </c>
      <c r="I80">
        <f t="shared" si="3"/>
        <v>1.642893915323512</v>
      </c>
      <c r="J80">
        <f t="shared" si="7"/>
        <v>5.4423660968604447E-3</v>
      </c>
      <c r="K80" s="12">
        <f t="shared" si="0"/>
        <v>1.989192141869625</v>
      </c>
      <c r="P80">
        <v>2026</v>
      </c>
      <c r="Q80">
        <f t="shared" si="12"/>
        <v>2026.1705999999999</v>
      </c>
      <c r="R80">
        <f t="shared" si="11"/>
        <v>14.287000000000035</v>
      </c>
    </row>
    <row r="81" spans="2:18" x14ac:dyDescent="0.25">
      <c r="B81">
        <f t="shared" si="10"/>
        <v>3.4400000000000038E-3</v>
      </c>
      <c r="C81">
        <f t="shared" si="1"/>
        <v>1.0896366309601932E-11</v>
      </c>
      <c r="D81">
        <f t="shared" si="4"/>
        <v>16420965.489478329</v>
      </c>
      <c r="E81">
        <f t="shared" si="9"/>
        <v>8.9642318563648704E-13</v>
      </c>
      <c r="F81">
        <f t="shared" si="5"/>
        <v>8.7139882401006292E-16</v>
      </c>
      <c r="G81">
        <f t="shared" si="2"/>
        <v>68.102289435012068</v>
      </c>
      <c r="H81">
        <f t="shared" si="6"/>
        <v>5.6026449102280438</v>
      </c>
      <c r="I81">
        <f t="shared" si="3"/>
        <v>1.6420965489478327</v>
      </c>
      <c r="J81">
        <f t="shared" si="7"/>
        <v>5.4462426500628928E-3</v>
      </c>
      <c r="K81" s="12">
        <f t="shared" si="0"/>
        <v>1.9891981071244698</v>
      </c>
      <c r="P81">
        <v>2027</v>
      </c>
      <c r="Q81">
        <f t="shared" si="12"/>
        <v>2026.8287</v>
      </c>
      <c r="R81">
        <f t="shared" si="11"/>
        <v>14.77150000000006</v>
      </c>
    </row>
    <row r="82" spans="2:18" x14ac:dyDescent="0.25">
      <c r="B82">
        <f t="shared" si="10"/>
        <v>3.520000000000004E-3</v>
      </c>
      <c r="C82">
        <f t="shared" si="1"/>
        <v>1.0904146217014478E-11</v>
      </c>
      <c r="D82">
        <f t="shared" si="4"/>
        <v>16412982.268285224</v>
      </c>
      <c r="E82">
        <f t="shared" si="9"/>
        <v>8.9555178681247698E-13</v>
      </c>
      <c r="F82">
        <f t="shared" si="5"/>
        <v>8.7202050106465873E-16</v>
      </c>
      <c r="G82">
        <f t="shared" si="2"/>
        <v>68.15091385634048</v>
      </c>
      <c r="H82">
        <f t="shared" si="6"/>
        <v>5.597198667577981</v>
      </c>
      <c r="I82">
        <f t="shared" si="3"/>
        <v>1.6412982268285223</v>
      </c>
      <c r="J82">
        <f t="shared" si="7"/>
        <v>5.4501281316541158E-3</v>
      </c>
      <c r="K82" s="12">
        <f t="shared" si="0"/>
        <v>1.989204084698708</v>
      </c>
    </row>
    <row r="83" spans="2:18" x14ac:dyDescent="0.25">
      <c r="B83">
        <f t="shared" si="10"/>
        <v>3.6000000000000042E-3</v>
      </c>
      <c r="C83">
        <f t="shared" si="1"/>
        <v>1.091194407654939E-11</v>
      </c>
      <c r="D83">
        <f t="shared" si="4"/>
        <v>16404989.462605903</v>
      </c>
      <c r="E83">
        <f t="shared" si="9"/>
        <v>8.9467976631141233E-13</v>
      </c>
      <c r="F83">
        <f t="shared" si="5"/>
        <v>8.7264361174255692E-16</v>
      </c>
      <c r="G83">
        <f t="shared" si="2"/>
        <v>68.199650478433682</v>
      </c>
      <c r="H83">
        <f t="shared" si="6"/>
        <v>5.5917485394463267</v>
      </c>
      <c r="I83">
        <f t="shared" si="3"/>
        <v>1.6404989462605903</v>
      </c>
      <c r="J83">
        <f t="shared" si="7"/>
        <v>5.4540225733909807E-3</v>
      </c>
      <c r="K83" s="12">
        <f t="shared" si="0"/>
        <v>1.9892100740639189</v>
      </c>
    </row>
    <row r="84" spans="2:18" x14ac:dyDescent="0.25">
      <c r="B84">
        <f t="shared" si="10"/>
        <v>3.6800000000000044E-3</v>
      </c>
      <c r="C84">
        <f t="shared" si="1"/>
        <v>1.0919759952167707E-11</v>
      </c>
      <c r="D84">
        <f t="shared" si="4"/>
        <v>16396987.045274343</v>
      </c>
      <c r="E84">
        <f t="shared" si="9"/>
        <v>8.9380712269966975E-13</v>
      </c>
      <c r="F84">
        <f t="shared" si="5"/>
        <v>8.7326816114868622E-16</v>
      </c>
      <c r="G84">
        <f t="shared" si="2"/>
        <v>68.248499701048161</v>
      </c>
      <c r="H84">
        <f t="shared" si="6"/>
        <v>5.5862945168729352</v>
      </c>
      <c r="I84">
        <f t="shared" si="3"/>
        <v>1.6396987045274343</v>
      </c>
      <c r="J84">
        <f t="shared" si="7"/>
        <v>5.4579260071792876E-3</v>
      </c>
      <c r="K84" s="12">
        <f t="shared" si="0"/>
        <v>1.9892160746859964</v>
      </c>
    </row>
    <row r="85" spans="2:18" x14ac:dyDescent="0.25">
      <c r="B85">
        <f t="shared" si="10"/>
        <v>3.7600000000000047E-3</v>
      </c>
      <c r="C85">
        <f t="shared" si="1"/>
        <v>1.0927593908130806E-11</v>
      </c>
      <c r="D85">
        <f t="shared" si="4"/>
        <v>16388974.989007734</v>
      </c>
      <c r="E85">
        <f t="shared" si="9"/>
        <v>8.9293385453852102E-13</v>
      </c>
      <c r="F85">
        <f t="shared" si="5"/>
        <v>8.7389415441194278E-16</v>
      </c>
      <c r="G85">
        <f t="shared" si="2"/>
        <v>68.29746192581753</v>
      </c>
      <c r="H85">
        <f t="shared" si="6"/>
        <v>5.5808365908657551</v>
      </c>
      <c r="I85">
        <f t="shared" si="3"/>
        <v>1.6388974989007732</v>
      </c>
      <c r="J85">
        <f t="shared" si="7"/>
        <v>5.4618384650746412E-3</v>
      </c>
      <c r="K85" s="12">
        <f t="shared" si="0"/>
        <v>1.9892220860250736</v>
      </c>
    </row>
    <row r="86" spans="2:18" x14ac:dyDescent="0.25">
      <c r="B86">
        <f t="shared" si="10"/>
        <v>3.8400000000000049E-3</v>
      </c>
      <c r="C86">
        <f t="shared" si="1"/>
        <v>1.0935446009002234E-11</v>
      </c>
      <c r="D86">
        <f t="shared" si="4"/>
        <v>16380953.266405813</v>
      </c>
      <c r="E86">
        <f t="shared" si="9"/>
        <v>8.9205996038410907E-13</v>
      </c>
      <c r="F86">
        <f t="shared" si="5"/>
        <v>8.7452159668532389E-16</v>
      </c>
      <c r="G86">
        <f t="shared" si="2"/>
        <v>68.346537556263954</v>
      </c>
      <c r="H86">
        <f t="shared" si="6"/>
        <v>5.5753747524006814</v>
      </c>
      <c r="I86">
        <f t="shared" si="3"/>
        <v>1.6380953266405813</v>
      </c>
      <c r="J86">
        <f t="shared" si="7"/>
        <v>5.465759979283274E-3</v>
      </c>
      <c r="K86" s="12">
        <f t="shared" si="0"/>
        <v>1.9892281075354776</v>
      </c>
    </row>
    <row r="87" spans="2:18" x14ac:dyDescent="0.25">
      <c r="B87">
        <f t="shared" si="10"/>
        <v>3.9200000000000051E-3</v>
      </c>
      <c r="C87">
        <f t="shared" si="1"/>
        <v>1.0943316319649554E-11</v>
      </c>
      <c r="D87">
        <f t="shared" si="4"/>
        <v>16372921.849950196</v>
      </c>
      <c r="E87">
        <f t="shared" si="9"/>
        <v>8.9118543878742378E-13</v>
      </c>
      <c r="F87">
        <f t="shared" si="5"/>
        <v>8.7515049314607377E-16</v>
      </c>
      <c r="G87">
        <f t="shared" si="2"/>
        <v>68.395726997809703</v>
      </c>
      <c r="H87">
        <f t="shared" si="6"/>
        <v>5.5699089924213983</v>
      </c>
      <c r="I87">
        <f t="shared" si="3"/>
        <v>1.6372921849950197</v>
      </c>
      <c r="J87">
        <f t="shared" si="7"/>
        <v>5.4696905821629603E-3</v>
      </c>
      <c r="K87" s="12">
        <f t="shared" si="0"/>
        <v>1.9892341386656853</v>
      </c>
    </row>
    <row r="88" spans="2:18" x14ac:dyDescent="0.25">
      <c r="B88">
        <f t="shared" si="10"/>
        <v>4.0000000000000053E-3</v>
      </c>
      <c r="C88">
        <f t="shared" si="1"/>
        <v>1.0951204905246016E-11</v>
      </c>
      <c r="D88">
        <f t="shared" si="4"/>
        <v>16364880.712003702</v>
      </c>
      <c r="E88">
        <f t="shared" si="9"/>
        <v>8.903102882942777E-13</v>
      </c>
      <c r="F88">
        <f t="shared" si="5"/>
        <v>8.7578084899582518E-16</v>
      </c>
      <c r="G88">
        <f t="shared" si="2"/>
        <v>68.445030657787598</v>
      </c>
      <c r="H88">
        <f t="shared" si="6"/>
        <v>5.5644393018392355</v>
      </c>
      <c r="I88">
        <f t="shared" si="3"/>
        <v>1.6364880712003702</v>
      </c>
      <c r="J88">
        <f t="shared" si="7"/>
        <v>5.4736303062239066E-3</v>
      </c>
      <c r="K88" s="12">
        <f t="shared" si="0"/>
        <v>1.9892401788582599</v>
      </c>
    </row>
    <row r="89" spans="2:18" x14ac:dyDescent="0.25">
      <c r="B89">
        <f t="shared" si="10"/>
        <v>4.0800000000000055E-3</v>
      </c>
      <c r="C89">
        <f t="shared" si="1"/>
        <v>1.0959111831272249E-11</v>
      </c>
      <c r="D89">
        <f t="shared" si="4"/>
        <v>16356829.824809674</v>
      </c>
      <c r="E89">
        <f t="shared" si="9"/>
        <v>8.894345074452819E-13</v>
      </c>
      <c r="F89">
        <f t="shared" si="5"/>
        <v>8.764126694607328E-16</v>
      </c>
      <c r="G89">
        <f t="shared" si="2"/>
        <v>68.494448945451552</v>
      </c>
      <c r="H89">
        <f t="shared" si="6"/>
        <v>5.5589656715330111</v>
      </c>
      <c r="I89">
        <f t="shared" si="3"/>
        <v>1.6356829824809676</v>
      </c>
      <c r="J89">
        <f t="shared" si="7"/>
        <v>5.4775791841295794E-3</v>
      </c>
      <c r="K89" s="12">
        <f t="shared" si="0"/>
        <v>1.9892462275497889</v>
      </c>
    </row>
    <row r="90" spans="2:18" x14ac:dyDescent="0.25">
      <c r="B90">
        <f t="shared" si="10"/>
        <v>4.1600000000000057E-3</v>
      </c>
      <c r="C90">
        <f t="shared" si="1"/>
        <v>1.0967037163518265E-11</v>
      </c>
      <c r="D90">
        <f t="shared" si="4"/>
        <v>16348769.160491291</v>
      </c>
      <c r="E90">
        <f t="shared" si="9"/>
        <v>8.885580947758212E-13</v>
      </c>
      <c r="F90">
        <f t="shared" si="5"/>
        <v>8.7704595979162294E-16</v>
      </c>
      <c r="G90">
        <f t="shared" si="2"/>
        <v>68.543982271989151</v>
      </c>
      <c r="H90">
        <f t="shared" si="6"/>
        <v>5.5534880923488821</v>
      </c>
      <c r="I90">
        <f t="shared" si="3"/>
        <v>1.6348769160491292</v>
      </c>
      <c r="J90">
        <f t="shared" si="7"/>
        <v>5.4815372486976422E-3</v>
      </c>
      <c r="K90" s="12">
        <f t="shared" si="0"/>
        <v>1.9892522841708495</v>
      </c>
    </row>
    <row r="91" spans="2:18" x14ac:dyDescent="0.25">
      <c r="B91">
        <f t="shared" si="10"/>
        <v>4.2400000000000059E-3</v>
      </c>
      <c r="C91">
        <f t="shared" si="1"/>
        <v>1.097498096808507E-11</v>
      </c>
      <c r="D91">
        <f t="shared" si="4"/>
        <v>16340698.691050889</v>
      </c>
      <c r="E91">
        <f t="shared" si="9"/>
        <v>8.876810488160296E-13</v>
      </c>
      <c r="F91">
        <f t="shared" si="5"/>
        <v>8.7768072526413574E-16</v>
      </c>
      <c r="G91">
        <f t="shared" si="2"/>
        <v>68.593631050531684</v>
      </c>
      <c r="H91">
        <f t="shared" si="6"/>
        <v>5.5480065551001845</v>
      </c>
      <c r="I91">
        <f t="shared" si="3"/>
        <v>1.634069869105089</v>
      </c>
      <c r="J91">
        <f t="shared" si="7"/>
        <v>5.485504532900848E-3</v>
      </c>
      <c r="K91" s="12">
        <f t="shared" si="0"/>
        <v>1.9892583481459352</v>
      </c>
    </row>
    <row r="92" spans="2:18" x14ac:dyDescent="0.25">
      <c r="B92">
        <f t="shared" si="10"/>
        <v>4.3200000000000061E-3</v>
      </c>
      <c r="C92">
        <f t="shared" si="1"/>
        <v>1.0982943311386619E-11</v>
      </c>
      <c r="D92">
        <f t="shared" si="4"/>
        <v>16332618.388369249</v>
      </c>
      <c r="E92">
        <f t="shared" si="9"/>
        <v>8.8680336809076547E-13</v>
      </c>
      <c r="F92">
        <f t="shared" si="5"/>
        <v>8.7831697117886989E-16</v>
      </c>
      <c r="G92">
        <f t="shared" si="2"/>
        <v>68.643395696166365</v>
      </c>
      <c r="H92">
        <f t="shared" si="6"/>
        <v>5.5425210505672835</v>
      </c>
      <c r="I92">
        <f t="shared" si="3"/>
        <v>1.6332618388369251</v>
      </c>
      <c r="J92">
        <f t="shared" si="7"/>
        <v>5.489481069867937E-3</v>
      </c>
      <c r="K92" s="12">
        <f t="shared" si="0"/>
        <v>1.9892644188934114</v>
      </c>
    </row>
    <row r="93" spans="2:18" x14ac:dyDescent="0.25">
      <c r="B93">
        <f t="shared" si="10"/>
        <v>4.4000000000000063E-3</v>
      </c>
      <c r="C93">
        <f t="shared" si="1"/>
        <v>1.0990924260151502E-11</v>
      </c>
      <c r="D93">
        <f t="shared" si="4"/>
        <v>16324528.224204909</v>
      </c>
      <c r="E93">
        <f t="shared" si="9"/>
        <v>8.8592505111958665E-13</v>
      </c>
      <c r="F93">
        <f t="shared" si="5"/>
        <v>8.7895470286152722E-16</v>
      </c>
      <c r="G93">
        <f t="shared" si="2"/>
        <v>68.693276625946879</v>
      </c>
      <c r="H93">
        <f t="shared" si="6"/>
        <v>5.5370315694974162</v>
      </c>
      <c r="I93">
        <f t="shared" si="3"/>
        <v>1.6324528224204911</v>
      </c>
      <c r="J93">
        <f t="shared" si="7"/>
        <v>5.4934668928845447E-3</v>
      </c>
      <c r="K93" s="12">
        <f t="shared" si="0"/>
        <v>1.9892704958254481</v>
      </c>
    </row>
    <row r="94" spans="2:18" x14ac:dyDescent="0.25">
      <c r="B94">
        <f t="shared" si="10"/>
        <v>4.4800000000000065E-3</v>
      </c>
      <c r="C94">
        <f t="shared" si="1"/>
        <v>1.099892388142481E-11</v>
      </c>
      <c r="D94">
        <f t="shared" si="4"/>
        <v>16316428.17019346</v>
      </c>
      <c r="E94">
        <f t="shared" si="9"/>
        <v>8.850460964167251E-13</v>
      </c>
      <c r="F94">
        <f t="shared" si="5"/>
        <v>8.7959392566305489E-16</v>
      </c>
      <c r="G94">
        <f t="shared" si="2"/>
        <v>68.743274258905046</v>
      </c>
      <c r="H94">
        <f t="shared" si="6"/>
        <v>5.5315381026045314</v>
      </c>
      <c r="I94">
        <f t="shared" si="3"/>
        <v>1.631642817019346</v>
      </c>
      <c r="J94">
        <f t="shared" si="7"/>
        <v>5.4974620353940911E-3</v>
      </c>
      <c r="K94" s="12">
        <f t="shared" si="0"/>
        <v>1.9892765783479631</v>
      </c>
    </row>
    <row r="95" spans="2:18" x14ac:dyDescent="0.25">
      <c r="B95">
        <f t="shared" si="10"/>
        <v>4.5600000000000068E-3</v>
      </c>
      <c r="C95">
        <f t="shared" si="1"/>
        <v>1.1006942242570173E-11</v>
      </c>
      <c r="D95">
        <f t="shared" si="4"/>
        <v>16308318.197846834</v>
      </c>
      <c r="E95">
        <f t="shared" si="9"/>
        <v>8.8416650249106205E-13</v>
      </c>
      <c r="F95">
        <f t="shared" si="5"/>
        <v>8.8023464495980158E-16</v>
      </c>
      <c r="G95">
        <f t="shared" si="2"/>
        <v>68.793389016063571</v>
      </c>
      <c r="H95">
        <f t="shared" si="6"/>
        <v>5.5260406405691374</v>
      </c>
      <c r="I95">
        <f t="shared" si="3"/>
        <v>1.6308318197846834</v>
      </c>
      <c r="J95">
        <f t="shared" si="7"/>
        <v>5.5014665309987588E-3</v>
      </c>
      <c r="K95" s="12">
        <f t="shared" si="0"/>
        <v>1.9892826658605842</v>
      </c>
    </row>
    <row r="96" spans="2:18" x14ac:dyDescent="0.25">
      <c r="B96">
        <f t="shared" si="10"/>
        <v>4.640000000000007E-3</v>
      </c>
      <c r="C96">
        <f t="shared" si="1"/>
        <v>1.1014979411271327E-11</v>
      </c>
      <c r="D96">
        <f t="shared" si="4"/>
        <v>16300198.278552584</v>
      </c>
      <c r="E96">
        <f t="shared" si="9"/>
        <v>8.8328626784610226E-13</v>
      </c>
      <c r="F96">
        <f t="shared" si="5"/>
        <v>8.8087686615366224E-16</v>
      </c>
      <c r="G96">
        <f t="shared" si="2"/>
        <v>68.843621320445791</v>
      </c>
      <c r="H96">
        <f t="shared" si="6"/>
        <v>5.520539174038138</v>
      </c>
      <c r="I96">
        <f t="shared" si="3"/>
        <v>1.6300198278552585</v>
      </c>
      <c r="J96">
        <f t="shared" si="7"/>
        <v>5.5054804134603893E-3</v>
      </c>
      <c r="K96" s="12">
        <f t="shared" si="0"/>
        <v>1.9892887577565594</v>
      </c>
    </row>
    <row r="97" spans="2:11" x14ac:dyDescent="0.25">
      <c r="B97">
        <f t="shared" si="10"/>
        <v>4.7200000000000072E-3</v>
      </c>
      <c r="C97">
        <f t="shared" si="1"/>
        <v>1.1023035455534159E-11</v>
      </c>
      <c r="D97">
        <f t="shared" si="4"/>
        <v>16292068.383573176</v>
      </c>
      <c r="E97">
        <f t="shared" si="9"/>
        <v>8.8240539097994857E-13</v>
      </c>
      <c r="F97">
        <f t="shared" si="5"/>
        <v>8.8152059467222165E-16</v>
      </c>
      <c r="G97">
        <f t="shared" si="2"/>
        <v>68.893971597088481</v>
      </c>
      <c r="H97">
        <f t="shared" si="6"/>
        <v>5.5150336936246784</v>
      </c>
      <c r="I97">
        <f t="shared" si="3"/>
        <v>1.6292068383573177</v>
      </c>
      <c r="J97">
        <f t="shared" si="7"/>
        <v>5.5095037167013855E-3</v>
      </c>
      <c r="K97" s="12">
        <f t="shared" si="0"/>
        <v>1.9892948534227171</v>
      </c>
    </row>
    <row r="98" spans="2:11" x14ac:dyDescent="0.25">
      <c r="B98">
        <f t="shared" si="10"/>
        <v>4.8000000000000074E-3</v>
      </c>
      <c r="C98">
        <f t="shared" si="1"/>
        <v>1.1031110443688627E-11</v>
      </c>
      <c r="D98">
        <f t="shared" si="4"/>
        <v>16283928.484045254</v>
      </c>
      <c r="E98">
        <f t="shared" si="9"/>
        <v>8.8152387038527637E-13</v>
      </c>
      <c r="F98">
        <f t="shared" si="5"/>
        <v>8.8216583596891373E-16</v>
      </c>
      <c r="G98">
        <f t="shared" si="2"/>
        <v>68.944440273053914</v>
      </c>
      <c r="H98">
        <f t="shared" si="6"/>
        <v>5.5095241899079763</v>
      </c>
      <c r="I98">
        <f t="shared" si="3"/>
        <v>1.6283928484045256</v>
      </c>
      <c r="J98">
        <f t="shared" si="7"/>
        <v>5.5135364748057107E-3</v>
      </c>
      <c r="K98" s="12">
        <f t="shared" si="0"/>
        <v>1.9893009522394087</v>
      </c>
    </row>
    <row r="99" spans="2:11" x14ac:dyDescent="0.25">
      <c r="B99">
        <f t="shared" si="10"/>
        <v>4.8800000000000076E-3</v>
      </c>
      <c r="C99">
        <f t="shared" si="1"/>
        <v>1.1039204444390558E-11</v>
      </c>
      <c r="D99">
        <f t="shared" si="4"/>
        <v>16275778.55097891</v>
      </c>
      <c r="E99">
        <f t="shared" si="9"/>
        <v>8.8064170454930742E-13</v>
      </c>
      <c r="F99">
        <f t="shared" si="5"/>
        <v>8.8281259552316976E-16</v>
      </c>
      <c r="G99">
        <f t="shared" si="2"/>
        <v>68.995027777440981</v>
      </c>
      <c r="H99">
        <f t="shared" si="6"/>
        <v>5.5040106534331708</v>
      </c>
      <c r="I99">
        <f t="shared" si="3"/>
        <v>1.627577855097891</v>
      </c>
      <c r="J99">
        <f t="shared" si="7"/>
        <v>5.5175787220198107E-3</v>
      </c>
      <c r="K99" s="12">
        <f t="shared" si="0"/>
        <v>1.9893070535804376</v>
      </c>
    </row>
    <row r="100" spans="2:11" x14ac:dyDescent="0.25">
      <c r="B100">
        <f t="shared" si="10"/>
        <v>4.9600000000000078E-3</v>
      </c>
      <c r="C100">
        <f t="shared" si="1"/>
        <v>1.1047317526623578E-11</v>
      </c>
      <c r="D100">
        <f t="shared" si="4"/>
        <v>16267618.555256957</v>
      </c>
      <c r="E100">
        <f t="shared" si="9"/>
        <v>8.7975889195378421E-13</v>
      </c>
      <c r="F100">
        <f t="shared" si="5"/>
        <v>8.8346087884056784E-16</v>
      </c>
      <c r="G100">
        <f t="shared" si="2"/>
        <v>69.045734541397351</v>
      </c>
      <c r="H100">
        <f t="shared" si="6"/>
        <v>5.4984930747111509</v>
      </c>
      <c r="I100">
        <f t="shared" si="3"/>
        <v>1.6267618555256957</v>
      </c>
      <c r="J100">
        <f t="shared" si="7"/>
        <v>5.5216304927535485E-3</v>
      </c>
      <c r="K100" s="12">
        <f t="shared" si="0"/>
        <v>1.9893131568130005</v>
      </c>
    </row>
    <row r="101" spans="2:11" x14ac:dyDescent="0.25">
      <c r="B101">
        <f t="shared" si="10"/>
        <v>5.040000000000008E-3</v>
      </c>
      <c r="C101">
        <f t="shared" si="1"/>
        <v>1.1055449759701115E-11</v>
      </c>
      <c r="D101">
        <f t="shared" si="4"/>
        <v>16259448.467634177</v>
      </c>
      <c r="E101">
        <f t="shared" si="9"/>
        <v>8.7887543107494364E-13</v>
      </c>
      <c r="F101">
        <f t="shared" si="5"/>
        <v>8.8411069145299004E-16</v>
      </c>
      <c r="G101">
        <f t="shared" si="2"/>
        <v>69.096560998131963</v>
      </c>
      <c r="H101">
        <f t="shared" si="6"/>
        <v>5.492971444218397</v>
      </c>
      <c r="I101">
        <f t="shared" si="3"/>
        <v>1.6259448467634177</v>
      </c>
      <c r="J101">
        <f t="shared" si="7"/>
        <v>5.5256918215811869E-3</v>
      </c>
      <c r="K101" s="12">
        <f t="shared" si="0"/>
        <v>1.9893192612976338</v>
      </c>
    </row>
    <row r="102" spans="2:11" x14ac:dyDescent="0.25">
      <c r="B102">
        <f t="shared" si="10"/>
        <v>5.1200000000000082E-3</v>
      </c>
      <c r="C102">
        <f t="shared" si="1"/>
        <v>1.1063601213268261E-11</v>
      </c>
      <c r="D102">
        <f t="shared" si="4"/>
        <v>16251268.258736588</v>
      </c>
      <c r="E102">
        <f t="shared" si="9"/>
        <v>8.779913203834906E-13</v>
      </c>
      <c r="F102">
        <f t="shared" si="5"/>
        <v>8.8476203891877741E-16</v>
      </c>
      <c r="G102">
        <f t="shared" si="2"/>
        <v>69.147507582926636</v>
      </c>
      <c r="H102">
        <f t="shared" si="6"/>
        <v>5.4874457523968152</v>
      </c>
      <c r="I102">
        <f t="shared" si="3"/>
        <v>1.6251268258736589</v>
      </c>
      <c r="J102">
        <f t="shared" si="7"/>
        <v>5.5297627432423588E-3</v>
      </c>
      <c r="K102" s="12">
        <f t="shared" si="0"/>
        <v>1.9893253663881434</v>
      </c>
    </row>
    <row r="103" spans="2:11" x14ac:dyDescent="0.25">
      <c r="B103">
        <f t="shared" si="10"/>
        <v>5.2000000000000084E-3</v>
      </c>
      <c r="C103">
        <f t="shared" ref="C103:C166" si="13">(((4*PI()*K103^2)/($C$16*D103^2))*(($C$11*$C$10*$C$12)/($C$13*$C$14))*($C$8^2/(4*PI()*$C$7))^2*(LN((2*$C$16*D103^2)/$C$9)-$C$1))/$F$34</f>
        <v>1.1071771957303771E-11</v>
      </c>
      <c r="D103">
        <f t="shared" si="4"/>
        <v>16243077.899060674</v>
      </c>
      <c r="E103">
        <f t="shared" si="9"/>
        <v>8.7710655834457178E-13</v>
      </c>
      <c r="F103">
        <f t="shared" si="5"/>
        <v>8.8541492682288363E-16</v>
      </c>
      <c r="G103">
        <f t="shared" ref="G103:G166" si="14">C103/$C$19/$F$36</f>
        <v>69.198574733148561</v>
      </c>
      <c r="H103">
        <f t="shared" ref="H103:H166" si="15">E103/$C$19/$F$36</f>
        <v>5.4819159896535732</v>
      </c>
      <c r="I103">
        <f t="shared" ref="I103:I166" si="16">D103*100/10^9</f>
        <v>1.6243077899060674</v>
      </c>
      <c r="J103">
        <f t="shared" si="7"/>
        <v>5.5338432926430219E-3</v>
      </c>
      <c r="K103" s="12">
        <f t="shared" ref="K103:K166" si="17">$S$31*(D103*100/10^9)^5+$S$32*(D103*100/10^9)^4+$S$33*(D103*100/10^9)^3+$S$34*(D103*100/10^9)^2+$S$35*(D103*100/10^9)+$S$36</f>
        <v>1.9893314714315458</v>
      </c>
    </row>
    <row r="104" spans="2:11" x14ac:dyDescent="0.25">
      <c r="B104">
        <f t="shared" si="10"/>
        <v>5.2800000000000086E-3</v>
      </c>
      <c r="C104">
        <f t="shared" si="13"/>
        <v>1.1079962062121984E-11</v>
      </c>
      <c r="D104">
        <f t="shared" ref="D104:D167" si="18">((2*E104)/$C$5)^0.5</f>
        <v>16234877.358972652</v>
      </c>
      <c r="E104">
        <f t="shared" ref="E104:E167" si="19">E103-F103</f>
        <v>8.7622114341774888E-13</v>
      </c>
      <c r="F104">
        <f t="shared" ref="F104:F167" si="20">(B104-B103)*(C104+C103)/2</f>
        <v>8.8606936077703256E-16</v>
      </c>
      <c r="G104">
        <f t="shared" si="14"/>
        <v>69.249762888262396</v>
      </c>
      <c r="H104">
        <f t="shared" si="15"/>
        <v>5.4763821463609297</v>
      </c>
      <c r="I104">
        <f t="shared" si="16"/>
        <v>1.6234877358972652</v>
      </c>
      <c r="J104">
        <f t="shared" ref="J104:J167" si="21">(B104-B103)*(G103+G104)/2</f>
        <v>5.5379335048564527E-3</v>
      </c>
      <c r="K104" s="12">
        <f t="shared" si="17"/>
        <v>1.9893375757680025</v>
      </c>
    </row>
    <row r="105" spans="2:11" x14ac:dyDescent="0.25">
      <c r="B105">
        <f t="shared" ref="B105:B136" si="22">B104+$B$39</f>
        <v>5.3600000000000089E-3</v>
      </c>
      <c r="C105">
        <f t="shared" si="13"/>
        <v>1.1088171598374852E-11</v>
      </c>
      <c r="D105">
        <f t="shared" si="18"/>
        <v>16226666.608707683</v>
      </c>
      <c r="E105">
        <f t="shared" si="19"/>
        <v>8.7533507405697186E-13</v>
      </c>
      <c r="F105">
        <f t="shared" si="20"/>
        <v>8.8672534641987584E-16</v>
      </c>
      <c r="G105">
        <f t="shared" si="14"/>
        <v>69.301072489842824</v>
      </c>
      <c r="H105">
        <f t="shared" si="15"/>
        <v>5.4708442128560737</v>
      </c>
      <c r="I105">
        <f t="shared" si="16"/>
        <v>1.6226666608707683</v>
      </c>
      <c r="J105">
        <f t="shared" si="21"/>
        <v>5.5420334151242224E-3</v>
      </c>
      <c r="K105" s="12">
        <f t="shared" si="17"/>
        <v>1.9893436787307581</v>
      </c>
    </row>
    <row r="106" spans="2:11" x14ac:dyDescent="0.25">
      <c r="B106">
        <f t="shared" si="22"/>
        <v>5.4400000000000091E-3</v>
      </c>
      <c r="C106">
        <f t="shared" si="13"/>
        <v>1.1096400637053853E-11</v>
      </c>
      <c r="D106">
        <f t="shared" si="18"/>
        <v>16218445.618369127</v>
      </c>
      <c r="E106">
        <f t="shared" si="19"/>
        <v>8.7444834871055198E-13</v>
      </c>
      <c r="F106">
        <f t="shared" si="20"/>
        <v>8.8738288941715052E-16</v>
      </c>
      <c r="G106">
        <f t="shared" si="14"/>
        <v>69.35250398158658</v>
      </c>
      <c r="H106">
        <f t="shared" si="15"/>
        <v>5.4653021794409495</v>
      </c>
      <c r="I106">
        <f t="shared" si="16"/>
        <v>1.6218445618369126</v>
      </c>
      <c r="J106">
        <f t="shared" si="21"/>
        <v>5.5461430588571907E-3</v>
      </c>
      <c r="K106" s="12">
        <f t="shared" si="17"/>
        <v>1.9893497796460715</v>
      </c>
    </row>
    <row r="107" spans="2:11" x14ac:dyDescent="0.25">
      <c r="B107">
        <f t="shared" si="22"/>
        <v>5.5200000000000093E-3</v>
      </c>
      <c r="C107">
        <f t="shared" si="13"/>
        <v>1.110464924949213E-11</v>
      </c>
      <c r="D107">
        <f t="shared" si="18"/>
        <v>16210214.357927753</v>
      </c>
      <c r="E107">
        <f t="shared" si="19"/>
        <v>8.7356096582113482E-13</v>
      </c>
      <c r="F107">
        <f t="shared" si="20"/>
        <v>8.8804199546184174E-16</v>
      </c>
      <c r="G107">
        <f t="shared" si="14"/>
        <v>69.404057809325806</v>
      </c>
      <c r="H107">
        <f t="shared" si="15"/>
        <v>5.4597560363820925</v>
      </c>
      <c r="I107">
        <f t="shared" si="16"/>
        <v>1.6210214357927752</v>
      </c>
      <c r="J107">
        <f t="shared" si="21"/>
        <v>5.5502624716365096E-3</v>
      </c>
      <c r="K107" s="12">
        <f t="shared" si="17"/>
        <v>1.9893558778331584</v>
      </c>
    </row>
    <row r="108" spans="2:11" x14ac:dyDescent="0.25">
      <c r="B108">
        <f t="shared" si="22"/>
        <v>5.6000000000000095E-3</v>
      </c>
      <c r="C108">
        <f t="shared" si="13"/>
        <v>1.1112917507366365E-11</v>
      </c>
      <c r="D108">
        <f t="shared" si="18"/>
        <v>16201972.79722097</v>
      </c>
      <c r="E108">
        <f t="shared" si="19"/>
        <v>8.7267292382567296E-13</v>
      </c>
      <c r="F108">
        <f t="shared" si="20"/>
        <v>8.887026702743421E-16</v>
      </c>
      <c r="G108">
        <f t="shared" si="14"/>
        <v>69.455734421039779</v>
      </c>
      <c r="H108">
        <f t="shared" si="15"/>
        <v>5.4542057739104557</v>
      </c>
      <c r="I108">
        <f t="shared" si="16"/>
        <v>1.6201972797220969</v>
      </c>
      <c r="J108">
        <f t="shared" si="21"/>
        <v>5.5543916892146382E-3</v>
      </c>
      <c r="K108" s="12">
        <f t="shared" si="17"/>
        <v>1.9893619726041156</v>
      </c>
    </row>
    <row r="109" spans="2:11" x14ac:dyDescent="0.25">
      <c r="B109">
        <f t="shared" si="22"/>
        <v>5.6800000000000097E-3</v>
      </c>
      <c r="C109">
        <f t="shared" si="13"/>
        <v>1.1121205482698911E-11</v>
      </c>
      <c r="D109">
        <f t="shared" si="18"/>
        <v>16193720.905952035</v>
      </c>
      <c r="E109">
        <f t="shared" si="19"/>
        <v>8.7178422115539857E-13</v>
      </c>
      <c r="F109">
        <f t="shared" si="20"/>
        <v>8.8936491960261331E-16</v>
      </c>
      <c r="G109">
        <f t="shared" si="14"/>
        <v>69.507534266868191</v>
      </c>
      <c r="H109">
        <f t="shared" si="15"/>
        <v>5.4486513822212403</v>
      </c>
      <c r="I109">
        <f t="shared" si="16"/>
        <v>1.6193720905952034</v>
      </c>
      <c r="J109">
        <f t="shared" si="21"/>
        <v>5.5585307475163334E-3</v>
      </c>
      <c r="K109" s="12">
        <f t="shared" si="17"/>
        <v>1.989368063263862</v>
      </c>
    </row>
    <row r="110" spans="2:11" x14ac:dyDescent="0.25">
      <c r="B110">
        <f t="shared" si="22"/>
        <v>5.7600000000000099E-3</v>
      </c>
      <c r="C110">
        <f t="shared" si="13"/>
        <v>1.1129513247859896E-11</v>
      </c>
      <c r="D110">
        <f t="shared" si="18"/>
        <v>16185458.653689271</v>
      </c>
      <c r="E110">
        <f t="shared" si="19"/>
        <v>8.7089485623579597E-13</v>
      </c>
      <c r="F110">
        <f t="shared" si="20"/>
        <v>8.9002874922235454E-16</v>
      </c>
      <c r="G110">
        <f t="shared" si="14"/>
        <v>69.559457799124345</v>
      </c>
      <c r="H110">
        <f t="shared" si="15"/>
        <v>5.4430928514737245</v>
      </c>
      <c r="I110">
        <f t="shared" si="16"/>
        <v>1.6185458653689271</v>
      </c>
      <c r="J110">
        <f t="shared" si="21"/>
        <v>5.5626796826397156E-3</v>
      </c>
      <c r="K110" s="12">
        <f t="shared" si="17"/>
        <v>1.9893741491100765</v>
      </c>
    </row>
    <row r="111" spans="2:11" x14ac:dyDescent="0.25">
      <c r="B111">
        <f t="shared" si="22"/>
        <v>5.8400000000000101E-3</v>
      </c>
      <c r="C111">
        <f t="shared" si="13"/>
        <v>1.1137840875569047E-11</v>
      </c>
      <c r="D111">
        <f t="shared" si="18"/>
        <v>16177186.009865252</v>
      </c>
      <c r="E111">
        <f t="shared" si="19"/>
        <v>8.7000482748657357E-13</v>
      </c>
      <c r="F111">
        <f t="shared" si="20"/>
        <v>8.9069416493716005E-16</v>
      </c>
      <c r="G111">
        <f t="shared" si="14"/>
        <v>69.611505472306533</v>
      </c>
      <c r="H111">
        <f t="shared" si="15"/>
        <v>5.4375301717910842</v>
      </c>
      <c r="I111">
        <f t="shared" si="16"/>
        <v>1.6177186009865252</v>
      </c>
      <c r="J111">
        <f t="shared" si="21"/>
        <v>5.5668385308572498E-3</v>
      </c>
      <c r="K111" s="12">
        <f t="shared" si="17"/>
        <v>1.9893802294331073</v>
      </c>
    </row>
    <row r="112" spans="2:11" x14ac:dyDescent="0.25">
      <c r="B112">
        <f t="shared" si="22"/>
        <v>5.9200000000000103E-3</v>
      </c>
      <c r="C112">
        <f t="shared" si="13"/>
        <v>1.1146188438897992E-11</v>
      </c>
      <c r="D112">
        <f t="shared" si="18"/>
        <v>16168902.943776028</v>
      </c>
      <c r="E112">
        <f t="shared" si="19"/>
        <v>8.6911413332163636E-13</v>
      </c>
      <c r="F112">
        <f t="shared" si="20"/>
        <v>8.9136117257868388E-16</v>
      </c>
      <c r="G112">
        <f t="shared" si="14"/>
        <v>69.663677743112444</v>
      </c>
      <c r="H112">
        <f t="shared" si="15"/>
        <v>5.4319633332602271</v>
      </c>
      <c r="I112">
        <f t="shared" si="16"/>
        <v>1.6168902943776029</v>
      </c>
      <c r="J112">
        <f t="shared" si="21"/>
        <v>5.5710073286167729E-3</v>
      </c>
      <c r="K112" s="12">
        <f t="shared" si="17"/>
        <v>1.9893863035159263</v>
      </c>
    </row>
    <row r="113" spans="2:11" x14ac:dyDescent="0.25">
      <c r="B113">
        <f t="shared" si="22"/>
        <v>6.0000000000000105E-3</v>
      </c>
      <c r="C113">
        <f t="shared" si="13"/>
        <v>1.1154556011272297E-11</v>
      </c>
      <c r="D113">
        <f t="shared" si="18"/>
        <v>16160609.424580291</v>
      </c>
      <c r="E113">
        <f t="shared" si="19"/>
        <v>8.6822277214905769E-13</v>
      </c>
      <c r="F113">
        <f t="shared" si="20"/>
        <v>8.9202977800681381E-16</v>
      </c>
      <c r="G113">
        <f t="shared" si="14"/>
        <v>69.715975070451861</v>
      </c>
      <c r="H113">
        <f t="shared" si="15"/>
        <v>5.4263923259316105</v>
      </c>
      <c r="I113">
        <f t="shared" si="16"/>
        <v>1.616060942458029</v>
      </c>
      <c r="J113">
        <f t="shared" si="21"/>
        <v>5.5751861125425866E-3</v>
      </c>
      <c r="K113" s="12">
        <f t="shared" si="17"/>
        <v>1.9893923706340506</v>
      </c>
    </row>
    <row r="114" spans="2:11" x14ac:dyDescent="0.25">
      <c r="B114">
        <f t="shared" si="22"/>
        <v>6.0800000000000107E-3</v>
      </c>
      <c r="C114">
        <f t="shared" si="13"/>
        <v>1.1162943666473536E-11</v>
      </c>
      <c r="D114">
        <f t="shared" si="18"/>
        <v>16152305.421298577</v>
      </c>
      <c r="E114">
        <f t="shared" si="19"/>
        <v>8.6733074237105087E-13</v>
      </c>
      <c r="F114">
        <f t="shared" si="20"/>
        <v>8.926999871098356E-16</v>
      </c>
      <c r="G114">
        <f t="shared" si="14"/>
        <v>69.768397915459587</v>
      </c>
      <c r="H114">
        <f t="shared" si="15"/>
        <v>5.420817139819067</v>
      </c>
      <c r="I114">
        <f t="shared" si="16"/>
        <v>1.6152305421298576</v>
      </c>
      <c r="J114">
        <f t="shared" si="21"/>
        <v>5.5793749194364729E-3</v>
      </c>
      <c r="K114" s="12">
        <f t="shared" si="17"/>
        <v>1.9893984300554748</v>
      </c>
    </row>
    <row r="115" spans="2:11" x14ac:dyDescent="0.25">
      <c r="B115">
        <f t="shared" si="22"/>
        <v>6.160000000000011E-3</v>
      </c>
      <c r="C115">
        <f t="shared" si="13"/>
        <v>1.1171351478641424E-11</v>
      </c>
      <c r="D115">
        <f t="shared" si="18"/>
        <v>16143990.902812434</v>
      </c>
      <c r="E115">
        <f t="shared" si="19"/>
        <v>8.6643804238394108E-13</v>
      </c>
      <c r="F115">
        <f t="shared" si="20"/>
        <v>8.9337180580460068E-16</v>
      </c>
      <c r="G115">
        <f t="shared" si="14"/>
        <v>69.820946741508905</v>
      </c>
      <c r="H115">
        <f t="shared" si="15"/>
        <v>5.415237764899631</v>
      </c>
      <c r="I115">
        <f t="shared" si="16"/>
        <v>1.6143990902812433</v>
      </c>
      <c r="J115">
        <f t="shared" si="21"/>
        <v>5.5835737862787536E-3</v>
      </c>
      <c r="K115" s="12">
        <f t="shared" si="17"/>
        <v>1.9894044810405958</v>
      </c>
    </row>
    <row r="116" spans="2:11" x14ac:dyDescent="0.25">
      <c r="B116">
        <f t="shared" si="22"/>
        <v>6.2400000000000112E-3</v>
      </c>
      <c r="C116">
        <f t="shared" si="13"/>
        <v>1.117977952227596E-11</v>
      </c>
      <c r="D116">
        <f t="shared" si="18"/>
        <v>16135665.837863609</v>
      </c>
      <c r="E116">
        <f t="shared" si="19"/>
        <v>8.6554467057813644E-13</v>
      </c>
      <c r="F116">
        <f t="shared" si="20"/>
        <v>8.9404524003669768E-16</v>
      </c>
      <c r="G116">
        <f t="shared" si="14"/>
        <v>69.873622014224736</v>
      </c>
      <c r="H116">
        <f t="shared" si="15"/>
        <v>5.4096541911133516</v>
      </c>
      <c r="I116">
        <f t="shared" si="16"/>
        <v>1.6135665837863611</v>
      </c>
      <c r="J116">
        <f t="shared" si="21"/>
        <v>5.5877827502293607E-3</v>
      </c>
      <c r="K116" s="12">
        <f t="shared" si="17"/>
        <v>1.9894105228421464</v>
      </c>
    </row>
    <row r="117" spans="2:11" x14ac:dyDescent="0.25">
      <c r="B117">
        <f t="shared" si="22"/>
        <v>6.3200000000000114E-3</v>
      </c>
      <c r="C117">
        <f t="shared" si="13"/>
        <v>1.1188227872239557E-11</v>
      </c>
      <c r="D117">
        <f t="shared" si="18"/>
        <v>16127330.195053203</v>
      </c>
      <c r="E117">
        <f t="shared" si="19"/>
        <v>8.6465062533809979E-13</v>
      </c>
      <c r="F117">
        <f t="shared" si="20"/>
        <v>8.9472029578062305E-16</v>
      </c>
      <c r="G117">
        <f t="shared" si="14"/>
        <v>69.926424201497227</v>
      </c>
      <c r="H117">
        <f t="shared" si="15"/>
        <v>5.4040664083631231</v>
      </c>
      <c r="I117">
        <f t="shared" si="16"/>
        <v>1.6127330195053202</v>
      </c>
      <c r="J117">
        <f t="shared" si="21"/>
        <v>5.5920018486288938E-3</v>
      </c>
      <c r="K117" s="12">
        <f t="shared" si="17"/>
        <v>1.989416554705119</v>
      </c>
    </row>
    <row r="118" spans="2:11" x14ac:dyDescent="0.25">
      <c r="B118">
        <f t="shared" si="22"/>
        <v>6.4000000000000116E-3</v>
      </c>
      <c r="C118">
        <f t="shared" si="13"/>
        <v>1.119669660375931E-11</v>
      </c>
      <c r="D118">
        <f t="shared" si="18"/>
        <v>16118983.942840839</v>
      </c>
      <c r="E118">
        <f t="shared" si="19"/>
        <v>8.6375590504231914E-13</v>
      </c>
      <c r="F118">
        <f t="shared" si="20"/>
        <v>8.9539697903995694E-16</v>
      </c>
      <c r="G118">
        <f t="shared" si="14"/>
        <v>69.979353773495674</v>
      </c>
      <c r="H118">
        <f t="shared" si="15"/>
        <v>5.3984744065144934</v>
      </c>
      <c r="I118">
        <f t="shared" si="16"/>
        <v>1.6118983942840839</v>
      </c>
      <c r="J118">
        <f t="shared" si="21"/>
        <v>5.5962311189997303E-3</v>
      </c>
      <c r="K118" s="12">
        <f t="shared" si="17"/>
        <v>1.9894225758667026</v>
      </c>
    </row>
    <row r="119" spans="2:11" x14ac:dyDescent="0.25">
      <c r="B119">
        <f t="shared" si="22"/>
        <v>6.4800000000000118E-3</v>
      </c>
      <c r="C119">
        <f t="shared" si="13"/>
        <v>1.1205185792428922E-11</v>
      </c>
      <c r="D119">
        <f t="shared" si="18"/>
        <v>16110627.049543815</v>
      </c>
      <c r="E119">
        <f t="shared" si="19"/>
        <v>8.6286050806327917E-13</v>
      </c>
      <c r="F119">
        <f t="shared" si="20"/>
        <v>8.9607529584753166E-16</v>
      </c>
      <c r="G119">
        <f t="shared" si="14"/>
        <v>70.032411202680748</v>
      </c>
      <c r="H119">
        <f t="shared" si="15"/>
        <v>5.3928781753954942</v>
      </c>
      <c r="I119">
        <f t="shared" si="16"/>
        <v>1.6110627049543815</v>
      </c>
      <c r="J119">
        <f t="shared" si="21"/>
        <v>5.6004705990470721E-3</v>
      </c>
      <c r="K119" s="12">
        <f t="shared" si="17"/>
        <v>1.9894285855561864</v>
      </c>
    </row>
    <row r="120" spans="2:11" x14ac:dyDescent="0.25">
      <c r="B120">
        <f t="shared" si="22"/>
        <v>6.560000000000012E-3</v>
      </c>
      <c r="C120">
        <f t="shared" si="13"/>
        <v>1.1213695514211154E-11</v>
      </c>
      <c r="D120">
        <f t="shared" si="18"/>
        <v>16102259.483336251</v>
      </c>
      <c r="E120">
        <f t="shared" si="19"/>
        <v>8.6196443276743166E-13</v>
      </c>
      <c r="F120">
        <f t="shared" si="20"/>
        <v>8.9675525226560543E-16</v>
      </c>
      <c r="G120">
        <f t="shared" si="14"/>
        <v>70.085596963819697</v>
      </c>
      <c r="H120">
        <f t="shared" si="15"/>
        <v>5.3872777047964471</v>
      </c>
      <c r="I120">
        <f t="shared" si="16"/>
        <v>1.610225948333625</v>
      </c>
      <c r="J120">
        <f t="shared" si="21"/>
        <v>5.604720326660032E-3</v>
      </c>
      <c r="K120" s="12">
        <f t="shared" si="17"/>
        <v>1.9894345829949081</v>
      </c>
    </row>
    <row r="121" spans="2:11" x14ac:dyDescent="0.25">
      <c r="B121">
        <f t="shared" si="22"/>
        <v>6.6400000000000122E-3</v>
      </c>
      <c r="C121">
        <f t="shared" si="13"/>
        <v>1.1222225845439965E-11</v>
      </c>
      <c r="D121">
        <f t="shared" si="18"/>
        <v>16093881.21224824</v>
      </c>
      <c r="E121">
        <f t="shared" si="19"/>
        <v>8.610676775151661E-13</v>
      </c>
      <c r="F121">
        <f t="shared" si="20"/>
        <v>8.9743685438604713E-16</v>
      </c>
      <c r="G121">
        <f t="shared" si="14"/>
        <v>70.138911533999774</v>
      </c>
      <c r="H121">
        <f t="shared" si="15"/>
        <v>5.3816729844697875</v>
      </c>
      <c r="I121">
        <f t="shared" si="16"/>
        <v>1.609388121224824</v>
      </c>
      <c r="J121">
        <f t="shared" si="21"/>
        <v>5.6089803399127936E-3</v>
      </c>
      <c r="K121" s="12">
        <f t="shared" si="17"/>
        <v>1.9894405673961733</v>
      </c>
    </row>
    <row r="122" spans="2:11" x14ac:dyDescent="0.25">
      <c r="B122">
        <f t="shared" si="22"/>
        <v>6.7200000000000124E-3</v>
      </c>
      <c r="C122">
        <f t="shared" si="13"/>
        <v>1.1230776862822668E-11</v>
      </c>
      <c r="D122">
        <f t="shared" si="18"/>
        <v>16085492.204164973</v>
      </c>
      <c r="E122">
        <f t="shared" si="19"/>
        <v>8.601702406607801E-13</v>
      </c>
      <c r="F122">
        <f t="shared" si="20"/>
        <v>8.981201083305077E-16</v>
      </c>
      <c r="G122">
        <f t="shared" si="14"/>
        <v>70.192355392641659</v>
      </c>
      <c r="H122">
        <f t="shared" si="15"/>
        <v>5.3760640041298755</v>
      </c>
      <c r="I122">
        <f t="shared" si="16"/>
        <v>1.6085492204164973</v>
      </c>
      <c r="J122">
        <f t="shared" si="21"/>
        <v>5.6132506770656719E-3</v>
      </c>
      <c r="K122" s="12">
        <f t="shared" si="17"/>
        <v>1.9894465379651716</v>
      </c>
    </row>
    <row r="123" spans="2:11" x14ac:dyDescent="0.25">
      <c r="B123">
        <f t="shared" si="22"/>
        <v>6.8000000000000126E-3</v>
      </c>
      <c r="C123">
        <f t="shared" si="13"/>
        <v>1.1239348643442225E-11</v>
      </c>
      <c r="D123">
        <f t="shared" si="18"/>
        <v>16077092.426825874</v>
      </c>
      <c r="E123">
        <f t="shared" si="19"/>
        <v>8.5927212055244962E-13</v>
      </c>
      <c r="F123">
        <f t="shared" si="20"/>
        <v>8.9880502025059805E-16</v>
      </c>
      <c r="G123">
        <f t="shared" si="14"/>
        <v>70.245929021513902</v>
      </c>
      <c r="H123">
        <f t="shared" si="15"/>
        <v>5.3704507534528094</v>
      </c>
      <c r="I123">
        <f t="shared" si="16"/>
        <v>1.6077092426825874</v>
      </c>
      <c r="J123">
        <f t="shared" si="21"/>
        <v>5.6175313765662368E-3</v>
      </c>
      <c r="K123" s="12">
        <f t="shared" si="17"/>
        <v>1.9894524938989071</v>
      </c>
    </row>
    <row r="124" spans="2:11" x14ac:dyDescent="0.25">
      <c r="B124">
        <f t="shared" si="22"/>
        <v>6.8800000000000128E-3</v>
      </c>
      <c r="C124">
        <f t="shared" si="13"/>
        <v>1.124794126475948E-11</v>
      </c>
      <c r="D124">
        <f t="shared" si="18"/>
        <v>16068681.847823722</v>
      </c>
      <c r="E124">
        <f t="shared" si="19"/>
        <v>8.5837331553219906E-13</v>
      </c>
      <c r="F124">
        <f t="shared" si="20"/>
        <v>8.9949159632807046E-16</v>
      </c>
      <c r="G124">
        <f t="shared" si="14"/>
        <v>70.299632904746744</v>
      </c>
      <c r="H124">
        <f t="shared" si="15"/>
        <v>5.3648332220762436</v>
      </c>
      <c r="I124">
        <f t="shared" si="16"/>
        <v>1.6068681847823723</v>
      </c>
      <c r="J124">
        <f t="shared" si="21"/>
        <v>5.6218224770504402E-3</v>
      </c>
      <c r="K124" s="12">
        <f t="shared" si="17"/>
        <v>1.9894584343861168</v>
      </c>
    </row>
    <row r="125" spans="2:11" x14ac:dyDescent="0.25">
      <c r="B125">
        <f t="shared" si="22"/>
        <v>6.9600000000000131E-3</v>
      </c>
      <c r="C125">
        <f t="shared" si="13"/>
        <v>1.1256554804615453E-11</v>
      </c>
      <c r="D125">
        <f t="shared" si="18"/>
        <v>16060260.434603773</v>
      </c>
      <c r="E125">
        <f t="shared" si="19"/>
        <v>8.5747382393587098E-13</v>
      </c>
      <c r="F125">
        <f t="shared" si="20"/>
        <v>9.0017984277499967E-16</v>
      </c>
      <c r="G125">
        <f t="shared" si="14"/>
        <v>70.353467528846579</v>
      </c>
      <c r="H125">
        <f t="shared" si="15"/>
        <v>5.3592113995991939</v>
      </c>
      <c r="I125">
        <f t="shared" si="16"/>
        <v>1.6060260434603773</v>
      </c>
      <c r="J125">
        <f t="shared" si="21"/>
        <v>5.6261240173437477E-3</v>
      </c>
      <c r="K125" s="12">
        <f t="shared" si="17"/>
        <v>1.9894643586071949</v>
      </c>
    </row>
    <row r="126" spans="2:11" x14ac:dyDescent="0.25">
      <c r="B126">
        <f t="shared" si="22"/>
        <v>7.0400000000000133E-3</v>
      </c>
      <c r="C126">
        <f t="shared" si="13"/>
        <v>1.1265189341233655E-11</v>
      </c>
      <c r="D126">
        <f t="shared" si="18"/>
        <v>16051828.154462861</v>
      </c>
      <c r="E126">
        <f t="shared" si="19"/>
        <v>8.5657364409309602E-13</v>
      </c>
      <c r="F126">
        <f t="shared" si="20"/>
        <v>9.0086976583396662E-16</v>
      </c>
      <c r="G126">
        <f t="shared" si="14"/>
        <v>70.407433382710337</v>
      </c>
      <c r="H126">
        <f t="shared" si="15"/>
        <v>5.3535852755818496</v>
      </c>
      <c r="I126">
        <f t="shared" si="16"/>
        <v>1.6051828154462862</v>
      </c>
      <c r="J126">
        <f t="shared" si="21"/>
        <v>5.6304360364622915E-3</v>
      </c>
      <c r="K126" s="12">
        <f t="shared" si="17"/>
        <v>1.9894702657341168</v>
      </c>
    </row>
    <row r="127" spans="2:11" x14ac:dyDescent="0.25">
      <c r="B127">
        <f t="shared" si="22"/>
        <v>7.1200000000000135E-3</v>
      </c>
      <c r="C127">
        <f t="shared" si="13"/>
        <v>1.1273844953222234E-11</v>
      </c>
      <c r="D127">
        <f t="shared" si="18"/>
        <v>16043384.974548507</v>
      </c>
      <c r="E127">
        <f t="shared" si="19"/>
        <v>8.5567277432726206E-13</v>
      </c>
      <c r="F127">
        <f t="shared" si="20"/>
        <v>9.0156137177823798E-16</v>
      </c>
      <c r="G127">
        <f t="shared" si="14"/>
        <v>70.461530957638942</v>
      </c>
      <c r="H127">
        <f t="shared" si="15"/>
        <v>5.3479548395453875</v>
      </c>
      <c r="I127">
        <f t="shared" si="16"/>
        <v>1.6043384974548507</v>
      </c>
      <c r="J127">
        <f t="shared" si="21"/>
        <v>5.6347585736139863E-3</v>
      </c>
      <c r="K127" s="12">
        <f t="shared" si="17"/>
        <v>1.9894761549303452</v>
      </c>
    </row>
    <row r="128" spans="2:11" x14ac:dyDescent="0.25">
      <c r="B128">
        <f t="shared" si="22"/>
        <v>7.2000000000000137E-3</v>
      </c>
      <c r="C128">
        <f t="shared" si="13"/>
        <v>1.1282521719576561E-11</v>
      </c>
      <c r="D128">
        <f t="shared" si="18"/>
        <v>16034930.861858016</v>
      </c>
      <c r="E128">
        <f t="shared" si="19"/>
        <v>8.5477121295548379E-13</v>
      </c>
      <c r="F128">
        <f t="shared" si="20"/>
        <v>9.0225466691195425E-16</v>
      </c>
      <c r="G128">
        <f t="shared" si="14"/>
        <v>70.515760747353497</v>
      </c>
      <c r="H128">
        <f t="shared" si="15"/>
        <v>5.3423200809717724</v>
      </c>
      <c r="I128">
        <f t="shared" si="16"/>
        <v>1.6034930861858014</v>
      </c>
      <c r="J128">
        <f t="shared" si="21"/>
        <v>5.6390916681997123E-3</v>
      </c>
      <c r="K128" s="12">
        <f t="shared" si="17"/>
        <v>1.9894820253507706</v>
      </c>
    </row>
    <row r="129" spans="2:11" x14ac:dyDescent="0.25">
      <c r="B129">
        <f t="shared" si="22"/>
        <v>7.2800000000000139E-3</v>
      </c>
      <c r="C129">
        <f t="shared" si="13"/>
        <v>1.1291219719681235E-11</v>
      </c>
      <c r="D129">
        <f t="shared" si="18"/>
        <v>16026465.783237558</v>
      </c>
      <c r="E129">
        <f t="shared" si="19"/>
        <v>8.5386895828857186E-13</v>
      </c>
      <c r="F129">
        <f t="shared" si="20"/>
        <v>9.029496575703142E-16</v>
      </c>
      <c r="G129">
        <f t="shared" si="14"/>
        <v>70.570123248007718</v>
      </c>
      <c r="H129">
        <f t="shared" si="15"/>
        <v>5.3366809893035736</v>
      </c>
      <c r="I129">
        <f t="shared" si="16"/>
        <v>1.6026465783237558</v>
      </c>
      <c r="J129">
        <f t="shared" si="21"/>
        <v>5.6434353598144625E-3</v>
      </c>
      <c r="K129" s="12">
        <f t="shared" si="17"/>
        <v>1.9894878761416037</v>
      </c>
    </row>
    <row r="130" spans="2:11" x14ac:dyDescent="0.25">
      <c r="B130">
        <f t="shared" si="22"/>
        <v>7.3600000000000141E-3</v>
      </c>
      <c r="C130">
        <f t="shared" si="13"/>
        <v>1.1299939033312783E-11</v>
      </c>
      <c r="D130">
        <f t="shared" si="18"/>
        <v>16017989.705381269</v>
      </c>
      <c r="E130">
        <f t="shared" si="19"/>
        <v>8.5296600863100149E-13</v>
      </c>
      <c r="F130">
        <f t="shared" si="20"/>
        <v>9.0364635011976296E-16</v>
      </c>
      <c r="G130">
        <f t="shared" si="14"/>
        <v>70.624618958204877</v>
      </c>
      <c r="H130">
        <f t="shared" si="15"/>
        <v>5.3310375539437587</v>
      </c>
      <c r="I130">
        <f t="shared" si="16"/>
        <v>1.601798970538127</v>
      </c>
      <c r="J130">
        <f t="shared" si="21"/>
        <v>5.6477896882485184E-3</v>
      </c>
      <c r="K130" s="12">
        <f t="shared" si="17"/>
        <v>1.9894937064403222</v>
      </c>
    </row>
    <row r="131" spans="2:11" x14ac:dyDescent="0.25">
      <c r="B131">
        <f t="shared" si="22"/>
        <v>7.4400000000000143E-3</v>
      </c>
      <c r="C131">
        <f t="shared" si="13"/>
        <v>1.1308679740641739E-11</v>
      </c>
      <c r="D131">
        <f t="shared" si="18"/>
        <v>16009502.594830308</v>
      </c>
      <c r="E131">
        <f t="shared" si="19"/>
        <v>8.5206236228088171E-13</v>
      </c>
      <c r="F131">
        <f t="shared" si="20"/>
        <v>9.0434475095818334E-16</v>
      </c>
      <c r="G131">
        <f t="shared" si="14"/>
        <v>70.679248379010858</v>
      </c>
      <c r="H131">
        <f t="shared" si="15"/>
        <v>5.3253897642555108</v>
      </c>
      <c r="I131">
        <f t="shared" si="16"/>
        <v>1.6009502594830307</v>
      </c>
      <c r="J131">
        <f t="shared" si="21"/>
        <v>5.6521546934886445E-3</v>
      </c>
      <c r="K131" s="12">
        <f t="shared" si="17"/>
        <v>1.9894995153755626</v>
      </c>
    </row>
    <row r="132" spans="2:11" x14ac:dyDescent="0.25">
      <c r="B132">
        <f t="shared" si="22"/>
        <v>7.5200000000000145E-3</v>
      </c>
      <c r="C132">
        <f t="shared" si="13"/>
        <v>1.1317441922235185E-11</v>
      </c>
      <c r="D132">
        <f t="shared" si="18"/>
        <v>16001004.417971933</v>
      </c>
      <c r="E132">
        <f t="shared" si="19"/>
        <v>8.5115801752992349E-13</v>
      </c>
      <c r="F132">
        <f t="shared" si="20"/>
        <v>9.0504486651507927E-16</v>
      </c>
      <c r="G132">
        <f t="shared" si="14"/>
        <v>70.734012013969902</v>
      </c>
      <c r="H132">
        <f t="shared" si="15"/>
        <v>5.3197376095620212</v>
      </c>
      <c r="I132">
        <f t="shared" si="16"/>
        <v>1.6001004417971934</v>
      </c>
      <c r="J132">
        <f t="shared" si="21"/>
        <v>5.6565304157192454E-3</v>
      </c>
      <c r="K132" s="12">
        <f t="shared" si="17"/>
        <v>1.9895053020670477</v>
      </c>
    </row>
    <row r="133" spans="2:11" x14ac:dyDescent="0.25">
      <c r="B133">
        <f t="shared" si="22"/>
        <v>7.6000000000000147E-3</v>
      </c>
      <c r="C133">
        <f t="shared" si="13"/>
        <v>1.1326225659059158E-11</v>
      </c>
      <c r="D133">
        <f t="shared" si="18"/>
        <v>15992495.141038572</v>
      </c>
      <c r="E133">
        <f t="shared" si="19"/>
        <v>8.5025297266340838E-13</v>
      </c>
      <c r="F133">
        <f t="shared" si="20"/>
        <v>9.0574670325177594E-16</v>
      </c>
      <c r="G133">
        <f t="shared" si="14"/>
        <v>70.788910369119733</v>
      </c>
      <c r="H133">
        <f t="shared" si="15"/>
        <v>5.3140810791463018</v>
      </c>
      <c r="I133">
        <f t="shared" si="16"/>
        <v>1.5992495141038572</v>
      </c>
      <c r="J133">
        <f t="shared" si="21"/>
        <v>5.6609168953235993E-3</v>
      </c>
      <c r="K133" s="12">
        <f t="shared" si="17"/>
        <v>1.9895110656255057</v>
      </c>
    </row>
    <row r="134" spans="2:11" x14ac:dyDescent="0.25">
      <c r="B134">
        <f t="shared" si="22"/>
        <v>7.6800000000000149E-3</v>
      </c>
      <c r="C134">
        <f t="shared" si="13"/>
        <v>1.1335031032480886E-11</v>
      </c>
      <c r="D134">
        <f t="shared" si="18"/>
        <v>15983974.730106866</v>
      </c>
      <c r="E134">
        <f t="shared" si="19"/>
        <v>8.4934722596015658E-13</v>
      </c>
      <c r="F134">
        <f t="shared" si="20"/>
        <v>9.0645026766160419E-16</v>
      </c>
      <c r="G134">
        <f t="shared" si="14"/>
        <v>70.843943953005521</v>
      </c>
      <c r="H134">
        <f t="shared" si="15"/>
        <v>5.3084201622509779</v>
      </c>
      <c r="I134">
        <f t="shared" si="16"/>
        <v>1.5983974730106867</v>
      </c>
      <c r="J134">
        <f t="shared" si="21"/>
        <v>5.6653141728850243E-3</v>
      </c>
      <c r="K134" s="12">
        <f t="shared" si="17"/>
        <v>1.9895168051525656</v>
      </c>
    </row>
    <row r="135" spans="2:11" x14ac:dyDescent="0.25">
      <c r="B135">
        <f t="shared" si="22"/>
        <v>7.7600000000000151E-3</v>
      </c>
      <c r="C135">
        <f t="shared" si="13"/>
        <v>1.1343858124271446E-11</v>
      </c>
      <c r="D135">
        <f t="shared" si="18"/>
        <v>15975443.151096715</v>
      </c>
      <c r="E135">
        <f t="shared" si="19"/>
        <v>8.4844077569249498E-13</v>
      </c>
      <c r="F135">
        <f t="shared" si="20"/>
        <v>9.0715556627009578E-16</v>
      </c>
      <c r="G135">
        <f t="shared" si="14"/>
        <v>70.899113276696539</v>
      </c>
      <c r="H135">
        <f t="shared" si="15"/>
        <v>5.3027548480780933</v>
      </c>
      <c r="I135">
        <f t="shared" si="16"/>
        <v>1.5975443151096713</v>
      </c>
      <c r="J135">
        <f t="shared" si="21"/>
        <v>5.6697222891880974E-3</v>
      </c>
      <c r="K135" s="12">
        <f t="shared" si="17"/>
        <v>1.9895225197406901</v>
      </c>
    </row>
    <row r="136" spans="2:11" x14ac:dyDescent="0.25">
      <c r="B136">
        <f t="shared" si="22"/>
        <v>7.8400000000000154E-3</v>
      </c>
      <c r="C136">
        <f t="shared" si="13"/>
        <v>1.1352707016608207E-11</v>
      </c>
      <c r="D136">
        <f t="shared" si="18"/>
        <v>15966900.369770328</v>
      </c>
      <c r="E136">
        <f t="shared" si="19"/>
        <v>8.4753362012622487E-13</v>
      </c>
      <c r="F136">
        <f t="shared" si="20"/>
        <v>9.0786260563518848E-16</v>
      </c>
      <c r="G136">
        <f t="shared" si="14"/>
        <v>70.954418853801286</v>
      </c>
      <c r="H136">
        <f t="shared" si="15"/>
        <v>5.2970851257889047</v>
      </c>
      <c r="I136">
        <f t="shared" si="16"/>
        <v>1.5966900369770327</v>
      </c>
      <c r="J136">
        <f t="shared" si="21"/>
        <v>5.6741412852199281E-3</v>
      </c>
      <c r="K136" s="12">
        <f t="shared" si="17"/>
        <v>1.9895282084730881</v>
      </c>
    </row>
    <row r="137" spans="2:11" x14ac:dyDescent="0.25">
      <c r="B137">
        <f t="shared" ref="B137:B168" si="23">B136+$B$39</f>
        <v>7.9200000000000156E-3</v>
      </c>
      <c r="C137">
        <f t="shared" si="13"/>
        <v>1.1361577792077012E-11</v>
      </c>
      <c r="D137">
        <f t="shared" si="18"/>
        <v>15958346.351731256</v>
      </c>
      <c r="E137">
        <f t="shared" si="19"/>
        <v>8.4662575752058968E-13</v>
      </c>
      <c r="F137">
        <f t="shared" si="20"/>
        <v>9.0857139234741106E-16</v>
      </c>
      <c r="G137">
        <f t="shared" si="14"/>
        <v>71.009861200481311</v>
      </c>
      <c r="H137">
        <f t="shared" si="15"/>
        <v>5.2914109845036847</v>
      </c>
      <c r="I137">
        <f t="shared" si="16"/>
        <v>1.5958346351731254</v>
      </c>
      <c r="J137">
        <f t="shared" si="21"/>
        <v>5.6785712021713191E-3</v>
      </c>
      <c r="K137" s="12">
        <f t="shared" si="17"/>
        <v>1.989533870423601</v>
      </c>
    </row>
    <row r="138" spans="2:11" x14ac:dyDescent="0.25">
      <c r="B138">
        <f t="shared" si="23"/>
        <v>8.0000000000000158E-3</v>
      </c>
      <c r="C138">
        <f t="shared" si="13"/>
        <v>1.1370470533675053E-11</v>
      </c>
      <c r="D138">
        <f t="shared" si="18"/>
        <v>15949781.062423408</v>
      </c>
      <c r="E138">
        <f t="shared" si="19"/>
        <v>8.4571718612824227E-13</v>
      </c>
      <c r="F138">
        <f t="shared" si="20"/>
        <v>9.0928193303008485E-16</v>
      </c>
      <c r="G138">
        <f t="shared" si="14"/>
        <v>71.065440835469076</v>
      </c>
      <c r="H138">
        <f t="shared" si="15"/>
        <v>5.2857324133015133</v>
      </c>
      <c r="I138">
        <f t="shared" si="16"/>
        <v>1.5949781062423407</v>
      </c>
      <c r="J138">
        <f t="shared" si="21"/>
        <v>5.6830120814380302E-3</v>
      </c>
      <c r="K138" s="12">
        <f t="shared" si="17"/>
        <v>1.9895395046566464</v>
      </c>
    </row>
    <row r="139" spans="2:11" x14ac:dyDescent="0.25">
      <c r="B139">
        <f t="shared" si="23"/>
        <v>8.080000000000016E-3</v>
      </c>
      <c r="C139">
        <f t="shared" si="13"/>
        <v>1.137938532481304E-11</v>
      </c>
      <c r="D139">
        <f t="shared" si="18"/>
        <v>15941204.467130078</v>
      </c>
      <c r="E139">
        <f t="shared" si="19"/>
        <v>8.4480790419521219E-13</v>
      </c>
      <c r="F139">
        <f t="shared" si="20"/>
        <v>9.0999423433952606E-16</v>
      </c>
      <c r="G139">
        <f t="shared" si="14"/>
        <v>71.121158280081502</v>
      </c>
      <c r="H139">
        <f t="shared" si="15"/>
        <v>5.2800494012200758</v>
      </c>
      <c r="I139">
        <f t="shared" si="16"/>
        <v>1.5941204467130077</v>
      </c>
      <c r="J139">
        <f t="shared" si="21"/>
        <v>5.6874639646220379E-3</v>
      </c>
      <c r="K139" s="12">
        <f t="shared" si="17"/>
        <v>1.9895451102270987</v>
      </c>
    </row>
    <row r="140" spans="2:11" x14ac:dyDescent="0.25">
      <c r="B140">
        <f t="shared" si="23"/>
        <v>8.1600000000000162E-3</v>
      </c>
      <c r="C140">
        <f t="shared" si="13"/>
        <v>1.1388322249317959E-11</v>
      </c>
      <c r="D140">
        <f t="shared" si="18"/>
        <v>15932616.530972954</v>
      </c>
      <c r="E140">
        <f t="shared" si="19"/>
        <v>8.4389790996087265E-13</v>
      </c>
      <c r="F140">
        <f t="shared" si="20"/>
        <v>9.1070830296524223E-16</v>
      </c>
      <c r="G140">
        <f t="shared" si="14"/>
        <v>71.177014058237233</v>
      </c>
      <c r="H140">
        <f t="shared" si="15"/>
        <v>5.2743619372554535</v>
      </c>
      <c r="I140">
        <f t="shared" si="16"/>
        <v>1.5932616530972954</v>
      </c>
      <c r="J140">
        <f t="shared" si="21"/>
        <v>5.6919268935327651E-3</v>
      </c>
      <c r="K140" s="12">
        <f t="shared" si="17"/>
        <v>1.9895506861802184</v>
      </c>
    </row>
    <row r="141" spans="2:11" x14ac:dyDescent="0.25">
      <c r="B141">
        <f t="shared" si="23"/>
        <v>8.2400000000000164E-3</v>
      </c>
      <c r="C141">
        <f t="shared" si="13"/>
        <v>1.1397281391435483E-11</v>
      </c>
      <c r="D141">
        <f t="shared" si="18"/>
        <v>15924017.218911117</v>
      </c>
      <c r="E141">
        <f t="shared" si="19"/>
        <v>8.4298720165790736E-13</v>
      </c>
      <c r="F141">
        <f t="shared" si="20"/>
        <v>9.1142414563014009E-16</v>
      </c>
      <c r="G141">
        <f t="shared" si="14"/>
        <v>71.233008696471771</v>
      </c>
      <c r="H141">
        <f t="shared" si="15"/>
        <v>5.2686700103619204</v>
      </c>
      <c r="I141">
        <f t="shared" si="16"/>
        <v>1.5924017218911115</v>
      </c>
      <c r="J141">
        <f t="shared" si="21"/>
        <v>5.696400910188376E-3</v>
      </c>
      <c r="K141" s="12">
        <f t="shared" si="17"/>
        <v>1.9895562315515485</v>
      </c>
    </row>
    <row r="142" spans="2:11" x14ac:dyDescent="0.25">
      <c r="B142">
        <f t="shared" si="23"/>
        <v>8.3200000000000166E-3</v>
      </c>
      <c r="C142">
        <f t="shared" si="13"/>
        <v>1.1406262835832544E-11</v>
      </c>
      <c r="D142">
        <f t="shared" si="18"/>
        <v>15915406.495740045</v>
      </c>
      <c r="E142">
        <f t="shared" si="19"/>
        <v>8.4207577751227724E-13</v>
      </c>
      <c r="F142">
        <f t="shared" si="20"/>
        <v>9.1214176909072356E-16</v>
      </c>
      <c r="G142">
        <f t="shared" si="14"/>
        <v>71.28914272395339</v>
      </c>
      <c r="H142">
        <f t="shared" si="15"/>
        <v>5.2629736094517323</v>
      </c>
      <c r="I142">
        <f t="shared" si="16"/>
        <v>1.5915406495740043</v>
      </c>
      <c r="J142">
        <f t="shared" si="21"/>
        <v>5.7008860568170212E-3</v>
      </c>
      <c r="K142" s="12">
        <f t="shared" si="17"/>
        <v>1.9895617453668222</v>
      </c>
    </row>
    <row r="143" spans="2:11" x14ac:dyDescent="0.25">
      <c r="B143">
        <f t="shared" si="23"/>
        <v>8.4000000000000168E-3</v>
      </c>
      <c r="C143">
        <f t="shared" si="13"/>
        <v>1.1415266667599974E-11</v>
      </c>
      <c r="D143">
        <f t="shared" si="18"/>
        <v>15906784.326090589</v>
      </c>
      <c r="E143">
        <f t="shared" si="19"/>
        <v>8.4116363574318652E-13</v>
      </c>
      <c r="F143">
        <f t="shared" si="20"/>
        <v>9.1286118013730301E-16</v>
      </c>
      <c r="G143">
        <f t="shared" si="14"/>
        <v>71.345416672499837</v>
      </c>
      <c r="H143">
        <f t="shared" si="15"/>
        <v>5.257272723394915</v>
      </c>
      <c r="I143">
        <f t="shared" si="16"/>
        <v>1.5906784326090588</v>
      </c>
      <c r="J143">
        <f t="shared" si="21"/>
        <v>5.7053823758581442E-3</v>
      </c>
      <c r="K143" s="12">
        <f t="shared" si="17"/>
        <v>1.9895672266418756</v>
      </c>
    </row>
    <row r="144" spans="2:11" x14ac:dyDescent="0.25">
      <c r="B144">
        <f t="shared" si="23"/>
        <v>8.480000000000017E-3</v>
      </c>
      <c r="C144">
        <f t="shared" si="13"/>
        <v>1.1424292972255017E-11</v>
      </c>
      <c r="D144">
        <f t="shared" si="18"/>
        <v>15898150.674427964</v>
      </c>
      <c r="E144">
        <f t="shared" si="19"/>
        <v>8.4025077456304924E-13</v>
      </c>
      <c r="F144">
        <f t="shared" si="20"/>
        <v>9.135823855942019E-16</v>
      </c>
      <c r="G144">
        <f t="shared" si="14"/>
        <v>71.401831076593851</v>
      </c>
      <c r="H144">
        <f t="shared" si="15"/>
        <v>5.251567341019058</v>
      </c>
      <c r="I144">
        <f t="shared" si="16"/>
        <v>1.5898150674427964</v>
      </c>
      <c r="J144">
        <f t="shared" si="21"/>
        <v>5.7098899099637616E-3</v>
      </c>
      <c r="K144" s="12">
        <f t="shared" si="17"/>
        <v>1.989572674382543</v>
      </c>
    </row>
    <row r="145" spans="2:11" x14ac:dyDescent="0.25">
      <c r="B145">
        <f t="shared" si="23"/>
        <v>8.5600000000000172E-3</v>
      </c>
      <c r="C145">
        <f t="shared" si="13"/>
        <v>1.1433341835743888E-11</v>
      </c>
      <c r="D145">
        <f t="shared" si="18"/>
        <v>15889505.505050721</v>
      </c>
      <c r="E145">
        <f t="shared" si="19"/>
        <v>8.3933719217745507E-13</v>
      </c>
      <c r="F145">
        <f t="shared" si="20"/>
        <v>9.1430539231995857E-16</v>
      </c>
      <c r="G145">
        <f t="shared" si="14"/>
        <v>71.458386473399301</v>
      </c>
      <c r="H145">
        <f t="shared" si="15"/>
        <v>5.2458574511090932</v>
      </c>
      <c r="I145">
        <f t="shared" si="16"/>
        <v>1.5889505505050721</v>
      </c>
      <c r="J145">
        <f t="shared" si="21"/>
        <v>5.7144087019997403E-3</v>
      </c>
      <c r="K145" s="12">
        <f t="shared" si="17"/>
        <v>1.9895780875845586</v>
      </c>
    </row>
    <row r="146" spans="2:11" x14ac:dyDescent="0.25">
      <c r="B146">
        <f t="shared" si="23"/>
        <v>8.6400000000000175E-3</v>
      </c>
      <c r="C146">
        <f t="shared" si="13"/>
        <v>1.1442413344444686E-11</v>
      </c>
      <c r="D146">
        <f t="shared" si="18"/>
        <v>15880848.782089699</v>
      </c>
      <c r="E146">
        <f t="shared" si="19"/>
        <v>8.3842288678513513E-13</v>
      </c>
      <c r="F146">
        <f t="shared" si="20"/>
        <v>9.1503020720754536E-16</v>
      </c>
      <c r="G146">
        <f t="shared" si="14"/>
        <v>71.515083402779283</v>
      </c>
      <c r="H146">
        <f t="shared" si="15"/>
        <v>5.2401430424070945</v>
      </c>
      <c r="I146">
        <f t="shared" si="16"/>
        <v>1.5880848782089698</v>
      </c>
      <c r="J146">
        <f t="shared" si="21"/>
        <v>5.7189387950471581E-3</v>
      </c>
      <c r="K146" s="12">
        <f t="shared" si="17"/>
        <v>1.9895834652334821</v>
      </c>
    </row>
    <row r="147" spans="2:11" x14ac:dyDescent="0.25">
      <c r="B147">
        <f t="shared" si="23"/>
        <v>8.7200000000000177E-3</v>
      </c>
      <c r="C147">
        <f t="shared" si="13"/>
        <v>1.1451507585169573E-11</v>
      </c>
      <c r="D147">
        <f t="shared" si="18"/>
        <v>15872180.469506998</v>
      </c>
      <c r="E147">
        <f t="shared" si="19"/>
        <v>8.3750785657792754E-13</v>
      </c>
      <c r="F147">
        <f t="shared" si="20"/>
        <v>9.1575683718457268E-16</v>
      </c>
      <c r="G147">
        <f t="shared" si="14"/>
        <v>71.571922407309827</v>
      </c>
      <c r="H147">
        <f t="shared" si="15"/>
        <v>5.2344241036120467</v>
      </c>
      <c r="I147">
        <f t="shared" si="16"/>
        <v>1.5872180469506998</v>
      </c>
      <c r="J147">
        <f t="shared" si="21"/>
        <v>5.7234802324035803E-3</v>
      </c>
      <c r="K147" s="12">
        <f t="shared" si="17"/>
        <v>1.9895888063045608</v>
      </c>
    </row>
    <row r="148" spans="2:11" x14ac:dyDescent="0.25">
      <c r="B148">
        <f t="shared" si="23"/>
        <v>8.8000000000000179E-3</v>
      </c>
      <c r="C148">
        <f t="shared" si="13"/>
        <v>1.1460624645167891E-11</v>
      </c>
      <c r="D148">
        <f t="shared" si="18"/>
        <v>15863500.531094912</v>
      </c>
      <c r="E148">
        <f t="shared" si="19"/>
        <v>8.3659209974074297E-13</v>
      </c>
      <c r="F148">
        <f t="shared" si="20"/>
        <v>9.1648528921350103E-16</v>
      </c>
      <c r="G148">
        <f t="shared" si="14"/>
        <v>71.628904032299303</v>
      </c>
      <c r="H148">
        <f t="shared" si="15"/>
        <v>5.2287006233796429</v>
      </c>
      <c r="I148">
        <f t="shared" si="16"/>
        <v>1.5863500531094914</v>
      </c>
      <c r="J148">
        <f t="shared" si="21"/>
        <v>5.7280330575843804E-3</v>
      </c>
      <c r="K148" s="12">
        <f t="shared" si="17"/>
        <v>1.9895941097626673</v>
      </c>
    </row>
    <row r="149" spans="2:11" x14ac:dyDescent="0.25">
      <c r="B149">
        <f t="shared" si="23"/>
        <v>8.8800000000000181E-3</v>
      </c>
      <c r="C149">
        <f t="shared" si="13"/>
        <v>1.1469764612128608E-11</v>
      </c>
      <c r="D149">
        <f t="shared" si="18"/>
        <v>15854808.930474883</v>
      </c>
      <c r="E149">
        <f t="shared" si="19"/>
        <v>8.3567561445152952E-13</v>
      </c>
      <c r="F149">
        <f t="shared" si="20"/>
        <v>9.1721557029186232E-16</v>
      </c>
      <c r="G149">
        <f t="shared" si="14"/>
        <v>71.686028825803803</v>
      </c>
      <c r="H149">
        <f t="shared" si="15"/>
        <v>5.2229725903220583</v>
      </c>
      <c r="I149">
        <f t="shared" si="16"/>
        <v>1.5854808930474882</v>
      </c>
      <c r="J149">
        <f t="shared" si="21"/>
        <v>5.7325973143241395E-3</v>
      </c>
      <c r="K149" s="12">
        <f t="shared" si="17"/>
        <v>1.9895993745621818</v>
      </c>
    </row>
    <row r="150" spans="2:11" x14ac:dyDescent="0.25">
      <c r="B150">
        <f t="shared" si="23"/>
        <v>8.9600000000000183E-3</v>
      </c>
      <c r="C150">
        <f t="shared" si="13"/>
        <v>1.1478927574182976E-11</v>
      </c>
      <c r="D150">
        <f t="shared" si="18"/>
        <v>15846105.631096423</v>
      </c>
      <c r="E150">
        <f t="shared" si="19"/>
        <v>8.3475839888123767E-13</v>
      </c>
      <c r="F150">
        <f t="shared" si="20"/>
        <v>9.1794768745246588E-16</v>
      </c>
      <c r="G150">
        <f t="shared" si="14"/>
        <v>71.7432973386436</v>
      </c>
      <c r="H150">
        <f t="shared" si="15"/>
        <v>5.2172399930077358</v>
      </c>
      <c r="I150">
        <f t="shared" si="16"/>
        <v>1.5846105631096423</v>
      </c>
      <c r="J150">
        <f t="shared" si="21"/>
        <v>5.7371730465779107E-3</v>
      </c>
      <c r="K150" s="12">
        <f t="shared" si="17"/>
        <v>1.9896045996468827</v>
      </c>
    </row>
    <row r="151" spans="2:11" x14ac:dyDescent="0.25">
      <c r="B151">
        <f t="shared" si="23"/>
        <v>9.0400000000000185E-3</v>
      </c>
      <c r="C151">
        <f t="shared" si="13"/>
        <v>1.1488113619907465E-11</v>
      </c>
      <c r="D151">
        <f t="shared" si="18"/>
        <v>15837390.596236041</v>
      </c>
      <c r="E151">
        <f t="shared" si="19"/>
        <v>8.3384045119378517E-13</v>
      </c>
      <c r="F151">
        <f t="shared" si="20"/>
        <v>9.1868164776362003E-16</v>
      </c>
      <c r="G151">
        <f t="shared" si="14"/>
        <v>71.800710124421656</v>
      </c>
      <c r="H151">
        <f t="shared" si="15"/>
        <v>5.2115028199611571</v>
      </c>
      <c r="I151">
        <f t="shared" si="16"/>
        <v>1.5837390596236041</v>
      </c>
      <c r="J151">
        <f t="shared" si="21"/>
        <v>5.7417602985226262E-3</v>
      </c>
      <c r="K151" s="12">
        <f t="shared" si="17"/>
        <v>1.9896097839498661</v>
      </c>
    </row>
    <row r="152" spans="2:11" x14ac:dyDescent="0.25">
      <c r="B152">
        <f t="shared" si="23"/>
        <v>9.1200000000000187E-3</v>
      </c>
      <c r="C152">
        <f t="shared" si="13"/>
        <v>1.1497322838326297E-11</v>
      </c>
      <c r="D152">
        <f t="shared" si="18"/>
        <v>15828663.788996156</v>
      </c>
      <c r="E152">
        <f t="shared" si="19"/>
        <v>8.3292176954602155E-13</v>
      </c>
      <c r="F152">
        <f t="shared" si="20"/>
        <v>9.1941745832935286E-16</v>
      </c>
      <c r="G152">
        <f t="shared" si="14"/>
        <v>71.858267739539357</v>
      </c>
      <c r="H152">
        <f t="shared" si="15"/>
        <v>5.2057610596626347</v>
      </c>
      <c r="I152">
        <f t="shared" si="16"/>
        <v>1.5828663788996156</v>
      </c>
      <c r="J152">
        <f t="shared" si="21"/>
        <v>5.746359114558456E-3</v>
      </c>
      <c r="K152" s="12">
        <f t="shared" si="17"/>
        <v>1.9896149263934197</v>
      </c>
    </row>
    <row r="153" spans="2:11" x14ac:dyDescent="0.25">
      <c r="B153">
        <f t="shared" si="23"/>
        <v>9.2000000000000189E-3</v>
      </c>
      <c r="C153">
        <f t="shared" si="13"/>
        <v>1.1506555318914352E-11</v>
      </c>
      <c r="D153">
        <f t="shared" si="18"/>
        <v>15819925.17230401</v>
      </c>
      <c r="E153">
        <f t="shared" si="19"/>
        <v>8.3200235208769222E-13</v>
      </c>
      <c r="F153">
        <f t="shared" si="20"/>
        <v>9.2015512628962846E-16</v>
      </c>
      <c r="G153">
        <f t="shared" si="14"/>
        <v>71.9159707432147</v>
      </c>
      <c r="H153">
        <f t="shared" si="15"/>
        <v>5.2000147005480759</v>
      </c>
      <c r="I153">
        <f t="shared" si="16"/>
        <v>1.581992517230401</v>
      </c>
      <c r="J153">
        <f t="shared" si="21"/>
        <v>5.750969539310178E-3</v>
      </c>
      <c r="K153" s="12">
        <f t="shared" si="17"/>
        <v>1.9896200258889345</v>
      </c>
    </row>
    <row r="154" spans="2:11" x14ac:dyDescent="0.25">
      <c r="B154">
        <f t="shared" si="23"/>
        <v>9.2800000000000191E-3</v>
      </c>
      <c r="C154">
        <f t="shared" si="13"/>
        <v>1.1515811151599814E-11</v>
      </c>
      <c r="D154">
        <f t="shared" si="18"/>
        <v>15811174.70891056</v>
      </c>
      <c r="E154">
        <f t="shared" si="19"/>
        <v>8.3108219696140259E-13</v>
      </c>
      <c r="F154">
        <f t="shared" si="20"/>
        <v>9.2089465882056914E-16</v>
      </c>
      <c r="G154">
        <f t="shared" si="14"/>
        <v>71.973819697498826</v>
      </c>
      <c r="H154">
        <f t="shared" si="15"/>
        <v>5.1942637310087649</v>
      </c>
      <c r="I154">
        <f t="shared" si="16"/>
        <v>1.581117470891056</v>
      </c>
      <c r="J154">
        <f t="shared" si="21"/>
        <v>5.7555916176285559E-3</v>
      </c>
      <c r="K154" s="12">
        <f t="shared" si="17"/>
        <v>1.989625081336786</v>
      </c>
    </row>
    <row r="155" spans="2:11" x14ac:dyDescent="0.25">
      <c r="B155">
        <f t="shared" si="23"/>
        <v>9.3600000000000193E-3</v>
      </c>
      <c r="C155">
        <f t="shared" si="13"/>
        <v>1.1525090426767071E-11</v>
      </c>
      <c r="D155">
        <f t="shared" si="18"/>
        <v>15802412.361389371</v>
      </c>
      <c r="E155">
        <f t="shared" si="19"/>
        <v>8.3016130230258205E-13</v>
      </c>
      <c r="F155">
        <f t="shared" si="20"/>
        <v>9.2163606313467769E-16</v>
      </c>
      <c r="G155">
        <f t="shared" si="14"/>
        <v>72.031815167294184</v>
      </c>
      <c r="H155">
        <f t="shared" si="15"/>
        <v>5.1885081393911374</v>
      </c>
      <c r="I155">
        <f t="shared" si="16"/>
        <v>1.5802412361389371</v>
      </c>
      <c r="J155">
        <f t="shared" si="21"/>
        <v>5.7602253945917359E-3</v>
      </c>
      <c r="K155" s="12">
        <f t="shared" si="17"/>
        <v>1.9896300916262342</v>
      </c>
    </row>
    <row r="156" spans="2:11" x14ac:dyDescent="0.25">
      <c r="B156">
        <f t="shared" si="23"/>
        <v>9.4400000000000196E-3</v>
      </c>
      <c r="C156">
        <f t="shared" si="13"/>
        <v>1.1534393235259508E-11</v>
      </c>
      <c r="D156">
        <f t="shared" si="18"/>
        <v>15793638.092135489</v>
      </c>
      <c r="E156">
        <f t="shared" si="19"/>
        <v>8.2923966623944739E-13</v>
      </c>
      <c r="F156">
        <f t="shared" si="20"/>
        <v>9.2237934648106557E-16</v>
      </c>
      <c r="G156">
        <f t="shared" si="14"/>
        <v>72.089957720371913</v>
      </c>
      <c r="H156">
        <f t="shared" si="15"/>
        <v>5.182747913996546</v>
      </c>
      <c r="I156">
        <f t="shared" si="16"/>
        <v>1.5793638092135489</v>
      </c>
      <c r="J156">
        <f t="shared" si="21"/>
        <v>5.7648709155066593E-3</v>
      </c>
      <c r="K156" s="12">
        <f t="shared" si="17"/>
        <v>1.9896350556353153</v>
      </c>
    </row>
    <row r="157" spans="2:11" x14ac:dyDescent="0.25">
      <c r="B157">
        <f t="shared" si="23"/>
        <v>9.5200000000000198E-3</v>
      </c>
      <c r="C157">
        <f t="shared" si="13"/>
        <v>1.154371966838233E-11</v>
      </c>
      <c r="D157">
        <f t="shared" si="18"/>
        <v>15784851.863364331</v>
      </c>
      <c r="E157">
        <f t="shared" si="19"/>
        <v>8.2831728689296636E-13</v>
      </c>
      <c r="F157">
        <f t="shared" si="20"/>
        <v>9.2312451614567578E-16</v>
      </c>
      <c r="G157">
        <f t="shared" si="14"/>
        <v>72.148247927389548</v>
      </c>
      <c r="H157">
        <f t="shared" si="15"/>
        <v>5.17698304308104</v>
      </c>
      <c r="I157">
        <f t="shared" si="16"/>
        <v>1.5784851863364331</v>
      </c>
      <c r="J157">
        <f t="shared" si="21"/>
        <v>5.769528225910473E-3</v>
      </c>
      <c r="K157" s="12">
        <f t="shared" si="17"/>
        <v>1.9896399722307296</v>
      </c>
    </row>
    <row r="158" spans="2:11" x14ac:dyDescent="0.25">
      <c r="B158">
        <f t="shared" si="23"/>
        <v>9.60000000000002E-3</v>
      </c>
      <c r="C158">
        <f t="shared" si="13"/>
        <v>1.1553069817905437E-11</v>
      </c>
      <c r="D158">
        <f t="shared" si="18"/>
        <v>15776053.637110529</v>
      </c>
      <c r="E158">
        <f t="shared" si="19"/>
        <v>8.2739416237682072E-13</v>
      </c>
      <c r="F158">
        <f t="shared" si="20"/>
        <v>9.2387157945151317E-16</v>
      </c>
      <c r="G158">
        <f t="shared" si="14"/>
        <v>72.206686361908979</v>
      </c>
      <c r="H158">
        <f t="shared" si="15"/>
        <v>5.171213514855129</v>
      </c>
      <c r="I158">
        <f t="shared" si="16"/>
        <v>1.577605363711053</v>
      </c>
      <c r="J158">
        <f t="shared" si="21"/>
        <v>5.7741973715719555E-3</v>
      </c>
      <c r="K158" s="12">
        <f t="shared" si="17"/>
        <v>1.9896448402677325</v>
      </c>
    </row>
    <row r="159" spans="2:11" x14ac:dyDescent="0.25">
      <c r="B159">
        <f t="shared" si="23"/>
        <v>9.6800000000000202E-3</v>
      </c>
      <c r="C159">
        <f t="shared" si="13"/>
        <v>1.156244377606631E-11</v>
      </c>
      <c r="D159">
        <f t="shared" si="18"/>
        <v>15767243.375226794</v>
      </c>
      <c r="E159">
        <f t="shared" si="19"/>
        <v>8.2647029079736919E-13</v>
      </c>
      <c r="F159">
        <f t="shared" si="20"/>
        <v>9.2462054375887244E-16</v>
      </c>
      <c r="G159">
        <f t="shared" si="14"/>
        <v>72.265273600414432</v>
      </c>
      <c r="H159">
        <f t="shared" si="15"/>
        <v>5.1654393174835578</v>
      </c>
      <c r="I159">
        <f t="shared" si="16"/>
        <v>1.5767243375226794</v>
      </c>
      <c r="J159">
        <f t="shared" si="21"/>
        <v>5.7788783984929516E-3</v>
      </c>
      <c r="K159" s="12">
        <f t="shared" si="17"/>
        <v>1.989649658590023</v>
      </c>
    </row>
    <row r="160" spans="2:11" x14ac:dyDescent="0.25">
      <c r="B160">
        <f t="shared" si="23"/>
        <v>9.7600000000000204E-3</v>
      </c>
      <c r="C160">
        <f t="shared" si="13"/>
        <v>1.1571841635572812E-11</v>
      </c>
      <c r="D160">
        <f t="shared" si="18"/>
        <v>15758421.039382761</v>
      </c>
      <c r="E160">
        <f t="shared" si="19"/>
        <v>8.2554567025361036E-13</v>
      </c>
      <c r="F160">
        <f t="shared" si="20"/>
        <v>9.2537141646556731E-16</v>
      </c>
      <c r="G160">
        <f t="shared" si="14"/>
        <v>72.32401022233006</v>
      </c>
      <c r="H160">
        <f t="shared" si="15"/>
        <v>5.1596604390850649</v>
      </c>
      <c r="I160">
        <f t="shared" si="16"/>
        <v>1.575842103938276</v>
      </c>
      <c r="J160">
        <f t="shared" si="21"/>
        <v>5.7835713529097955E-3</v>
      </c>
      <c r="K160" s="12">
        <f t="shared" si="17"/>
        <v>1.9896544260296243</v>
      </c>
    </row>
    <row r="161" spans="2:11" x14ac:dyDescent="0.25">
      <c r="B161">
        <f t="shared" si="23"/>
        <v>9.8400000000000206E-3</v>
      </c>
      <c r="C161">
        <f t="shared" si="13"/>
        <v>1.1581263489606291E-11</v>
      </c>
      <c r="D161">
        <f t="shared" si="18"/>
        <v>15749586.591063824</v>
      </c>
      <c r="E161">
        <f t="shared" si="19"/>
        <v>8.2462029883714475E-13</v>
      </c>
      <c r="F161">
        <f t="shared" si="20"/>
        <v>9.2612420500716659E-16</v>
      </c>
      <c r="G161">
        <f t="shared" si="14"/>
        <v>72.382896810039313</v>
      </c>
      <c r="H161">
        <f t="shared" si="15"/>
        <v>5.153876867732154</v>
      </c>
      <c r="I161">
        <f t="shared" si="16"/>
        <v>1.5749586591063824</v>
      </c>
      <c r="J161">
        <f t="shared" si="21"/>
        <v>5.7882762812947897E-3</v>
      </c>
      <c r="K161" s="12">
        <f t="shared" si="17"/>
        <v>1.9896591414067815</v>
      </c>
    </row>
    <row r="162" spans="2:11" x14ac:dyDescent="0.25">
      <c r="B162">
        <f t="shared" si="23"/>
        <v>9.9200000000000208E-3</v>
      </c>
      <c r="C162">
        <f t="shared" si="13"/>
        <v>1.1590709431824334E-11</v>
      </c>
      <c r="D162">
        <f t="shared" si="18"/>
        <v>15740739.991569962</v>
      </c>
      <c r="E162">
        <f t="shared" si="19"/>
        <v>8.2369417463213756E-13</v>
      </c>
      <c r="F162">
        <f t="shared" si="20"/>
        <v>9.2687891685722744E-16</v>
      </c>
      <c r="G162">
        <f t="shared" si="14"/>
        <v>72.44193394890209</v>
      </c>
      <c r="H162">
        <f t="shared" si="15"/>
        <v>5.1480885914508585</v>
      </c>
      <c r="I162">
        <f t="shared" si="16"/>
        <v>1.5740739991569963</v>
      </c>
      <c r="J162">
        <f t="shared" si="21"/>
        <v>5.7929932303576711E-3</v>
      </c>
      <c r="K162" s="12">
        <f t="shared" si="17"/>
        <v>1.9896638035298344</v>
      </c>
    </row>
    <row r="163" spans="2:11" x14ac:dyDescent="0.25">
      <c r="B163">
        <f t="shared" si="23"/>
        <v>1.0000000000000021E-2</v>
      </c>
      <c r="C163">
        <f t="shared" si="13"/>
        <v>1.1600179556363891E-11</v>
      </c>
      <c r="D163">
        <f t="shared" si="18"/>
        <v>15731881.20201456</v>
      </c>
      <c r="E163">
        <f t="shared" si="19"/>
        <v>8.2276729571528035E-13</v>
      </c>
      <c r="F163">
        <f t="shared" si="20"/>
        <v>9.2763555952753151E-16</v>
      </c>
      <c r="G163">
        <f t="shared" si="14"/>
        <v>72.501122227274308</v>
      </c>
      <c r="H163">
        <f t="shared" si="15"/>
        <v>5.1422955982205023</v>
      </c>
      <c r="I163">
        <f t="shared" si="16"/>
        <v>1.5731881202014562</v>
      </c>
      <c r="J163">
        <f t="shared" si="21"/>
        <v>5.797722247047072E-3</v>
      </c>
      <c r="K163" s="12">
        <f t="shared" si="17"/>
        <v>1.9896684111951113</v>
      </c>
    </row>
    <row r="164" spans="2:11" x14ac:dyDescent="0.25">
      <c r="B164">
        <f t="shared" si="23"/>
        <v>1.0080000000000021E-2</v>
      </c>
      <c r="C164">
        <f t="shared" si="13"/>
        <v>1.1609673957844105E-11</v>
      </c>
      <c r="D164">
        <f t="shared" si="18"/>
        <v>15723010.183323212</v>
      </c>
      <c r="E164">
        <f t="shared" si="19"/>
        <v>8.2183966015575284E-13</v>
      </c>
      <c r="F164">
        <f t="shared" si="20"/>
        <v>9.2839414056832234E-16</v>
      </c>
      <c r="G164">
        <f t="shared" si="14"/>
        <v>72.560462236525652</v>
      </c>
      <c r="H164">
        <f t="shared" si="15"/>
        <v>5.136497875973455</v>
      </c>
      <c r="I164">
        <f t="shared" si="16"/>
        <v>1.5723010183323212</v>
      </c>
      <c r="J164">
        <f t="shared" si="21"/>
        <v>5.8024633785520134E-3</v>
      </c>
      <c r="K164" s="12">
        <f t="shared" si="17"/>
        <v>1.9896729631867998</v>
      </c>
    </row>
    <row r="165" spans="2:11" x14ac:dyDescent="0.25">
      <c r="B165">
        <f t="shared" si="23"/>
        <v>1.0160000000000021E-2</v>
      </c>
      <c r="C165">
        <f t="shared" si="13"/>
        <v>1.161919273136941E-11</v>
      </c>
      <c r="D165">
        <f t="shared" si="18"/>
        <v>15714126.896232523</v>
      </c>
      <c r="E165">
        <f t="shared" si="19"/>
        <v>8.2091126601518449E-13</v>
      </c>
      <c r="F165">
        <f t="shared" si="20"/>
        <v>9.2915466756854301E-16</v>
      </c>
      <c r="G165">
        <f t="shared" si="14"/>
        <v>72.619954571058813</v>
      </c>
      <c r="H165">
        <f t="shared" si="15"/>
        <v>5.1306954125949025</v>
      </c>
      <c r="I165">
        <f t="shared" si="16"/>
        <v>1.5714126896232523</v>
      </c>
      <c r="J165">
        <f t="shared" si="21"/>
        <v>5.807216672303394E-3</v>
      </c>
      <c r="K165" s="12">
        <f t="shared" si="17"/>
        <v>1.9896774582768351</v>
      </c>
    </row>
    <row r="166" spans="2:11" x14ac:dyDescent="0.25">
      <c r="B166">
        <f t="shared" si="23"/>
        <v>1.0240000000000022E-2</v>
      </c>
      <c r="C166">
        <f t="shared" si="13"/>
        <v>1.1628735972532523E-11</v>
      </c>
      <c r="D166">
        <f t="shared" si="18"/>
        <v>15705231.301288906</v>
      </c>
      <c r="E166">
        <f t="shared" si="19"/>
        <v>8.1998211134761595E-13</v>
      </c>
      <c r="F166">
        <f t="shared" si="20"/>
        <v>9.2991714815607989E-16</v>
      </c>
      <c r="G166">
        <f t="shared" si="14"/>
        <v>72.679599828328264</v>
      </c>
      <c r="H166">
        <f t="shared" si="15"/>
        <v>5.1248881959225994</v>
      </c>
      <c r="I166">
        <f t="shared" si="16"/>
        <v>1.5705231301288907</v>
      </c>
      <c r="J166">
        <f t="shared" si="21"/>
        <v>5.8119821759754992E-3</v>
      </c>
      <c r="K166" s="12">
        <f t="shared" si="17"/>
        <v>1.9896818952247783</v>
      </c>
    </row>
    <row r="167" spans="2:11" x14ac:dyDescent="0.25">
      <c r="B167">
        <f t="shared" si="23"/>
        <v>1.0320000000000022E-2</v>
      </c>
      <c r="C167">
        <f t="shared" ref="C167:C230" si="24">(((4*PI()*K167^2)/($C$16*D167^2))*(($C$11*$C$10*$C$12)/($C$13*$C$14))*($C$8^2/(4*PI()*$C$7))^2*(LN((2*$C$16*D167^2)/$C$9)-$C$1))/$F$34</f>
        <v>1.1638303777417536E-11</v>
      </c>
      <c r="D167">
        <f t="shared" si="18"/>
        <v>15696323.358847346</v>
      </c>
      <c r="E167">
        <f t="shared" si="19"/>
        <v>8.1905219419945986E-13</v>
      </c>
      <c r="F167">
        <f t="shared" si="20"/>
        <v>9.3068158999800485E-16</v>
      </c>
      <c r="G167">
        <f t="shared" ref="G167:G188" si="25">C167/$C$19/$F$36</f>
        <v>72.739398608859602</v>
      </c>
      <c r="H167">
        <f t="shared" ref="H167:H188" si="26">E167/$C$19/$F$36</f>
        <v>5.1190762137466237</v>
      </c>
      <c r="I167">
        <f t="shared" ref="I167:I230" si="27">D167*100/10^9</f>
        <v>1.5696323358847346</v>
      </c>
      <c r="J167">
        <f t="shared" si="21"/>
        <v>5.8167599374875298E-3</v>
      </c>
      <c r="K167" s="12">
        <f t="shared" ref="K167:K230" si="28">$S$31*(D167*100/10^9)^5+$S$32*(D167*100/10^9)^4+$S$33*(D167*100/10^9)^3+$S$34*(D167*100/10^9)^2+$S$35*(D167*100/10^9)+$S$36</f>
        <v>1.9896862727776958</v>
      </c>
    </row>
    <row r="168" spans="2:11" x14ac:dyDescent="0.25">
      <c r="B168">
        <f t="shared" si="23"/>
        <v>1.0400000000000022E-2</v>
      </c>
      <c r="C168">
        <f t="shared" si="24"/>
        <v>1.1647896242602873E-11</v>
      </c>
      <c r="D168">
        <f t="shared" ref="D168:D231" si="29">((2*E168)/$C$5)^0.5</f>
        <v>15687403.02907018</v>
      </c>
      <c r="E168">
        <f t="shared" ref="E168:E231" si="30">E167-F167</f>
        <v>8.181215126094619E-13</v>
      </c>
      <c r="F168">
        <f t="shared" ref="F168:F231" si="31">(B168-B167)*(C168+C167)/2</f>
        <v>9.314480008008188E-16</v>
      </c>
      <c r="G168">
        <f t="shared" si="25"/>
        <v>72.799351516267961</v>
      </c>
      <c r="H168">
        <f t="shared" si="26"/>
        <v>5.1132594538091363</v>
      </c>
      <c r="I168">
        <f t="shared" si="27"/>
        <v>1.5687403029070179</v>
      </c>
      <c r="J168">
        <f t="shared" ref="J168:J231" si="32">(B168-B167)*(G167+G168)/2</f>
        <v>5.8215500050051178E-3</v>
      </c>
      <c r="K168" s="12">
        <f t="shared" si="28"/>
        <v>1.9896905896700283</v>
      </c>
    </row>
    <row r="169" spans="2:11" x14ac:dyDescent="0.25">
      <c r="B169">
        <f t="shared" ref="B169:B188" si="33">B168+$B$39</f>
        <v>1.0480000000000022E-2</v>
      </c>
      <c r="C169">
        <f t="shared" si="24"/>
        <v>1.1657513465164516E-11</v>
      </c>
      <c r="D169">
        <f t="shared" si="29"/>
        <v>15678470.271925861</v>
      </c>
      <c r="E169">
        <f t="shared" si="30"/>
        <v>8.1719006460866111E-13</v>
      </c>
      <c r="F169">
        <f t="shared" si="31"/>
        <v>9.32216388310698E-16</v>
      </c>
      <c r="G169">
        <f t="shared" si="25"/>
        <v>72.859459157278209</v>
      </c>
      <c r="H169">
        <f t="shared" si="26"/>
        <v>5.107437903804132</v>
      </c>
      <c r="I169">
        <f t="shared" si="27"/>
        <v>1.5678470271925862</v>
      </c>
      <c r="J169">
        <f t="shared" si="32"/>
        <v>5.8263524269418611E-3</v>
      </c>
      <c r="K169" s="12">
        <f t="shared" si="28"/>
        <v>1.9896948446234792</v>
      </c>
    </row>
    <row r="170" spans="2:11" x14ac:dyDescent="0.25">
      <c r="B170">
        <f t="shared" si="33"/>
        <v>1.0560000000000022E-2</v>
      </c>
      <c r="C170">
        <f t="shared" si="24"/>
        <v>1.1667155542679013E-11</v>
      </c>
      <c r="D170">
        <f t="shared" si="29"/>
        <v>15669525.047187695</v>
      </c>
      <c r="E170">
        <f t="shared" si="30"/>
        <v>8.1625784822035036E-13</v>
      </c>
      <c r="F170">
        <f t="shared" si="31"/>
        <v>9.3298676031374358E-16</v>
      </c>
      <c r="G170">
        <f t="shared" si="25"/>
        <v>72.919722141743819</v>
      </c>
      <c r="H170">
        <f t="shared" si="26"/>
        <v>5.1016115513771894</v>
      </c>
      <c r="I170">
        <f t="shared" si="27"/>
        <v>1.5669525047187696</v>
      </c>
      <c r="J170">
        <f t="shared" si="32"/>
        <v>5.8311672519608957E-3</v>
      </c>
      <c r="K170" s="12">
        <f t="shared" si="28"/>
        <v>1.9896990363468769</v>
      </c>
    </row>
    <row r="171" spans="2:11" x14ac:dyDescent="0.25">
      <c r="B171">
        <f t="shared" si="33"/>
        <v>1.0640000000000023E-2</v>
      </c>
      <c r="C171">
        <f t="shared" si="24"/>
        <v>1.1676822573226632E-11</v>
      </c>
      <c r="D171">
        <f t="shared" si="29"/>
        <v>15660567.314432595</v>
      </c>
      <c r="E171">
        <f t="shared" si="30"/>
        <v>8.1532486146003665E-13</v>
      </c>
      <c r="F171">
        <f t="shared" si="31"/>
        <v>9.337591246362282E-16</v>
      </c>
      <c r="G171">
        <f t="shared" si="25"/>
        <v>72.980141082666435</v>
      </c>
      <c r="H171">
        <f t="shared" si="26"/>
        <v>5.0957803841252289</v>
      </c>
      <c r="I171">
        <f t="shared" si="27"/>
        <v>1.5660567314432594</v>
      </c>
      <c r="J171">
        <f t="shared" si="32"/>
        <v>5.8359945289764249E-3</v>
      </c>
      <c r="K171" s="12">
        <f t="shared" si="28"/>
        <v>1.9897031635360523</v>
      </c>
    </row>
    <row r="172" spans="2:11" x14ac:dyDescent="0.25">
      <c r="B172">
        <f t="shared" si="33"/>
        <v>1.0720000000000023E-2</v>
      </c>
      <c r="C172">
        <f t="shared" si="24"/>
        <v>1.1686514655394537E-11</v>
      </c>
      <c r="D172">
        <f t="shared" si="29"/>
        <v>15651597.033039806</v>
      </c>
      <c r="E172">
        <f t="shared" si="30"/>
        <v>8.1439110233540043E-13</v>
      </c>
      <c r="F172">
        <f t="shared" si="31"/>
        <v>9.3453348914484932E-16</v>
      </c>
      <c r="G172">
        <f t="shared" si="25"/>
        <v>73.040716596215859</v>
      </c>
      <c r="H172">
        <f t="shared" si="26"/>
        <v>5.0899443895962522</v>
      </c>
      <c r="I172">
        <f t="shared" si="27"/>
        <v>1.5651597033039806</v>
      </c>
      <c r="J172">
        <f t="shared" si="32"/>
        <v>5.8408343071553069E-3</v>
      </c>
      <c r="K172" s="12">
        <f t="shared" si="28"/>
        <v>1.9897072248737104</v>
      </c>
    </row>
    <row r="173" spans="2:11" x14ac:dyDescent="0.25">
      <c r="B173">
        <f t="shared" si="33"/>
        <v>1.0800000000000023E-2</v>
      </c>
      <c r="C173">
        <f t="shared" si="24"/>
        <v>1.1696231888279956E-11</v>
      </c>
      <c r="D173">
        <f t="shared" si="29"/>
        <v>15642614.16218962</v>
      </c>
      <c r="E173">
        <f t="shared" si="30"/>
        <v>8.1345656884625556E-13</v>
      </c>
      <c r="F173">
        <f t="shared" si="31"/>
        <v>9.353098617469822E-16</v>
      </c>
      <c r="G173">
        <f t="shared" si="25"/>
        <v>73.101449301749724</v>
      </c>
      <c r="H173">
        <f t="shared" si="26"/>
        <v>5.0841035552890972</v>
      </c>
      <c r="I173">
        <f t="shared" si="27"/>
        <v>1.5642614162189619</v>
      </c>
      <c r="J173">
        <f t="shared" si="32"/>
        <v>5.845686635918639E-3</v>
      </c>
      <c r="K173" s="12">
        <f t="shared" si="28"/>
        <v>1.9897112190293007</v>
      </c>
    </row>
    <row r="174" spans="2:11" x14ac:dyDescent="0.25">
      <c r="B174">
        <f t="shared" si="33"/>
        <v>1.0880000000000023E-2</v>
      </c>
      <c r="C174">
        <f t="shared" si="24"/>
        <v>1.1705974371493376E-11</v>
      </c>
      <c r="D174">
        <f t="shared" si="29"/>
        <v>15633618.660862092</v>
      </c>
      <c r="E174">
        <f t="shared" si="30"/>
        <v>8.1252125898450853E-13</v>
      </c>
      <c r="F174">
        <f t="shared" si="31"/>
        <v>9.3608825039093571E-16</v>
      </c>
      <c r="G174">
        <f t="shared" si="25"/>
        <v>73.162339821833598</v>
      </c>
      <c r="H174">
        <f t="shared" si="26"/>
        <v>5.0782578686531785</v>
      </c>
      <c r="I174">
        <f t="shared" si="27"/>
        <v>1.5633618660862092</v>
      </c>
      <c r="J174">
        <f t="shared" si="32"/>
        <v>5.850551564943348E-3</v>
      </c>
      <c r="K174" s="12">
        <f t="shared" si="28"/>
        <v>1.9897151446588839</v>
      </c>
    </row>
    <row r="175" spans="2:11" x14ac:dyDescent="0.25">
      <c r="B175">
        <f t="shared" si="33"/>
        <v>1.0960000000000024E-2</v>
      </c>
      <c r="C175">
        <f t="shared" si="24"/>
        <v>1.1715742205161774E-11</v>
      </c>
      <c r="D175">
        <f t="shared" si="29"/>
        <v>15624610.487835741</v>
      </c>
      <c r="E175">
        <f t="shared" si="30"/>
        <v>8.1158517073411762E-13</v>
      </c>
      <c r="F175">
        <f t="shared" si="31"/>
        <v>9.3686866306620849E-16</v>
      </c>
      <c r="G175">
        <f t="shared" si="25"/>
        <v>73.223388782261068</v>
      </c>
      <c r="H175">
        <f t="shared" si="26"/>
        <v>5.072407317088234</v>
      </c>
      <c r="I175">
        <f t="shared" si="27"/>
        <v>1.5624610487835742</v>
      </c>
      <c r="J175">
        <f t="shared" si="32"/>
        <v>5.8554291441638012E-3</v>
      </c>
      <c r="K175" s="12">
        <f t="shared" si="28"/>
        <v>1.9897190004050009</v>
      </c>
    </row>
    <row r="176" spans="2:11" x14ac:dyDescent="0.25">
      <c r="B176">
        <f t="shared" si="33"/>
        <v>1.1040000000000024E-2</v>
      </c>
      <c r="C176">
        <f t="shared" si="24"/>
        <v>1.1725535489931902E-11</v>
      </c>
      <c r="D176">
        <f t="shared" si="29"/>
        <v>15615589.601686228</v>
      </c>
      <c r="E176">
        <f t="shared" si="30"/>
        <v>8.1064830207105145E-13</v>
      </c>
      <c r="F176">
        <f t="shared" si="31"/>
        <v>9.3765110780374967E-16</v>
      </c>
      <c r="G176">
        <f t="shared" si="25"/>
        <v>73.284596812074383</v>
      </c>
      <c r="H176">
        <f t="shared" si="26"/>
        <v>5.0665518879440707</v>
      </c>
      <c r="I176">
        <f t="shared" si="27"/>
        <v>1.5615589601686228</v>
      </c>
      <c r="J176">
        <f t="shared" si="32"/>
        <v>5.8603194237734331E-3</v>
      </c>
      <c r="K176" s="12">
        <f t="shared" si="28"/>
        <v>1.9897227848965415</v>
      </c>
    </row>
    <row r="177" spans="2:11" x14ac:dyDescent="0.25">
      <c r="B177">
        <f t="shared" si="33"/>
        <v>1.1120000000000024E-2</v>
      </c>
      <c r="C177">
        <f t="shared" si="24"/>
        <v>1.1735354326973379E-11</v>
      </c>
      <c r="D177">
        <f t="shared" si="29"/>
        <v>15606555.960785052</v>
      </c>
      <c r="E177">
        <f t="shared" si="30"/>
        <v>8.0971065096324775E-13</v>
      </c>
      <c r="F177">
        <f t="shared" si="31"/>
        <v>9.384355926762137E-16</v>
      </c>
      <c r="G177">
        <f t="shared" si="25"/>
        <v>73.345964543583619</v>
      </c>
      <c r="H177">
        <f t="shared" si="26"/>
        <v>5.0606915685202987</v>
      </c>
      <c r="I177">
        <f t="shared" si="27"/>
        <v>1.5606555960785053</v>
      </c>
      <c r="J177">
        <f t="shared" si="32"/>
        <v>5.865222454226336E-3</v>
      </c>
      <c r="K177" s="12">
        <f t="shared" si="28"/>
        <v>1.9897264967485939</v>
      </c>
    </row>
    <row r="178" spans="2:11" x14ac:dyDescent="0.25">
      <c r="B178">
        <f t="shared" si="33"/>
        <v>1.1200000000000024E-2</v>
      </c>
      <c r="C178">
        <f t="shared" si="24"/>
        <v>1.1745198817982227E-11</v>
      </c>
      <c r="D178">
        <f t="shared" si="29"/>
        <v>15597509.523298196</v>
      </c>
      <c r="E178">
        <f t="shared" si="30"/>
        <v>8.0877221537057154E-13</v>
      </c>
      <c r="F178">
        <f t="shared" si="31"/>
        <v>9.3922212579822657E-16</v>
      </c>
      <c r="G178">
        <f t="shared" si="25"/>
        <v>73.407492612388907</v>
      </c>
      <c r="H178">
        <f t="shared" si="26"/>
        <v>5.0548263460660721</v>
      </c>
      <c r="I178">
        <f t="shared" si="27"/>
        <v>1.5597509523298196</v>
      </c>
      <c r="J178">
        <f t="shared" si="32"/>
        <v>5.8701382862389158E-3</v>
      </c>
      <c r="K178" s="12">
        <f t="shared" si="28"/>
        <v>1.9897301345623268</v>
      </c>
    </row>
    <row r="179" spans="2:11" x14ac:dyDescent="0.25">
      <c r="B179">
        <f t="shared" si="33"/>
        <v>1.1280000000000024E-2</v>
      </c>
      <c r="C179">
        <f t="shared" si="24"/>
        <v>1.1755069065184047E-11</v>
      </c>
      <c r="D179">
        <f t="shared" si="29"/>
        <v>15588450.247184802</v>
      </c>
      <c r="E179">
        <f t="shared" si="30"/>
        <v>8.078329932447733E-13</v>
      </c>
      <c r="F179">
        <f t="shared" si="31"/>
        <v>9.4001071532665343E-16</v>
      </c>
      <c r="G179">
        <f t="shared" si="25"/>
        <v>73.469181657400298</v>
      </c>
      <c r="H179">
        <f t="shared" si="26"/>
        <v>5.0489562077798329</v>
      </c>
      <c r="I179">
        <f t="shared" si="27"/>
        <v>1.5588450247184802</v>
      </c>
      <c r="J179">
        <f t="shared" si="32"/>
        <v>5.8750669707915834E-3</v>
      </c>
      <c r="K179" s="12">
        <f t="shared" si="28"/>
        <v>1.989733696924842</v>
      </c>
    </row>
    <row r="180" spans="2:11" x14ac:dyDescent="0.25">
      <c r="B180">
        <f t="shared" si="33"/>
        <v>1.1360000000000025E-2</v>
      </c>
      <c r="C180">
        <f t="shared" si="24"/>
        <v>1.1764965171337358E-11</v>
      </c>
      <c r="D180">
        <f t="shared" si="29"/>
        <v>15579378.090195809</v>
      </c>
      <c r="E180">
        <f t="shared" si="30"/>
        <v>8.0689298252944667E-13</v>
      </c>
      <c r="F180">
        <f t="shared" si="31"/>
        <v>9.4080136946085871E-16</v>
      </c>
      <c r="G180">
        <f t="shared" si="25"/>
        <v>73.531032320858472</v>
      </c>
      <c r="H180">
        <f t="shared" si="26"/>
        <v>5.0430811408090417</v>
      </c>
      <c r="I180">
        <f t="shared" si="27"/>
        <v>1.5579378090195808</v>
      </c>
      <c r="J180">
        <f t="shared" si="32"/>
        <v>5.8800085591303669E-3</v>
      </c>
      <c r="K180" s="12">
        <f t="shared" si="28"/>
        <v>1.9897371824090304</v>
      </c>
    </row>
    <row r="181" spans="2:11" x14ac:dyDescent="0.25">
      <c r="B181">
        <f t="shared" si="33"/>
        <v>1.1440000000000025E-2</v>
      </c>
      <c r="C181">
        <f t="shared" si="24"/>
        <v>1.1774887239736967E-11</v>
      </c>
      <c r="D181">
        <f t="shared" si="29"/>
        <v>15570293.009872584</v>
      </c>
      <c r="E181">
        <f t="shared" si="30"/>
        <v>8.0595218115998581E-13</v>
      </c>
      <c r="F181">
        <f t="shared" si="31"/>
        <v>9.4159409644297553E-16</v>
      </c>
      <c r="G181">
        <f t="shared" si="25"/>
        <v>73.593045248356049</v>
      </c>
      <c r="H181">
        <f t="shared" si="26"/>
        <v>5.0372011322499102</v>
      </c>
      <c r="I181">
        <f t="shared" si="27"/>
        <v>1.5570293009872584</v>
      </c>
      <c r="J181">
        <f t="shared" si="32"/>
        <v>5.8849631027685966E-3</v>
      </c>
      <c r="K181" s="12">
        <f t="shared" si="28"/>
        <v>1.9897405895734326</v>
      </c>
    </row>
    <row r="182" spans="2:11" x14ac:dyDescent="0.25">
      <c r="B182">
        <f t="shared" si="33"/>
        <v>1.1520000000000025E-2</v>
      </c>
      <c r="C182">
        <f t="shared" si="24"/>
        <v>1.1784835374217404E-11</v>
      </c>
      <c r="D182">
        <f t="shared" si="29"/>
        <v>15561194.963545557</v>
      </c>
      <c r="E182">
        <f t="shared" si="30"/>
        <v>8.0501058706354283E-13</v>
      </c>
      <c r="F182">
        <f t="shared" si="31"/>
        <v>9.4238890455817726E-16</v>
      </c>
      <c r="G182">
        <f t="shared" si="25"/>
        <v>73.655221088858767</v>
      </c>
      <c r="H182">
        <f t="shared" si="26"/>
        <v>5.031316169147142</v>
      </c>
      <c r="I182">
        <f t="shared" si="27"/>
        <v>1.5561194963545557</v>
      </c>
      <c r="J182">
        <f t="shared" si="32"/>
        <v>5.8899306534886085E-3</v>
      </c>
      <c r="K182" s="12">
        <f t="shared" si="28"/>
        <v>1.9897439169621012</v>
      </c>
    </row>
    <row r="183" spans="2:11" x14ac:dyDescent="0.25">
      <c r="B183">
        <f t="shared" si="33"/>
        <v>1.1600000000000025E-2</v>
      </c>
      <c r="C183">
        <f t="shared" si="24"/>
        <v>1.1794809679156265E-11</v>
      </c>
      <c r="D183">
        <f t="shared" si="29"/>
        <v>15552083.908332821</v>
      </c>
      <c r="E183">
        <f t="shared" si="30"/>
        <v>8.0406819815898464E-13</v>
      </c>
      <c r="F183">
        <f t="shared" si="31"/>
        <v>9.4318580213494911E-16</v>
      </c>
      <c r="G183">
        <f t="shared" si="25"/>
        <v>73.717560494726641</v>
      </c>
      <c r="H183">
        <f t="shared" si="26"/>
        <v>5.0254262384936537</v>
      </c>
      <c r="I183">
        <f t="shared" si="27"/>
        <v>1.5552083908332819</v>
      </c>
      <c r="J183">
        <f t="shared" si="32"/>
        <v>5.8949112633434313E-3</v>
      </c>
      <c r="K183" s="12">
        <f t="shared" si="28"/>
        <v>1.9897471631044463</v>
      </c>
    </row>
    <row r="184" spans="2:11" x14ac:dyDescent="0.25">
      <c r="B184">
        <f t="shared" si="33"/>
        <v>1.1680000000000025E-2</v>
      </c>
      <c r="C184">
        <f t="shared" si="24"/>
        <v>1.1804810259477672E-11</v>
      </c>
      <c r="D184">
        <f t="shared" si="29"/>
        <v>15542959.80113874</v>
      </c>
      <c r="E184">
        <f t="shared" si="30"/>
        <v>8.0312501235684967E-13</v>
      </c>
      <c r="F184">
        <f t="shared" si="31"/>
        <v>9.4398479754536003E-16</v>
      </c>
      <c r="G184">
        <f t="shared" si="25"/>
        <v>73.780064121735435</v>
      </c>
      <c r="H184">
        <f t="shared" si="26"/>
        <v>5.0195313272303101</v>
      </c>
      <c r="I184">
        <f t="shared" si="27"/>
        <v>1.554295980113874</v>
      </c>
      <c r="J184">
        <f t="shared" si="32"/>
        <v>5.8999049846584989E-3</v>
      </c>
      <c r="K184" s="12">
        <f t="shared" si="28"/>
        <v>1.9897503265150944</v>
      </c>
    </row>
    <row r="185" spans="2:11" x14ac:dyDescent="0.25">
      <c r="B185">
        <f t="shared" si="33"/>
        <v>1.1760000000000026E-2</v>
      </c>
      <c r="C185">
        <f t="shared" si="24"/>
        <v>1.1814837220655759E-11</v>
      </c>
      <c r="D185">
        <f t="shared" si="29"/>
        <v>15533822.598652542</v>
      </c>
      <c r="E185">
        <f t="shared" si="30"/>
        <v>8.0218102755930429E-13</v>
      </c>
      <c r="F185">
        <f t="shared" si="31"/>
        <v>9.4478589920533985E-16</v>
      </c>
      <c r="G185">
        <f t="shared" si="25"/>
        <v>73.842732629098492</v>
      </c>
      <c r="H185">
        <f t="shared" si="26"/>
        <v>5.0136314222456511</v>
      </c>
      <c r="I185">
        <f t="shared" si="27"/>
        <v>1.5533822598652542</v>
      </c>
      <c r="J185">
        <f t="shared" si="32"/>
        <v>5.9049118700333723E-3</v>
      </c>
      <c r="K185" s="12">
        <f t="shared" si="28"/>
        <v>1.9897534056937416</v>
      </c>
    </row>
    <row r="186" spans="2:11" x14ac:dyDescent="0.25">
      <c r="B186">
        <f t="shared" si="33"/>
        <v>1.1840000000000026E-2</v>
      </c>
      <c r="C186">
        <f t="shared" si="24"/>
        <v>1.1824890668718157E-11</v>
      </c>
      <c r="D186">
        <f t="shared" si="29"/>
        <v>15524672.257346885</v>
      </c>
      <c r="E186">
        <f t="shared" si="30"/>
        <v>8.0123624166009898E-13</v>
      </c>
      <c r="F186">
        <f t="shared" si="31"/>
        <v>9.4558911557495911E-16</v>
      </c>
      <c r="G186">
        <f t="shared" si="25"/>
        <v>73.905566679488487</v>
      </c>
      <c r="H186">
        <f t="shared" si="26"/>
        <v>5.0077265103756181</v>
      </c>
      <c r="I186">
        <f t="shared" si="27"/>
        <v>1.5524672257346885</v>
      </c>
      <c r="J186">
        <f t="shared" si="32"/>
        <v>5.909931972343495E-3</v>
      </c>
      <c r="K186" s="12">
        <f t="shared" si="28"/>
        <v>1.9897563991250027</v>
      </c>
    </row>
    <row r="187" spans="2:11" x14ac:dyDescent="0.25">
      <c r="B187">
        <f t="shared" si="33"/>
        <v>1.1920000000000026E-2</v>
      </c>
      <c r="C187">
        <f t="shared" si="24"/>
        <v>1.1834970710249346E-11</v>
      </c>
      <c r="D187">
        <f t="shared" si="29"/>
        <v>15515508.733476438</v>
      </c>
      <c r="E187">
        <f t="shared" si="30"/>
        <v>8.0029065254452397E-13</v>
      </c>
      <c r="F187">
        <f t="shared" si="31"/>
        <v>9.4639445515870261E-16</v>
      </c>
      <c r="G187">
        <f t="shared" si="25"/>
        <v>73.968566939058405</v>
      </c>
      <c r="H187">
        <f t="shared" si="26"/>
        <v>5.0018165784032744</v>
      </c>
      <c r="I187">
        <f t="shared" si="27"/>
        <v>1.5515508733476437</v>
      </c>
      <c r="J187">
        <f t="shared" si="32"/>
        <v>5.9149653447418916E-3</v>
      </c>
      <c r="K187" s="12">
        <f t="shared" si="28"/>
        <v>1.9897593052782478</v>
      </c>
    </row>
    <row r="188" spans="2:11" x14ac:dyDescent="0.25">
      <c r="B188">
        <f t="shared" si="33"/>
        <v>1.2000000000000026E-2</v>
      </c>
      <c r="C188">
        <f t="shared" si="24"/>
        <v>1.1845077452394481E-11</v>
      </c>
      <c r="D188">
        <f t="shared" si="29"/>
        <v>15506331.983076423</v>
      </c>
      <c r="E188">
        <f t="shared" si="30"/>
        <v>7.9934425808936528E-13</v>
      </c>
      <c r="F188">
        <f t="shared" si="31"/>
        <v>9.4720192650575555E-16</v>
      </c>
      <c r="G188">
        <f t="shared" si="25"/>
        <v>74.031734077465501</v>
      </c>
      <c r="H188">
        <f t="shared" si="26"/>
        <v>4.9959016130585328</v>
      </c>
      <c r="I188">
        <f t="shared" si="27"/>
        <v>1.5506331983076425</v>
      </c>
      <c r="J188">
        <f t="shared" si="32"/>
        <v>5.9200120406609717E-3</v>
      </c>
      <c r="K188" s="12">
        <f t="shared" si="28"/>
        <v>1.9897621226074738</v>
      </c>
    </row>
    <row r="189" spans="2:11" x14ac:dyDescent="0.25">
      <c r="B189">
        <f t="shared" ref="B189:B252" si="34">B188+$B$39</f>
        <v>1.2080000000000026E-2</v>
      </c>
      <c r="C189">
        <f t="shared" si="24"/>
        <v>1.1855211002862636E-11</v>
      </c>
      <c r="D189">
        <f t="shared" si="29"/>
        <v>15497141.961961171</v>
      </c>
      <c r="E189">
        <f t="shared" si="30"/>
        <v>7.983970561628595E-13</v>
      </c>
      <c r="F189">
        <f t="shared" si="31"/>
        <v>9.4801153821028712E-16</v>
      </c>
      <c r="G189">
        <f t="shared" ref="G189:G252" si="35">C189/$C$19/$F$36</f>
        <v>74.095068767891462</v>
      </c>
      <c r="H189">
        <f t="shared" ref="H189:H252" si="36">E189/$C$19/$F$36</f>
        <v>4.9899816010178712</v>
      </c>
      <c r="I189">
        <f t="shared" si="27"/>
        <v>1.5497141961961172</v>
      </c>
      <c r="J189">
        <f t="shared" si="32"/>
        <v>5.9250721138142939E-3</v>
      </c>
      <c r="K189" s="12">
        <f t="shared" si="28"/>
        <v>1.9897648495511215</v>
      </c>
    </row>
    <row r="190" spans="2:11" x14ac:dyDescent="0.25">
      <c r="B190">
        <f t="shared" si="34"/>
        <v>1.2160000000000027E-2</v>
      </c>
      <c r="C190">
        <f t="shared" si="24"/>
        <v>1.1865371469930652E-11</v>
      </c>
      <c r="D190">
        <f t="shared" si="29"/>
        <v>15487938.625722636</v>
      </c>
      <c r="E190">
        <f t="shared" si="30"/>
        <v>7.9744904462464924E-13</v>
      </c>
      <c r="F190">
        <f t="shared" si="31"/>
        <v>9.4882329891173394E-16</v>
      </c>
      <c r="G190">
        <f t="shared" si="35"/>
        <v>74.158571687066569</v>
      </c>
      <c r="H190">
        <f t="shared" si="36"/>
        <v>4.9840565289040573</v>
      </c>
      <c r="I190">
        <f t="shared" si="27"/>
        <v>1.5487938625722635</v>
      </c>
      <c r="J190">
        <f t="shared" si="32"/>
        <v>5.9301456181983367E-3</v>
      </c>
      <c r="K190" s="12">
        <f t="shared" si="28"/>
        <v>1.9897674845319435</v>
      </c>
    </row>
    <row r="191" spans="2:11" x14ac:dyDescent="0.25">
      <c r="B191">
        <f t="shared" si="34"/>
        <v>1.2240000000000027E-2</v>
      </c>
      <c r="C191">
        <f t="shared" si="24"/>
        <v>1.1875558962446511E-11</v>
      </c>
      <c r="D191">
        <f t="shared" si="29"/>
        <v>15478721.929728931</v>
      </c>
      <c r="E191">
        <f t="shared" si="30"/>
        <v>7.9650022132573755E-13</v>
      </c>
      <c r="F191">
        <f t="shared" si="31"/>
        <v>9.4963721729508894E-16</v>
      </c>
      <c r="G191">
        <f t="shared" si="35"/>
        <v>74.222243515290685</v>
      </c>
      <c r="H191">
        <f t="shared" si="36"/>
        <v>4.9781263832858595</v>
      </c>
      <c r="I191">
        <f t="shared" si="27"/>
        <v>1.5478721929728929</v>
      </c>
      <c r="J191">
        <f t="shared" si="32"/>
        <v>5.9352326080943062E-3</v>
      </c>
      <c r="K191" s="12">
        <f t="shared" si="28"/>
        <v>1.9897700259568238</v>
      </c>
    </row>
    <row r="192" spans="2:11" x14ac:dyDescent="0.25">
      <c r="B192">
        <f t="shared" si="34"/>
        <v>1.2320000000000027E-2</v>
      </c>
      <c r="C192">
        <f t="shared" si="24"/>
        <v>1.1885773589833211E-11</v>
      </c>
      <c r="D192">
        <f t="shared" si="29"/>
        <v>15469491.829122825</v>
      </c>
      <c r="E192">
        <f t="shared" si="30"/>
        <v>7.9555058410844247E-13</v>
      </c>
      <c r="F192">
        <f t="shared" si="31"/>
        <v>9.5045330209119146E-16</v>
      </c>
      <c r="G192">
        <f t="shared" si="35"/>
        <v>74.286084936457556</v>
      </c>
      <c r="H192">
        <f t="shared" si="36"/>
        <v>4.972191150677765</v>
      </c>
      <c r="I192">
        <f t="shared" si="27"/>
        <v>1.5469491829122826</v>
      </c>
      <c r="J192">
        <f t="shared" si="32"/>
        <v>5.9403331380699451E-3</v>
      </c>
      <c r="K192" s="12">
        <f t="shared" si="28"/>
        <v>1.9897724722166399</v>
      </c>
    </row>
    <row r="193" spans="2:11" x14ac:dyDescent="0.25">
      <c r="B193">
        <f t="shared" si="34"/>
        <v>1.2400000000000027E-2</v>
      </c>
      <c r="C193">
        <f t="shared" si="24"/>
        <v>1.1896015462092189E-11</v>
      </c>
      <c r="D193">
        <f t="shared" si="29"/>
        <v>15460248.27882023</v>
      </c>
      <c r="E193">
        <f t="shared" si="30"/>
        <v>7.9460013080635123E-13</v>
      </c>
      <c r="F193">
        <f t="shared" si="31"/>
        <v>9.5127156207701839E-16</v>
      </c>
      <c r="G193">
        <f t="shared" si="35"/>
        <v>74.350096638076167</v>
      </c>
      <c r="H193">
        <f t="shared" si="36"/>
        <v>4.9662508175396951</v>
      </c>
      <c r="I193">
        <f t="shared" si="27"/>
        <v>1.5460248278820228</v>
      </c>
      <c r="J193">
        <f t="shared" si="32"/>
        <v>5.9454472629813654E-3</v>
      </c>
      <c r="K193" s="12">
        <f t="shared" si="28"/>
        <v>1.9897748216860784</v>
      </c>
    </row>
    <row r="194" spans="2:11" x14ac:dyDescent="0.25">
      <c r="B194">
        <f t="shared" si="34"/>
        <v>1.2480000000000028E-2</v>
      </c>
      <c r="C194">
        <f t="shared" si="24"/>
        <v>1.1906284689807162E-11</v>
      </c>
      <c r="D194">
        <f t="shared" si="29"/>
        <v>15450991.233508704</v>
      </c>
      <c r="E194">
        <f t="shared" si="30"/>
        <v>7.9364885924427417E-13</v>
      </c>
      <c r="F194">
        <f t="shared" si="31"/>
        <v>9.5209200607597658E-16</v>
      </c>
      <c r="G194">
        <f t="shared" si="35"/>
        <v>74.414279311294749</v>
      </c>
      <c r="H194">
        <f t="shared" si="36"/>
        <v>4.9603053702767133</v>
      </c>
      <c r="I194">
        <f t="shared" si="27"/>
        <v>1.5450991233508704</v>
      </c>
      <c r="J194">
        <f t="shared" si="32"/>
        <v>5.950575037974852E-3</v>
      </c>
      <c r="K194" s="12">
        <f t="shared" si="28"/>
        <v>1.9897770727234874</v>
      </c>
    </row>
    <row r="195" spans="2:11" x14ac:dyDescent="0.25">
      <c r="B195">
        <f t="shared" si="34"/>
        <v>1.2560000000000028E-2</v>
      </c>
      <c r="C195">
        <f t="shared" si="24"/>
        <v>1.1916581384147812E-11</v>
      </c>
      <c r="D195">
        <f t="shared" si="29"/>
        <v>15441720.647645898</v>
      </c>
      <c r="E195">
        <f t="shared" si="30"/>
        <v>7.9269676723819818E-13</v>
      </c>
      <c r="F195">
        <f t="shared" si="31"/>
        <v>9.5291464295820146E-16</v>
      </c>
      <c r="G195">
        <f t="shared" si="35"/>
        <v>74.478633650923825</v>
      </c>
      <c r="H195">
        <f t="shared" si="36"/>
        <v>4.9543547952387383</v>
      </c>
      <c r="I195">
        <f t="shared" si="27"/>
        <v>1.5441720647645898</v>
      </c>
      <c r="J195">
        <f t="shared" si="32"/>
        <v>5.9557165184887595E-3</v>
      </c>
      <c r="K195" s="12">
        <f t="shared" si="28"/>
        <v>1.989779223670705</v>
      </c>
    </row>
    <row r="196" spans="2:11" x14ac:dyDescent="0.25">
      <c r="B196">
        <f t="shared" si="34"/>
        <v>1.2640000000000028E-2</v>
      </c>
      <c r="C196">
        <f t="shared" si="24"/>
        <v>1.1926905656873486E-11</v>
      </c>
      <c r="D196">
        <f t="shared" si="29"/>
        <v>15432436.475458026</v>
      </c>
      <c r="E196">
        <f t="shared" si="30"/>
        <v>7.9174385259524001E-13</v>
      </c>
      <c r="F196">
        <f t="shared" si="31"/>
        <v>9.5373948164085443E-16</v>
      </c>
      <c r="G196">
        <f t="shared" si="35"/>
        <v>74.543160355459293</v>
      </c>
      <c r="H196">
        <f t="shared" si="36"/>
        <v>4.9483990787202492</v>
      </c>
      <c r="I196">
        <f t="shared" si="27"/>
        <v>1.5432436475458027</v>
      </c>
      <c r="J196">
        <f t="shared" si="32"/>
        <v>5.96087176025534E-3</v>
      </c>
      <c r="K196" s="12">
        <f t="shared" si="28"/>
        <v>1.9897812728528925</v>
      </c>
    </row>
    <row r="197" spans="2:11" x14ac:dyDescent="0.25">
      <c r="B197">
        <f t="shared" si="34"/>
        <v>1.2720000000000028E-2</v>
      </c>
      <c r="C197">
        <f t="shared" si="24"/>
        <v>1.1937257620336948E-11</v>
      </c>
      <c r="D197">
        <f t="shared" si="29"/>
        <v>15423138.670938298</v>
      </c>
      <c r="E197">
        <f t="shared" si="30"/>
        <v>7.9079011311359916E-13</v>
      </c>
      <c r="F197">
        <f t="shared" si="31"/>
        <v>9.5456653108841987E-16</v>
      </c>
      <c r="G197">
        <f t="shared" si="35"/>
        <v>74.607860127105923</v>
      </c>
      <c r="H197">
        <f t="shared" si="36"/>
        <v>4.9424382069599941</v>
      </c>
      <c r="I197">
        <f t="shared" si="27"/>
        <v>1.5423138670938299</v>
      </c>
      <c r="J197">
        <f t="shared" si="32"/>
        <v>5.9660408193026246E-3</v>
      </c>
      <c r="K197" s="12">
        <f t="shared" si="28"/>
        <v>1.9897832185783595</v>
      </c>
    </row>
    <row r="198" spans="2:11" x14ac:dyDescent="0.25">
      <c r="B198">
        <f t="shared" si="34"/>
        <v>1.2800000000000028E-2</v>
      </c>
      <c r="C198">
        <f t="shared" si="24"/>
        <v>1.1947637387488243E-11</v>
      </c>
      <c r="D198">
        <f t="shared" si="29"/>
        <v>15413827.187845359</v>
      </c>
      <c r="E198">
        <f t="shared" si="30"/>
        <v>7.8983554658251072E-13</v>
      </c>
      <c r="F198">
        <f t="shared" si="31"/>
        <v>9.5539580031301022E-16</v>
      </c>
      <c r="G198">
        <f t="shared" si="35"/>
        <v>74.67273367180151</v>
      </c>
      <c r="H198">
        <f t="shared" si="36"/>
        <v>4.9364721661406916</v>
      </c>
      <c r="I198">
        <f t="shared" si="27"/>
        <v>1.5413827187845359</v>
      </c>
      <c r="J198">
        <f t="shared" si="32"/>
        <v>5.9712237519563127E-3</v>
      </c>
      <c r="K198" s="12">
        <f t="shared" si="28"/>
        <v>1.9897850591384025</v>
      </c>
    </row>
    <row r="199" spans="2:11" x14ac:dyDescent="0.25">
      <c r="B199">
        <f t="shared" si="34"/>
        <v>1.2880000000000029E-2</v>
      </c>
      <c r="C199">
        <f t="shared" si="24"/>
        <v>1.1958045071878472E-11</v>
      </c>
      <c r="D199">
        <f t="shared" si="29"/>
        <v>15404501.979701705</v>
      </c>
      <c r="E199">
        <f t="shared" si="30"/>
        <v>7.8888015078219767E-13</v>
      </c>
      <c r="F199">
        <f t="shared" si="31"/>
        <v>9.5622729837467108E-16</v>
      </c>
      <c r="G199">
        <f t="shared" si="35"/>
        <v>74.737781699240443</v>
      </c>
      <c r="H199">
        <f t="shared" si="36"/>
        <v>4.9305009423887345</v>
      </c>
      <c r="I199">
        <f t="shared" si="27"/>
        <v>1.5404501979701706</v>
      </c>
      <c r="J199">
        <f t="shared" si="32"/>
        <v>5.9764206148416937E-3</v>
      </c>
      <c r="K199" s="12">
        <f t="shared" si="28"/>
        <v>1.9897867928071258</v>
      </c>
    </row>
    <row r="200" spans="2:11" x14ac:dyDescent="0.25">
      <c r="B200">
        <f t="shared" si="34"/>
        <v>1.2960000000000029E-2</v>
      </c>
      <c r="C200">
        <f t="shared" si="24"/>
        <v>1.1968480787663611E-11</v>
      </c>
      <c r="D200">
        <f t="shared" si="29"/>
        <v>15395162.99979208</v>
      </c>
      <c r="E200">
        <f t="shared" si="30"/>
        <v>7.8792392348382295E-13</v>
      </c>
      <c r="F200">
        <f t="shared" si="31"/>
        <v>9.5706103438168572E-16</v>
      </c>
      <c r="G200">
        <f t="shared" si="35"/>
        <v>74.803004922897557</v>
      </c>
      <c r="H200">
        <f t="shared" si="36"/>
        <v>4.9245245217738933</v>
      </c>
      <c r="I200">
        <f t="shared" si="27"/>
        <v>1.539516299979208</v>
      </c>
      <c r="J200">
        <f t="shared" si="32"/>
        <v>5.9816314648855357E-3</v>
      </c>
      <c r="K200" s="12">
        <f t="shared" si="28"/>
        <v>1.9897884178412641</v>
      </c>
    </row>
    <row r="201" spans="2:11" x14ac:dyDescent="0.25">
      <c r="B201">
        <f t="shared" si="34"/>
        <v>1.3040000000000029E-2</v>
      </c>
      <c r="C201">
        <f t="shared" si="24"/>
        <v>1.1978944649608467E-11</v>
      </c>
      <c r="D201">
        <f t="shared" si="29"/>
        <v>15385810.201161873</v>
      </c>
      <c r="E201">
        <f t="shared" si="30"/>
        <v>7.8696686244944125E-13</v>
      </c>
      <c r="F201">
        <f t="shared" si="31"/>
        <v>9.5789701749088569E-16</v>
      </c>
      <c r="G201">
        <f t="shared" si="35"/>
        <v>74.86840406005291</v>
      </c>
      <c r="H201">
        <f t="shared" si="36"/>
        <v>4.9185428903090065</v>
      </c>
      <c r="I201">
        <f t="shared" si="27"/>
        <v>1.5385810201161874</v>
      </c>
      <c r="J201">
        <f t="shared" si="32"/>
        <v>5.986856359318035E-3</v>
      </c>
      <c r="K201" s="12">
        <f t="shared" si="28"/>
        <v>1.9897899324800137</v>
      </c>
    </row>
    <row r="202" spans="2:11" x14ac:dyDescent="0.25">
      <c r="B202">
        <f t="shared" si="34"/>
        <v>1.3120000000000029E-2</v>
      </c>
      <c r="C202">
        <f t="shared" si="24"/>
        <v>1.1989436773090459E-11</v>
      </c>
      <c r="D202">
        <f t="shared" si="29"/>
        <v>15376443.536615497</v>
      </c>
      <c r="E202">
        <f t="shared" si="30"/>
        <v>7.8600896543195037E-13</v>
      </c>
      <c r="F202">
        <f t="shared" si="31"/>
        <v>9.5873525690795964E-16</v>
      </c>
      <c r="G202">
        <f t="shared" si="35"/>
        <v>74.933979831815364</v>
      </c>
      <c r="H202">
        <f t="shared" si="36"/>
        <v>4.9125560339496888</v>
      </c>
      <c r="I202">
        <f t="shared" si="27"/>
        <v>1.5376443536615496</v>
      </c>
      <c r="J202">
        <f t="shared" si="32"/>
        <v>5.992095355674746E-3</v>
      </c>
      <c r="K202" s="12">
        <f t="shared" si="28"/>
        <v>1.9897913349448415</v>
      </c>
    </row>
    <row r="203" spans="2:11" x14ac:dyDescent="0.25">
      <c r="B203">
        <f t="shared" si="34"/>
        <v>1.3200000000000029E-2</v>
      </c>
      <c r="C203">
        <f t="shared" si="24"/>
        <v>1.1999957274103628E-11</v>
      </c>
      <c r="D203">
        <f t="shared" si="29"/>
        <v>15367062.95871474</v>
      </c>
      <c r="E203">
        <f t="shared" si="30"/>
        <v>7.8505023017504245E-13</v>
      </c>
      <c r="F203">
        <f t="shared" si="31"/>
        <v>9.5957576188776592E-16</v>
      </c>
      <c r="G203">
        <f t="shared" si="35"/>
        <v>74.999732963147665</v>
      </c>
      <c r="H203">
        <f t="shared" si="36"/>
        <v>4.9065639385940143</v>
      </c>
      <c r="I203">
        <f t="shared" si="27"/>
        <v>1.5367062958714741</v>
      </c>
      <c r="J203">
        <f t="shared" si="32"/>
        <v>5.9973485117985363E-3</v>
      </c>
      <c r="K203" s="12">
        <f t="shared" si="28"/>
        <v>1.9897926234393117</v>
      </c>
    </row>
    <row r="204" spans="2:11" x14ac:dyDescent="0.25">
      <c r="B204">
        <f t="shared" si="34"/>
        <v>1.328000000000003E-2</v>
      </c>
      <c r="C204">
        <f t="shared" si="24"/>
        <v>1.2010506269262627E-11</v>
      </c>
      <c r="D204">
        <f t="shared" si="29"/>
        <v>15357668.419777133</v>
      </c>
      <c r="E204">
        <f t="shared" si="30"/>
        <v>7.8409065441315469E-13</v>
      </c>
      <c r="F204">
        <f t="shared" si="31"/>
        <v>9.6041854173465267E-16</v>
      </c>
      <c r="G204">
        <f t="shared" si="35"/>
        <v>75.06566418289141</v>
      </c>
      <c r="H204">
        <f t="shared" si="36"/>
        <v>4.9005665900822164</v>
      </c>
      <c r="I204">
        <f t="shared" si="27"/>
        <v>1.5357668419777133</v>
      </c>
      <c r="J204">
        <f t="shared" si="32"/>
        <v>6.0026158858415782E-3</v>
      </c>
      <c r="K204" s="12">
        <f t="shared" si="28"/>
        <v>1.9897937961489052</v>
      </c>
    </row>
    <row r="205" spans="2:11" x14ac:dyDescent="0.25">
      <c r="B205">
        <f t="shared" si="34"/>
        <v>1.336000000000003E-2</v>
      </c>
      <c r="C205">
        <f t="shared" si="24"/>
        <v>1.2021083875806545E-11</v>
      </c>
      <c r="D205">
        <f t="shared" si="29"/>
        <v>15348259.871874269</v>
      </c>
      <c r="E205">
        <f t="shared" si="30"/>
        <v>7.8313023587142006E-13</v>
      </c>
      <c r="F205">
        <f t="shared" si="31"/>
        <v>9.6126360580276942E-16</v>
      </c>
      <c r="G205">
        <f t="shared" si="35"/>
        <v>75.131774223790899</v>
      </c>
      <c r="H205">
        <f t="shared" si="36"/>
        <v>4.8945639741963758</v>
      </c>
      <c r="I205">
        <f t="shared" si="27"/>
        <v>1.5348259871874268</v>
      </c>
      <c r="J205">
        <f t="shared" si="32"/>
        <v>6.0078975362673074E-3</v>
      </c>
      <c r="K205" s="12">
        <f t="shared" si="28"/>
        <v>1.9897948512408203</v>
      </c>
    </row>
    <row r="206" spans="2:11" x14ac:dyDescent="0.25">
      <c r="B206">
        <f t="shared" si="34"/>
        <v>1.344000000000003E-2</v>
      </c>
      <c r="C206">
        <f t="shared" si="24"/>
        <v>1.2031690211603188E-11</v>
      </c>
      <c r="D206">
        <f t="shared" si="29"/>
        <v>15338837.266830131</v>
      </c>
      <c r="E206">
        <f t="shared" si="30"/>
        <v>7.8216897226561726E-13</v>
      </c>
      <c r="F206">
        <f t="shared" si="31"/>
        <v>9.6211096349639186E-16</v>
      </c>
      <c r="G206">
        <f t="shared" si="35"/>
        <v>75.198063822519913</v>
      </c>
      <c r="H206">
        <f t="shared" si="36"/>
        <v>4.8885560766601079</v>
      </c>
      <c r="I206">
        <f t="shared" si="27"/>
        <v>1.5338837266830132</v>
      </c>
      <c r="J206">
        <f t="shared" si="32"/>
        <v>6.0131935218524484E-3</v>
      </c>
      <c r="K206" s="12">
        <f t="shared" si="28"/>
        <v>1.9897957868638074</v>
      </c>
    </row>
    <row r="207" spans="2:11" x14ac:dyDescent="0.25">
      <c r="B207">
        <f t="shared" si="34"/>
        <v>1.352000000000003E-2</v>
      </c>
      <c r="C207">
        <f t="shared" si="24"/>
        <v>1.2042325395152765E-11</v>
      </c>
      <c r="D207">
        <f t="shared" si="29"/>
        <v>15329400.556219406</v>
      </c>
      <c r="E207">
        <f t="shared" si="30"/>
        <v>7.8120686130212087E-13</v>
      </c>
      <c r="F207">
        <f t="shared" si="31"/>
        <v>9.6296062427024061E-16</v>
      </c>
      <c r="G207">
        <f t="shared" si="35"/>
        <v>75.264533719704772</v>
      </c>
      <c r="H207">
        <f t="shared" si="36"/>
        <v>4.8825428831382549</v>
      </c>
      <c r="I207">
        <f t="shared" si="27"/>
        <v>1.5329400556219406</v>
      </c>
      <c r="J207">
        <f t="shared" si="32"/>
        <v>6.0185039016890027E-3</v>
      </c>
      <c r="K207" s="12">
        <f t="shared" si="28"/>
        <v>1.9897966011479515</v>
      </c>
    </row>
    <row r="208" spans="2:11" x14ac:dyDescent="0.25">
      <c r="B208">
        <f t="shared" si="34"/>
        <v>1.360000000000003E-2</v>
      </c>
      <c r="C208">
        <f t="shared" si="24"/>
        <v>1.2052989545592347E-11</v>
      </c>
      <c r="D208">
        <f t="shared" si="29"/>
        <v>15319949.691365769</v>
      </c>
      <c r="E208">
        <f t="shared" si="30"/>
        <v>7.8024390067785063E-13</v>
      </c>
      <c r="F208">
        <f t="shared" si="31"/>
        <v>9.6381259762980716E-16</v>
      </c>
      <c r="G208">
        <f t="shared" si="35"/>
        <v>75.331184659952157</v>
      </c>
      <c r="H208">
        <f t="shared" si="36"/>
        <v>4.8765243792365656</v>
      </c>
      <c r="I208">
        <f t="shared" si="27"/>
        <v>1.5319949691365768</v>
      </c>
      <c r="J208">
        <f t="shared" si="32"/>
        <v>6.023828735186294E-3</v>
      </c>
      <c r="K208" s="12">
        <f t="shared" si="28"/>
        <v>1.9897972922045102</v>
      </c>
    </row>
    <row r="209" spans="2:11" x14ac:dyDescent="0.25">
      <c r="B209">
        <f t="shared" si="34"/>
        <v>1.3680000000000031E-2</v>
      </c>
      <c r="C209">
        <f t="shared" si="24"/>
        <v>1.2063682782699598E-11</v>
      </c>
      <c r="D209">
        <f t="shared" si="29"/>
        <v>15310484.623340158</v>
      </c>
      <c r="E209">
        <f t="shared" si="30"/>
        <v>7.7928008808022079E-13</v>
      </c>
      <c r="F209">
        <f t="shared" si="31"/>
        <v>9.6466689313168049E-16</v>
      </c>
      <c r="G209">
        <f t="shared" si="35"/>
        <v>75.398017391872486</v>
      </c>
      <c r="H209">
        <f t="shared" si="36"/>
        <v>4.8705005505013794</v>
      </c>
      <c r="I209">
        <f t="shared" si="27"/>
        <v>1.5310484623340159</v>
      </c>
      <c r="J209">
        <f t="shared" si="32"/>
        <v>6.0291680820730017E-3</v>
      </c>
      <c r="K209" s="12">
        <f t="shared" si="28"/>
        <v>1.9897978581256912</v>
      </c>
    </row>
    <row r="210" spans="2:11" x14ac:dyDescent="0.25">
      <c r="B210">
        <f t="shared" si="34"/>
        <v>1.3760000000000031E-2</v>
      </c>
      <c r="C210">
        <f t="shared" si="24"/>
        <v>1.2074405226897153E-11</v>
      </c>
      <c r="D210">
        <f t="shared" si="29"/>
        <v>15301005.302959051</v>
      </c>
      <c r="E210">
        <f t="shared" si="30"/>
        <v>7.783154211870891E-13</v>
      </c>
      <c r="F210">
        <f t="shared" si="31"/>
        <v>9.6552352038387265E-16</v>
      </c>
      <c r="G210">
        <f t="shared" si="35"/>
        <v>75.465032668107199</v>
      </c>
      <c r="H210">
        <f t="shared" si="36"/>
        <v>4.8644713824193069</v>
      </c>
      <c r="I210">
        <f t="shared" si="27"/>
        <v>1.5301005302959052</v>
      </c>
      <c r="J210">
        <f t="shared" si="32"/>
        <v>6.0345220023992029E-3</v>
      </c>
      <c r="K210" s="12">
        <f t="shared" si="28"/>
        <v>1.9897982969844761</v>
      </c>
    </row>
    <row r="211" spans="2:11" x14ac:dyDescent="0.25">
      <c r="B211">
        <f t="shared" si="34"/>
        <v>1.3840000000000031E-2</v>
      </c>
      <c r="C211">
        <f t="shared" si="24"/>
        <v>1.2085156999256778E-11</v>
      </c>
      <c r="D211">
        <f t="shared" si="29"/>
        <v>15291511.680782706</v>
      </c>
      <c r="E211">
        <f t="shared" si="30"/>
        <v>7.773498976667052E-13</v>
      </c>
      <c r="F211">
        <f t="shared" si="31"/>
        <v>9.6638248904615976E-16</v>
      </c>
      <c r="G211">
        <f t="shared" si="35"/>
        <v>75.532231245354865</v>
      </c>
      <c r="H211">
        <f t="shared" si="36"/>
        <v>4.8584368604169068</v>
      </c>
      <c r="I211">
        <f t="shared" si="27"/>
        <v>1.5291511680782703</v>
      </c>
      <c r="J211">
        <f t="shared" si="32"/>
        <v>6.0398905565384985E-3</v>
      </c>
      <c r="K211" s="12">
        <f t="shared" si="28"/>
        <v>1.9897986068344218</v>
      </c>
    </row>
    <row r="212" spans="2:11" x14ac:dyDescent="0.25">
      <c r="B212">
        <f t="shared" si="34"/>
        <v>1.3920000000000031E-2</v>
      </c>
      <c r="C212">
        <f t="shared" si="24"/>
        <v>1.2095938221503274E-11</v>
      </c>
      <c r="D212">
        <f t="shared" si="29"/>
        <v>15282003.707113396</v>
      </c>
      <c r="E212">
        <f t="shared" si="30"/>
        <v>7.7638351517765905E-13</v>
      </c>
      <c r="F212">
        <f t="shared" si="31"/>
        <v>9.6724380883040467E-16</v>
      </c>
      <c r="G212">
        <f t="shared" si="35"/>
        <v>75.599613884395453</v>
      </c>
      <c r="H212">
        <f t="shared" si="36"/>
        <v>4.8523969698603686</v>
      </c>
      <c r="I212">
        <f t="shared" si="27"/>
        <v>1.5282003707113396</v>
      </c>
      <c r="J212">
        <f t="shared" si="32"/>
        <v>6.0452738051900295E-3</v>
      </c>
      <c r="K212" s="12">
        <f t="shared" si="28"/>
        <v>1.989798785709437</v>
      </c>
    </row>
    <row r="213" spans="2:11" x14ac:dyDescent="0.25">
      <c r="B213">
        <f t="shared" si="34"/>
        <v>1.4000000000000032E-2</v>
      </c>
      <c r="C213">
        <f t="shared" si="24"/>
        <v>1.2106749016019078E-11</v>
      </c>
      <c r="D213">
        <f t="shared" si="29"/>
        <v>15272481.33199363</v>
      </c>
      <c r="E213">
        <f t="shared" si="30"/>
        <v>7.7541627136882869E-13</v>
      </c>
      <c r="F213">
        <f t="shared" si="31"/>
        <v>9.681074895008967E-16</v>
      </c>
      <c r="G213">
        <f t="shared" si="35"/>
        <v>75.667181350119236</v>
      </c>
      <c r="H213">
        <f t="shared" si="36"/>
        <v>4.8463516960551782</v>
      </c>
      <c r="I213">
        <f t="shared" si="27"/>
        <v>1.527248133199363</v>
      </c>
      <c r="J213">
        <f t="shared" si="32"/>
        <v>6.050671809380603E-3</v>
      </c>
      <c r="K213" s="12">
        <f t="shared" si="28"/>
        <v>1.9897988316236099</v>
      </c>
    </row>
    <row r="214" spans="2:11" x14ac:dyDescent="0.25">
      <c r="B214">
        <f t="shared" si="34"/>
        <v>1.4080000000000032E-2</v>
      </c>
      <c r="C214">
        <f t="shared" si="24"/>
        <v>1.2117589505848251E-11</v>
      </c>
      <c r="D214">
        <f t="shared" si="29"/>
        <v>15262944.505204355</v>
      </c>
      <c r="E214">
        <f t="shared" si="30"/>
        <v>7.7444816387932776E-13</v>
      </c>
      <c r="F214">
        <f t="shared" si="31"/>
        <v>9.6897354087469568E-16</v>
      </c>
      <c r="G214">
        <f t="shared" si="35"/>
        <v>75.734934411551563</v>
      </c>
      <c r="H214">
        <f t="shared" si="36"/>
        <v>4.8403010242457976</v>
      </c>
      <c r="I214">
        <f t="shared" si="27"/>
        <v>1.5262944505204357</v>
      </c>
      <c r="J214">
        <f t="shared" si="32"/>
        <v>6.0560846304668486E-3</v>
      </c>
      <c r="K214" s="12">
        <f t="shared" si="28"/>
        <v>1.9897987425709833</v>
      </c>
    </row>
    <row r="215" spans="2:11" x14ac:dyDescent="0.25">
      <c r="B215">
        <f t="shared" si="34"/>
        <v>1.4160000000000032E-2</v>
      </c>
      <c r="C215">
        <f t="shared" si="24"/>
        <v>1.2128459814700764E-11</v>
      </c>
      <c r="D215">
        <f t="shared" si="29"/>
        <v>15253393.176263144</v>
      </c>
      <c r="E215">
        <f t="shared" si="30"/>
        <v>7.7347919033845309E-13</v>
      </c>
      <c r="F215">
        <f t="shared" si="31"/>
        <v>9.6984197282196316E-16</v>
      </c>
      <c r="G215">
        <f t="shared" si="35"/>
        <v>75.802873841879773</v>
      </c>
      <c r="H215">
        <f t="shared" si="36"/>
        <v>4.8342449396153313</v>
      </c>
      <c r="I215">
        <f t="shared" si="27"/>
        <v>1.5253393176263144</v>
      </c>
      <c r="J215">
        <f t="shared" si="32"/>
        <v>6.0615123301372698E-3</v>
      </c>
      <c r="K215" s="12">
        <f t="shared" si="28"/>
        <v>1.989798516525346</v>
      </c>
    </row>
    <row r="216" spans="2:11" x14ac:dyDescent="0.25">
      <c r="B216">
        <f t="shared" si="34"/>
        <v>1.4240000000000032E-2</v>
      </c>
      <c r="C216">
        <f t="shared" si="24"/>
        <v>1.2139360066956997E-11</v>
      </c>
      <c r="D216">
        <f t="shared" si="29"/>
        <v>15243827.294422371</v>
      </c>
      <c r="E216">
        <f t="shared" si="30"/>
        <v>7.725093483656311E-13</v>
      </c>
      <c r="F216">
        <f t="shared" si="31"/>
        <v>9.7071279526631317E-16</v>
      </c>
      <c r="G216">
        <f t="shared" si="35"/>
        <v>75.871000418481231</v>
      </c>
      <c r="H216">
        <f t="shared" si="36"/>
        <v>4.8281834272851931</v>
      </c>
      <c r="I216">
        <f t="shared" si="27"/>
        <v>1.5243827294422372</v>
      </c>
      <c r="J216">
        <f t="shared" si="32"/>
        <v>6.0669549704144557E-3</v>
      </c>
      <c r="K216" s="12">
        <f t="shared" si="28"/>
        <v>1.9897981514400382</v>
      </c>
    </row>
    <row r="217" spans="2:11" x14ac:dyDescent="0.25">
      <c r="B217">
        <f t="shared" si="34"/>
        <v>1.4320000000000032E-2</v>
      </c>
      <c r="C217">
        <f t="shared" si="24"/>
        <v>1.2150290387671835E-11</v>
      </c>
      <c r="D217">
        <f t="shared" si="29"/>
        <v>15234246.808667371</v>
      </c>
      <c r="E217">
        <f t="shared" si="30"/>
        <v>7.7153863557036482E-13</v>
      </c>
      <c r="F217">
        <f t="shared" si="31"/>
        <v>9.7158601818515587E-16</v>
      </c>
      <c r="G217">
        <f t="shared" si="35"/>
        <v>75.939314922948952</v>
      </c>
      <c r="H217">
        <f t="shared" si="36"/>
        <v>4.8221164723147796</v>
      </c>
      <c r="I217">
        <f t="shared" si="27"/>
        <v>1.5234246808667371</v>
      </c>
      <c r="J217">
        <f t="shared" si="32"/>
        <v>6.0724126136572224E-3</v>
      </c>
      <c r="K217" s="12">
        <f t="shared" si="28"/>
        <v>1.9897976452477217</v>
      </c>
    </row>
    <row r="218" spans="2:11" x14ac:dyDescent="0.25">
      <c r="B218">
        <f t="shared" si="34"/>
        <v>1.4400000000000033E-2</v>
      </c>
      <c r="C218">
        <f t="shared" si="24"/>
        <v>1.2161250902579196E-11</v>
      </c>
      <c r="D218">
        <f t="shared" si="29"/>
        <v>15224651.667714566</v>
      </c>
      <c r="E218">
        <f t="shared" si="30"/>
        <v>7.7056704955217967E-13</v>
      </c>
      <c r="F218">
        <f t="shared" si="31"/>
        <v>9.7246165161004374E-16</v>
      </c>
      <c r="G218">
        <f t="shared" si="35"/>
        <v>76.007818141119969</v>
      </c>
      <c r="H218">
        <f t="shared" si="36"/>
        <v>4.816044059701122</v>
      </c>
      <c r="I218">
        <f t="shared" si="27"/>
        <v>1.5224651667714568</v>
      </c>
      <c r="J218">
        <f t="shared" si="32"/>
        <v>6.0778853225627724E-3</v>
      </c>
      <c r="K218" s="12">
        <f t="shared" si="28"/>
        <v>1.9897969958601744</v>
      </c>
    </row>
    <row r="219" spans="2:11" x14ac:dyDescent="0.25">
      <c r="B219">
        <f t="shared" si="34"/>
        <v>1.4480000000000033E-2</v>
      </c>
      <c r="C219">
        <f t="shared" si="24"/>
        <v>1.2172241738096365E-11</v>
      </c>
      <c r="D219">
        <f t="shared" si="29"/>
        <v>15215041.820009612</v>
      </c>
      <c r="E219">
        <f t="shared" si="30"/>
        <v>7.6959458790056966E-13</v>
      </c>
      <c r="F219">
        <f t="shared" si="31"/>
        <v>9.7333970562702492E-16</v>
      </c>
      <c r="G219">
        <f t="shared" si="35"/>
        <v>76.076510863102271</v>
      </c>
      <c r="H219">
        <f t="shared" si="36"/>
        <v>4.8099661743785598</v>
      </c>
      <c r="I219">
        <f t="shared" si="27"/>
        <v>1.5215041820009612</v>
      </c>
      <c r="J219">
        <f t="shared" si="32"/>
        <v>6.0833731601689055E-3</v>
      </c>
      <c r="K219" s="12">
        <f t="shared" si="28"/>
        <v>1.9897962011680703</v>
      </c>
    </row>
    <row r="220" spans="2:11" x14ac:dyDescent="0.25">
      <c r="B220">
        <f t="shared" si="34"/>
        <v>1.4560000000000033E-2</v>
      </c>
      <c r="C220">
        <f t="shared" si="24"/>
        <v>1.2183263021328435E-11</v>
      </c>
      <c r="D220">
        <f t="shared" si="29"/>
        <v>15205417.21372549</v>
      </c>
      <c r="E220">
        <f t="shared" si="30"/>
        <v>7.6862124819494259E-13</v>
      </c>
      <c r="F220">
        <f t="shared" si="31"/>
        <v>9.742201903769945E-16</v>
      </c>
      <c r="G220">
        <f t="shared" si="35"/>
        <v>76.145393883302717</v>
      </c>
      <c r="H220">
        <f t="shared" si="36"/>
        <v>4.8038828012183901</v>
      </c>
      <c r="I220">
        <f t="shared" si="27"/>
        <v>1.5205417213725489</v>
      </c>
      <c r="J220">
        <f t="shared" si="32"/>
        <v>6.0888761898562158E-3</v>
      </c>
      <c r="K220" s="12">
        <f t="shared" si="28"/>
        <v>1.9897952590407582</v>
      </c>
    </row>
    <row r="221" spans="2:11" x14ac:dyDescent="0.25">
      <c r="B221">
        <f t="shared" si="34"/>
        <v>1.4640000000000033E-2</v>
      </c>
      <c r="C221">
        <f t="shared" si="24"/>
        <v>1.2194314880072731E-11</v>
      </c>
      <c r="D221">
        <f t="shared" si="29"/>
        <v>15195777.796760608</v>
      </c>
      <c r="E221">
        <f t="shared" si="30"/>
        <v>7.6764702800456562E-13</v>
      </c>
      <c r="F221">
        <f t="shared" si="31"/>
        <v>9.7510311605604912E-16</v>
      </c>
      <c r="G221">
        <f t="shared" si="35"/>
        <v>76.214468000454559</v>
      </c>
      <c r="H221">
        <f t="shared" si="36"/>
        <v>4.7977939250285342</v>
      </c>
      <c r="I221">
        <f t="shared" si="27"/>
        <v>1.5195777796760608</v>
      </c>
      <c r="J221">
        <f t="shared" si="32"/>
        <v>6.0943944753503072E-3</v>
      </c>
      <c r="K221" s="12">
        <f t="shared" si="28"/>
        <v>1.9897941673260378</v>
      </c>
    </row>
    <row r="222" spans="2:11" x14ac:dyDescent="0.25">
      <c r="B222">
        <f t="shared" si="34"/>
        <v>1.4720000000000033E-2</v>
      </c>
      <c r="C222">
        <f t="shared" si="24"/>
        <v>1.2205397442823442E-11</v>
      </c>
      <c r="D222">
        <f t="shared" si="29"/>
        <v>15186123.516736874</v>
      </c>
      <c r="E222">
        <f t="shared" si="30"/>
        <v>7.6667192488850955E-13</v>
      </c>
      <c r="F222">
        <f t="shared" si="31"/>
        <v>9.7598849291584939E-16</v>
      </c>
      <c r="G222">
        <f t="shared" si="35"/>
        <v>76.283734017646509</v>
      </c>
      <c r="H222">
        <f t="shared" si="36"/>
        <v>4.7916995305531849</v>
      </c>
      <c r="I222">
        <f t="shared" si="27"/>
        <v>1.5186123516736874</v>
      </c>
      <c r="J222">
        <f t="shared" si="32"/>
        <v>6.0999280807240586E-3</v>
      </c>
      <c r="K222" s="12">
        <f t="shared" si="28"/>
        <v>1.989792923849945</v>
      </c>
    </row>
    <row r="223" spans="2:11" x14ac:dyDescent="0.25">
      <c r="B223">
        <f t="shared" si="34"/>
        <v>1.4800000000000034E-2</v>
      </c>
      <c r="C223">
        <f t="shared" si="24"/>
        <v>1.2216510838775912E-11</v>
      </c>
      <c r="D223">
        <f t="shared" si="29"/>
        <v>15176454.320997754</v>
      </c>
      <c r="E223">
        <f t="shared" si="30"/>
        <v>7.6569593639559366E-13</v>
      </c>
      <c r="F223">
        <f t="shared" si="31"/>
        <v>9.7687633126397672E-16</v>
      </c>
      <c r="G223">
        <f t="shared" si="35"/>
        <v>76.353192742349449</v>
      </c>
      <c r="H223">
        <f t="shared" si="36"/>
        <v>4.7855996024724599</v>
      </c>
      <c r="I223">
        <f t="shared" si="27"/>
        <v>1.5176454320997752</v>
      </c>
      <c r="J223">
        <f t="shared" si="32"/>
        <v>6.1054770703998541E-3</v>
      </c>
      <c r="K223" s="12">
        <f t="shared" si="28"/>
        <v>1.9897915264165049</v>
      </c>
    </row>
    <row r="224" spans="2:11" x14ac:dyDescent="0.25">
      <c r="B224">
        <f t="shared" si="34"/>
        <v>1.4880000000000034E-2</v>
      </c>
      <c r="C224">
        <f t="shared" si="24"/>
        <v>1.2227655197831416E-11</v>
      </c>
      <c r="D224">
        <f t="shared" si="29"/>
        <v>15166770.156606318</v>
      </c>
      <c r="E224">
        <f t="shared" si="30"/>
        <v>7.6471906006432969E-13</v>
      </c>
      <c r="F224">
        <f t="shared" si="31"/>
        <v>9.7776664146429557E-16</v>
      </c>
      <c r="G224">
        <f t="shared" si="35"/>
        <v>76.42284498644635</v>
      </c>
      <c r="H224">
        <f t="shared" si="36"/>
        <v>4.77949412540206</v>
      </c>
      <c r="I224">
        <f t="shared" si="27"/>
        <v>1.516677015660632</v>
      </c>
      <c r="J224">
        <f t="shared" si="32"/>
        <v>6.1110415091518485E-3</v>
      </c>
      <c r="K224" s="12">
        <f t="shared" si="28"/>
        <v>1.9897899728075195</v>
      </c>
    </row>
    <row r="225" spans="2:11" x14ac:dyDescent="0.25">
      <c r="B225">
        <f t="shared" si="34"/>
        <v>1.4960000000000034E-2</v>
      </c>
      <c r="C225">
        <f t="shared" si="24"/>
        <v>1.2238830650601604E-11</v>
      </c>
      <c r="D225">
        <f t="shared" si="29"/>
        <v>15157070.970343262</v>
      </c>
      <c r="E225">
        <f t="shared" si="30"/>
        <v>7.6374129342286539E-13</v>
      </c>
      <c r="F225">
        <f t="shared" si="31"/>
        <v>9.7865943393732342E-16</v>
      </c>
      <c r="G225">
        <f t="shared" si="35"/>
        <v>76.492691566260021</v>
      </c>
      <c r="H225">
        <f t="shared" si="36"/>
        <v>4.7733830838929077</v>
      </c>
      <c r="I225">
        <f t="shared" si="27"/>
        <v>1.515707097034326</v>
      </c>
      <c r="J225">
        <f t="shared" si="32"/>
        <v>6.1166214621082718E-3</v>
      </c>
      <c r="K225" s="12">
        <f t="shared" si="28"/>
        <v>1.9897882607823214</v>
      </c>
    </row>
    <row r="226" spans="2:11" x14ac:dyDescent="0.25">
      <c r="B226">
        <f t="shared" si="34"/>
        <v>1.5040000000000034E-2</v>
      </c>
      <c r="C226">
        <f t="shared" si="24"/>
        <v>1.2250037328413176E-11</v>
      </c>
      <c r="D226">
        <f t="shared" si="29"/>
        <v>15147356.708704915</v>
      </c>
      <c r="E226">
        <f t="shared" si="30"/>
        <v>7.6276263398892807E-13</v>
      </c>
      <c r="F226">
        <f t="shared" si="31"/>
        <v>9.7955471916059387E-16</v>
      </c>
      <c r="G226">
        <f t="shared" si="35"/>
        <v>76.562733302582345</v>
      </c>
      <c r="H226">
        <f t="shared" si="36"/>
        <v>4.7672664624308005</v>
      </c>
      <c r="I226">
        <f t="shared" si="27"/>
        <v>1.5147356708704915</v>
      </c>
      <c r="J226">
        <f t="shared" si="32"/>
        <v>6.1222169947537097E-3</v>
      </c>
      <c r="K226" s="12">
        <f t="shared" si="28"/>
        <v>1.9897863880775453</v>
      </c>
    </row>
    <row r="227" spans="2:11" x14ac:dyDescent="0.25">
      <c r="B227">
        <f t="shared" si="34"/>
        <v>1.5120000000000034E-2</v>
      </c>
      <c r="C227">
        <f t="shared" si="24"/>
        <v>1.2261275363312628E-11</v>
      </c>
      <c r="D227">
        <f t="shared" si="29"/>
        <v>15137627.317901237</v>
      </c>
      <c r="E227">
        <f t="shared" si="30"/>
        <v>7.6178307926976745E-13</v>
      </c>
      <c r="F227">
        <f t="shared" si="31"/>
        <v>9.8045250766903468E-16</v>
      </c>
      <c r="G227">
        <f t="shared" si="35"/>
        <v>76.632971020703906</v>
      </c>
      <c r="H227">
        <f t="shared" si="36"/>
        <v>4.7611442454360464</v>
      </c>
      <c r="I227">
        <f t="shared" si="27"/>
        <v>1.5137627317901237</v>
      </c>
      <c r="J227">
        <f t="shared" si="32"/>
        <v>6.1278281729314652E-3</v>
      </c>
      <c r="K227" s="12">
        <f t="shared" si="28"/>
        <v>1.9897843524068937</v>
      </c>
    </row>
    <row r="228" spans="2:11" x14ac:dyDescent="0.25">
      <c r="B228">
        <f t="shared" si="34"/>
        <v>1.5200000000000035E-2</v>
      </c>
      <c r="C228">
        <f t="shared" si="24"/>
        <v>1.2272544888070672E-11</v>
      </c>
      <c r="D228">
        <f t="shared" si="29"/>
        <v>15127882.74385378</v>
      </c>
      <c r="E228">
        <f t="shared" si="30"/>
        <v>7.6080262676209842E-13</v>
      </c>
      <c r="F228">
        <f t="shared" si="31"/>
        <v>9.813528100553346E-16</v>
      </c>
      <c r="G228">
        <f t="shared" si="35"/>
        <v>76.703405550441701</v>
      </c>
      <c r="H228">
        <f t="shared" si="36"/>
        <v>4.7550164172631151</v>
      </c>
      <c r="I228">
        <f t="shared" si="27"/>
        <v>1.5127882743853778</v>
      </c>
      <c r="J228">
        <f t="shared" si="32"/>
        <v>6.13345506284584E-3</v>
      </c>
      <c r="K228" s="12">
        <f t="shared" si="28"/>
        <v>1.9897821514608753</v>
      </c>
    </row>
    <row r="229" spans="2:11" x14ac:dyDescent="0.25">
      <c r="B229">
        <f t="shared" si="34"/>
        <v>1.5280000000000035E-2</v>
      </c>
      <c r="C229">
        <f t="shared" si="24"/>
        <v>1.2283846036187235E-11</v>
      </c>
      <c r="D229">
        <f t="shared" si="29"/>
        <v>15118122.93219365</v>
      </c>
      <c r="E229">
        <f t="shared" si="30"/>
        <v>7.5982127395204306E-13</v>
      </c>
      <c r="F229">
        <f t="shared" si="31"/>
        <v>9.8225563697031886E-16</v>
      </c>
      <c r="G229">
        <f t="shared" si="35"/>
        <v>76.774037726170206</v>
      </c>
      <c r="H229">
        <f t="shared" si="36"/>
        <v>4.7488829622002688</v>
      </c>
      <c r="I229">
        <f t="shared" si="27"/>
        <v>1.5118122932193649</v>
      </c>
      <c r="J229">
        <f t="shared" si="32"/>
        <v>6.1390977310644915E-3</v>
      </c>
      <c r="K229" s="12">
        <f t="shared" si="28"/>
        <v>1.9897797829065822</v>
      </c>
    </row>
    <row r="230" spans="2:11" x14ac:dyDescent="0.25">
      <c r="B230">
        <f t="shared" si="34"/>
        <v>1.5360000000000035E-2</v>
      </c>
      <c r="C230">
        <f t="shared" si="24"/>
        <v>1.2295178941896111E-11</v>
      </c>
      <c r="D230">
        <f t="shared" si="29"/>
        <v>15108347.828259451</v>
      </c>
      <c r="E230">
        <f t="shared" si="30"/>
        <v>7.588390183150727E-13</v>
      </c>
      <c r="F230">
        <f t="shared" si="31"/>
        <v>9.8316099912333631E-16</v>
      </c>
      <c r="G230">
        <f t="shared" si="35"/>
        <v>76.844868386850692</v>
      </c>
      <c r="H230">
        <f t="shared" si="36"/>
        <v>4.7427438644692037</v>
      </c>
      <c r="I230">
        <f t="shared" si="27"/>
        <v>1.5108347828259452</v>
      </c>
      <c r="J230">
        <f t="shared" si="32"/>
        <v>6.1447562445208518E-3</v>
      </c>
      <c r="K230" s="12">
        <f t="shared" si="28"/>
        <v>1.9897772443874371</v>
      </c>
    </row>
    <row r="231" spans="2:11" x14ac:dyDescent="0.25">
      <c r="B231">
        <f t="shared" si="34"/>
        <v>1.5440000000000035E-2</v>
      </c>
      <c r="C231">
        <f t="shared" ref="C231:C294" si="37">(((4*PI()*K231^2)/($C$16*D231^2))*(($C$11*$C$10*$C$12)/($C$13*$C$14))*($C$8^2/(4*PI()*$C$7))^2*(LN((2*$C$16*D231^2)/$C$9)-$C$1))/$F$34</f>
        <v>1.2306543740169665E-11</v>
      </c>
      <c r="D231">
        <f t="shared" si="29"/>
        <v>15098557.377095191</v>
      </c>
      <c r="E231">
        <f t="shared" si="30"/>
        <v>7.5785585731594934E-13</v>
      </c>
      <c r="F231">
        <f t="shared" si="31"/>
        <v>9.8406890728263355E-16</v>
      </c>
      <c r="G231">
        <f t="shared" si="35"/>
        <v>76.915898376060397</v>
      </c>
      <c r="H231">
        <f t="shared" si="36"/>
        <v>4.7365991082246826</v>
      </c>
      <c r="I231">
        <f t="shared" ref="I231:I294" si="38">D231*100/10^9</f>
        <v>1.5098557377095192</v>
      </c>
      <c r="J231">
        <f t="shared" si="32"/>
        <v>6.1504306705164593E-3</v>
      </c>
      <c r="K231" s="12">
        <f t="shared" ref="K231:K294" si="39">$S$31*(D231*100/10^9)^5+$S$32*(D231*100/10^9)^4+$S$33*(D231*100/10^9)^3+$S$34*(D231*100/10^9)^2+$S$35*(D231*100/10^9)+$S$36</f>
        <v>1.9897745335229318</v>
      </c>
    </row>
    <row r="232" spans="2:11" x14ac:dyDescent="0.25">
      <c r="B232">
        <f t="shared" si="34"/>
        <v>1.5520000000000036E-2</v>
      </c>
      <c r="C232">
        <f t="shared" si="37"/>
        <v>1.2317940566723775E-11</v>
      </c>
      <c r="D232">
        <f t="shared" ref="D232:D295" si="40">((2*E232)/$C$5)^0.5</f>
        <v>15088751.523448188</v>
      </c>
      <c r="E232">
        <f t="shared" ref="E232:E295" si="41">E231-F231</f>
        <v>7.5687178840866669E-13</v>
      </c>
      <c r="F232">
        <f t="shared" ref="F232:F295" si="42">(B232-B231)*(C232+C231)/2</f>
        <v>9.8497937227574025E-16</v>
      </c>
      <c r="G232">
        <f t="shared" si="35"/>
        <v>76.987128542023584</v>
      </c>
      <c r="H232">
        <f t="shared" si="36"/>
        <v>4.7304486775541656</v>
      </c>
      <c r="I232">
        <f t="shared" si="38"/>
        <v>1.5088751523448187</v>
      </c>
      <c r="J232">
        <f t="shared" ref="J232:J295" si="43">(B232-B231)*(G231+G232)/2</f>
        <v>6.1561210767233756E-3</v>
      </c>
      <c r="K232" s="12">
        <f t="shared" si="39"/>
        <v>1.9897716479083898</v>
      </c>
    </row>
    <row r="233" spans="2:11" x14ac:dyDescent="0.25">
      <c r="B233">
        <f t="shared" si="34"/>
        <v>1.5600000000000036E-2</v>
      </c>
      <c r="C233">
        <f t="shared" si="37"/>
        <v>1.2329369558022549E-11</v>
      </c>
      <c r="D233">
        <f t="shared" si="40"/>
        <v>15078930.211766956</v>
      </c>
      <c r="E233">
        <f t="shared" si="41"/>
        <v>7.5588680903639091E-13</v>
      </c>
      <c r="F233">
        <f t="shared" si="42"/>
        <v>9.8589240498985554E-16</v>
      </c>
      <c r="G233">
        <f t="shared" si="35"/>
        <v>77.05855973764092</v>
      </c>
      <c r="H233">
        <f t="shared" si="36"/>
        <v>4.7242925564774421</v>
      </c>
      <c r="I233">
        <f t="shared" si="38"/>
        <v>1.5078930211766957</v>
      </c>
      <c r="J233">
        <f t="shared" si="43"/>
        <v>6.1618275311865955E-3</v>
      </c>
      <c r="K233" s="12">
        <f t="shared" si="39"/>
        <v>1.9897685851146947</v>
      </c>
    </row>
    <row r="234" spans="2:11" x14ac:dyDescent="0.25">
      <c r="B234">
        <f t="shared" si="34"/>
        <v>1.5680000000000034E-2</v>
      </c>
      <c r="C234">
        <f t="shared" si="37"/>
        <v>1.2340830851283388E-11</v>
      </c>
      <c r="D234">
        <f t="shared" si="40"/>
        <v>15069093.386199065</v>
      </c>
      <c r="E234">
        <f t="shared" si="41"/>
        <v>7.5490091663140109E-13</v>
      </c>
      <c r="F234">
        <f t="shared" si="42"/>
        <v>9.8680801637221873E-16</v>
      </c>
      <c r="G234">
        <f t="shared" si="35"/>
        <v>77.13019282052116</v>
      </c>
      <c r="H234">
        <f t="shared" si="36"/>
        <v>4.7181307289462566</v>
      </c>
      <c r="I234">
        <f t="shared" si="38"/>
        <v>1.5069093386199064</v>
      </c>
      <c r="J234">
        <f t="shared" si="43"/>
        <v>6.1675501023263661E-3</v>
      </c>
      <c r="K234" s="12">
        <f t="shared" si="39"/>
        <v>1.9897653426880475</v>
      </c>
    </row>
    <row r="235" spans="2:11" x14ac:dyDescent="0.25">
      <c r="B235">
        <f t="shared" si="34"/>
        <v>1.5760000000000034E-2</v>
      </c>
      <c r="C235">
        <f t="shared" si="37"/>
        <v>1.2352324584481748E-11</v>
      </c>
      <c r="D235">
        <f t="shared" si="40"/>
        <v>15059240.990588982</v>
      </c>
      <c r="E235">
        <f t="shared" si="41"/>
        <v>7.5391410861502884E-13</v>
      </c>
      <c r="F235">
        <f t="shared" si="42"/>
        <v>9.8772621743060812E-16</v>
      </c>
      <c r="G235">
        <f t="shared" si="35"/>
        <v>77.202028653010913</v>
      </c>
      <c r="H235">
        <f t="shared" si="36"/>
        <v>4.7119631788439298</v>
      </c>
      <c r="I235">
        <f t="shared" si="38"/>
        <v>1.5059240990588982</v>
      </c>
      <c r="J235">
        <f t="shared" si="43"/>
        <v>6.1732888589412982E-3</v>
      </c>
      <c r="K235" s="12">
        <f t="shared" si="39"/>
        <v>1.9897619181496906</v>
      </c>
    </row>
    <row r="236" spans="2:11" x14ac:dyDescent="0.25">
      <c r="B236">
        <f t="shared" si="34"/>
        <v>1.5840000000000035E-2</v>
      </c>
      <c r="C236">
        <f t="shared" si="37"/>
        <v>1.2363850896356179E-11</v>
      </c>
      <c r="D236">
        <f t="shared" si="40"/>
        <v>15049372.968475904</v>
      </c>
      <c r="E236">
        <f t="shared" si="41"/>
        <v>7.5292638239759823E-13</v>
      </c>
      <c r="F236">
        <f t="shared" si="42"/>
        <v>9.8864701923351962E-16</v>
      </c>
      <c r="G236">
        <f t="shared" si="35"/>
        <v>77.27406810222611</v>
      </c>
      <c r="H236">
        <f t="shared" si="36"/>
        <v>4.705789889984989</v>
      </c>
      <c r="I236">
        <f t="shared" si="38"/>
        <v>1.5049372968475905</v>
      </c>
      <c r="J236">
        <f t="shared" si="43"/>
        <v>6.1790438702094969E-3</v>
      </c>
      <c r="K236" s="12">
        <f t="shared" si="39"/>
        <v>1.9897583089956483</v>
      </c>
    </row>
    <row r="237" spans="2:11" x14ac:dyDescent="0.25">
      <c r="B237">
        <f t="shared" si="34"/>
        <v>1.5920000000000035E-2</v>
      </c>
      <c r="C237">
        <f t="shared" si="37"/>
        <v>1.2375409926413258E-11</v>
      </c>
      <c r="D237">
        <f t="shared" si="40"/>
        <v>15039489.263091557</v>
      </c>
      <c r="E237">
        <f t="shared" si="41"/>
        <v>7.5193773537836466E-13</v>
      </c>
      <c r="F237">
        <f t="shared" si="42"/>
        <v>9.8957043291077994E-16</v>
      </c>
      <c r="G237">
        <f t="shared" si="35"/>
        <v>77.34631204008285</v>
      </c>
      <c r="H237">
        <f t="shared" si="36"/>
        <v>4.699610846114779</v>
      </c>
      <c r="I237">
        <f t="shared" si="38"/>
        <v>1.5039489263091557</v>
      </c>
      <c r="J237">
        <f t="shared" si="43"/>
        <v>6.1848152056923743E-3</v>
      </c>
      <c r="K237" s="12">
        <f t="shared" si="39"/>
        <v>1.9897545126964569</v>
      </c>
    </row>
    <row r="238" spans="2:11" x14ac:dyDescent="0.25">
      <c r="B238">
        <f t="shared" si="34"/>
        <v>1.6000000000000035E-2</v>
      </c>
      <c r="C238">
        <f t="shared" si="37"/>
        <v>1.2387001814932702E-11</v>
      </c>
      <c r="D238">
        <f t="shared" si="40"/>
        <v>15029589.817357985</v>
      </c>
      <c r="E238">
        <f t="shared" si="41"/>
        <v>7.5094816494545386E-13</v>
      </c>
      <c r="F238">
        <f t="shared" si="42"/>
        <v>9.90496469653841E-16</v>
      </c>
      <c r="G238">
        <f t="shared" si="35"/>
        <v>77.418761343329379</v>
      </c>
      <c r="H238">
        <f t="shared" si="36"/>
        <v>4.6934260309090865</v>
      </c>
      <c r="I238">
        <f t="shared" si="38"/>
        <v>1.5029589817357987</v>
      </c>
      <c r="J238">
        <f t="shared" si="43"/>
        <v>6.1906029353365061E-3</v>
      </c>
      <c r="K238" s="12">
        <f t="shared" si="39"/>
        <v>1.9897505266968962</v>
      </c>
    </row>
    <row r="239" spans="2:11" x14ac:dyDescent="0.25">
      <c r="B239">
        <f t="shared" si="34"/>
        <v>1.6080000000000035E-2</v>
      </c>
      <c r="C239">
        <f t="shared" si="37"/>
        <v>1.2398626702972285E-11</v>
      </c>
      <c r="D239">
        <f t="shared" si="40"/>
        <v>15019674.573885323</v>
      </c>
      <c r="E239">
        <f t="shared" si="41"/>
        <v>7.4995766847580006E-13</v>
      </c>
      <c r="F239">
        <f t="shared" si="42"/>
        <v>9.9142514071620219E-16</v>
      </c>
      <c r="G239">
        <f t="shared" si="35"/>
        <v>77.491416893576769</v>
      </c>
      <c r="H239">
        <f t="shared" si="36"/>
        <v>4.68723542797375</v>
      </c>
      <c r="I239">
        <f t="shared" si="38"/>
        <v>1.5019674573885324</v>
      </c>
      <c r="J239">
        <f t="shared" si="43"/>
        <v>6.1964071294762623E-3</v>
      </c>
      <c r="K239" s="12">
        <f t="shared" si="39"/>
        <v>1.9897463484157059</v>
      </c>
    </row>
    <row r="240" spans="2:11" x14ac:dyDescent="0.25">
      <c r="B240">
        <f t="shared" si="34"/>
        <v>1.6160000000000035E-2</v>
      </c>
      <c r="C240">
        <f t="shared" si="37"/>
        <v>1.2410284732373103E-11</v>
      </c>
      <c r="D240">
        <f t="shared" si="40"/>
        <v>15009743.474969529</v>
      </c>
      <c r="E240">
        <f t="shared" si="41"/>
        <v>7.4896624333508384E-13</v>
      </c>
      <c r="F240">
        <f t="shared" si="42"/>
        <v>9.9235645741381819E-16</v>
      </c>
      <c r="G240">
        <f t="shared" si="35"/>
        <v>77.564279577331888</v>
      </c>
      <c r="H240">
        <f t="shared" si="36"/>
        <v>4.6810390208442731</v>
      </c>
      <c r="I240">
        <f t="shared" si="38"/>
        <v>1.5009743474969528</v>
      </c>
      <c r="J240">
        <f t="shared" si="43"/>
        <v>6.2022278588363625E-3</v>
      </c>
      <c r="K240" s="12">
        <f t="shared" si="39"/>
        <v>1.9897419752453183</v>
      </c>
    </row>
    <row r="241" spans="2:11" x14ac:dyDescent="0.25">
      <c r="B241">
        <f t="shared" si="34"/>
        <v>1.6240000000000036E-2</v>
      </c>
      <c r="C241">
        <f t="shared" si="37"/>
        <v>1.2421976045764571E-11</v>
      </c>
      <c r="D241">
        <f t="shared" si="40"/>
        <v>14999796.462590124</v>
      </c>
      <c r="E241">
        <f t="shared" si="41"/>
        <v>7.4797388687766999E-13</v>
      </c>
      <c r="F241">
        <f t="shared" si="42"/>
        <v>9.932904311255096E-16</v>
      </c>
      <c r="G241">
        <f t="shared" si="35"/>
        <v>77.637350286028564</v>
      </c>
      <c r="H241">
        <f t="shared" si="36"/>
        <v>4.6748367929854373</v>
      </c>
      <c r="I241">
        <f t="shared" si="38"/>
        <v>1.4999796462590125</v>
      </c>
      <c r="J241">
        <f t="shared" si="43"/>
        <v>6.2080651945344342E-3</v>
      </c>
      <c r="K241" s="12">
        <f t="shared" si="39"/>
        <v>1.9897374045515686</v>
      </c>
    </row>
    <row r="242" spans="2:11" x14ac:dyDescent="0.25">
      <c r="B242">
        <f t="shared" si="34"/>
        <v>1.6320000000000036E-2</v>
      </c>
      <c r="C242">
        <f t="shared" si="37"/>
        <v>1.2433700786569651E-11</v>
      </c>
      <c r="D242">
        <f t="shared" si="40"/>
        <v>14989833.478407895</v>
      </c>
      <c r="E242">
        <f t="shared" si="41"/>
        <v>7.4698059644654453E-13</v>
      </c>
      <c r="F242">
        <f t="shared" si="42"/>
        <v>9.9422707329337153E-16</v>
      </c>
      <c r="G242">
        <f t="shared" si="35"/>
        <v>77.710629916060313</v>
      </c>
      <c r="H242">
        <f t="shared" si="36"/>
        <v>4.6686287277909031</v>
      </c>
      <c r="I242">
        <f t="shared" si="38"/>
        <v>1.4989833478407895</v>
      </c>
      <c r="J242">
        <f t="shared" si="43"/>
        <v>6.2139192080835712E-3</v>
      </c>
      <c r="K242" s="12">
        <f t="shared" si="39"/>
        <v>1.9897326336734138</v>
      </c>
    </row>
    <row r="243" spans="2:11" x14ac:dyDescent="0.25">
      <c r="B243">
        <f t="shared" si="34"/>
        <v>1.6400000000000036E-2</v>
      </c>
      <c r="C243">
        <f t="shared" si="37"/>
        <v>1.2445459099010041E-11</v>
      </c>
      <c r="D243">
        <f t="shared" si="40"/>
        <v>14979854.463762574</v>
      </c>
      <c r="E243">
        <f t="shared" si="41"/>
        <v>7.4598636937325117E-13</v>
      </c>
      <c r="F243">
        <f t="shared" si="42"/>
        <v>9.9516639542319036E-16</v>
      </c>
      <c r="G243">
        <f t="shared" si="35"/>
        <v>77.784119368812753</v>
      </c>
      <c r="H243">
        <f t="shared" si="36"/>
        <v>4.6624148085828194</v>
      </c>
      <c r="I243">
        <f t="shared" si="38"/>
        <v>1.4979854463762574</v>
      </c>
      <c r="J243">
        <f t="shared" si="43"/>
        <v>6.2197899713949392E-3</v>
      </c>
      <c r="K243" s="12">
        <f t="shared" si="39"/>
        <v>1.9897276599226426</v>
      </c>
    </row>
    <row r="244" spans="2:11" x14ac:dyDescent="0.25">
      <c r="B244">
        <f t="shared" si="34"/>
        <v>1.6480000000000036E-2</v>
      </c>
      <c r="C244">
        <f t="shared" si="37"/>
        <v>1.2457251128111353E-11</v>
      </c>
      <c r="D244">
        <f t="shared" si="40"/>
        <v>14969859.359670511</v>
      </c>
      <c r="E244">
        <f t="shared" si="41"/>
        <v>7.4499120297782802E-13</v>
      </c>
      <c r="F244">
        <f t="shared" si="42"/>
        <v>9.9610840908485846E-16</v>
      </c>
      <c r="G244">
        <f t="shared" si="35"/>
        <v>77.85781955069595</v>
      </c>
      <c r="H244">
        <f t="shared" si="36"/>
        <v>4.6561950186114247</v>
      </c>
      <c r="I244">
        <f t="shared" si="38"/>
        <v>1.496985935967051</v>
      </c>
      <c r="J244">
        <f t="shared" si="43"/>
        <v>6.2256775567803646E-3</v>
      </c>
      <c r="K244" s="12">
        <f t="shared" si="39"/>
        <v>1.9897224805835791</v>
      </c>
    </row>
    <row r="245" spans="2:11" x14ac:dyDescent="0.25">
      <c r="B245">
        <f t="shared" si="34"/>
        <v>1.6560000000000036E-2</v>
      </c>
      <c r="C245">
        <f t="shared" si="37"/>
        <v>1.2469077019708512E-11</v>
      </c>
      <c r="D245">
        <f t="shared" si="40"/>
        <v>14959848.106822314</v>
      </c>
      <c r="E245">
        <f t="shared" si="41"/>
        <v>7.4399509456874316E-13</v>
      </c>
      <c r="F245">
        <f t="shared" si="42"/>
        <v>9.9705312591279719E-16</v>
      </c>
      <c r="G245">
        <f t="shared" si="35"/>
        <v>77.931731373178195</v>
      </c>
      <c r="H245">
        <f t="shared" si="36"/>
        <v>4.6499693410546445</v>
      </c>
      <c r="I245">
        <f t="shared" si="38"/>
        <v>1.4959848106822313</v>
      </c>
      <c r="J245">
        <f t="shared" si="43"/>
        <v>6.2315820369549819E-3</v>
      </c>
      <c r="K245" s="12">
        <f t="shared" si="39"/>
        <v>1.9897170929127985</v>
      </c>
    </row>
    <row r="246" spans="2:11" x14ac:dyDescent="0.25">
      <c r="B246">
        <f t="shared" si="34"/>
        <v>1.6640000000000037E-2</v>
      </c>
      <c r="C246">
        <f t="shared" si="37"/>
        <v>1.2480936920451E-11</v>
      </c>
      <c r="D246">
        <f t="shared" si="40"/>
        <v>14949820.645580472</v>
      </c>
      <c r="E246">
        <f t="shared" si="41"/>
        <v>7.4299804144283035E-13</v>
      </c>
      <c r="F246">
        <f t="shared" si="42"/>
        <v>9.9800055760638316E-16</v>
      </c>
      <c r="G246">
        <f t="shared" si="35"/>
        <v>78.005855752818746</v>
      </c>
      <c r="H246">
        <f t="shared" si="36"/>
        <v>4.6437377590176894</v>
      </c>
      <c r="I246">
        <f t="shared" si="38"/>
        <v>1.4949820645580474</v>
      </c>
      <c r="J246">
        <f t="shared" si="43"/>
        <v>6.2375034850398938E-3</v>
      </c>
      <c r="K246" s="12">
        <f t="shared" si="39"/>
        <v>1.9897114941388208</v>
      </c>
    </row>
    <row r="247" spans="2:11" x14ac:dyDescent="0.25">
      <c r="B247">
        <f t="shared" si="34"/>
        <v>1.6720000000000037E-2</v>
      </c>
      <c r="C247">
        <f t="shared" si="37"/>
        <v>1.2492830977808144E-11</v>
      </c>
      <c r="D247">
        <f t="shared" si="40"/>
        <v>14939776.915976955</v>
      </c>
      <c r="E247">
        <f t="shared" si="41"/>
        <v>7.4200004088522392E-13</v>
      </c>
      <c r="F247">
        <f t="shared" si="42"/>
        <v>9.9895071593036841E-16</v>
      </c>
      <c r="G247">
        <f t="shared" si="35"/>
        <v>78.080193611300899</v>
      </c>
      <c r="H247">
        <f t="shared" si="36"/>
        <v>4.6375002555326494</v>
      </c>
      <c r="I247">
        <f t="shared" si="38"/>
        <v>1.4939776915976954</v>
      </c>
      <c r="J247">
        <f t="shared" si="43"/>
        <v>6.2434419745648019E-3</v>
      </c>
      <c r="K247" s="12">
        <f t="shared" si="39"/>
        <v>1.9897056814618046</v>
      </c>
    </row>
    <row r="248" spans="2:11" x14ac:dyDescent="0.25">
      <c r="B248">
        <f t="shared" si="34"/>
        <v>1.6800000000000037E-2</v>
      </c>
      <c r="C248">
        <f t="shared" si="37"/>
        <v>1.2504759340074582E-11</v>
      </c>
      <c r="D248">
        <f t="shared" si="40"/>
        <v>14929716.857710795</v>
      </c>
      <c r="E248">
        <f t="shared" si="41"/>
        <v>7.4100109016929356E-13</v>
      </c>
      <c r="F248">
        <f t="shared" si="42"/>
        <v>9.9990361271531177E-16</v>
      </c>
      <c r="G248">
        <f t="shared" si="35"/>
        <v>78.154745875466119</v>
      </c>
      <c r="H248">
        <f t="shared" si="36"/>
        <v>4.6312568135580836</v>
      </c>
      <c r="I248">
        <f t="shared" si="38"/>
        <v>1.4929716857710795</v>
      </c>
      <c r="J248">
        <f t="shared" si="43"/>
        <v>6.2493975794706974E-3</v>
      </c>
      <c r="K248" s="12">
        <f t="shared" si="39"/>
        <v>1.9896996520532473</v>
      </c>
    </row>
    <row r="249" spans="2:11" x14ac:dyDescent="0.25">
      <c r="B249">
        <f t="shared" si="34"/>
        <v>1.6880000000000037E-2</v>
      </c>
      <c r="C249">
        <f t="shared" si="37"/>
        <v>1.2516722156375674E-11</v>
      </c>
      <c r="D249">
        <f t="shared" si="40"/>
        <v>14919640.41014564</v>
      </c>
      <c r="E249">
        <f t="shared" si="41"/>
        <v>7.4000118655657825E-13</v>
      </c>
      <c r="F249">
        <f t="shared" si="42"/>
        <v>1.0008592598580129E-15</v>
      </c>
      <c r="G249">
        <f t="shared" si="35"/>
        <v>78.22951347734795</v>
      </c>
      <c r="H249">
        <f t="shared" si="36"/>
        <v>4.6250074159786134</v>
      </c>
      <c r="I249">
        <f t="shared" si="38"/>
        <v>1.491964041014564</v>
      </c>
      <c r="J249">
        <f t="shared" si="43"/>
        <v>6.2553703741125791E-3</v>
      </c>
      <c r="K249" s="12">
        <f t="shared" si="39"/>
        <v>1.9896934030556745</v>
      </c>
    </row>
    <row r="250" spans="2:11" x14ac:dyDescent="0.25">
      <c r="B250">
        <f t="shared" si="34"/>
        <v>1.6960000000000038E-2</v>
      </c>
      <c r="C250">
        <f t="shared" si="37"/>
        <v>1.2528719576672924E-11</v>
      </c>
      <c r="D250">
        <f t="shared" si="40"/>
        <v>14909547.512307294</v>
      </c>
      <c r="E250">
        <f t="shared" si="41"/>
        <v>7.3900032729672025E-13</v>
      </c>
      <c r="F250">
        <f t="shared" si="42"/>
        <v>1.0018176693219466E-15</v>
      </c>
      <c r="G250">
        <f t="shared" si="35"/>
        <v>78.304497354205779</v>
      </c>
      <c r="H250">
        <f t="shared" si="36"/>
        <v>4.6187520456045013</v>
      </c>
      <c r="I250">
        <f t="shared" si="38"/>
        <v>1.4909547512307293</v>
      </c>
      <c r="J250">
        <f t="shared" si="43"/>
        <v>6.2613604332621654E-3</v>
      </c>
      <c r="K250" s="12">
        <f t="shared" si="39"/>
        <v>1.9896869315823227</v>
      </c>
    </row>
    <row r="251" spans="2:11" x14ac:dyDescent="0.25">
      <c r="B251">
        <f t="shared" si="34"/>
        <v>1.7040000000000038E-2</v>
      </c>
      <c r="C251">
        <f t="shared" si="37"/>
        <v>1.2540751751769484E-11</v>
      </c>
      <c r="D251">
        <f t="shared" si="40"/>
        <v>14899438.102881223</v>
      </c>
      <c r="E251">
        <f t="shared" si="41"/>
        <v>7.3799850962739826E-13</v>
      </c>
      <c r="F251">
        <f t="shared" si="42"/>
        <v>1.0027788531376989E-15</v>
      </c>
      <c r="G251">
        <f t="shared" si="35"/>
        <v>78.379698448559267</v>
      </c>
      <c r="H251">
        <f t="shared" si="36"/>
        <v>4.6124906851712391</v>
      </c>
      <c r="I251">
        <f t="shared" si="38"/>
        <v>1.4899438102881222</v>
      </c>
      <c r="J251">
        <f t="shared" si="43"/>
        <v>6.2673678321106176E-3</v>
      </c>
      <c r="K251" s="12">
        <f t="shared" si="39"/>
        <v>1.9896802347168223</v>
      </c>
    </row>
    <row r="252" spans="2:11" x14ac:dyDescent="0.25">
      <c r="B252">
        <f t="shared" si="34"/>
        <v>1.7120000000000038E-2</v>
      </c>
      <c r="C252">
        <f t="shared" si="37"/>
        <v>1.2552818833315678E-11</v>
      </c>
      <c r="D252">
        <f t="shared" si="40"/>
        <v>14889312.12021005</v>
      </c>
      <c r="E252">
        <f t="shared" si="41"/>
        <v>7.3699573077426053E-13</v>
      </c>
      <c r="F252">
        <f t="shared" si="42"/>
        <v>1.0037428234034091E-15</v>
      </c>
      <c r="G252">
        <f t="shared" si="35"/>
        <v>78.455117708222986</v>
      </c>
      <c r="H252">
        <f t="shared" si="36"/>
        <v>4.6062233173391283</v>
      </c>
      <c r="I252">
        <f t="shared" si="38"/>
        <v>1.488931212021005</v>
      </c>
      <c r="J252">
        <f t="shared" si="43"/>
        <v>6.2733926462713073E-3</v>
      </c>
      <c r="K252" s="12">
        <f t="shared" si="39"/>
        <v>1.9896733095128769</v>
      </c>
    </row>
    <row r="253" spans="2:11" x14ac:dyDescent="0.25">
      <c r="B253">
        <f t="shared" ref="B253:B275" si="44">B252+$B$39</f>
        <v>1.7200000000000038E-2</v>
      </c>
      <c r="C253">
        <f t="shared" si="37"/>
        <v>1.2564920973814674E-11</v>
      </c>
      <c r="D253">
        <f t="shared" si="40"/>
        <v>14879169.502291026</v>
      </c>
      <c r="E253">
        <f t="shared" si="41"/>
        <v>7.3599198795085717E-13</v>
      </c>
      <c r="F253">
        <f t="shared" si="42"/>
        <v>1.0047095922852166E-15</v>
      </c>
      <c r="G253">
        <f t="shared" ref="G253:G275" si="45">C253/$C$19/$F$36</f>
        <v>78.530756086341711</v>
      </c>
      <c r="H253">
        <f t="shared" ref="H253:H275" si="46">E253/$C$19/$F$36</f>
        <v>4.599949924692857</v>
      </c>
      <c r="I253">
        <f t="shared" si="38"/>
        <v>1.4879169502291025</v>
      </c>
      <c r="J253">
        <f t="shared" si="43"/>
        <v>6.2794349517826045E-3</v>
      </c>
      <c r="K253" s="12">
        <f t="shared" si="39"/>
        <v>1.9896661529939439</v>
      </c>
    </row>
    <row r="254" spans="2:11" x14ac:dyDescent="0.25">
      <c r="B254">
        <f t="shared" si="44"/>
        <v>1.7280000000000038E-2</v>
      </c>
      <c r="C254">
        <f t="shared" si="37"/>
        <v>1.2577058326627908E-11</v>
      </c>
      <c r="D254">
        <f t="shared" si="40"/>
        <v>14869010.186773455</v>
      </c>
      <c r="E254">
        <f t="shared" si="41"/>
        <v>7.3498727835857192E-13</v>
      </c>
      <c r="F254">
        <f t="shared" si="42"/>
        <v>1.005679172017706E-15</v>
      </c>
      <c r="G254">
        <f t="shared" si="45"/>
        <v>78.60661454142442</v>
      </c>
      <c r="H254">
        <f t="shared" si="46"/>
        <v>4.5936704897410738</v>
      </c>
      <c r="I254">
        <f t="shared" si="38"/>
        <v>1.4869010186773455</v>
      </c>
      <c r="J254">
        <f t="shared" si="43"/>
        <v>6.2854948251106621E-3</v>
      </c>
      <c r="K254" s="12">
        <f t="shared" si="39"/>
        <v>1.9896587621528909</v>
      </c>
    </row>
    <row r="255" spans="2:11" x14ac:dyDescent="0.25">
      <c r="B255">
        <f t="shared" si="44"/>
        <v>1.7360000000000039E-2</v>
      </c>
      <c r="C255">
        <f t="shared" si="37"/>
        <v>1.2589231045980927E-11</v>
      </c>
      <c r="D255">
        <f t="shared" si="40"/>
        <v>14858834.110956142</v>
      </c>
      <c r="E255">
        <f t="shared" si="41"/>
        <v>7.3398159918655418E-13</v>
      </c>
      <c r="F255">
        <f t="shared" si="42"/>
        <v>1.0066515749043561E-15</v>
      </c>
      <c r="G255">
        <f t="shared" si="45"/>
        <v>78.682694037380784</v>
      </c>
      <c r="H255">
        <f t="shared" si="46"/>
        <v>4.5873849949159631</v>
      </c>
      <c r="I255">
        <f t="shared" si="38"/>
        <v>1.4858834110956143</v>
      </c>
      <c r="J255">
        <f t="shared" si="43"/>
        <v>6.291572343152225E-3</v>
      </c>
      <c r="K255" s="12">
        <f t="shared" si="39"/>
        <v>1.9896511339516798</v>
      </c>
    </row>
    <row r="256" spans="2:11" x14ac:dyDescent="0.25">
      <c r="B256">
        <f t="shared" si="44"/>
        <v>1.7440000000000039E-2</v>
      </c>
      <c r="C256">
        <f t="shared" si="37"/>
        <v>1.2601439286968906E-11</v>
      </c>
      <c r="D256">
        <f t="shared" si="40"/>
        <v>14848641.211784767</v>
      </c>
      <c r="E256">
        <f t="shared" si="41"/>
        <v>7.3297494761164986E-13</v>
      </c>
      <c r="F256">
        <f t="shared" si="42"/>
        <v>1.0076268133179961E-15</v>
      </c>
      <c r="G256">
        <f t="shared" si="45"/>
        <v>78.758995543555656</v>
      </c>
      <c r="H256">
        <f t="shared" si="46"/>
        <v>4.5810934225728115</v>
      </c>
      <c r="I256">
        <f t="shared" si="38"/>
        <v>1.4848641211784768</v>
      </c>
      <c r="J256">
        <f t="shared" si="43"/>
        <v>6.2976675832374738E-3</v>
      </c>
      <c r="K256" s="12">
        <f t="shared" si="39"/>
        <v>1.9896432653210128</v>
      </c>
    </row>
    <row r="257" spans="2:11" x14ac:dyDescent="0.25">
      <c r="B257">
        <f t="shared" si="44"/>
        <v>1.7520000000000039E-2</v>
      </c>
      <c r="C257">
        <f t="shared" si="37"/>
        <v>1.2613683205562477E-11</v>
      </c>
      <c r="D257">
        <f t="shared" si="40"/>
        <v>14838431.425849266</v>
      </c>
      <c r="E257">
        <f t="shared" si="41"/>
        <v>7.3196732079833187E-13</v>
      </c>
      <c r="F257">
        <f t="shared" si="42"/>
        <v>1.0086048997012579E-15</v>
      </c>
      <c r="G257">
        <f t="shared" si="45"/>
        <v>78.835520034765466</v>
      </c>
      <c r="H257">
        <f t="shared" si="46"/>
        <v>4.5747957549895739</v>
      </c>
      <c r="I257">
        <f t="shared" si="38"/>
        <v>1.4838431425849266</v>
      </c>
      <c r="J257">
        <f t="shared" si="43"/>
        <v>6.3037806231328623E-3</v>
      </c>
      <c r="K257" s="12">
        <f t="shared" si="39"/>
        <v>1.9896351531600014</v>
      </c>
    </row>
    <row r="258" spans="2:11" x14ac:dyDescent="0.25">
      <c r="B258">
        <f t="shared" si="44"/>
        <v>1.7600000000000039E-2</v>
      </c>
      <c r="C258">
        <f t="shared" si="37"/>
        <v>1.2625962958613555E-11</v>
      </c>
      <c r="D258">
        <f t="shared" si="40"/>
        <v>14828204.689381184</v>
      </c>
      <c r="E258">
        <f t="shared" si="41"/>
        <v>7.3095871589863059E-13</v>
      </c>
      <c r="F258">
        <f t="shared" si="42"/>
        <v>1.009585846567044E-15</v>
      </c>
      <c r="G258">
        <f t="shared" si="45"/>
        <v>78.9122684913347</v>
      </c>
      <c r="H258">
        <f t="shared" si="46"/>
        <v>4.5684919743664407</v>
      </c>
      <c r="I258">
        <f t="shared" si="38"/>
        <v>1.4828204689381184</v>
      </c>
      <c r="J258">
        <f t="shared" si="43"/>
        <v>6.3099115410440235E-3</v>
      </c>
      <c r="K258" s="12">
        <f t="shared" si="39"/>
        <v>1.9896267943358246</v>
      </c>
    </row>
    <row r="259" spans="2:11" x14ac:dyDescent="0.25">
      <c r="B259">
        <f t="shared" si="44"/>
        <v>1.7680000000000039E-2</v>
      </c>
      <c r="C259">
        <f t="shared" si="37"/>
        <v>1.2638278703860868E-11</v>
      </c>
      <c r="D259">
        <f t="shared" si="40"/>
        <v>14817960.938250992</v>
      </c>
      <c r="E259">
        <f t="shared" si="41"/>
        <v>7.2994913005206359E-13</v>
      </c>
      <c r="F259">
        <f t="shared" si="42"/>
        <v>1.0105696664989795E-15</v>
      </c>
      <c r="G259">
        <f t="shared" si="45"/>
        <v>78.98924189913042</v>
      </c>
      <c r="H259">
        <f t="shared" si="46"/>
        <v>4.5621820628253964</v>
      </c>
      <c r="I259">
        <f t="shared" si="38"/>
        <v>1.4817960938250991</v>
      </c>
      <c r="J259">
        <f t="shared" si="43"/>
        <v>6.3160604156186212E-3</v>
      </c>
      <c r="K259" s="12">
        <f t="shared" si="39"/>
        <v>1.9896181856833572</v>
      </c>
    </row>
    <row r="260" spans="2:11" x14ac:dyDescent="0.25">
      <c r="B260">
        <f t="shared" si="44"/>
        <v>1.776000000000004E-2</v>
      </c>
      <c r="C260">
        <f t="shared" si="37"/>
        <v>1.2650630599936094E-11</v>
      </c>
      <c r="D260">
        <f t="shared" si="40"/>
        <v>14807700.107965384</v>
      </c>
      <c r="E260">
        <f t="shared" si="41"/>
        <v>7.2893856038556459E-13</v>
      </c>
      <c r="F260">
        <f t="shared" si="42"/>
        <v>1.0115563721518813E-15</v>
      </c>
      <c r="G260">
        <f t="shared" si="45"/>
        <v>79.066441249600572</v>
      </c>
      <c r="H260">
        <f t="shared" si="46"/>
        <v>4.5558660024097781</v>
      </c>
      <c r="I260">
        <f t="shared" si="38"/>
        <v>1.4807700107965382</v>
      </c>
      <c r="J260">
        <f t="shared" si="43"/>
        <v>6.322227325949256E-3</v>
      </c>
      <c r="K260" s="12">
        <f t="shared" si="39"/>
        <v>1.9896093240048391</v>
      </c>
    </row>
    <row r="261" spans="2:11" x14ac:dyDescent="0.25">
      <c r="B261">
        <f t="shared" si="44"/>
        <v>1.784000000000004E-2</v>
      </c>
      <c r="C261">
        <f t="shared" si="37"/>
        <v>1.2663018806369634E-11</v>
      </c>
      <c r="D261">
        <f t="shared" si="40"/>
        <v>14797422.133664565</v>
      </c>
      <c r="E261">
        <f t="shared" si="41"/>
        <v>7.2792700401341267E-13</v>
      </c>
      <c r="F261">
        <f t="shared" si="42"/>
        <v>1.0125459762522317E-15</v>
      </c>
      <c r="G261">
        <f t="shared" si="45"/>
        <v>79.143867539810216</v>
      </c>
      <c r="H261">
        <f t="shared" si="46"/>
        <v>4.549543775083829</v>
      </c>
      <c r="I261">
        <f t="shared" si="38"/>
        <v>1.4797422133664566</v>
      </c>
      <c r="J261">
        <f t="shared" si="43"/>
        <v>6.3284123515764479E-3</v>
      </c>
      <c r="K261" s="12">
        <f t="shared" si="39"/>
        <v>1.9896002060695079</v>
      </c>
    </row>
    <row r="262" spans="2:11" x14ac:dyDescent="0.25">
      <c r="B262">
        <f t="shared" si="44"/>
        <v>1.792000000000004E-2</v>
      </c>
      <c r="C262">
        <f t="shared" si="37"/>
        <v>1.2675443483596501E-11</v>
      </c>
      <c r="D262">
        <f t="shared" si="40"/>
        <v>14787126.950119484</v>
      </c>
      <c r="E262">
        <f t="shared" si="41"/>
        <v>7.2691445803716039E-13</v>
      </c>
      <c r="F262">
        <f t="shared" si="42"/>
        <v>1.0135384915986481E-15</v>
      </c>
      <c r="G262">
        <f t="shared" si="45"/>
        <v>79.221521772478113</v>
      </c>
      <c r="H262">
        <f t="shared" si="46"/>
        <v>4.5432153627322522</v>
      </c>
      <c r="I262">
        <f t="shared" si="38"/>
        <v>1.4787126950119482</v>
      </c>
      <c r="J262">
        <f t="shared" si="43"/>
        <v>6.3346155724915499E-3</v>
      </c>
      <c r="K262" s="12">
        <f t="shared" si="39"/>
        <v>1.9895908286132324</v>
      </c>
    </row>
    <row r="263" spans="2:11" x14ac:dyDescent="0.25">
      <c r="B263">
        <f t="shared" si="44"/>
        <v>1.800000000000004E-2</v>
      </c>
      <c r="C263">
        <f t="shared" si="37"/>
        <v>1.2687904792962314E-11</v>
      </c>
      <c r="D263">
        <f t="shared" si="40"/>
        <v>14776814.491729066</v>
      </c>
      <c r="E263">
        <f t="shared" si="41"/>
        <v>7.2590091954556175E-13</v>
      </c>
      <c r="F263">
        <f t="shared" si="42"/>
        <v>1.0145339310623553E-15</v>
      </c>
      <c r="G263">
        <f t="shared" si="45"/>
        <v>79.299404956014456</v>
      </c>
      <c r="H263">
        <f t="shared" si="46"/>
        <v>4.5368807471597608</v>
      </c>
      <c r="I263">
        <f t="shared" si="38"/>
        <v>1.4776814491729067</v>
      </c>
      <c r="J263">
        <f t="shared" si="43"/>
        <v>6.3408370691397185E-3</v>
      </c>
      <c r="K263" s="12">
        <f t="shared" si="39"/>
        <v>1.9895811883381493</v>
      </c>
    </row>
    <row r="264" spans="2:11" x14ac:dyDescent="0.25">
      <c r="B264">
        <f t="shared" si="44"/>
        <v>1.808000000000004E-2</v>
      </c>
      <c r="C264">
        <f t="shared" si="37"/>
        <v>1.2700402896729296E-11</v>
      </c>
      <c r="D264">
        <f t="shared" si="40"/>
        <v>14766484.692517409</v>
      </c>
      <c r="E264">
        <f t="shared" si="41"/>
        <v>7.2488638561449944E-13</v>
      </c>
      <c r="F264">
        <f t="shared" si="42"/>
        <v>1.015532307587667E-15</v>
      </c>
      <c r="G264">
        <f t="shared" si="45"/>
        <v>79.377518104558092</v>
      </c>
      <c r="H264">
        <f t="shared" si="46"/>
        <v>4.5305399100906207</v>
      </c>
      <c r="I264">
        <f t="shared" si="38"/>
        <v>1.476648469251741</v>
      </c>
      <c r="J264">
        <f t="shared" si="43"/>
        <v>6.3470769224229194E-3</v>
      </c>
      <c r="K264" s="12">
        <f t="shared" si="39"/>
        <v>1.9895712819122884</v>
      </c>
    </row>
    <row r="265" spans="2:11" x14ac:dyDescent="0.25">
      <c r="B265">
        <f t="shared" si="44"/>
        <v>1.8160000000000041E-2</v>
      </c>
      <c r="C265">
        <f t="shared" si="37"/>
        <v>1.2712937958082269E-11</v>
      </c>
      <c r="D265">
        <f t="shared" si="40"/>
        <v>14756137.486130955</v>
      </c>
      <c r="E265">
        <f t="shared" si="41"/>
        <v>7.2387085330691179E-13</v>
      </c>
      <c r="F265">
        <f t="shared" si="42"/>
        <v>1.0165336341924653E-15</v>
      </c>
      <c r="G265">
        <f t="shared" si="45"/>
        <v>79.455862238014177</v>
      </c>
      <c r="H265">
        <f t="shared" si="46"/>
        <v>4.5241928331681986</v>
      </c>
      <c r="I265">
        <f t="shared" si="38"/>
        <v>1.4756137486130956</v>
      </c>
      <c r="J265">
        <f t="shared" si="43"/>
        <v>6.3533352137029077E-3</v>
      </c>
      <c r="K265" s="12">
        <f t="shared" si="39"/>
        <v>1.9895611059691949</v>
      </c>
    </row>
    <row r="266" spans="2:11" x14ac:dyDescent="0.25">
      <c r="B266">
        <f t="shared" si="44"/>
        <v>1.8240000000000041E-2</v>
      </c>
      <c r="C266">
        <f t="shared" si="37"/>
        <v>1.2725510141134812E-11</v>
      </c>
      <c r="D266">
        <f t="shared" si="40"/>
        <v>14745772.805835631</v>
      </c>
      <c r="E266">
        <f t="shared" si="41"/>
        <v>7.2285431967271933E-13</v>
      </c>
      <c r="F266">
        <f t="shared" si="42"/>
        <v>1.017537923968686E-15</v>
      </c>
      <c r="G266">
        <f t="shared" si="45"/>
        <v>79.53443838209256</v>
      </c>
      <c r="H266">
        <f t="shared" si="46"/>
        <v>4.5178394979544949</v>
      </c>
      <c r="I266">
        <f t="shared" si="38"/>
        <v>1.4745772805835631</v>
      </c>
      <c r="J266">
        <f t="shared" si="43"/>
        <v>6.359612024804286E-3</v>
      </c>
      <c r="K266" s="12">
        <f t="shared" si="39"/>
        <v>1.9895506571075505</v>
      </c>
    </row>
    <row r="267" spans="2:11" x14ac:dyDescent="0.25">
      <c r="B267">
        <f t="shared" si="44"/>
        <v>1.8320000000000041E-2</v>
      </c>
      <c r="C267">
        <f t="shared" si="37"/>
        <v>1.2738119610935389E-11</v>
      </c>
      <c r="D267">
        <f t="shared" si="40"/>
        <v>14735390.584513975</v>
      </c>
      <c r="E267">
        <f t="shared" si="41"/>
        <v>7.2183678174875067E-13</v>
      </c>
      <c r="F267">
        <f t="shared" si="42"/>
        <v>1.0185451900828107E-15</v>
      </c>
      <c r="G267">
        <f t="shared" si="45"/>
        <v>79.613247568346168</v>
      </c>
      <c r="H267">
        <f t="shared" si="46"/>
        <v>4.5114798859296918</v>
      </c>
      <c r="I267">
        <f t="shared" si="38"/>
        <v>1.4735390584513974</v>
      </c>
      <c r="J267">
        <f t="shared" si="43"/>
        <v>6.3659074380175654E-3</v>
      </c>
      <c r="K267" s="12">
        <f t="shared" si="39"/>
        <v>1.9895399318907905</v>
      </c>
    </row>
    <row r="268" spans="2:11" x14ac:dyDescent="0.25">
      <c r="B268">
        <f t="shared" si="44"/>
        <v>1.8400000000000041E-2</v>
      </c>
      <c r="C268">
        <f t="shared" si="37"/>
        <v>1.2750766533473411E-11</v>
      </c>
      <c r="D268">
        <f t="shared" si="40"/>
        <v>14724990.754662219</v>
      </c>
      <c r="E268">
        <f t="shared" si="41"/>
        <v>7.208182365586679E-13</v>
      </c>
      <c r="F268">
        <f t="shared" si="42"/>
        <v>1.0195554457763547E-15</v>
      </c>
      <c r="G268">
        <f t="shared" si="45"/>
        <v>79.692290834208805</v>
      </c>
      <c r="H268">
        <f t="shared" si="46"/>
        <v>4.5051139784916741</v>
      </c>
      <c r="I268">
        <f t="shared" si="38"/>
        <v>1.4724990754662219</v>
      </c>
      <c r="J268">
        <f t="shared" si="43"/>
        <v>6.3722215361022164E-3</v>
      </c>
      <c r="K268" s="12">
        <f t="shared" si="39"/>
        <v>1.9895289268467029</v>
      </c>
    </row>
    <row r="269" spans="2:11" x14ac:dyDescent="0.25">
      <c r="B269">
        <f t="shared" si="44"/>
        <v>1.8480000000000042E-2</v>
      </c>
      <c r="C269">
        <f t="shared" si="37"/>
        <v>1.2763451075685456E-11</v>
      </c>
      <c r="D269">
        <f t="shared" si="40"/>
        <v>14714573.248387359</v>
      </c>
      <c r="E269">
        <f t="shared" si="41"/>
        <v>7.1979868111289155E-13</v>
      </c>
      <c r="F269">
        <f t="shared" si="42"/>
        <v>1.0205687043663573E-15</v>
      </c>
      <c r="G269">
        <f t="shared" si="45"/>
        <v>79.771569223034078</v>
      </c>
      <c r="H269">
        <f t="shared" si="46"/>
        <v>4.4987417569555719</v>
      </c>
      <c r="I269">
        <f t="shared" si="38"/>
        <v>1.4714573248387359</v>
      </c>
      <c r="J269">
        <f t="shared" si="43"/>
        <v>6.3785544022897317E-3</v>
      </c>
      <c r="K269" s="12">
        <f t="shared" si="39"/>
        <v>1.9895176384670354</v>
      </c>
    </row>
    <row r="270" spans="2:11" x14ac:dyDescent="0.25">
      <c r="B270">
        <f t="shared" si="44"/>
        <v>1.8560000000000042E-2</v>
      </c>
      <c r="C270">
        <f t="shared" si="37"/>
        <v>1.2776173405461676E-11</v>
      </c>
      <c r="D270">
        <f t="shared" si="40"/>
        <v>14704137.99740419</v>
      </c>
      <c r="E270">
        <f t="shared" si="41"/>
        <v>7.1877811240852517E-13</v>
      </c>
      <c r="F270">
        <f t="shared" si="42"/>
        <v>1.021584979245888E-15</v>
      </c>
      <c r="G270">
        <f t="shared" si="45"/>
        <v>79.851083784135454</v>
      </c>
      <c r="H270">
        <f t="shared" si="46"/>
        <v>4.4923632025532818</v>
      </c>
      <c r="I270">
        <f t="shared" si="38"/>
        <v>1.470413799740419</v>
      </c>
      <c r="J270">
        <f t="shared" si="43"/>
        <v>6.384906120286798E-3</v>
      </c>
      <c r="K270" s="12">
        <f t="shared" si="39"/>
        <v>1.9895060632071053</v>
      </c>
    </row>
    <row r="271" spans="2:11" x14ac:dyDescent="0.25">
      <c r="B271">
        <f t="shared" si="44"/>
        <v>1.8640000000000042E-2</v>
      </c>
      <c r="C271">
        <f t="shared" si="37"/>
        <v>1.2788933691651856E-11</v>
      </c>
      <c r="D271">
        <f t="shared" si="40"/>
        <v>14693684.933032311</v>
      </c>
      <c r="E271">
        <f t="shared" si="41"/>
        <v>7.1775652742927929E-13</v>
      </c>
      <c r="F271">
        <f t="shared" si="42"/>
        <v>1.0226042838845439E-15</v>
      </c>
      <c r="G271">
        <f t="shared" si="45"/>
        <v>79.930835572824094</v>
      </c>
      <c r="H271">
        <f t="shared" si="46"/>
        <v>4.4859782964329948</v>
      </c>
      <c r="I271">
        <f t="shared" si="38"/>
        <v>1.4693684933032312</v>
      </c>
      <c r="J271">
        <f t="shared" si="43"/>
        <v>6.3912767742783988E-3</v>
      </c>
      <c r="K271" s="12">
        <f t="shared" si="39"/>
        <v>1.9894941974853775</v>
      </c>
    </row>
    <row r="272" spans="2:11" x14ac:dyDescent="0.25">
      <c r="B272">
        <f t="shared" si="44"/>
        <v>1.8720000000000042E-2</v>
      </c>
      <c r="C272">
        <f t="shared" si="37"/>
        <v>1.2801732104071911E-11</v>
      </c>
      <c r="D272">
        <f t="shared" si="40"/>
        <v>14683213.986193111</v>
      </c>
      <c r="E272">
        <f t="shared" si="41"/>
        <v>7.1673392314539479E-13</v>
      </c>
      <c r="F272">
        <f t="shared" si="42"/>
        <v>1.0236266318289535E-15</v>
      </c>
      <c r="G272">
        <f t="shared" si="45"/>
        <v>80.010825650449434</v>
      </c>
      <c r="H272">
        <f t="shared" si="46"/>
        <v>4.4795870196587178</v>
      </c>
      <c r="I272">
        <f t="shared" si="38"/>
        <v>1.4683213986193111</v>
      </c>
      <c r="J272">
        <f t="shared" si="43"/>
        <v>6.3976664489309573E-3</v>
      </c>
      <c r="K272" s="12">
        <f t="shared" si="39"/>
        <v>1.989482037683064</v>
      </c>
    </row>
    <row r="273" spans="2:11" x14ac:dyDescent="0.25">
      <c r="B273">
        <f t="shared" si="44"/>
        <v>1.8800000000000042E-2</v>
      </c>
      <c r="C273">
        <f t="shared" si="37"/>
        <v>1.2814568813510081E-11</v>
      </c>
      <c r="D273">
        <f t="shared" si="40"/>
        <v>14672725.087406714</v>
      </c>
      <c r="E273">
        <f t="shared" si="41"/>
        <v>7.1571029651356585E-13</v>
      </c>
      <c r="F273">
        <f t="shared" si="42"/>
        <v>1.0246520367032825E-15</v>
      </c>
      <c r="G273">
        <f t="shared" si="45"/>
        <v>80.091055084437997</v>
      </c>
      <c r="H273">
        <f t="shared" si="46"/>
        <v>4.4731893532097864</v>
      </c>
      <c r="I273">
        <f t="shared" si="38"/>
        <v>1.4672725087406715</v>
      </c>
      <c r="J273">
        <f t="shared" si="43"/>
        <v>6.4040752293955143E-3</v>
      </c>
      <c r="K273" s="12">
        <f t="shared" si="39"/>
        <v>1.9894695801436977</v>
      </c>
    </row>
    <row r="274" spans="2:11" x14ac:dyDescent="0.25">
      <c r="B274">
        <f t="shared" si="44"/>
        <v>1.8880000000000043E-2</v>
      </c>
      <c r="C274">
        <f t="shared" si="37"/>
        <v>1.2827443991733615E-11</v>
      </c>
      <c r="D274">
        <f t="shared" si="40"/>
        <v>14662218.166788911</v>
      </c>
      <c r="E274">
        <f t="shared" si="41"/>
        <v>7.1468564447686261E-13</v>
      </c>
      <c r="F274">
        <f t="shared" si="42"/>
        <v>1.0256805122097505E-15</v>
      </c>
      <c r="G274">
        <f t="shared" si="45"/>
        <v>80.171524948335076</v>
      </c>
      <c r="H274">
        <f t="shared" si="46"/>
        <v>4.4667852779803914</v>
      </c>
      <c r="I274">
        <f t="shared" si="38"/>
        <v>1.4662218166788912</v>
      </c>
      <c r="J274">
        <f t="shared" si="43"/>
        <v>6.4105032013109407E-3</v>
      </c>
      <c r="K274" s="12">
        <f t="shared" si="39"/>
        <v>1.9894568211727299</v>
      </c>
    </row>
    <row r="275" spans="2:11" x14ac:dyDescent="0.25">
      <c r="B275">
        <f t="shared" si="44"/>
        <v>1.8960000000000043E-2</v>
      </c>
      <c r="C275">
        <f t="shared" si="37"/>
        <v>1.2840357811494921E-11</v>
      </c>
      <c r="D275">
        <f t="shared" si="40"/>
        <v>14651693.154048042</v>
      </c>
      <c r="E275">
        <f t="shared" si="41"/>
        <v>7.1365996396465291E-13</v>
      </c>
      <c r="F275">
        <f t="shared" si="42"/>
        <v>1.0267120721291442E-15</v>
      </c>
      <c r="G275">
        <f t="shared" si="45"/>
        <v>80.252236321843256</v>
      </c>
      <c r="H275">
        <f t="shared" si="46"/>
        <v>4.4603747747790807</v>
      </c>
      <c r="I275">
        <f t="shared" si="38"/>
        <v>1.4651693154048042</v>
      </c>
      <c r="J275">
        <f t="shared" si="43"/>
        <v>6.4169504508071497E-3</v>
      </c>
      <c r="K275" s="12">
        <f t="shared" si="39"/>
        <v>1.9894437570370802</v>
      </c>
    </row>
    <row r="276" spans="2:11" x14ac:dyDescent="0.25">
      <c r="B276">
        <f t="shared" ref="B276:B339" si="47">B275+$B$39</f>
        <v>1.9040000000000043E-2</v>
      </c>
      <c r="C276">
        <f t="shared" si="37"/>
        <v>1.2853310446538234E-11</v>
      </c>
      <c r="D276">
        <f t="shared" si="40"/>
        <v>14641149.978481866</v>
      </c>
      <c r="E276">
        <f t="shared" si="41"/>
        <v>7.1263325189252373E-13</v>
      </c>
      <c r="F276">
        <f t="shared" si="42"/>
        <v>1.0277467303213289E-15</v>
      </c>
      <c r="G276">
        <f t="shared" ref="G276:G339" si="48">C276/$C$19/$F$36</f>
        <v>80.333190290863968</v>
      </c>
      <c r="H276">
        <f t="shared" ref="H276:H339" si="49">E276/$C$19/$F$36</f>
        <v>4.4539578243282723</v>
      </c>
      <c r="I276">
        <f t="shared" si="38"/>
        <v>1.4641149978481867</v>
      </c>
      <c r="J276">
        <f t="shared" si="43"/>
        <v>6.4234170645083065E-3</v>
      </c>
      <c r="K276" s="12">
        <f t="shared" si="39"/>
        <v>1.9894303839647169</v>
      </c>
    </row>
    <row r="277" spans="2:11" x14ac:dyDescent="0.25">
      <c r="B277">
        <f t="shared" si="47"/>
        <v>1.9120000000000043E-2</v>
      </c>
      <c r="C277">
        <f t="shared" si="37"/>
        <v>1.2866302071606107E-11</v>
      </c>
      <c r="D277">
        <f t="shared" si="40"/>
        <v>14630588.5689744</v>
      </c>
      <c r="E277">
        <f t="shared" si="41"/>
        <v>7.1160550516220243E-13</v>
      </c>
      <c r="F277">
        <f t="shared" si="42"/>
        <v>1.0287845007257764E-15</v>
      </c>
      <c r="G277">
        <f t="shared" si="48"/>
        <v>80.414387947538174</v>
      </c>
      <c r="H277">
        <f t="shared" si="49"/>
        <v>4.447534407263765</v>
      </c>
      <c r="I277">
        <f t="shared" si="38"/>
        <v>1.4630588568974399</v>
      </c>
      <c r="J277">
        <f t="shared" si="43"/>
        <v>6.4299031295361022E-3</v>
      </c>
      <c r="K277" s="12">
        <f t="shared" si="39"/>
        <v>1.9894166981442196</v>
      </c>
    </row>
    <row r="278" spans="2:11" x14ac:dyDescent="0.25">
      <c r="B278">
        <f t="shared" si="47"/>
        <v>1.9200000000000043E-2</v>
      </c>
      <c r="C278">
        <f t="shared" si="37"/>
        <v>1.2879332862446003E-11</v>
      </c>
      <c r="D278">
        <f t="shared" si="40"/>
        <v>14620008.853992715</v>
      </c>
      <c r="E278">
        <f t="shared" si="41"/>
        <v>7.1057672066147668E-13</v>
      </c>
      <c r="F278">
        <f t="shared" si="42"/>
        <v>1.029825397362087E-15</v>
      </c>
      <c r="G278">
        <f t="shared" si="48"/>
        <v>80.495830390287509</v>
      </c>
      <c r="H278">
        <f t="shared" si="49"/>
        <v>4.4411045041342287</v>
      </c>
      <c r="I278">
        <f t="shared" si="38"/>
        <v>1.4620008853992714</v>
      </c>
      <c r="J278">
        <f t="shared" si="43"/>
        <v>6.4364087335130439E-3</v>
      </c>
      <c r="K278" s="12">
        <f t="shared" si="39"/>
        <v>1.989402695724332</v>
      </c>
    </row>
    <row r="279" spans="2:11" x14ac:dyDescent="0.25">
      <c r="B279">
        <f t="shared" si="47"/>
        <v>1.9280000000000044E-2</v>
      </c>
      <c r="C279">
        <f t="shared" si="37"/>
        <v>1.2892402995816866E-11</v>
      </c>
      <c r="D279">
        <f t="shared" si="40"/>
        <v>14609410.761583714</v>
      </c>
      <c r="E279">
        <f t="shared" si="41"/>
        <v>7.0954689526411459E-13</v>
      </c>
      <c r="F279">
        <f t="shared" si="42"/>
        <v>1.0308694343305174E-15</v>
      </c>
      <c r="G279">
        <f t="shared" si="48"/>
        <v>80.577518723855405</v>
      </c>
      <c r="H279">
        <f t="shared" si="49"/>
        <v>4.434668095400716</v>
      </c>
      <c r="I279">
        <f t="shared" si="38"/>
        <v>1.4609410761583714</v>
      </c>
      <c r="J279">
        <f t="shared" si="43"/>
        <v>6.4429339645657325E-3</v>
      </c>
      <c r="K279" s="12">
        <f t="shared" si="39"/>
        <v>1.9893883728135129</v>
      </c>
    </row>
    <row r="280" spans="2:11" x14ac:dyDescent="0.25">
      <c r="B280">
        <f t="shared" si="47"/>
        <v>1.9360000000000044E-2</v>
      </c>
      <c r="C280">
        <f t="shared" si="37"/>
        <v>1.2905512649495903E-11</v>
      </c>
      <c r="D280">
        <f t="shared" si="40"/>
        <v>14598794.219370868</v>
      </c>
      <c r="E280">
        <f t="shared" si="41"/>
        <v>7.0851602582978405E-13</v>
      </c>
      <c r="F280">
        <f t="shared" si="42"/>
        <v>1.0319166258125135E-15</v>
      </c>
      <c r="G280">
        <f t="shared" si="48"/>
        <v>80.659454059349386</v>
      </c>
      <c r="H280">
        <f t="shared" si="49"/>
        <v>4.4282251614361501</v>
      </c>
      <c r="I280">
        <f t="shared" si="38"/>
        <v>1.4598794219370868</v>
      </c>
      <c r="J280">
        <f t="shared" si="43"/>
        <v>6.4494789113282089E-3</v>
      </c>
      <c r="K280" s="12">
        <f t="shared" si="39"/>
        <v>1.9893737254794881</v>
      </c>
    </row>
    <row r="281" spans="2:11" x14ac:dyDescent="0.25">
      <c r="B281">
        <f t="shared" si="47"/>
        <v>1.9440000000000044E-2</v>
      </c>
      <c r="C281">
        <f t="shared" si="37"/>
        <v>1.2918662002285118E-11</v>
      </c>
      <c r="D281">
        <f t="shared" si="40"/>
        <v>14588159.154550938</v>
      </c>
      <c r="E281">
        <f t="shared" si="41"/>
        <v>7.074841092039715E-13</v>
      </c>
      <c r="F281">
        <f t="shared" si="42"/>
        <v>1.0329669860712436E-15</v>
      </c>
      <c r="G281">
        <f t="shared" si="48"/>
        <v>80.741637514281976</v>
      </c>
      <c r="H281">
        <f t="shared" si="49"/>
        <v>4.4217756825248218</v>
      </c>
      <c r="I281">
        <f t="shared" si="38"/>
        <v>1.4588159154550939</v>
      </c>
      <c r="J281">
        <f t="shared" si="43"/>
        <v>6.4560436629452714E-3</v>
      </c>
      <c r="K281" s="12">
        <f t="shared" si="39"/>
        <v>1.9893587497487792</v>
      </c>
    </row>
    <row r="282" spans="2:11" x14ac:dyDescent="0.25">
      <c r="B282">
        <f t="shared" si="47"/>
        <v>1.9520000000000044E-2</v>
      </c>
      <c r="C282">
        <f t="shared" si="37"/>
        <v>1.2931851234018173E-11</v>
      </c>
      <c r="D282">
        <f t="shared" si="40"/>
        <v>14577505.493890651</v>
      </c>
      <c r="E282">
        <f t="shared" si="41"/>
        <v>7.0645114221790029E-13</v>
      </c>
      <c r="F282">
        <f t="shared" si="42"/>
        <v>1.0340205294521342E-15</v>
      </c>
      <c r="G282">
        <f t="shared" si="48"/>
        <v>80.824070212613563</v>
      </c>
      <c r="H282">
        <f t="shared" si="49"/>
        <v>4.4153196388618756</v>
      </c>
      <c r="I282">
        <f t="shared" si="38"/>
        <v>1.457750549389065</v>
      </c>
      <c r="J282">
        <f t="shared" si="43"/>
        <v>6.4626283090758385E-3</v>
      </c>
      <c r="K282" s="12">
        <f t="shared" si="39"/>
        <v>1.9893434416062452</v>
      </c>
    </row>
    <row r="283" spans="2:11" x14ac:dyDescent="0.25">
      <c r="B283">
        <f t="shared" si="47"/>
        <v>1.9600000000000044E-2</v>
      </c>
      <c r="C283">
        <f t="shared" si="37"/>
        <v>1.2945080525567185E-11</v>
      </c>
      <c r="D283">
        <f t="shared" si="40"/>
        <v>14566833.163723337</v>
      </c>
      <c r="E283">
        <f t="shared" si="41"/>
        <v>7.0541712168844815E-13</v>
      </c>
      <c r="F283">
        <f t="shared" si="42"/>
        <v>1.0350772703834169E-15</v>
      </c>
      <c r="G283">
        <f t="shared" si="48"/>
        <v>80.906753284794902</v>
      </c>
      <c r="H283">
        <f t="shared" si="49"/>
        <v>4.4088570105528007</v>
      </c>
      <c r="I283">
        <f t="shared" si="38"/>
        <v>1.4566833163723338</v>
      </c>
      <c r="J283">
        <f t="shared" si="43"/>
        <v>6.4692329398963553E-3</v>
      </c>
      <c r="K283" s="12">
        <f t="shared" si="39"/>
        <v>1.9893277969946088</v>
      </c>
    </row>
    <row r="284" spans="2:11" x14ac:dyDescent="0.25">
      <c r="B284">
        <f t="shared" si="47"/>
        <v>1.9680000000000045E-2</v>
      </c>
      <c r="C284">
        <f t="shared" si="37"/>
        <v>1.2958350058849507E-11</v>
      </c>
      <c r="D284">
        <f t="shared" si="40"/>
        <v>14556142.08994556</v>
      </c>
      <c r="E284">
        <f t="shared" si="41"/>
        <v>7.0438204441806471E-13</v>
      </c>
      <c r="F284">
        <f t="shared" si="42"/>
        <v>1.0361372233766704E-15</v>
      </c>
      <c r="G284">
        <f t="shared" si="48"/>
        <v>80.989687867809408</v>
      </c>
      <c r="H284">
        <f t="shared" si="49"/>
        <v>4.4023877776129039</v>
      </c>
      <c r="I284">
        <f t="shared" si="38"/>
        <v>1.4556142089945558</v>
      </c>
      <c r="J284">
        <f t="shared" si="43"/>
        <v>6.4758576461041899E-3</v>
      </c>
      <c r="K284" s="12">
        <f t="shared" si="39"/>
        <v>1.9893118118139772</v>
      </c>
    </row>
    <row r="285" spans="2:11" x14ac:dyDescent="0.25">
      <c r="B285">
        <f t="shared" si="47"/>
        <v>1.9760000000000045E-2</v>
      </c>
      <c r="C285">
        <f t="shared" si="37"/>
        <v>1.2971660016834559E-11</v>
      </c>
      <c r="D285">
        <f t="shared" si="40"/>
        <v>14545432.198013695</v>
      </c>
      <c r="E285">
        <f t="shared" si="41"/>
        <v>7.0334590719468801E-13</v>
      </c>
      <c r="F285">
        <f t="shared" si="42"/>
        <v>1.0372004030273654E-15</v>
      </c>
      <c r="G285">
        <f t="shared" si="48"/>
        <v>81.072875105215985</v>
      </c>
      <c r="H285">
        <f t="shared" si="49"/>
        <v>4.3959119199667995</v>
      </c>
      <c r="I285">
        <f t="shared" si="38"/>
        <v>1.4545432198013695</v>
      </c>
      <c r="J285">
        <f t="shared" si="43"/>
        <v>6.4825025189210331E-3</v>
      </c>
      <c r="K285" s="12">
        <f t="shared" si="39"/>
        <v>1.9892954819213524</v>
      </c>
    </row>
    <row r="286" spans="2:11" x14ac:dyDescent="0.25">
      <c r="B286">
        <f t="shared" si="47"/>
        <v>1.9840000000000045E-2</v>
      </c>
      <c r="C286">
        <f t="shared" si="37"/>
        <v>1.2985010583550997E-11</v>
      </c>
      <c r="D286">
        <f t="shared" si="40"/>
        <v>14534703.412940472</v>
      </c>
      <c r="E286">
        <f t="shared" si="41"/>
        <v>7.0230870679166065E-13</v>
      </c>
      <c r="F286">
        <f t="shared" si="42"/>
        <v>1.0382668240154249E-15</v>
      </c>
      <c r="G286">
        <f t="shared" si="48"/>
        <v>81.156316147193735</v>
      </c>
      <c r="H286">
        <f t="shared" si="49"/>
        <v>4.3894294174478787</v>
      </c>
      <c r="I286">
        <f t="shared" si="38"/>
        <v>1.4534703412940473</v>
      </c>
      <c r="J286">
        <f t="shared" si="43"/>
        <v>6.4891676500964061E-3</v>
      </c>
      <c r="K286" s="12">
        <f t="shared" si="39"/>
        <v>1.9892788031301589</v>
      </c>
    </row>
    <row r="287" spans="2:11" x14ac:dyDescent="0.25">
      <c r="B287">
        <f t="shared" si="47"/>
        <v>1.9920000000000045E-2</v>
      </c>
      <c r="C287">
        <f t="shared" si="37"/>
        <v>1.299840194409327E-11</v>
      </c>
      <c r="D287">
        <f t="shared" si="40"/>
        <v>14523955.659291504</v>
      </c>
      <c r="E287">
        <f t="shared" si="41"/>
        <v>7.0127043996764521E-13</v>
      </c>
      <c r="F287">
        <f t="shared" si="42"/>
        <v>1.0393365011057734E-15</v>
      </c>
      <c r="G287">
        <f t="shared" si="48"/>
        <v>81.240012150582928</v>
      </c>
      <c r="H287">
        <f t="shared" si="49"/>
        <v>4.3829402497977821</v>
      </c>
      <c r="I287">
        <f t="shared" si="38"/>
        <v>1.4523955659291503</v>
      </c>
      <c r="J287">
        <f t="shared" si="43"/>
        <v>6.4958531319110838E-3</v>
      </c>
      <c r="K287" s="12">
        <f t="shared" si="39"/>
        <v>1.9892617712097187</v>
      </c>
    </row>
    <row r="288" spans="2:11" x14ac:dyDescent="0.25">
      <c r="B288">
        <f t="shared" si="47"/>
        <v>2.0000000000000046E-2</v>
      </c>
      <c r="C288">
        <f t="shared" si="37"/>
        <v>1.3011834284628974E-11</v>
      </c>
      <c r="D288">
        <f t="shared" si="40"/>
        <v>14513188.861181753</v>
      </c>
      <c r="E288">
        <f t="shared" si="41"/>
        <v>7.0023110346653943E-13</v>
      </c>
      <c r="F288">
        <f t="shared" si="42"/>
        <v>1.0404094491488924E-15</v>
      </c>
      <c r="G288">
        <f t="shared" si="48"/>
        <v>81.323964278931086</v>
      </c>
      <c r="H288">
        <f t="shared" si="49"/>
        <v>4.376444396665871</v>
      </c>
      <c r="I288">
        <f t="shared" si="38"/>
        <v>1.4513188861181752</v>
      </c>
      <c r="J288">
        <f t="shared" si="43"/>
        <v>6.5025590571805778E-3</v>
      </c>
      <c r="K288" s="12">
        <f t="shared" si="39"/>
        <v>1.9892443818847698</v>
      </c>
    </row>
    <row r="289" spans="2:11" x14ac:dyDescent="0.25">
      <c r="B289">
        <f t="shared" si="47"/>
        <v>2.0080000000000046E-2</v>
      </c>
      <c r="C289">
        <f t="shared" si="37"/>
        <v>1.3025307792405761E-11</v>
      </c>
      <c r="D289">
        <f t="shared" si="40"/>
        <v>14502402.942271998</v>
      </c>
      <c r="E289">
        <f t="shared" si="41"/>
        <v>6.9919069401739054E-13</v>
      </c>
      <c r="F289">
        <f t="shared" si="42"/>
        <v>1.0414856830813921E-15</v>
      </c>
      <c r="G289">
        <f t="shared" si="48"/>
        <v>81.408173702536004</v>
      </c>
      <c r="H289">
        <f t="shared" si="49"/>
        <v>4.3699418376086907</v>
      </c>
      <c r="I289">
        <f t="shared" si="38"/>
        <v>1.4502402942271997</v>
      </c>
      <c r="J289">
        <f t="shared" si="43"/>
        <v>6.5092855192587003E-3</v>
      </c>
      <c r="K289" s="12">
        <f t="shared" si="39"/>
        <v>1.9892266308349504</v>
      </c>
    </row>
    <row r="290" spans="2:11" x14ac:dyDescent="0.25">
      <c r="B290">
        <f t="shared" si="47"/>
        <v>2.0160000000000046E-2</v>
      </c>
      <c r="C290">
        <f t="shared" si="37"/>
        <v>1.3038822655758442E-11</v>
      </c>
      <c r="D290">
        <f t="shared" si="40"/>
        <v>14491597.825765232</v>
      </c>
      <c r="E290">
        <f t="shared" si="41"/>
        <v>6.981492083343091E-13</v>
      </c>
      <c r="F290">
        <f t="shared" si="42"/>
        <v>1.042565217926571E-15</v>
      </c>
      <c r="G290">
        <f t="shared" si="48"/>
        <v>81.492641598490252</v>
      </c>
      <c r="H290">
        <f t="shared" si="49"/>
        <v>4.3634325520894315</v>
      </c>
      <c r="I290">
        <f t="shared" si="38"/>
        <v>1.449159782576523</v>
      </c>
      <c r="J290">
        <f t="shared" si="43"/>
        <v>6.5160326120410677E-3</v>
      </c>
      <c r="K290" s="12">
        <f t="shared" si="39"/>
        <v>1.9892085136942801</v>
      </c>
    </row>
    <row r="291" spans="2:11" x14ac:dyDescent="0.25">
      <c r="B291">
        <f t="shared" si="47"/>
        <v>2.0240000000000046E-2</v>
      </c>
      <c r="C291">
        <f t="shared" si="37"/>
        <v>1.3052379064116089E-11</v>
      </c>
      <c r="D291">
        <f t="shared" si="40"/>
        <v>14480773.434403049</v>
      </c>
      <c r="E291">
        <f t="shared" si="41"/>
        <v>6.971066431163825E-13</v>
      </c>
      <c r="F291">
        <f t="shared" si="42"/>
        <v>1.0436480687949839E-15</v>
      </c>
      <c r="G291">
        <f t="shared" si="48"/>
        <v>81.577369150725545</v>
      </c>
      <c r="H291">
        <f t="shared" si="49"/>
        <v>4.3569165194773909</v>
      </c>
      <c r="I291">
        <f t="shared" si="38"/>
        <v>1.4480773434403049</v>
      </c>
      <c r="J291">
        <f t="shared" si="43"/>
        <v>6.5228004299686488E-3</v>
      </c>
      <c r="K291" s="12">
        <f t="shared" si="39"/>
        <v>1.9891900260506357</v>
      </c>
    </row>
    <row r="292" spans="2:11" x14ac:dyDescent="0.25">
      <c r="B292">
        <f t="shared" si="47"/>
        <v>2.0320000000000046E-2</v>
      </c>
      <c r="C292">
        <f t="shared" si="37"/>
        <v>1.306597720800929E-11</v>
      </c>
      <c r="D292">
        <f t="shared" si="40"/>
        <v>14469929.690461988</v>
      </c>
      <c r="E292">
        <f t="shared" si="41"/>
        <v>6.9606299504758756E-13</v>
      </c>
      <c r="F292">
        <f t="shared" si="42"/>
        <v>1.0447342508850179E-15</v>
      </c>
      <c r="G292">
        <f t="shared" si="48"/>
        <v>81.662357550058047</v>
      </c>
      <c r="H292">
        <f t="shared" si="49"/>
        <v>4.350393719047422</v>
      </c>
      <c r="I292">
        <f t="shared" si="38"/>
        <v>1.4469929690461989</v>
      </c>
      <c r="J292">
        <f t="shared" si="43"/>
        <v>6.5295890680313606E-3</v>
      </c>
      <c r="K292" s="12">
        <f t="shared" si="39"/>
        <v>1.9891711634452256</v>
      </c>
    </row>
    <row r="293" spans="2:11" x14ac:dyDescent="0.25">
      <c r="B293">
        <f t="shared" si="47"/>
        <v>2.0400000000000047E-2</v>
      </c>
      <c r="C293">
        <f t="shared" si="37"/>
        <v>1.3079617279077334E-11</v>
      </c>
      <c r="D293">
        <f t="shared" si="40"/>
        <v>14459066.515749831</v>
      </c>
      <c r="E293">
        <f t="shared" si="41"/>
        <v>6.9501826079670255E-13</v>
      </c>
      <c r="F293">
        <f t="shared" si="42"/>
        <v>1.0458237794834677E-15</v>
      </c>
      <c r="G293">
        <f t="shared" si="48"/>
        <v>81.74760799423332</v>
      </c>
      <c r="H293">
        <f t="shared" si="49"/>
        <v>4.3438641299793908</v>
      </c>
      <c r="I293">
        <f t="shared" si="38"/>
        <v>1.4459066515749832</v>
      </c>
      <c r="J293">
        <f t="shared" si="43"/>
        <v>6.536398621771672E-3</v>
      </c>
      <c r="K293" s="12">
        <f t="shared" si="39"/>
        <v>1.9891519213720508</v>
      </c>
    </row>
    <row r="294" spans="2:11" x14ac:dyDescent="0.25">
      <c r="B294">
        <f t="shared" si="47"/>
        <v>2.0480000000000047E-2</v>
      </c>
      <c r="C294">
        <f t="shared" si="37"/>
        <v>1.3093299470075378E-11</v>
      </c>
      <c r="D294">
        <f t="shared" si="40"/>
        <v>14448183.83160189</v>
      </c>
      <c r="E294">
        <f t="shared" si="41"/>
        <v>6.9397243701721906E-13</v>
      </c>
      <c r="F294">
        <f t="shared" si="42"/>
        <v>1.0469166699661112E-15</v>
      </c>
      <c r="G294">
        <f t="shared" si="48"/>
        <v>81.833121687971101</v>
      </c>
      <c r="H294">
        <f t="shared" si="49"/>
        <v>4.3373277313576191</v>
      </c>
      <c r="I294">
        <f t="shared" si="38"/>
        <v>1.4448183831601888</v>
      </c>
      <c r="J294">
        <f t="shared" si="43"/>
        <v>6.5432291872881947E-3</v>
      </c>
      <c r="K294" s="12">
        <f t="shared" si="39"/>
        <v>1.9891322952773547</v>
      </c>
    </row>
    <row r="295" spans="2:11" x14ac:dyDescent="0.25">
      <c r="B295">
        <f t="shared" si="47"/>
        <v>2.0560000000000047E-2</v>
      </c>
      <c r="C295">
        <f t="shared" ref="C295:C358" si="50">(((4*PI()*K295^2)/($C$16*D295^2))*(($C$11*$C$10*$C$12)/($C$13*$C$14))*($C$8^2/(4*PI()*$C$7))^2*(LN((2*$C$16*D295^2)/$C$9)-$C$1))/$F$34</f>
        <v>1.3107023974882055E-11</v>
      </c>
      <c r="D295">
        <f t="shared" si="40"/>
        <v>14437281.558877226</v>
      </c>
      <c r="E295">
        <f t="shared" si="41"/>
        <v>6.9292552034725294E-13</v>
      </c>
      <c r="F295">
        <f t="shared" si="42"/>
        <v>1.0480129377983E-15</v>
      </c>
      <c r="G295">
        <f t="shared" si="48"/>
        <v>81.918899843012838</v>
      </c>
      <c r="H295">
        <f t="shared" si="49"/>
        <v>4.3307845021703306</v>
      </c>
      <c r="I295">
        <f t="shared" ref="I295:I358" si="51">D295*100/10^9</f>
        <v>1.4437281558877224</v>
      </c>
      <c r="J295">
        <f t="shared" si="43"/>
        <v>6.5500808612393747E-3</v>
      </c>
      <c r="K295" s="12">
        <f t="shared" ref="K295:K358" si="52">$S$31*(D295*100/10^9)^5+$S$32*(D295*100/10^9)^4+$S$33*(D295*100/10^9)^3+$S$34*(D295*100/10^9)^2+$S$35*(D295*100/10^9)+$S$36</f>
        <v>1.9891122805590924</v>
      </c>
    </row>
    <row r="296" spans="2:11" x14ac:dyDescent="0.25">
      <c r="B296">
        <f t="shared" si="47"/>
        <v>2.0640000000000047E-2</v>
      </c>
      <c r="C296">
        <f t="shared" si="50"/>
        <v>1.3120790988506434E-11</v>
      </c>
      <c r="D296">
        <f t="shared" ref="D296:D359" si="53">((2*E296)/$C$5)^0.5</f>
        <v>14426359.617954856</v>
      </c>
      <c r="E296">
        <f t="shared" ref="E296:E359" si="54">E295-F295</f>
        <v>6.9187750740945463E-13</v>
      </c>
      <c r="F296">
        <f t="shared" ref="F296:F359" si="55">(B296-B295)*(C296+C295)/2</f>
        <v>1.0491125985355424E-15</v>
      </c>
      <c r="G296">
        <f t="shared" si="48"/>
        <v>82.004943678165191</v>
      </c>
      <c r="H296">
        <f t="shared" si="49"/>
        <v>4.3242344213090913</v>
      </c>
      <c r="I296">
        <f t="shared" si="51"/>
        <v>1.4426359617954856</v>
      </c>
      <c r="J296">
        <f t="shared" ref="J296:J359" si="56">(B296-B295)*(G295+G296)/2</f>
        <v>6.5569537408471379E-3</v>
      </c>
      <c r="K296" s="12">
        <f t="shared" si="52"/>
        <v>1.9890918725663433</v>
      </c>
    </row>
    <row r="297" spans="2:11" x14ac:dyDescent="0.25">
      <c r="B297">
        <f t="shared" si="47"/>
        <v>2.0720000000000047E-2</v>
      </c>
      <c r="C297">
        <f t="shared" si="50"/>
        <v>1.3134600707095716E-11</v>
      </c>
      <c r="D297">
        <f t="shared" si="53"/>
        <v>14415417.928729907</v>
      </c>
      <c r="E297">
        <f t="shared" si="54"/>
        <v>6.9082839481091909E-13</v>
      </c>
      <c r="F297">
        <f t="shared" si="55"/>
        <v>1.0502156678240886E-15</v>
      </c>
      <c r="G297">
        <f t="shared" si="48"/>
        <v>82.091254419348203</v>
      </c>
      <c r="H297">
        <f t="shared" si="49"/>
        <v>4.3176774675682434</v>
      </c>
      <c r="I297">
        <f t="shared" si="51"/>
        <v>1.4415417928729906</v>
      </c>
      <c r="J297">
        <f t="shared" si="56"/>
        <v>6.5638479239005527E-3</v>
      </c>
      <c r="K297" s="12">
        <f t="shared" si="52"/>
        <v>1.9890710665987705</v>
      </c>
    </row>
    <row r="298" spans="2:11" x14ac:dyDescent="0.25">
      <c r="B298">
        <f t="shared" si="47"/>
        <v>2.0800000000000048E-2</v>
      </c>
      <c r="C298">
        <f t="shared" si="50"/>
        <v>1.3148453327942531E-11</v>
      </c>
      <c r="D298">
        <f t="shared" si="53"/>
        <v>14404456.410609746</v>
      </c>
      <c r="E298">
        <f t="shared" si="54"/>
        <v>6.8977817914309502E-13</v>
      </c>
      <c r="F298">
        <f t="shared" si="55"/>
        <v>1.0513221614015326E-15</v>
      </c>
      <c r="G298">
        <f t="shared" si="48"/>
        <v>82.17783329964081</v>
      </c>
      <c r="H298">
        <f t="shared" si="49"/>
        <v>4.3111136196443436</v>
      </c>
      <c r="I298">
        <f t="shared" si="51"/>
        <v>1.4404456410609745</v>
      </c>
      <c r="J298">
        <f t="shared" si="56"/>
        <v>6.5707635087595773E-3</v>
      </c>
      <c r="K298" s="12">
        <f t="shared" si="52"/>
        <v>1.9890498579060343</v>
      </c>
    </row>
    <row r="299" spans="2:11" x14ac:dyDescent="0.25">
      <c r="B299">
        <f t="shared" si="47"/>
        <v>2.0880000000000048E-2</v>
      </c>
      <c r="C299">
        <f t="shared" si="50"/>
        <v>1.3162349049492502E-11</v>
      </c>
      <c r="D299">
        <f t="shared" si="53"/>
        <v>14393474.982510054</v>
      </c>
      <c r="E299">
        <f t="shared" si="54"/>
        <v>6.8872685698169349E-13</v>
      </c>
      <c r="F299">
        <f t="shared" si="55"/>
        <v>1.0524320950974041E-15</v>
      </c>
      <c r="G299">
        <f t="shared" si="48"/>
        <v>82.264681559328139</v>
      </c>
      <c r="H299">
        <f t="shared" si="49"/>
        <v>4.3045428561355834</v>
      </c>
      <c r="I299">
        <f t="shared" si="51"/>
        <v>1.4393474982510055</v>
      </c>
      <c r="J299">
        <f t="shared" si="56"/>
        <v>6.5777005943587746E-3</v>
      </c>
      <c r="K299" s="12">
        <f t="shared" si="52"/>
        <v>1.9890282416872185</v>
      </c>
    </row>
    <row r="300" spans="2:11" x14ac:dyDescent="0.25">
      <c r="B300">
        <f t="shared" si="47"/>
        <v>2.0960000000000048E-2</v>
      </c>
      <c r="C300">
        <f t="shared" si="50"/>
        <v>1.3176288071351652E-11</v>
      </c>
      <c r="D300">
        <f t="shared" si="53"/>
        <v>14382473.562850878</v>
      </c>
      <c r="E300">
        <f t="shared" si="54"/>
        <v>6.8767442488659605E-13</v>
      </c>
      <c r="F300">
        <f t="shared" si="55"/>
        <v>1.053545484833769E-15</v>
      </c>
      <c r="G300">
        <f t="shared" si="48"/>
        <v>82.351800445947831</v>
      </c>
      <c r="H300">
        <f t="shared" si="49"/>
        <v>4.2979651555412257</v>
      </c>
      <c r="I300">
        <f t="shared" si="51"/>
        <v>1.4382473562850879</v>
      </c>
      <c r="J300">
        <f t="shared" si="56"/>
        <v>6.5846592802110563E-3</v>
      </c>
      <c r="K300" s="12">
        <f t="shared" si="52"/>
        <v>1.9890062130902346</v>
      </c>
    </row>
    <row r="301" spans="2:11" x14ac:dyDescent="0.25">
      <c r="B301">
        <f t="shared" si="47"/>
        <v>2.1040000000000048E-2</v>
      </c>
      <c r="C301">
        <f t="shared" si="50"/>
        <v>1.3190270594294161E-11</v>
      </c>
      <c r="D301">
        <f t="shared" si="53"/>
        <v>14371452.06955263</v>
      </c>
      <c r="E301">
        <f t="shared" si="54"/>
        <v>6.8662087940176232E-13</v>
      </c>
      <c r="F301">
        <f t="shared" si="55"/>
        <v>1.0546623466258355E-15</v>
      </c>
      <c r="G301">
        <f t="shared" si="48"/>
        <v>82.439191214338493</v>
      </c>
      <c r="H301">
        <f t="shared" si="49"/>
        <v>4.2913804962610138</v>
      </c>
      <c r="I301">
        <f t="shared" si="51"/>
        <v>1.437145206955263</v>
      </c>
      <c r="J301">
        <f t="shared" si="56"/>
        <v>6.5916396664114701E-3</v>
      </c>
      <c r="K301" s="12">
        <f t="shared" si="52"/>
        <v>1.9889837672112374</v>
      </c>
    </row>
    <row r="302" spans="2:11" x14ac:dyDescent="0.25">
      <c r="B302">
        <f t="shared" si="47"/>
        <v>2.1120000000000048E-2</v>
      </c>
      <c r="C302">
        <f t="shared" si="50"/>
        <v>1.3204296820269772E-11</v>
      </c>
      <c r="D302">
        <f t="shared" si="53"/>
        <v>14360410.420032062</v>
      </c>
      <c r="E302">
        <f t="shared" si="54"/>
        <v>6.8556621705513652E-13</v>
      </c>
      <c r="F302">
        <f t="shared" si="55"/>
        <v>1.0557826965825602E-15</v>
      </c>
      <c r="G302">
        <f t="shared" si="48"/>
        <v>82.526855126686073</v>
      </c>
      <c r="H302">
        <f t="shared" si="49"/>
        <v>4.2847888565946022</v>
      </c>
      <c r="I302">
        <f t="shared" si="51"/>
        <v>1.4360410420032061</v>
      </c>
      <c r="J302">
        <f t="shared" si="56"/>
        <v>6.5986418536409996E-3</v>
      </c>
      <c r="K302" s="12">
        <f t="shared" si="52"/>
        <v>1.9889608990940091</v>
      </c>
    </row>
    <row r="303" spans="2:11" x14ac:dyDescent="0.25">
      <c r="B303">
        <f t="shared" si="47"/>
        <v>2.1200000000000049E-2</v>
      </c>
      <c r="C303">
        <f t="shared" si="50"/>
        <v>1.3218366952411666E-11</v>
      </c>
      <c r="D303">
        <f t="shared" si="53"/>
        <v>14349348.531198179</v>
      </c>
      <c r="E303">
        <f t="shared" si="54"/>
        <v>6.8451043435855396E-13</v>
      </c>
      <c r="F303">
        <f t="shared" si="55"/>
        <v>1.0569065509072603E-15</v>
      </c>
      <c r="G303">
        <f t="shared" si="48"/>
        <v>82.614793452572897</v>
      </c>
      <c r="H303">
        <f t="shared" si="49"/>
        <v>4.2781902147409614</v>
      </c>
      <c r="I303">
        <f t="shared" si="51"/>
        <v>1.4349348531198181</v>
      </c>
      <c r="J303">
        <f t="shared" si="56"/>
        <v>6.6056659431703761E-3</v>
      </c>
      <c r="K303" s="12">
        <f t="shared" si="52"/>
        <v>1.9889376037293611</v>
      </c>
    </row>
    <row r="304" spans="2:11" x14ac:dyDescent="0.25">
      <c r="B304">
        <f t="shared" si="47"/>
        <v>2.1280000000000049E-2</v>
      </c>
      <c r="C304">
        <f t="shared" si="50"/>
        <v>1.3232481195043936E-11</v>
      </c>
      <c r="D304">
        <f t="shared" si="53"/>
        <v>14338266.319448136</v>
      </c>
      <c r="E304">
        <f t="shared" si="54"/>
        <v>6.8345352780764668E-13</v>
      </c>
      <c r="F304">
        <f t="shared" si="55"/>
        <v>1.0580339258982268E-15</v>
      </c>
      <c r="G304">
        <f t="shared" si="48"/>
        <v>82.703007469024598</v>
      </c>
      <c r="H304">
        <f t="shared" si="49"/>
        <v>4.2715845487977919</v>
      </c>
      <c r="I304">
        <f t="shared" si="51"/>
        <v>1.4338266319448134</v>
      </c>
      <c r="J304">
        <f t="shared" si="56"/>
        <v>6.6127120368639171E-3</v>
      </c>
      <c r="K304" s="12">
        <f t="shared" si="52"/>
        <v>1.9889138760544971</v>
      </c>
    </row>
    <row r="305" spans="2:11" x14ac:dyDescent="0.25">
      <c r="B305">
        <f t="shared" si="47"/>
        <v>2.1360000000000049E-2</v>
      </c>
      <c r="C305">
        <f t="shared" si="50"/>
        <v>1.3246639753689563E-11</v>
      </c>
      <c r="D305">
        <f t="shared" si="53"/>
        <v>14327163.700663073</v>
      </c>
      <c r="E305">
        <f t="shared" si="54"/>
        <v>6.8239549388174843E-13</v>
      </c>
      <c r="F305">
        <f t="shared" si="55"/>
        <v>1.0591648379493428E-15</v>
      </c>
      <c r="G305">
        <f t="shared" si="48"/>
        <v>82.791498460559751</v>
      </c>
      <c r="H305">
        <f t="shared" si="49"/>
        <v>4.2649718367609273</v>
      </c>
      <c r="I305">
        <f t="shared" si="51"/>
        <v>1.4327163700663073</v>
      </c>
      <c r="J305">
        <f t="shared" si="56"/>
        <v>6.6197802371833923E-3</v>
      </c>
      <c r="K305" s="12">
        <f t="shared" si="52"/>
        <v>1.9888897109524053</v>
      </c>
    </row>
    <row r="306" spans="2:11" x14ac:dyDescent="0.25">
      <c r="B306">
        <f t="shared" si="47"/>
        <v>2.1440000000000049E-2</v>
      </c>
      <c r="C306">
        <f t="shared" si="50"/>
        <v>1.3260842835077988E-11</v>
      </c>
      <c r="D306">
        <f t="shared" si="53"/>
        <v>14316040.590203922</v>
      </c>
      <c r="E306">
        <f t="shared" si="54"/>
        <v>6.8133632904379905E-13</v>
      </c>
      <c r="F306">
        <f t="shared" si="55"/>
        <v>1.0602993035507048E-15</v>
      </c>
      <c r="G306">
        <f t="shared" si="48"/>
        <v>82.880267719237423</v>
      </c>
      <c r="H306">
        <f t="shared" si="49"/>
        <v>4.2583520565237443</v>
      </c>
      <c r="I306">
        <f t="shared" si="51"/>
        <v>1.4316040590203922</v>
      </c>
      <c r="J306">
        <f t="shared" si="56"/>
        <v>6.6268706471919042E-3</v>
      </c>
      <c r="K306" s="12">
        <f t="shared" si="52"/>
        <v>1.9888651032512032</v>
      </c>
    </row>
    <row r="307" spans="2:11" x14ac:dyDescent="0.25">
      <c r="B307">
        <f t="shared" si="47"/>
        <v>2.152000000000005E-2</v>
      </c>
      <c r="C307">
        <f t="shared" si="50"/>
        <v>1.3275090647153162E-11</v>
      </c>
      <c r="D307">
        <f t="shared" si="53"/>
        <v>14304896.902907161</v>
      </c>
      <c r="E307">
        <f t="shared" si="54"/>
        <v>6.802760297402483E-13</v>
      </c>
      <c r="F307">
        <f t="shared" si="55"/>
        <v>1.0614373392892488E-15</v>
      </c>
      <c r="G307">
        <f t="shared" si="48"/>
        <v>82.969316544707254</v>
      </c>
      <c r="H307">
        <f t="shared" si="49"/>
        <v>4.251725185876551</v>
      </c>
      <c r="I307">
        <f t="shared" si="51"/>
        <v>1.4304896902907163</v>
      </c>
      <c r="J307">
        <f t="shared" si="56"/>
        <v>6.6339833705578045E-3</v>
      </c>
      <c r="K307" s="12">
        <f t="shared" si="52"/>
        <v>1.9888400477235089</v>
      </c>
    </row>
    <row r="308" spans="2:11" x14ac:dyDescent="0.25">
      <c r="B308">
        <f t="shared" si="47"/>
        <v>2.160000000000005E-2</v>
      </c>
      <c r="C308">
        <f t="shared" si="50"/>
        <v>1.3289383399081133E-11</v>
      </c>
      <c r="D308">
        <f t="shared" si="53"/>
        <v>14293732.553080538</v>
      </c>
      <c r="E308">
        <f t="shared" si="54"/>
        <v>6.7921459240095901E-13</v>
      </c>
      <c r="F308">
        <f t="shared" si="55"/>
        <v>1.0625789618493745E-15</v>
      </c>
      <c r="G308">
        <f t="shared" si="48"/>
        <v>83.058646244257076</v>
      </c>
      <c r="H308">
        <f t="shared" si="49"/>
        <v>4.2450912025059937</v>
      </c>
      <c r="I308">
        <f t="shared" si="51"/>
        <v>1.4293732553080538</v>
      </c>
      <c r="J308">
        <f t="shared" si="56"/>
        <v>6.6411185115585903E-3</v>
      </c>
      <c r="K308" s="12">
        <f t="shared" si="52"/>
        <v>1.9888145390857699</v>
      </c>
    </row>
    <row r="309" spans="2:11" x14ac:dyDescent="0.25">
      <c r="B309">
        <f t="shared" si="47"/>
        <v>2.168000000000005E-2</v>
      </c>
      <c r="C309">
        <f t="shared" si="50"/>
        <v>1.3303721301258366E-11</v>
      </c>
      <c r="D309">
        <f t="shared" si="53"/>
        <v>14282547.454498742</v>
      </c>
      <c r="E309">
        <f t="shared" si="54"/>
        <v>6.7815201343910964E-13</v>
      </c>
      <c r="F309">
        <f t="shared" si="55"/>
        <v>1.0637241880135829E-15</v>
      </c>
      <c r="G309">
        <f t="shared" si="48"/>
        <v>83.148258132864768</v>
      </c>
      <c r="H309">
        <f t="shared" si="49"/>
        <v>4.2384500839944348</v>
      </c>
      <c r="I309">
        <f t="shared" si="51"/>
        <v>1.4282547454498742</v>
      </c>
      <c r="J309">
        <f t="shared" si="56"/>
        <v>6.6482761750848909E-3</v>
      </c>
      <c r="K309" s="12">
        <f t="shared" si="52"/>
        <v>1.9887885719976262</v>
      </c>
    </row>
    <row r="310" spans="2:11" x14ac:dyDescent="0.25">
      <c r="B310">
        <f t="shared" si="47"/>
        <v>2.176000000000005E-2</v>
      </c>
      <c r="C310">
        <f t="shared" si="50"/>
        <v>1.331810456531933E-11</v>
      </c>
      <c r="D310">
        <f t="shared" si="53"/>
        <v>14271341.520399025</v>
      </c>
      <c r="E310">
        <f t="shared" si="54"/>
        <v>6.7708828925109604E-13</v>
      </c>
      <c r="F310">
        <f t="shared" si="55"/>
        <v>1.0648730346631106E-15</v>
      </c>
      <c r="G310">
        <f t="shared" si="48"/>
        <v>83.238153533245807</v>
      </c>
      <c r="H310">
        <f t="shared" si="49"/>
        <v>4.23180180781935</v>
      </c>
      <c r="I310">
        <f t="shared" si="51"/>
        <v>1.4271341520399023</v>
      </c>
      <c r="J310">
        <f t="shared" si="56"/>
        <v>6.6554564666444407E-3</v>
      </c>
      <c r="K310" s="12">
        <f t="shared" si="52"/>
        <v>1.9887621410612151</v>
      </c>
    </row>
    <row r="311" spans="2:11" x14ac:dyDescent="0.25">
      <c r="B311">
        <f t="shared" si="47"/>
        <v>2.184000000000005E-2</v>
      </c>
      <c r="C311">
        <f t="shared" si="50"/>
        <v>1.3332533404144594E-11</v>
      </c>
      <c r="D311">
        <f t="shared" si="53"/>
        <v>14260114.663476806</v>
      </c>
      <c r="E311">
        <f t="shared" si="54"/>
        <v>6.7602341621643296E-13</v>
      </c>
      <c r="F311">
        <f t="shared" si="55"/>
        <v>1.0660255187785596E-15</v>
      </c>
      <c r="G311">
        <f t="shared" si="48"/>
        <v>83.328333775903701</v>
      </c>
      <c r="H311">
        <f t="shared" si="49"/>
        <v>4.2251463513527057</v>
      </c>
      <c r="I311">
        <f t="shared" si="51"/>
        <v>1.4260114663476806</v>
      </c>
      <c r="J311">
        <f t="shared" si="56"/>
        <v>6.6626594923659983E-3</v>
      </c>
      <c r="K311" s="12">
        <f t="shared" si="52"/>
        <v>1.9887352408204966</v>
      </c>
    </row>
    <row r="312" spans="2:11" x14ac:dyDescent="0.25">
      <c r="B312">
        <f t="shared" si="47"/>
        <v>2.1920000000000051E-2</v>
      </c>
      <c r="C312">
        <f t="shared" si="50"/>
        <v>1.3347008031869102E-11</v>
      </c>
      <c r="D312">
        <f t="shared" si="53"/>
        <v>14248866.795881191</v>
      </c>
      <c r="E312">
        <f t="shared" si="54"/>
        <v>6.7495739069765436E-13</v>
      </c>
      <c r="F312">
        <f t="shared" si="55"/>
        <v>1.0671816574405507E-15</v>
      </c>
      <c r="G312">
        <f t="shared" si="48"/>
        <v>83.418800199181888</v>
      </c>
      <c r="H312">
        <f t="shared" si="49"/>
        <v>4.2184836918603397</v>
      </c>
      <c r="I312">
        <f t="shared" si="51"/>
        <v>1.424886679588119</v>
      </c>
      <c r="J312">
        <f t="shared" si="56"/>
        <v>6.669885359003442E-3</v>
      </c>
      <c r="K312" s="12">
        <f t="shared" si="52"/>
        <v>1.9887078657605817</v>
      </c>
    </row>
    <row r="313" spans="2:11" x14ac:dyDescent="0.25">
      <c r="B313">
        <f t="shared" si="47"/>
        <v>2.2000000000000051E-2</v>
      </c>
      <c r="C313">
        <f t="shared" si="50"/>
        <v>1.3361528663889899E-11</v>
      </c>
      <c r="D313">
        <f t="shared" si="53"/>
        <v>14237597.829210488</v>
      </c>
      <c r="E313">
        <f t="shared" si="54"/>
        <v>6.7389020904021378E-13</v>
      </c>
      <c r="F313">
        <f t="shared" si="55"/>
        <v>1.068341467830363E-15</v>
      </c>
      <c r="G313">
        <f t="shared" si="48"/>
        <v>83.509554149311853</v>
      </c>
      <c r="H313">
        <f t="shared" si="49"/>
        <v>4.2118138065013353</v>
      </c>
      <c r="I313">
        <f t="shared" si="51"/>
        <v>1.4237597829210489</v>
      </c>
      <c r="J313">
        <f t="shared" si="56"/>
        <v>6.6771341739397675E-3</v>
      </c>
      <c r="K313" s="12">
        <f t="shared" si="52"/>
        <v>1.9886800103070077</v>
      </c>
    </row>
    <row r="314" spans="2:11" x14ac:dyDescent="0.25">
      <c r="B314">
        <f t="shared" si="47"/>
        <v>2.2080000000000051E-2</v>
      </c>
      <c r="C314">
        <f t="shared" si="50"/>
        <v>1.3376095516874618E-11</v>
      </c>
      <c r="D314">
        <f t="shared" si="53"/>
        <v>14226307.674507642</v>
      </c>
      <c r="E314">
        <f t="shared" si="54"/>
        <v>6.7282186757238342E-13</v>
      </c>
      <c r="F314">
        <f t="shared" si="55"/>
        <v>1.0695049672305835E-15</v>
      </c>
      <c r="G314">
        <f t="shared" si="48"/>
        <v>83.600596980466349</v>
      </c>
      <c r="H314">
        <f t="shared" si="49"/>
        <v>4.205136672327396</v>
      </c>
      <c r="I314">
        <f t="shared" si="51"/>
        <v>1.4226307674507641</v>
      </c>
      <c r="J314">
        <f t="shared" si="56"/>
        <v>6.6844060451911463E-3</v>
      </c>
      <c r="K314" s="12">
        <f t="shared" si="52"/>
        <v>1.9886516688250562</v>
      </c>
    </row>
    <row r="315" spans="2:11" x14ac:dyDescent="0.25">
      <c r="B315">
        <f t="shared" si="47"/>
        <v>2.2160000000000051E-2</v>
      </c>
      <c r="C315">
        <f t="shared" si="50"/>
        <v>1.3390708808769377E-11</v>
      </c>
      <c r="D315">
        <f t="shared" si="53"/>
        <v>14214996.242255649</v>
      </c>
      <c r="E315">
        <f t="shared" si="54"/>
        <v>6.717523626051528E-13</v>
      </c>
      <c r="F315">
        <f t="shared" si="55"/>
        <v>1.0706721730257627E-15</v>
      </c>
      <c r="G315">
        <f t="shared" si="48"/>
        <v>83.691930054808608</v>
      </c>
      <c r="H315">
        <f t="shared" si="49"/>
        <v>4.1984522662822048</v>
      </c>
      <c r="I315">
        <f t="shared" si="51"/>
        <v>1.4214996242255649</v>
      </c>
      <c r="J315">
        <f t="shared" si="56"/>
        <v>6.6917010814110155E-3</v>
      </c>
      <c r="K315" s="12">
        <f t="shared" si="52"/>
        <v>1.9886228356190165</v>
      </c>
    </row>
    <row r="316" spans="2:11" x14ac:dyDescent="0.25">
      <c r="B316">
        <f t="shared" si="47"/>
        <v>2.2240000000000051E-2</v>
      </c>
      <c r="C316">
        <f t="shared" si="50"/>
        <v>1.3405368758807101E-11</v>
      </c>
      <c r="D316">
        <f t="shared" si="53"/>
        <v>14203663.442372903</v>
      </c>
      <c r="E316">
        <f t="shared" si="54"/>
        <v>6.7068169043212706E-13</v>
      </c>
      <c r="F316">
        <f t="shared" si="55"/>
        <v>1.0718431027030618E-15</v>
      </c>
      <c r="G316">
        <f t="shared" si="48"/>
        <v>83.783554742544368</v>
      </c>
      <c r="H316">
        <f t="shared" si="49"/>
        <v>4.1917605652007932</v>
      </c>
      <c r="I316">
        <f t="shared" si="51"/>
        <v>1.4203663442372905</v>
      </c>
      <c r="J316">
        <f t="shared" si="56"/>
        <v>6.6990193918941366E-3</v>
      </c>
      <c r="K316" s="12">
        <f t="shared" si="52"/>
        <v>1.9885935049314649</v>
      </c>
    </row>
    <row r="317" spans="2:11" x14ac:dyDescent="0.25">
      <c r="B317">
        <f t="shared" si="47"/>
        <v>2.2320000000000052E-2</v>
      </c>
      <c r="C317">
        <f t="shared" si="50"/>
        <v>1.3420075587515819E-11</v>
      </c>
      <c r="D317">
        <f t="shared" si="53"/>
        <v>14192309.184208518</v>
      </c>
      <c r="E317">
        <f t="shared" si="54"/>
        <v>6.6960984732942399E-13</v>
      </c>
      <c r="F317">
        <f t="shared" si="55"/>
        <v>1.0730177738529196E-15</v>
      </c>
      <c r="G317">
        <f t="shared" si="48"/>
        <v>83.875472421973868</v>
      </c>
      <c r="H317">
        <f t="shared" si="49"/>
        <v>4.1850615458088996</v>
      </c>
      <c r="I317">
        <f t="shared" si="51"/>
        <v>1.4192309184208518</v>
      </c>
      <c r="J317">
        <f t="shared" si="56"/>
        <v>6.7063610865807479E-3</v>
      </c>
      <c r="K317" s="12">
        <f t="shared" si="52"/>
        <v>1.9885636709425341</v>
      </c>
    </row>
    <row r="318" spans="2:11" x14ac:dyDescent="0.25">
      <c r="B318">
        <f t="shared" si="47"/>
        <v>2.2400000000000052E-2</v>
      </c>
      <c r="C318">
        <f t="shared" si="50"/>
        <v>1.3434829516726856E-11</v>
      </c>
      <c r="D318">
        <f t="shared" si="53"/>
        <v>14180933.376537578</v>
      </c>
      <c r="E318">
        <f t="shared" si="54"/>
        <v>6.6853682955557109E-13</v>
      </c>
      <c r="F318">
        <f t="shared" si="55"/>
        <v>1.0741962041697098E-15</v>
      </c>
      <c r="G318">
        <f t="shared" si="48"/>
        <v>83.967684479542839</v>
      </c>
      <c r="H318">
        <f t="shared" si="49"/>
        <v>4.178355184722319</v>
      </c>
      <c r="I318">
        <f t="shared" si="51"/>
        <v>1.4180933376537579</v>
      </c>
      <c r="J318">
        <f t="shared" si="56"/>
        <v>6.7137262760606853E-3</v>
      </c>
      <c r="K318" s="12">
        <f t="shared" si="52"/>
        <v>1.9885333277691548</v>
      </c>
    </row>
    <row r="319" spans="2:11" x14ac:dyDescent="0.25">
      <c r="B319">
        <f t="shared" si="47"/>
        <v>2.2480000000000052E-2</v>
      </c>
      <c r="C319">
        <f t="shared" si="50"/>
        <v>1.3449630769583281E-11</v>
      </c>
      <c r="D319">
        <f t="shared" si="53"/>
        <v>14169535.927556353</v>
      </c>
      <c r="E319">
        <f t="shared" si="54"/>
        <v>6.6746263335140142E-13</v>
      </c>
      <c r="F319">
        <f t="shared" si="55"/>
        <v>1.0753784114524083E-15</v>
      </c>
      <c r="G319">
        <f t="shared" si="48"/>
        <v>84.060192309895498</v>
      </c>
      <c r="H319">
        <f t="shared" si="49"/>
        <v>4.1716414584462589</v>
      </c>
      <c r="I319">
        <f t="shared" si="51"/>
        <v>1.4169535927556354</v>
      </c>
      <c r="J319">
        <f t="shared" si="56"/>
        <v>6.7211150715775509E-3</v>
      </c>
      <c r="K319" s="12">
        <f t="shared" si="52"/>
        <v>1.988502469464311</v>
      </c>
    </row>
    <row r="320" spans="2:11" x14ac:dyDescent="0.25">
      <c r="B320">
        <f t="shared" si="47"/>
        <v>2.2560000000000052E-2</v>
      </c>
      <c r="C320">
        <f t="shared" si="50"/>
        <v>1.3464479570548251E-11</v>
      </c>
      <c r="D320">
        <f t="shared" si="53"/>
        <v>14158116.744877463</v>
      </c>
      <c r="E320">
        <f t="shared" si="54"/>
        <v>6.6638725493994905E-13</v>
      </c>
      <c r="F320">
        <f t="shared" si="55"/>
        <v>1.076564413605264E-15</v>
      </c>
      <c r="G320">
        <f t="shared" si="48"/>
        <v>84.152997315926569</v>
      </c>
      <c r="H320">
        <f t="shared" si="49"/>
        <v>4.1649203433746811</v>
      </c>
      <c r="I320">
        <f t="shared" si="51"/>
        <v>1.4158116744877463</v>
      </c>
      <c r="J320">
        <f t="shared" si="56"/>
        <v>6.7285275850328995E-3</v>
      </c>
      <c r="K320" s="12">
        <f t="shared" si="52"/>
        <v>1.9884710900162665</v>
      </c>
    </row>
    <row r="321" spans="2:11" x14ac:dyDescent="0.25">
      <c r="B321">
        <f t="shared" si="47"/>
        <v>2.2640000000000052E-2</v>
      </c>
      <c r="C321">
        <f t="shared" si="50"/>
        <v>1.3479376145413316E-11</v>
      </c>
      <c r="D321">
        <f t="shared" si="53"/>
        <v>14146675.73552499</v>
      </c>
      <c r="E321">
        <f t="shared" si="54"/>
        <v>6.6531069052634378E-13</v>
      </c>
      <c r="F321">
        <f t="shared" si="55"/>
        <v>1.0777542286384656E-15</v>
      </c>
      <c r="G321">
        <f t="shared" si="48"/>
        <v>84.246100908833228</v>
      </c>
      <c r="H321">
        <f t="shared" si="49"/>
        <v>4.1581918157896487</v>
      </c>
      <c r="I321">
        <f t="shared" si="51"/>
        <v>1.4146675735524989</v>
      </c>
      <c r="J321">
        <f t="shared" si="56"/>
        <v>6.73596392899041E-3</v>
      </c>
      <c r="K321" s="12">
        <f t="shared" si="52"/>
        <v>1.9884391833477824</v>
      </c>
    </row>
    <row r="322" spans="2:11" x14ac:dyDescent="0.25">
      <c r="B322">
        <f t="shared" si="47"/>
        <v>2.2720000000000053E-2</v>
      </c>
      <c r="C322">
        <f t="shared" si="50"/>
        <v>1.3494320721307038E-11</v>
      </c>
      <c r="D322">
        <f t="shared" si="53"/>
        <v>14135212.805929542</v>
      </c>
      <c r="E322">
        <f t="shared" si="54"/>
        <v>6.6423293629770537E-13</v>
      </c>
      <c r="F322">
        <f t="shared" si="55"/>
        <v>1.078947874668817E-15</v>
      </c>
      <c r="G322">
        <f t="shared" si="48"/>
        <v>84.339504508168986</v>
      </c>
      <c r="H322">
        <f t="shared" si="49"/>
        <v>4.1514558518606579</v>
      </c>
      <c r="I322">
        <f t="shared" si="51"/>
        <v>1.4135212805929542</v>
      </c>
      <c r="J322">
        <f t="shared" si="56"/>
        <v>6.7434242166801066E-3</v>
      </c>
      <c r="K322" s="12">
        <f t="shared" si="52"/>
        <v>1.9884067433153381</v>
      </c>
    </row>
    <row r="323" spans="2:11" x14ac:dyDescent="0.25">
      <c r="B323">
        <f t="shared" si="47"/>
        <v>2.2800000000000053E-2</v>
      </c>
      <c r="C323">
        <f t="shared" si="50"/>
        <v>1.3509313526703413E-11</v>
      </c>
      <c r="D323">
        <f t="shared" si="53"/>
        <v>14123727.861923264</v>
      </c>
      <c r="E323">
        <f t="shared" si="54"/>
        <v>6.6315398842303656E-13</v>
      </c>
      <c r="F323">
        <f t="shared" si="55"/>
        <v>1.0801453699204208E-15</v>
      </c>
      <c r="G323">
        <f t="shared" si="48"/>
        <v>84.433209541896332</v>
      </c>
      <c r="H323">
        <f t="shared" si="49"/>
        <v>4.1447124276439782</v>
      </c>
      <c r="I323">
        <f t="shared" si="51"/>
        <v>1.4123727861923265</v>
      </c>
      <c r="J323">
        <f t="shared" si="56"/>
        <v>6.7509085620026301E-3</v>
      </c>
      <c r="K323" s="12">
        <f t="shared" si="52"/>
        <v>1.9883737637083283</v>
      </c>
    </row>
    <row r="324" spans="2:11" x14ac:dyDescent="0.25">
      <c r="B324">
        <f t="shared" si="47"/>
        <v>2.2880000000000053E-2</v>
      </c>
      <c r="C324">
        <f t="shared" si="50"/>
        <v>1.3524354791430427E-11</v>
      </c>
      <c r="D324">
        <f t="shared" si="53"/>
        <v>14112220.808734801</v>
      </c>
      <c r="E324">
        <f t="shared" si="54"/>
        <v>6.6207384305311611E-13</v>
      </c>
      <c r="F324">
        <f t="shared" si="55"/>
        <v>1.0813467327253564E-15</v>
      </c>
      <c r="G324">
        <f t="shared" si="48"/>
        <v>84.527217446440162</v>
      </c>
      <c r="H324">
        <f t="shared" si="49"/>
        <v>4.1379615190819754</v>
      </c>
      <c r="I324">
        <f t="shared" si="51"/>
        <v>1.4112220808734801</v>
      </c>
      <c r="J324">
        <f t="shared" si="56"/>
        <v>6.758417079533478E-3</v>
      </c>
      <c r="K324" s="12">
        <f t="shared" si="52"/>
        <v>1.9883402382482536</v>
      </c>
    </row>
    <row r="325" spans="2:11" x14ac:dyDescent="0.25">
      <c r="B325">
        <f t="shared" si="47"/>
        <v>2.2960000000000053E-2</v>
      </c>
      <c r="C325">
        <f t="shared" si="50"/>
        <v>1.3539444746678558E-11</v>
      </c>
      <c r="D325">
        <f t="shared" si="53"/>
        <v>14100691.5509842</v>
      </c>
      <c r="E325">
        <f t="shared" si="54"/>
        <v>6.6099249632039077E-13</v>
      </c>
      <c r="F325">
        <f t="shared" si="55"/>
        <v>1.0825519815243623E-15</v>
      </c>
      <c r="G325">
        <f t="shared" si="48"/>
        <v>84.621529666740983</v>
      </c>
      <c r="H325">
        <f t="shared" si="49"/>
        <v>4.1312031020024422</v>
      </c>
      <c r="I325">
        <f t="shared" si="51"/>
        <v>1.4100691550984199</v>
      </c>
      <c r="J325">
        <f t="shared" si="56"/>
        <v>6.7659498845272633E-3</v>
      </c>
      <c r="K325" s="12">
        <f t="shared" si="52"/>
        <v>1.9883061605878951</v>
      </c>
    </row>
    <row r="326" spans="2:11" x14ac:dyDescent="0.25">
      <c r="B326">
        <f t="shared" si="47"/>
        <v>2.3040000000000053E-2</v>
      </c>
      <c r="C326">
        <f t="shared" si="50"/>
        <v>1.3554583625009521E-11</v>
      </c>
      <c r="D326">
        <f t="shared" si="53"/>
        <v>14089139.992677769</v>
      </c>
      <c r="E326">
        <f t="shared" si="54"/>
        <v>6.5990994433886639E-13</v>
      </c>
      <c r="F326">
        <f t="shared" si="55"/>
        <v>1.0837611348675261E-15</v>
      </c>
      <c r="G326">
        <f t="shared" si="48"/>
        <v>84.716147656309502</v>
      </c>
      <c r="H326">
        <f t="shared" si="49"/>
        <v>4.1244371521179142</v>
      </c>
      <c r="I326">
        <f t="shared" si="51"/>
        <v>1.4089139992677771</v>
      </c>
      <c r="J326">
        <f t="shared" si="56"/>
        <v>6.773507092922037E-3</v>
      </c>
      <c r="K326" s="12">
        <f t="shared" si="52"/>
        <v>1.9882715243104898</v>
      </c>
    </row>
    <row r="327" spans="2:11" x14ac:dyDescent="0.25">
      <c r="B327">
        <f t="shared" si="47"/>
        <v>2.3120000000000054E-2</v>
      </c>
      <c r="C327">
        <f t="shared" si="50"/>
        <v>1.3569771660364787E-11</v>
      </c>
      <c r="D327">
        <f t="shared" si="53"/>
        <v>14077566.03720288</v>
      </c>
      <c r="E327">
        <f t="shared" si="54"/>
        <v>6.5882618320399887E-13</v>
      </c>
      <c r="F327">
        <f t="shared" si="55"/>
        <v>1.0849742114149751E-15</v>
      </c>
      <c r="G327">
        <f t="shared" si="48"/>
        <v>84.811072877279912</v>
      </c>
      <c r="H327">
        <f t="shared" si="49"/>
        <v>4.1176636450249928</v>
      </c>
      <c r="I327">
        <f t="shared" si="51"/>
        <v>1.407756603720288</v>
      </c>
      <c r="J327">
        <f t="shared" si="56"/>
        <v>6.7810888213435941E-3</v>
      </c>
      <c r="K327" s="12">
        <f t="shared" si="52"/>
        <v>1.9882363229288784</v>
      </c>
    </row>
    <row r="328" spans="2:11" x14ac:dyDescent="0.25">
      <c r="B328">
        <f t="shared" si="47"/>
        <v>2.3200000000000054E-2</v>
      </c>
      <c r="C328">
        <f t="shared" si="50"/>
        <v>1.3585009088074411E-11</v>
      </c>
      <c r="D328">
        <f t="shared" si="53"/>
        <v>14065969.587322706</v>
      </c>
      <c r="E328">
        <f t="shared" si="54"/>
        <v>6.5774120899258394E-13</v>
      </c>
      <c r="F328">
        <f t="shared" si="55"/>
        <v>1.0861912299375707E-15</v>
      </c>
      <c r="G328">
        <f t="shared" si="48"/>
        <v>84.90630680046506</v>
      </c>
      <c r="H328">
        <f t="shared" si="49"/>
        <v>4.1108825562036495</v>
      </c>
      <c r="I328">
        <f t="shared" si="51"/>
        <v>1.4065969587322706</v>
      </c>
      <c r="J328">
        <f t="shared" si="56"/>
        <v>6.7886951871098172E-3</v>
      </c>
      <c r="K328" s="12">
        <f t="shared" si="52"/>
        <v>1.98820054988466</v>
      </c>
    </row>
    <row r="329" spans="2:11" x14ac:dyDescent="0.25">
      <c r="B329">
        <f t="shared" si="47"/>
        <v>2.3280000000000054E-2</v>
      </c>
      <c r="C329">
        <f t="shared" si="50"/>
        <v>1.3600296144865582E-11</v>
      </c>
      <c r="D329">
        <f t="shared" si="53"/>
        <v>14054350.545170924</v>
      </c>
      <c r="E329">
        <f t="shared" si="54"/>
        <v>6.5665501776264635E-13</v>
      </c>
      <c r="F329">
        <f t="shared" si="55"/>
        <v>1.0874122093176026E-15</v>
      </c>
      <c r="G329">
        <f t="shared" si="48"/>
        <v>85.001850905409867</v>
      </c>
      <c r="H329">
        <f t="shared" si="49"/>
        <v>4.1040938610165396</v>
      </c>
      <c r="I329">
        <f t="shared" si="51"/>
        <v>1.4054350545170924</v>
      </c>
      <c r="J329">
        <f t="shared" si="56"/>
        <v>6.7963263082350157E-3</v>
      </c>
      <c r="K329" s="12">
        <f t="shared" si="52"/>
        <v>1.9881641985473117</v>
      </c>
    </row>
    <row r="330" spans="2:11" x14ac:dyDescent="0.25">
      <c r="B330">
        <f t="shared" si="47"/>
        <v>2.3360000000000054E-2</v>
      </c>
      <c r="C330">
        <f t="shared" si="50"/>
        <v>1.3615633068871505E-11</v>
      </c>
      <c r="D330">
        <f t="shared" si="53"/>
        <v>14042708.812246351</v>
      </c>
      <c r="E330">
        <f t="shared" si="54"/>
        <v>6.5556760555332877E-13</v>
      </c>
      <c r="F330">
        <f t="shared" si="55"/>
        <v>1.0886371685494863E-15</v>
      </c>
      <c r="G330">
        <f t="shared" si="48"/>
        <v>85.09770668044689</v>
      </c>
      <c r="H330">
        <f t="shared" si="49"/>
        <v>4.0972975347083045</v>
      </c>
      <c r="I330">
        <f t="shared" si="51"/>
        <v>1.4042708812246352</v>
      </c>
      <c r="J330">
        <f t="shared" si="56"/>
        <v>6.8039823034342882E-3</v>
      </c>
      <c r="K330" s="12">
        <f t="shared" si="52"/>
        <v>1.9881272622133186</v>
      </c>
    </row>
    <row r="331" spans="2:11" x14ac:dyDescent="0.25">
      <c r="B331">
        <f t="shared" si="47"/>
        <v>2.3440000000000055E-2</v>
      </c>
      <c r="C331">
        <f t="shared" si="50"/>
        <v>1.3631020099640176E-11</v>
      </c>
      <c r="D331">
        <f t="shared" si="53"/>
        <v>14031044.289407514</v>
      </c>
      <c r="E331">
        <f t="shared" si="54"/>
        <v>6.5447896838477933E-13</v>
      </c>
      <c r="F331">
        <f t="shared" si="55"/>
        <v>1.0898661267404701E-15</v>
      </c>
      <c r="G331">
        <f t="shared" si="48"/>
        <v>85.193875622751094</v>
      </c>
      <c r="H331">
        <f t="shared" si="49"/>
        <v>4.0904935524048707</v>
      </c>
      <c r="I331">
        <f t="shared" si="51"/>
        <v>1.4031044289407513</v>
      </c>
      <c r="J331">
        <f t="shared" si="56"/>
        <v>6.8116632921279363E-3</v>
      </c>
      <c r="K331" s="12">
        <f t="shared" si="52"/>
        <v>1.9880897341052788</v>
      </c>
    </row>
    <row r="332" spans="2:11" x14ac:dyDescent="0.25">
      <c r="B332">
        <f t="shared" si="47"/>
        <v>2.3520000000000055E-2</v>
      </c>
      <c r="C332">
        <f t="shared" si="50"/>
        <v>1.3646457478143251E-11</v>
      </c>
      <c r="D332">
        <f t="shared" si="53"/>
        <v>14019356.876867177</v>
      </c>
      <c r="E332">
        <f t="shared" si="54"/>
        <v>6.5338910225803888E-13</v>
      </c>
      <c r="F332">
        <f t="shared" si="55"/>
        <v>1.0910991031113399E-15</v>
      </c>
      <c r="G332">
        <f t="shared" si="48"/>
        <v>85.290359238395325</v>
      </c>
      <c r="H332">
        <f t="shared" si="49"/>
        <v>4.0836818891127429</v>
      </c>
      <c r="I332">
        <f t="shared" si="51"/>
        <v>1.4019356876867177</v>
      </c>
      <c r="J332">
        <f t="shared" si="56"/>
        <v>6.8193693944458749E-3</v>
      </c>
      <c r="K332" s="12">
        <f t="shared" si="52"/>
        <v>1.9880516073710042</v>
      </c>
    </row>
    <row r="333" spans="2:11" x14ac:dyDescent="0.25">
      <c r="B333">
        <f t="shared" si="47"/>
        <v>2.3600000000000055E-2</v>
      </c>
      <c r="C333">
        <f t="shared" si="50"/>
        <v>1.3661945446784786E-11</v>
      </c>
      <c r="D333">
        <f t="shared" si="53"/>
        <v>14007646.474186819</v>
      </c>
      <c r="E333">
        <f t="shared" si="54"/>
        <v>6.5229800315492756E-13</v>
      </c>
      <c r="F333">
        <f t="shared" si="55"/>
        <v>1.0923361169971243E-15</v>
      </c>
      <c r="G333">
        <f t="shared" si="48"/>
        <v>85.387159042404903</v>
      </c>
      <c r="H333">
        <f t="shared" si="49"/>
        <v>4.0768625197182971</v>
      </c>
      <c r="I333">
        <f t="shared" si="51"/>
        <v>1.4007646474186819</v>
      </c>
      <c r="J333">
        <f t="shared" si="56"/>
        <v>6.8271007312320272E-3</v>
      </c>
      <c r="K333" s="12">
        <f t="shared" si="52"/>
        <v>1.9880128750825938</v>
      </c>
    </row>
    <row r="334" spans="2:11" x14ac:dyDescent="0.25">
      <c r="B334">
        <f t="shared" si="47"/>
        <v>2.3680000000000055E-2</v>
      </c>
      <c r="C334">
        <f t="shared" si="50"/>
        <v>1.3677484249410265E-11</v>
      </c>
      <c r="D334">
        <f t="shared" si="53"/>
        <v>13995912.980271015</v>
      </c>
      <c r="E334">
        <f t="shared" si="54"/>
        <v>6.5120566703793044E-13</v>
      </c>
      <c r="F334">
        <f t="shared" si="55"/>
        <v>1.0935771878478049E-15</v>
      </c>
      <c r="G334">
        <f t="shared" si="48"/>
        <v>85.484276558814159</v>
      </c>
      <c r="H334">
        <f t="shared" si="49"/>
        <v>4.0700354189870653</v>
      </c>
      <c r="I334">
        <f t="shared" si="51"/>
        <v>1.3995912980271015</v>
      </c>
      <c r="J334">
        <f t="shared" si="56"/>
        <v>6.8348574240487802E-3</v>
      </c>
      <c r="K334" s="12">
        <f t="shared" si="52"/>
        <v>1.9879735302355139</v>
      </c>
    </row>
    <row r="335" spans="2:11" x14ac:dyDescent="0.25">
      <c r="B335">
        <f t="shared" si="47"/>
        <v>2.3760000000000055E-2</v>
      </c>
      <c r="C335">
        <f t="shared" si="50"/>
        <v>1.3693074131315458E-11</v>
      </c>
      <c r="D335">
        <f t="shared" si="53"/>
        <v>13984156.293361809</v>
      </c>
      <c r="E335">
        <f t="shared" si="54"/>
        <v>6.5011208985008266E-13</v>
      </c>
      <c r="F335">
        <f t="shared" si="55"/>
        <v>1.0948223352290318E-15</v>
      </c>
      <c r="G335">
        <f t="shared" si="48"/>
        <v>85.58171332072159</v>
      </c>
      <c r="H335">
        <f t="shared" si="49"/>
        <v>4.0632005615630167</v>
      </c>
      <c r="I335">
        <f t="shared" si="51"/>
        <v>1.3984156293361809</v>
      </c>
      <c r="J335">
        <f t="shared" si="56"/>
        <v>6.8426395951814477E-3</v>
      </c>
      <c r="K335" s="12">
        <f t="shared" si="52"/>
        <v>1.98793356574765</v>
      </c>
    </row>
    <row r="336" spans="2:11" x14ac:dyDescent="0.25">
      <c r="B336">
        <f t="shared" si="47"/>
        <v>2.3840000000000056E-2</v>
      </c>
      <c r="C336">
        <f t="shared" si="50"/>
        <v>1.3708715339255427E-11</v>
      </c>
      <c r="D336">
        <f t="shared" si="53"/>
        <v>13972376.311032986</v>
      </c>
      <c r="E336">
        <f t="shared" si="54"/>
        <v>6.4901726751485358E-13</v>
      </c>
      <c r="F336">
        <f t="shared" si="55"/>
        <v>1.0960715788228383E-15</v>
      </c>
      <c r="G336">
        <f t="shared" si="48"/>
        <v>85.679470870346407</v>
      </c>
      <c r="H336">
        <f t="shared" si="49"/>
        <v>4.0563579219678347</v>
      </c>
      <c r="I336">
        <f t="shared" si="51"/>
        <v>1.3972376311032986</v>
      </c>
      <c r="J336">
        <f t="shared" si="56"/>
        <v>6.8504473676427383E-3</v>
      </c>
      <c r="K336" s="12">
        <f t="shared" si="52"/>
        <v>1.9878929744583549</v>
      </c>
    </row>
    <row r="337" spans="2:11" x14ac:dyDescent="0.25">
      <c r="B337">
        <f t="shared" si="47"/>
        <v>2.3920000000000056E-2</v>
      </c>
      <c r="C337">
        <f t="shared" si="50"/>
        <v>1.3724408121453518E-11</v>
      </c>
      <c r="D337">
        <f t="shared" si="53"/>
        <v>13960572.930184308</v>
      </c>
      <c r="E337">
        <f t="shared" si="54"/>
        <v>6.4792119593603077E-13</v>
      </c>
      <c r="F337">
        <f t="shared" si="55"/>
        <v>1.0973249384283607E-15</v>
      </c>
      <c r="G337">
        <f t="shared" si="48"/>
        <v>85.777550759084477</v>
      </c>
      <c r="H337">
        <f t="shared" si="49"/>
        <v>4.0495074746001913</v>
      </c>
      <c r="I337">
        <f t="shared" si="51"/>
        <v>1.396057293018431</v>
      </c>
      <c r="J337">
        <f t="shared" si="56"/>
        <v>6.8582808651772523E-3</v>
      </c>
      <c r="K337" s="12">
        <f t="shared" si="52"/>
        <v>1.9878517491274788</v>
      </c>
    </row>
    <row r="338" spans="2:11" x14ac:dyDescent="0.25">
      <c r="B338">
        <f t="shared" si="47"/>
        <v>2.4000000000000056E-2</v>
      </c>
      <c r="C338">
        <f t="shared" si="50"/>
        <v>1.3740152727610376E-11</v>
      </c>
      <c r="D338">
        <f t="shared" si="53"/>
        <v>13948746.04703567</v>
      </c>
      <c r="E338">
        <f t="shared" si="54"/>
        <v>6.4682387099760237E-13</v>
      </c>
      <c r="F338">
        <f t="shared" si="55"/>
        <v>1.0985824339625585E-15</v>
      </c>
      <c r="G338">
        <f t="shared" si="48"/>
        <v>85.875954547564845</v>
      </c>
      <c r="H338">
        <f t="shared" si="49"/>
        <v>4.0426491937350146</v>
      </c>
      <c r="I338">
        <f t="shared" si="51"/>
        <v>1.3948746047035669</v>
      </c>
      <c r="J338">
        <f t="shared" si="56"/>
        <v>6.866140212265991E-3</v>
      </c>
      <c r="K338" s="12">
        <f t="shared" si="52"/>
        <v>1.9878098824343859</v>
      </c>
    </row>
    <row r="339" spans="2:11" x14ac:dyDescent="0.25">
      <c r="B339">
        <f t="shared" si="47"/>
        <v>2.4080000000000056E-2</v>
      </c>
      <c r="C339">
        <f t="shared" si="50"/>
        <v>1.3755949408912978E-11</v>
      </c>
      <c r="D339">
        <f t="shared" si="53"/>
        <v>13936895.557121212</v>
      </c>
      <c r="E339">
        <f t="shared" si="54"/>
        <v>6.4572528856363979E-13</v>
      </c>
      <c r="F339">
        <f t="shared" si="55"/>
        <v>1.0998440854609371E-15</v>
      </c>
      <c r="G339">
        <f t="shared" si="48"/>
        <v>85.974683805706107</v>
      </c>
      <c r="H339">
        <f t="shared" si="49"/>
        <v>4.0357830535227484</v>
      </c>
      <c r="I339">
        <f t="shared" si="51"/>
        <v>1.3936895557121212</v>
      </c>
      <c r="J339">
        <f t="shared" si="56"/>
        <v>6.8740255341308556E-3</v>
      </c>
      <c r="K339" s="12">
        <f t="shared" si="52"/>
        <v>1.9877673669769558</v>
      </c>
    </row>
    <row r="340" spans="2:11" x14ac:dyDescent="0.25">
      <c r="B340">
        <f t="shared" ref="B340:B403" si="57">B339+$B$39</f>
        <v>2.4160000000000056E-2</v>
      </c>
      <c r="C340">
        <f t="shared" si="50"/>
        <v>1.3771798418043765E-11</v>
      </c>
      <c r="D340">
        <f t="shared" si="53"/>
        <v>13925021.355283355</v>
      </c>
      <c r="E340">
        <f t="shared" si="54"/>
        <v>6.4462544447817889E-13</v>
      </c>
      <c r="F340">
        <f t="shared" si="55"/>
        <v>1.1011099130782726E-15</v>
      </c>
      <c r="G340">
        <f t="shared" ref="G340:G403" si="58">C340/$C$19/$F$36</f>
        <v>86.073740112773521</v>
      </c>
      <c r="H340">
        <f t="shared" ref="H340:H403" si="59">E340/$C$19/$F$36</f>
        <v>4.0289090279886182</v>
      </c>
      <c r="I340">
        <f t="shared" si="51"/>
        <v>1.3925021355283356</v>
      </c>
      <c r="J340">
        <f t="shared" si="56"/>
        <v>6.8819369567392026E-3</v>
      </c>
      <c r="K340" s="12">
        <f t="shared" si="52"/>
        <v>1.987724195270578</v>
      </c>
    </row>
    <row r="341" spans="2:11" x14ac:dyDescent="0.25">
      <c r="B341">
        <f t="shared" si="57"/>
        <v>2.4240000000000057E-2</v>
      </c>
      <c r="C341">
        <f t="shared" si="50"/>
        <v>1.3787700009189673E-11</v>
      </c>
      <c r="D341">
        <f t="shared" si="53"/>
        <v>13913123.335666779</v>
      </c>
      <c r="E341">
        <f t="shared" si="54"/>
        <v>6.4352433456510063E-13</v>
      </c>
      <c r="F341">
        <f t="shared" si="55"/>
        <v>1.1023799370893403E-15</v>
      </c>
      <c r="G341">
        <f t="shared" si="58"/>
        <v>86.173125057435456</v>
      </c>
      <c r="H341">
        <f t="shared" si="59"/>
        <v>4.0220270910318785</v>
      </c>
      <c r="I341">
        <f t="shared" si="51"/>
        <v>1.3913123335666779</v>
      </c>
      <c r="J341">
        <f t="shared" si="56"/>
        <v>6.8898746068083777E-3</v>
      </c>
      <c r="K341" s="12">
        <f t="shared" si="52"/>
        <v>1.9876803597471189</v>
      </c>
    </row>
    <row r="342" spans="2:11" x14ac:dyDescent="0.25">
      <c r="B342">
        <f t="shared" si="57"/>
        <v>2.4320000000000057E-2</v>
      </c>
      <c r="C342">
        <f t="shared" si="50"/>
        <v>1.3803654438051386E-11</v>
      </c>
      <c r="D342">
        <f t="shared" si="53"/>
        <v>13901201.391712336</v>
      </c>
      <c r="E342">
        <f t="shared" si="54"/>
        <v>6.4242195462801133E-13</v>
      </c>
      <c r="F342">
        <f t="shared" si="55"/>
        <v>1.1036541778896452E-15</v>
      </c>
      <c r="G342">
        <f t="shared" si="58"/>
        <v>86.272840237821143</v>
      </c>
      <c r="H342">
        <f t="shared" si="59"/>
        <v>4.0151372164250709</v>
      </c>
      <c r="I342">
        <f t="shared" si="51"/>
        <v>1.3901201391712337</v>
      </c>
      <c r="J342">
        <f t="shared" si="56"/>
        <v>6.897838611810282E-3</v>
      </c>
      <c r="K342" s="12">
        <f t="shared" si="52"/>
        <v>1.987635852753892</v>
      </c>
    </row>
    <row r="343" spans="2:11" x14ac:dyDescent="0.25">
      <c r="B343">
        <f t="shared" si="57"/>
        <v>2.4400000000000057E-2</v>
      </c>
      <c r="C343">
        <f t="shared" si="50"/>
        <v>1.3819661961852523E-11</v>
      </c>
      <c r="D343">
        <f t="shared" si="53"/>
        <v>13889255.416150888</v>
      </c>
      <c r="E343">
        <f t="shared" si="54"/>
        <v>6.4131830045012173E-13</v>
      </c>
      <c r="F343">
        <f t="shared" si="55"/>
        <v>1.1049326559961593E-15</v>
      </c>
      <c r="G343">
        <f t="shared" si="58"/>
        <v>86.372887261578256</v>
      </c>
      <c r="H343">
        <f t="shared" si="59"/>
        <v>4.0082393778132603</v>
      </c>
      <c r="I343">
        <f t="shared" si="51"/>
        <v>1.388925541615089</v>
      </c>
      <c r="J343">
        <f t="shared" si="56"/>
        <v>6.905829099975995E-3</v>
      </c>
      <c r="K343" s="12">
        <f t="shared" si="52"/>
        <v>1.9875906665526046</v>
      </c>
    </row>
    <row r="344" spans="2:11" x14ac:dyDescent="0.25">
      <c r="B344">
        <f t="shared" si="57"/>
        <v>2.4480000000000057E-2</v>
      </c>
      <c r="C344">
        <f t="shared" si="50"/>
        <v>1.3835722839348594E-11</v>
      </c>
      <c r="D344">
        <f t="shared" si="53"/>
        <v>13877285.300997106</v>
      </c>
      <c r="E344">
        <f t="shared" si="54"/>
        <v>6.4021336779412553E-13</v>
      </c>
      <c r="F344">
        <f t="shared" si="55"/>
        <v>1.1062153920480477E-15</v>
      </c>
      <c r="G344">
        <f t="shared" si="58"/>
        <v>86.473267745928709</v>
      </c>
      <c r="H344">
        <f t="shared" si="59"/>
        <v>4.0013335487132844</v>
      </c>
      <c r="I344">
        <f t="shared" si="51"/>
        <v>1.3877285300997106</v>
      </c>
      <c r="J344">
        <f t="shared" si="56"/>
        <v>6.9138462003002976E-3</v>
      </c>
      <c r="K344" s="12">
        <f t="shared" si="52"/>
        <v>1.9875447933182726</v>
      </c>
    </row>
    <row r="345" spans="2:11" x14ac:dyDescent="0.25">
      <c r="B345">
        <f t="shared" si="57"/>
        <v>2.4560000000000057E-2</v>
      </c>
      <c r="C345">
        <f t="shared" si="50"/>
        <v>1.385183733083652E-11</v>
      </c>
      <c r="D345">
        <f t="shared" si="53"/>
        <v>13865290.937543161</v>
      </c>
      <c r="E345">
        <f t="shared" si="54"/>
        <v>6.3910715240207753E-13</v>
      </c>
      <c r="F345">
        <f t="shared" si="55"/>
        <v>1.1075024068074075E-15</v>
      </c>
      <c r="G345">
        <f t="shared" si="58"/>
        <v>86.573983317728235</v>
      </c>
      <c r="H345">
        <f t="shared" si="59"/>
        <v>3.9944197025129839</v>
      </c>
      <c r="I345">
        <f t="shared" si="51"/>
        <v>1.386529093754316</v>
      </c>
      <c r="J345">
        <f t="shared" si="56"/>
        <v>6.9218900425462963E-3</v>
      </c>
      <c r="K345" s="12">
        <f t="shared" si="52"/>
        <v>1.9874982251381561</v>
      </c>
    </row>
    <row r="346" spans="2:11" x14ac:dyDescent="0.25">
      <c r="B346">
        <f t="shared" si="57"/>
        <v>2.4640000000000058E-2</v>
      </c>
      <c r="C346">
        <f t="shared" si="50"/>
        <v>1.3868005698163698E-11</v>
      </c>
      <c r="D346">
        <f t="shared" si="53"/>
        <v>13853272.216352388</v>
      </c>
      <c r="E346">
        <f t="shared" si="54"/>
        <v>6.3799964999527007E-13</v>
      </c>
      <c r="F346">
        <f t="shared" si="55"/>
        <v>1.1087937211600116E-15</v>
      </c>
      <c r="G346">
        <f t="shared" si="58"/>
        <v>86.675035613523107</v>
      </c>
      <c r="H346">
        <f t="shared" si="59"/>
        <v>3.9874978124704374</v>
      </c>
      <c r="I346">
        <f t="shared" si="51"/>
        <v>1.3853272216352388</v>
      </c>
      <c r="J346">
        <f t="shared" si="56"/>
        <v>6.9299607572500714E-3</v>
      </c>
      <c r="K346" s="12">
        <f t="shared" si="52"/>
        <v>1.9874509540106504</v>
      </c>
    </row>
    <row r="347" spans="2:11" x14ac:dyDescent="0.25">
      <c r="B347">
        <f t="shared" si="57"/>
        <v>2.4720000000000058E-2</v>
      </c>
      <c r="C347">
        <f t="shared" si="50"/>
        <v>1.3884228204737243E-11</v>
      </c>
      <c r="D347">
        <f t="shared" si="53"/>
        <v>13841229.027252853</v>
      </c>
      <c r="E347">
        <f t="shared" si="54"/>
        <v>6.3689085627411003E-13</v>
      </c>
      <c r="F347">
        <f t="shared" si="55"/>
        <v>1.1100893561160405E-15</v>
      </c>
      <c r="G347">
        <f t="shared" si="58"/>
        <v>86.776426279607762</v>
      </c>
      <c r="H347">
        <f t="shared" si="59"/>
        <v>3.9805678517131873</v>
      </c>
      <c r="I347">
        <f t="shared" si="51"/>
        <v>1.3841229027252853</v>
      </c>
      <c r="J347">
        <f t="shared" si="56"/>
        <v>6.938058475725253E-3</v>
      </c>
      <c r="K347" s="12">
        <f t="shared" si="52"/>
        <v>1.9874029718441659</v>
      </c>
    </row>
    <row r="348" spans="2:11" x14ac:dyDescent="0.25">
      <c r="B348">
        <f t="shared" si="57"/>
        <v>2.4800000000000058E-2</v>
      </c>
      <c r="C348">
        <f t="shared" si="50"/>
        <v>1.3900505115533387E-11</v>
      </c>
      <c r="D348">
        <f t="shared" si="53"/>
        <v>13829161.259330856</v>
      </c>
      <c r="E348">
        <f t="shared" si="54"/>
        <v>6.3578076691799395E-13</v>
      </c>
      <c r="F348">
        <f t="shared" si="55"/>
        <v>1.1113893328108282E-15</v>
      </c>
      <c r="G348">
        <f t="shared" si="58"/>
        <v>86.878156972083659</v>
      </c>
      <c r="H348">
        <f t="shared" si="59"/>
        <v>3.9736297932374618</v>
      </c>
      <c r="I348">
        <f t="shared" si="51"/>
        <v>1.3829161259330858</v>
      </c>
      <c r="J348">
        <f t="shared" si="56"/>
        <v>6.9461833300676745E-3</v>
      </c>
      <c r="K348" s="12">
        <f t="shared" si="52"/>
        <v>1.9873542704560054</v>
      </c>
    </row>
    <row r="349" spans="2:11" x14ac:dyDescent="0.25">
      <c r="B349">
        <f t="shared" si="57"/>
        <v>2.4880000000000058E-2</v>
      </c>
      <c r="C349">
        <f t="shared" si="50"/>
        <v>1.3916836697106706E-11</v>
      </c>
      <c r="D349">
        <f t="shared" si="53"/>
        <v>13817068.800924381</v>
      </c>
      <c r="E349">
        <f t="shared" si="54"/>
        <v>6.3466937758518307E-13</v>
      </c>
      <c r="F349">
        <f t="shared" si="55"/>
        <v>1.1126936725056067E-15</v>
      </c>
      <c r="G349">
        <f t="shared" si="58"/>
        <v>86.980229356916908</v>
      </c>
      <c r="H349">
        <f t="shared" si="59"/>
        <v>3.9666836099073937</v>
      </c>
      <c r="I349">
        <f t="shared" si="51"/>
        <v>1.3817068800924381</v>
      </c>
      <c r="J349">
        <f t="shared" si="56"/>
        <v>6.9543354531600406E-3</v>
      </c>
      <c r="K349" s="12">
        <f t="shared" si="52"/>
        <v>1.9873048415712149</v>
      </c>
    </row>
    <row r="350" spans="2:11" x14ac:dyDescent="0.25">
      <c r="B350">
        <f t="shared" si="57"/>
        <v>2.4960000000000059E-2</v>
      </c>
      <c r="C350">
        <f t="shared" si="50"/>
        <v>1.3933223217599403E-11</v>
      </c>
      <c r="D350">
        <f t="shared" si="53"/>
        <v>13804951.539616453</v>
      </c>
      <c r="E350">
        <f t="shared" si="54"/>
        <v>6.3355668391267751E-13</v>
      </c>
      <c r="F350">
        <f t="shared" si="55"/>
        <v>1.1140023965882473E-15</v>
      </c>
      <c r="G350">
        <f t="shared" si="58"/>
        <v>87.082645109996264</v>
      </c>
      <c r="H350">
        <f t="shared" si="59"/>
        <v>3.9597292744542343</v>
      </c>
      <c r="I350">
        <f t="shared" si="51"/>
        <v>1.3804951539616455</v>
      </c>
      <c r="J350">
        <f t="shared" si="56"/>
        <v>6.9625149786765456E-3</v>
      </c>
      <c r="K350" s="12">
        <f t="shared" si="52"/>
        <v>1.9872546768214119</v>
      </c>
    </row>
    <row r="351" spans="2:11" x14ac:dyDescent="0.25">
      <c r="B351">
        <f t="shared" si="57"/>
        <v>2.5040000000000059E-2</v>
      </c>
      <c r="C351">
        <f t="shared" si="50"/>
        <v>1.3949664946750804E-11</v>
      </c>
      <c r="D351">
        <f t="shared" si="53"/>
        <v>13792809.362228423</v>
      </c>
      <c r="E351">
        <f t="shared" si="54"/>
        <v>6.3244268151608923E-13</v>
      </c>
      <c r="F351">
        <f t="shared" si="55"/>
        <v>1.1153155265740112E-15</v>
      </c>
      <c r="G351">
        <f t="shared" si="58"/>
        <v>87.185405917192526</v>
      </c>
      <c r="H351">
        <f t="shared" si="59"/>
        <v>3.9527667594755571</v>
      </c>
      <c r="I351">
        <f t="shared" si="51"/>
        <v>1.3792809362228422</v>
      </c>
      <c r="J351">
        <f t="shared" si="56"/>
        <v>6.9707220410875695E-3</v>
      </c>
      <c r="K351" s="12">
        <f t="shared" si="52"/>
        <v>1.9872037677436176</v>
      </c>
    </row>
    <row r="352" spans="2:11" x14ac:dyDescent="0.25">
      <c r="B352">
        <f t="shared" si="57"/>
        <v>2.5120000000000059E-2</v>
      </c>
      <c r="C352">
        <f t="shared" si="50"/>
        <v>1.3966162155906465E-11</v>
      </c>
      <c r="D352">
        <f t="shared" si="53"/>
        <v>13780642.154813204</v>
      </c>
      <c r="E352">
        <f t="shared" si="54"/>
        <v>6.3132736598951522E-13</v>
      </c>
      <c r="F352">
        <f t="shared" si="55"/>
        <v>1.1166330841062938E-15</v>
      </c>
      <c r="G352">
        <f t="shared" si="58"/>
        <v>87.288513474415396</v>
      </c>
      <c r="H352">
        <f t="shared" si="59"/>
        <v>3.9457960374344698</v>
      </c>
      <c r="I352">
        <f t="shared" si="51"/>
        <v>1.3780642154813203</v>
      </c>
      <c r="J352">
        <f t="shared" si="56"/>
        <v>6.9789567756643354E-3</v>
      </c>
      <c r="K352" s="12">
        <f t="shared" si="52"/>
        <v>1.9871521057790438</v>
      </c>
    </row>
    <row r="353" spans="2:11" x14ac:dyDescent="0.25">
      <c r="B353">
        <f t="shared" si="57"/>
        <v>2.5200000000000059E-2</v>
      </c>
      <c r="C353">
        <f t="shared" si="50"/>
        <v>1.3982715118027767E-11</v>
      </c>
      <c r="D353">
        <f t="shared" si="53"/>
        <v>13768449.802648403</v>
      </c>
      <c r="E353">
        <f t="shared" si="54"/>
        <v>6.3021073290540895E-13</v>
      </c>
      <c r="F353">
        <f t="shared" si="55"/>
        <v>1.1179550909573723E-15</v>
      </c>
      <c r="G353">
        <f t="shared" si="58"/>
        <v>87.391969487673535</v>
      </c>
      <c r="H353">
        <f t="shared" si="59"/>
        <v>3.9388170806588056</v>
      </c>
      <c r="I353">
        <f t="shared" si="51"/>
        <v>1.3768449802648404</v>
      </c>
      <c r="J353">
        <f t="shared" si="56"/>
        <v>6.9872193184835766E-3</v>
      </c>
      <c r="K353" s="12">
        <f t="shared" si="52"/>
        <v>1.9870996822718898</v>
      </c>
    </row>
    <row r="354" spans="2:11" x14ac:dyDescent="0.25">
      <c r="B354">
        <f t="shared" si="57"/>
        <v>2.5280000000000059E-2</v>
      </c>
      <c r="C354">
        <f t="shared" si="50"/>
        <v>1.3999324107701156E-11</v>
      </c>
      <c r="D354">
        <f t="shared" si="53"/>
        <v>13756232.190229395</v>
      </c>
      <c r="E354">
        <f t="shared" si="54"/>
        <v>6.2909277781445163E-13</v>
      </c>
      <c r="F354">
        <f t="shared" si="55"/>
        <v>1.1192815690291598E-15</v>
      </c>
      <c r="G354">
        <f t="shared" si="58"/>
        <v>87.495775673132215</v>
      </c>
      <c r="H354">
        <f t="shared" si="59"/>
        <v>3.9318298613403222</v>
      </c>
      <c r="I354">
        <f t="shared" si="51"/>
        <v>1.3756232190229394</v>
      </c>
      <c r="J354">
        <f t="shared" si="56"/>
        <v>6.9955098064322487E-3</v>
      </c>
      <c r="K354" s="12">
        <f t="shared" si="52"/>
        <v>1.9870464884681041</v>
      </c>
    </row>
    <row r="355" spans="2:11" x14ac:dyDescent="0.25">
      <c r="B355">
        <f t="shared" si="57"/>
        <v>2.536000000000006E-2</v>
      </c>
      <c r="C355">
        <f t="shared" si="50"/>
        <v>1.4015989401147565E-11</v>
      </c>
      <c r="D355">
        <f t="shared" si="53"/>
        <v>13743989.201262319</v>
      </c>
      <c r="E355">
        <f t="shared" si="54"/>
        <v>6.2797349624542245E-13</v>
      </c>
      <c r="F355">
        <f t="shared" si="55"/>
        <v>1.1206125403539518E-15</v>
      </c>
      <c r="G355">
        <f t="shared" si="58"/>
        <v>87.599933757172266</v>
      </c>
      <c r="H355">
        <f t="shared" si="59"/>
        <v>3.9248343515338897</v>
      </c>
      <c r="I355">
        <f t="shared" si="51"/>
        <v>1.3743989201262319</v>
      </c>
      <c r="J355">
        <f t="shared" si="56"/>
        <v>7.0038283772121974E-3</v>
      </c>
      <c r="K355" s="12">
        <f t="shared" si="52"/>
        <v>1.9869925155141321</v>
      </c>
    </row>
    <row r="356" spans="2:11" x14ac:dyDescent="0.25">
      <c r="B356">
        <f t="shared" si="57"/>
        <v>2.544000000000006E-2</v>
      </c>
      <c r="C356">
        <f t="shared" si="50"/>
        <v>1.4032711276231917E-11</v>
      </c>
      <c r="D356">
        <f t="shared" si="53"/>
        <v>13731720.718656993</v>
      </c>
      <c r="E356">
        <f t="shared" si="54"/>
        <v>6.2685288370506847E-13</v>
      </c>
      <c r="F356">
        <f t="shared" si="55"/>
        <v>1.1219480270951822E-15</v>
      </c>
      <c r="G356">
        <f t="shared" si="58"/>
        <v>87.704445476449479</v>
      </c>
      <c r="H356">
        <f t="shared" si="59"/>
        <v>3.9178305231566775</v>
      </c>
      <c r="I356">
        <f t="shared" si="51"/>
        <v>1.3731720718656992</v>
      </c>
      <c r="J356">
        <f t="shared" si="56"/>
        <v>7.0121751693448878E-3</v>
      </c>
      <c r="K356" s="12">
        <f t="shared" si="52"/>
        <v>1.9869377544556577</v>
      </c>
    </row>
    <row r="357" spans="2:11" x14ac:dyDescent="0.25">
      <c r="B357">
        <f t="shared" si="57"/>
        <v>2.552000000000006E-2</v>
      </c>
      <c r="C357">
        <f t="shared" si="50"/>
        <v>1.4049490012472228E-11</v>
      </c>
      <c r="D357">
        <f t="shared" si="53"/>
        <v>13719426.624519747</v>
      </c>
      <c r="E357">
        <f t="shared" si="54"/>
        <v>6.2573093567797328E-13</v>
      </c>
      <c r="F357">
        <f t="shared" si="55"/>
        <v>1.1232880515481688E-15</v>
      </c>
      <c r="G357">
        <f t="shared" si="58"/>
        <v>87.809312577951417</v>
      </c>
      <c r="H357">
        <f t="shared" si="59"/>
        <v>3.9108183479873326</v>
      </c>
      <c r="I357">
        <f t="shared" si="51"/>
        <v>1.3719426624519746</v>
      </c>
      <c r="J357">
        <f t="shared" si="56"/>
        <v>7.0205503221760545E-3</v>
      </c>
      <c r="K357" s="12">
        <f t="shared" si="52"/>
        <v>1.9868821962362921</v>
      </c>
    </row>
    <row r="358" spans="2:11" x14ac:dyDescent="0.25">
      <c r="B358">
        <f t="shared" si="57"/>
        <v>2.560000000000006E-2</v>
      </c>
      <c r="C358">
        <f t="shared" si="50"/>
        <v>1.4066325891049439E-11</v>
      </c>
      <c r="D358">
        <f t="shared" si="53"/>
        <v>13707106.800146194</v>
      </c>
      <c r="E358">
        <f t="shared" si="54"/>
        <v>6.2460764762642508E-13</v>
      </c>
      <c r="F358">
        <f t="shared" si="55"/>
        <v>1.1246326361408696E-15</v>
      </c>
      <c r="G358">
        <f t="shared" si="58"/>
        <v>87.914536819058981</v>
      </c>
      <c r="H358">
        <f t="shared" si="59"/>
        <v>3.9037977976651566</v>
      </c>
      <c r="I358">
        <f t="shared" si="51"/>
        <v>1.3707106800146194</v>
      </c>
      <c r="J358">
        <f t="shared" si="56"/>
        <v>7.0289539758804339E-3</v>
      </c>
      <c r="K358" s="12">
        <f t="shared" si="52"/>
        <v>1.9868258316962994</v>
      </c>
    </row>
    <row r="359" spans="2:11" x14ac:dyDescent="0.25">
      <c r="B359">
        <f t="shared" si="57"/>
        <v>2.568000000000006E-2</v>
      </c>
      <c r="C359">
        <f t="shared" ref="C359:C422" si="60">(((4*PI()*K359^2)/($C$16*D359^2))*(($C$11*$C$10*$C$12)/($C$13*$C$14))*($C$8^2/(4*PI()*$C$7))^2*(LN((2*$C$16*D359^2)/$C$9)-$C$1))/$F$34</f>
        <v>1.4083219194816523E-11</v>
      </c>
      <c r="D359">
        <f t="shared" si="53"/>
        <v>13694761.126013897</v>
      </c>
      <c r="E359">
        <f t="shared" si="54"/>
        <v>6.2348301499028419E-13</v>
      </c>
      <c r="F359">
        <f t="shared" si="55"/>
        <v>1.1259818034346415E-15</v>
      </c>
      <c r="G359">
        <f t="shared" si="58"/>
        <v>88.020119967603264</v>
      </c>
      <c r="H359">
        <f t="shared" si="59"/>
        <v>3.896768843689276</v>
      </c>
      <c r="I359">
        <f t="shared" ref="I359:I422" si="61">D359*100/10^9</f>
        <v>1.3694761126013897</v>
      </c>
      <c r="J359">
        <f t="shared" si="56"/>
        <v>7.0373862714665078E-3</v>
      </c>
      <c r="K359" s="12">
        <f t="shared" ref="K359:K422" si="62">$S$31*(D359*100/10^9)^5+$S$32*(D359*100/10^9)^4+$S$33*(D359*100/10^9)^3+$S$34*(D359*100/10^9)^2+$S$35*(D359*100/10^9)+$S$36</f>
        <v>1.9867686515712477</v>
      </c>
    </row>
    <row r="360" spans="2:11" x14ac:dyDescent="0.25">
      <c r="B360">
        <f t="shared" si="57"/>
        <v>2.5760000000000061E-2</v>
      </c>
      <c r="C360">
        <f t="shared" si="60"/>
        <v>1.4100170208307947E-11</v>
      </c>
      <c r="D360">
        <f t="shared" ref="D360:D423" si="63">((2*E360)/$C$5)^0.5</f>
        <v>13682389.481774976</v>
      </c>
      <c r="E360">
        <f t="shared" ref="E360:E423" si="64">E359-F359</f>
        <v>6.2235703318684955E-13</v>
      </c>
      <c r="F360">
        <f t="shared" ref="F360:F423" si="65">(B360-B359)*(C360+C359)/2</f>
        <v>1.1273355761249818E-15</v>
      </c>
      <c r="G360">
        <f t="shared" si="58"/>
        <v>88.126063801924658</v>
      </c>
      <c r="H360">
        <f t="shared" si="59"/>
        <v>3.8897314574178092</v>
      </c>
      <c r="I360">
        <f t="shared" si="61"/>
        <v>1.3682389481774977</v>
      </c>
      <c r="J360">
        <f t="shared" ref="J360:J423" si="66">(B360-B359)*(G359+G360)/2</f>
        <v>7.0458473507811351E-3</v>
      </c>
      <c r="K360" s="12">
        <f t="shared" si="62"/>
        <v>1.986710646490669</v>
      </c>
    </row>
    <row r="361" spans="2:11" x14ac:dyDescent="0.25">
      <c r="B361">
        <f t="shared" si="57"/>
        <v>2.5840000000000061E-2</v>
      </c>
      <c r="C361">
        <f t="shared" si="60"/>
        <v>1.411717921774918E-11</v>
      </c>
      <c r="D361">
        <f t="shared" si="63"/>
        <v>13669991.746248621</v>
      </c>
      <c r="E361">
        <f t="shared" si="64"/>
        <v>6.2122969761072454E-13</v>
      </c>
      <c r="F361">
        <f t="shared" si="65"/>
        <v>1.1286939770422882E-15</v>
      </c>
      <c r="G361">
        <f t="shared" si="58"/>
        <v>88.232370110932365</v>
      </c>
      <c r="H361">
        <f t="shared" si="59"/>
        <v>3.8826856100670279</v>
      </c>
      <c r="I361">
        <f t="shared" si="61"/>
        <v>1.3669991746248622</v>
      </c>
      <c r="J361">
        <f t="shared" si="66"/>
        <v>7.0543373565142998E-3</v>
      </c>
      <c r="K361" s="12">
        <f t="shared" si="62"/>
        <v>1.9866518069767012</v>
      </c>
    </row>
    <row r="362" spans="2:11" x14ac:dyDescent="0.25">
      <c r="B362">
        <f t="shared" si="57"/>
        <v>2.5920000000000061E-2</v>
      </c>
      <c r="C362">
        <f t="shared" si="60"/>
        <v>1.4134246511066098E-11</v>
      </c>
      <c r="D362">
        <f t="shared" si="63"/>
        <v>13657567.797413517</v>
      </c>
      <c r="E362">
        <f t="shared" si="64"/>
        <v>6.2010100363368228E-13</v>
      </c>
      <c r="F362">
        <f t="shared" si="65"/>
        <v>1.1300570291526141E-15</v>
      </c>
      <c r="G362">
        <f t="shared" si="58"/>
        <v>88.339040694163103</v>
      </c>
      <c r="H362">
        <f t="shared" si="59"/>
        <v>3.875631272710514</v>
      </c>
      <c r="I362">
        <f t="shared" si="61"/>
        <v>1.3657567797413517</v>
      </c>
      <c r="J362">
        <f t="shared" si="66"/>
        <v>7.0628564322038371E-3</v>
      </c>
      <c r="K362" s="12">
        <f t="shared" si="62"/>
        <v>1.9865921234427</v>
      </c>
    </row>
    <row r="363" spans="2:11" x14ac:dyDescent="0.25">
      <c r="B363">
        <f t="shared" si="57"/>
        <v>2.6000000000000061E-2</v>
      </c>
      <c r="C363">
        <f t="shared" si="60"/>
        <v>1.4151372377894288E-11</v>
      </c>
      <c r="D363">
        <f t="shared" si="63"/>
        <v>13645117.512400204</v>
      </c>
      <c r="E363">
        <f t="shared" si="64"/>
        <v>6.1897094660452969E-13</v>
      </c>
      <c r="F363">
        <f t="shared" si="65"/>
        <v>1.1314247555584183E-15</v>
      </c>
      <c r="G363">
        <f t="shared" si="58"/>
        <v>88.446077361839301</v>
      </c>
      <c r="H363">
        <f t="shared" si="59"/>
        <v>3.8685684162783103</v>
      </c>
      <c r="I363">
        <f t="shared" si="61"/>
        <v>1.3645117512400204</v>
      </c>
      <c r="J363">
        <f t="shared" si="66"/>
        <v>7.0714047222401148E-3</v>
      </c>
      <c r="K363" s="12">
        <f t="shared" si="62"/>
        <v>1.9865315861918318</v>
      </c>
    </row>
    <row r="364" spans="2:11" x14ac:dyDescent="0.25">
      <c r="B364">
        <f t="shared" si="57"/>
        <v>2.6080000000000061E-2</v>
      </c>
      <c r="C364">
        <f t="shared" si="60"/>
        <v>1.4168557109588576E-11</v>
      </c>
      <c r="D364">
        <f t="shared" si="63"/>
        <v>13632640.767483328</v>
      </c>
      <c r="E364">
        <f t="shared" si="64"/>
        <v>6.1783952184897122E-13</v>
      </c>
      <c r="F364">
        <f t="shared" si="65"/>
        <v>1.1327971794993176E-15</v>
      </c>
      <c r="G364">
        <f t="shared" si="58"/>
        <v>88.553481934928598</v>
      </c>
      <c r="H364">
        <f t="shared" si="59"/>
        <v>3.8614970115560698</v>
      </c>
      <c r="I364">
        <f t="shared" si="61"/>
        <v>1.3632640767483328</v>
      </c>
      <c r="J364">
        <f t="shared" si="66"/>
        <v>7.0799823718707341E-3</v>
      </c>
      <c r="K364" s="12">
        <f t="shared" si="62"/>
        <v>1.9864701854156519</v>
      </c>
    </row>
    <row r="365" spans="2:11" x14ac:dyDescent="0.25">
      <c r="B365">
        <f t="shared" si="57"/>
        <v>2.6160000000000062E-2</v>
      </c>
      <c r="C365">
        <f t="shared" si="60"/>
        <v>1.4185800999232329E-11</v>
      </c>
      <c r="D365">
        <f t="shared" si="63"/>
        <v>13620137.438073823</v>
      </c>
      <c r="E365">
        <f t="shared" si="64"/>
        <v>6.1670672466947191E-13</v>
      </c>
      <c r="F365">
        <f t="shared" si="65"/>
        <v>1.1341743243528391E-15</v>
      </c>
      <c r="G365">
        <f t="shared" si="58"/>
        <v>88.661256245202054</v>
      </c>
      <c r="H365">
        <f t="shared" si="59"/>
        <v>3.8544170291841988</v>
      </c>
      <c r="I365">
        <f t="shared" si="61"/>
        <v>1.3620137438073823</v>
      </c>
      <c r="J365">
        <f t="shared" si="66"/>
        <v>7.0885895272052449E-3</v>
      </c>
      <c r="K365" s="12">
        <f t="shared" si="62"/>
        <v>1.9864079111926531</v>
      </c>
    </row>
    <row r="366" spans="2:11" x14ac:dyDescent="0.25">
      <c r="B366">
        <f t="shared" si="57"/>
        <v>2.6240000000000062E-2</v>
      </c>
      <c r="C366">
        <f t="shared" si="60"/>
        <v>1.4203104341646862E-11</v>
      </c>
      <c r="D366">
        <f t="shared" si="63"/>
        <v>13607607.398711003</v>
      </c>
      <c r="E366">
        <f t="shared" si="64"/>
        <v>6.1557255034511903E-13</v>
      </c>
      <c r="F366">
        <f t="shared" si="65"/>
        <v>1.1355562136351706E-15</v>
      </c>
      <c r="G366">
        <f t="shared" si="58"/>
        <v>88.769402135292893</v>
      </c>
      <c r="H366">
        <f t="shared" si="59"/>
        <v>3.8473284396569936</v>
      </c>
      <c r="I366">
        <f t="shared" si="61"/>
        <v>1.3607607398711004</v>
      </c>
      <c r="J366">
        <f t="shared" si="66"/>
        <v>7.0972263352198162E-3</v>
      </c>
      <c r="K366" s="12">
        <f t="shared" si="62"/>
        <v>1.9863447534868004</v>
      </c>
    </row>
    <row r="367" spans="2:11" x14ac:dyDescent="0.25">
      <c r="B367">
        <f t="shared" si="57"/>
        <v>2.6320000000000062E-2</v>
      </c>
      <c r="C367">
        <f t="shared" si="60"/>
        <v>1.4220467433400888E-11</v>
      </c>
      <c r="D367">
        <f t="shared" si="63"/>
        <v>13595050.523054548</v>
      </c>
      <c r="E367">
        <f t="shared" si="64"/>
        <v>6.1443699413148388E-13</v>
      </c>
      <c r="F367">
        <f t="shared" si="65"/>
        <v>1.1369428710019131E-15</v>
      </c>
      <c r="G367">
        <f t="shared" si="58"/>
        <v>88.877921458755537</v>
      </c>
      <c r="H367">
        <f t="shared" si="59"/>
        <v>3.8402312133217738</v>
      </c>
      <c r="I367">
        <f t="shared" si="61"/>
        <v>1.3595050523054548</v>
      </c>
      <c r="J367">
        <f t="shared" si="66"/>
        <v>7.1058929437619557E-3</v>
      </c>
      <c r="K367" s="12">
        <f t="shared" si="62"/>
        <v>1.9862807021460429</v>
      </c>
    </row>
    <row r="368" spans="2:11" x14ac:dyDescent="0.25">
      <c r="B368">
        <f t="shared" si="57"/>
        <v>2.6400000000000062E-2</v>
      </c>
      <c r="C368">
        <f t="shared" si="60"/>
        <v>1.4237890572819725E-11</v>
      </c>
      <c r="D368">
        <f t="shared" si="63"/>
        <v>13582466.683876421</v>
      </c>
      <c r="E368">
        <f t="shared" si="64"/>
        <v>6.1330005126048194E-13</v>
      </c>
      <c r="F368">
        <f t="shared" si="65"/>
        <v>1.1383343202488273E-15</v>
      </c>
      <c r="G368">
        <f t="shared" si="58"/>
        <v>88.986816080123276</v>
      </c>
      <c r="H368">
        <f t="shared" si="59"/>
        <v>3.8331253203780116</v>
      </c>
      <c r="I368">
        <f t="shared" si="61"/>
        <v>1.3582466683876422</v>
      </c>
      <c r="J368">
        <f t="shared" si="66"/>
        <v>7.1145895015551708E-3</v>
      </c>
      <c r="K368" s="12">
        <f t="shared" si="62"/>
        <v>1.9862157469007964</v>
      </c>
    </row>
    <row r="369" spans="2:11" x14ac:dyDescent="0.25">
      <c r="B369">
        <f t="shared" si="57"/>
        <v>2.6480000000000063E-2</v>
      </c>
      <c r="C369">
        <f t="shared" si="60"/>
        <v>1.4255374059994836E-11</v>
      </c>
      <c r="D369">
        <f t="shared" si="63"/>
        <v>13569855.753052684</v>
      </c>
      <c r="E369">
        <f t="shared" si="64"/>
        <v>6.121617169402331E-13</v>
      </c>
      <c r="F369">
        <f t="shared" si="65"/>
        <v>1.1397305853125853E-15</v>
      </c>
      <c r="G369">
        <f t="shared" si="58"/>
        <v>89.096087874967708</v>
      </c>
      <c r="H369">
        <f t="shared" si="59"/>
        <v>3.8260107308764564</v>
      </c>
      <c r="I369">
        <f t="shared" si="61"/>
        <v>1.3569855753052682</v>
      </c>
      <c r="J369">
        <f t="shared" si="66"/>
        <v>7.1233161582036578E-3</v>
      </c>
      <c r="K369" s="12">
        <f t="shared" si="62"/>
        <v>1.9861498773624171</v>
      </c>
    </row>
    <row r="370" spans="2:11" x14ac:dyDescent="0.25">
      <c r="B370">
        <f t="shared" si="57"/>
        <v>2.6560000000000063E-2</v>
      </c>
      <c r="C370">
        <f t="shared" si="60"/>
        <v>1.4272918196792886E-11</v>
      </c>
      <c r="D370">
        <f t="shared" si="63"/>
        <v>13557217.601555221</v>
      </c>
      <c r="E370">
        <f t="shared" si="64"/>
        <v>6.110219863549205E-13</v>
      </c>
      <c r="F370">
        <f t="shared" si="65"/>
        <v>1.1411316902715119E-15</v>
      </c>
      <c r="G370">
        <f t="shared" si="58"/>
        <v>89.205738729955527</v>
      </c>
      <c r="H370">
        <f t="shared" si="59"/>
        <v>3.8188874147182528</v>
      </c>
      <c r="I370">
        <f t="shared" si="61"/>
        <v>1.355721760155522</v>
      </c>
      <c r="J370">
        <f t="shared" si="66"/>
        <v>7.1320730641969482E-3</v>
      </c>
      <c r="K370" s="12">
        <f t="shared" si="62"/>
        <v>1.9860830830216316</v>
      </c>
    </row>
    <row r="371" spans="2:11" x14ac:dyDescent="0.25">
      <c r="B371">
        <f t="shared" si="57"/>
        <v>2.6640000000000063E-2</v>
      </c>
      <c r="C371">
        <f t="shared" si="60"/>
        <v>1.4290523286865244E-11</v>
      </c>
      <c r="D371">
        <f t="shared" si="63"/>
        <v>13544552.099443372</v>
      </c>
      <c r="E371">
        <f t="shared" si="64"/>
        <v>6.09880854664649E-13</v>
      </c>
      <c r="F371">
        <f t="shared" si="65"/>
        <v>1.1425376593463282E-15</v>
      </c>
      <c r="G371">
        <f t="shared" si="58"/>
        <v>89.315770542907771</v>
      </c>
      <c r="H371">
        <f t="shared" si="59"/>
        <v>3.8117553416540559</v>
      </c>
      <c r="I371">
        <f t="shared" si="61"/>
        <v>1.3544552099443372</v>
      </c>
      <c r="J371">
        <f t="shared" si="66"/>
        <v>7.1408603709145497E-3</v>
      </c>
      <c r="K371" s="12">
        <f t="shared" si="62"/>
        <v>1.9860153532469655</v>
      </c>
    </row>
    <row r="372" spans="2:11" x14ac:dyDescent="0.25">
      <c r="B372">
        <f t="shared" si="57"/>
        <v>2.6720000000000063E-2</v>
      </c>
      <c r="C372">
        <f t="shared" si="60"/>
        <v>1.4308189635657146E-11</v>
      </c>
      <c r="D372">
        <f t="shared" si="63"/>
        <v>13531859.115855467</v>
      </c>
      <c r="E372">
        <f t="shared" si="64"/>
        <v>6.0873831700530264E-13</v>
      </c>
      <c r="F372">
        <f t="shared" si="65"/>
        <v>1.1439485169008987E-15</v>
      </c>
      <c r="G372">
        <f t="shared" si="58"/>
        <v>89.426185222857143</v>
      </c>
      <c r="H372">
        <f t="shared" si="59"/>
        <v>3.8046144812831413</v>
      </c>
      <c r="I372">
        <f t="shared" si="61"/>
        <v>1.3531859115855467</v>
      </c>
      <c r="J372">
        <f t="shared" si="66"/>
        <v>7.1496782306306149E-3</v>
      </c>
      <c r="K372" s="12">
        <f t="shared" si="62"/>
        <v>1.985946677283136</v>
      </c>
    </row>
    <row r="373" spans="2:11" x14ac:dyDescent="0.25">
      <c r="B373">
        <f t="shared" si="57"/>
        <v>2.6800000000000063E-2</v>
      </c>
      <c r="C373">
        <f t="shared" si="60"/>
        <v>1.4325917550416981E-11</v>
      </c>
      <c r="D373">
        <f t="shared" si="63"/>
        <v>13519138.51900026</v>
      </c>
      <c r="E373">
        <f t="shared" si="64"/>
        <v>6.0759436848840174E-13</v>
      </c>
      <c r="F373">
        <f t="shared" si="65"/>
        <v>1.1453642874429681E-15</v>
      </c>
      <c r="G373">
        <f t="shared" si="58"/>
        <v>89.536984690106124</v>
      </c>
      <c r="H373">
        <f t="shared" si="59"/>
        <v>3.7974648030525104</v>
      </c>
      <c r="I373">
        <f t="shared" si="61"/>
        <v>1.351913851900026</v>
      </c>
      <c r="J373">
        <f t="shared" si="66"/>
        <v>7.15852679651855E-3</v>
      </c>
      <c r="K373" s="12">
        <f t="shared" si="62"/>
        <v>1.9858770442494245</v>
      </c>
    </row>
    <row r="374" spans="2:11" x14ac:dyDescent="0.25">
      <c r="B374">
        <f t="shared" si="57"/>
        <v>2.6880000000000064E-2</v>
      </c>
      <c r="C374">
        <f t="shared" si="60"/>
        <v>1.4343707340205443E-11</v>
      </c>
      <c r="D374">
        <f t="shared" si="63"/>
        <v>13506390.176148282</v>
      </c>
      <c r="E374">
        <f t="shared" si="64"/>
        <v>6.0644900420095875E-13</v>
      </c>
      <c r="F374">
        <f t="shared" si="65"/>
        <v>1.1467849956249001E-15</v>
      </c>
      <c r="G374">
        <f t="shared" si="58"/>
        <v>89.648170876284013</v>
      </c>
      <c r="H374">
        <f t="shared" si="59"/>
        <v>3.7903062762559916</v>
      </c>
      <c r="I374">
        <f t="shared" si="61"/>
        <v>1.3506390176148284</v>
      </c>
      <c r="J374">
        <f t="shared" si="66"/>
        <v>7.1674062226556243E-3</v>
      </c>
      <c r="K374" s="12">
        <f t="shared" si="62"/>
        <v>1.9858064431380194</v>
      </c>
    </row>
    <row r="375" spans="2:11" x14ac:dyDescent="0.25">
      <c r="B375">
        <f t="shared" si="57"/>
        <v>2.6960000000000064E-2</v>
      </c>
      <c r="C375">
        <f t="shared" si="60"/>
        <v>1.4361559315904754E-11</v>
      </c>
      <c r="D375">
        <f t="shared" si="63"/>
        <v>13493613.953623075</v>
      </c>
      <c r="E375">
        <f t="shared" si="64"/>
        <v>6.0530221920533387E-13</v>
      </c>
      <c r="F375">
        <f t="shared" si="65"/>
        <v>1.148210666244411E-15</v>
      </c>
      <c r="G375">
        <f t="shared" si="58"/>
        <v>89.759745724404709</v>
      </c>
      <c r="H375">
        <f t="shared" si="59"/>
        <v>3.7831388700333362</v>
      </c>
      <c r="I375">
        <f t="shared" si="61"/>
        <v>1.3493613953623076</v>
      </c>
      <c r="J375">
        <f t="shared" si="66"/>
        <v>7.1763166640275685E-3</v>
      </c>
      <c r="K375" s="12">
        <f t="shared" si="62"/>
        <v>1.9857348628123437</v>
      </c>
    </row>
    <row r="376" spans="2:11" x14ac:dyDescent="0.25">
      <c r="B376">
        <f t="shared" si="57"/>
        <v>2.7040000000000064E-2</v>
      </c>
      <c r="C376">
        <f t="shared" si="60"/>
        <v>1.4379473790227673E-11</v>
      </c>
      <c r="D376">
        <f t="shared" si="63"/>
        <v>13480809.716792336</v>
      </c>
      <c r="E376">
        <f t="shared" si="64"/>
        <v>6.0415400853908946E-13</v>
      </c>
      <c r="F376">
        <f t="shared" si="65"/>
        <v>1.1496413242453002E-15</v>
      </c>
      <c r="G376">
        <f t="shared" si="58"/>
        <v>89.871711188922959</v>
      </c>
      <c r="H376">
        <f t="shared" si="59"/>
        <v>3.7759625533693089</v>
      </c>
      <c r="I376">
        <f t="shared" si="61"/>
        <v>1.3480809716792335</v>
      </c>
      <c r="J376">
        <f t="shared" si="66"/>
        <v>7.1852582765331253E-3</v>
      </c>
      <c r="K376" s="12">
        <f t="shared" si="62"/>
        <v>1.9856622920053426</v>
      </c>
    </row>
    <row r="377" spans="2:11" x14ac:dyDescent="0.25">
      <c r="B377">
        <f t="shared" si="57"/>
        <v>2.7120000000000064E-2</v>
      </c>
      <c r="C377">
        <f t="shared" si="60"/>
        <v>1.4397451077726767E-11</v>
      </c>
      <c r="D377">
        <f t="shared" si="63"/>
        <v>13467977.330058962</v>
      </c>
      <c r="E377">
        <f t="shared" si="64"/>
        <v>6.0300436721484412E-13</v>
      </c>
      <c r="F377">
        <f t="shared" si="65"/>
        <v>1.1510769947181805E-15</v>
      </c>
      <c r="G377">
        <f t="shared" si="58"/>
        <v>89.984069235792276</v>
      </c>
      <c r="H377">
        <f t="shared" si="59"/>
        <v>3.7687772950927756</v>
      </c>
      <c r="I377">
        <f t="shared" si="61"/>
        <v>1.346797733005896</v>
      </c>
      <c r="J377">
        <f t="shared" si="66"/>
        <v>7.194231216988629E-3</v>
      </c>
      <c r="K377" s="12">
        <f t="shared" si="62"/>
        <v>1.9855887193177666</v>
      </c>
    </row>
    <row r="378" spans="2:11" x14ac:dyDescent="0.25">
      <c r="B378">
        <f t="shared" si="57"/>
        <v>2.7200000000000064E-2</v>
      </c>
      <c r="C378">
        <f t="shared" si="60"/>
        <v>1.4415491494803245E-11</v>
      </c>
      <c r="D378">
        <f t="shared" si="63"/>
        <v>13455116.656851985</v>
      </c>
      <c r="E378">
        <f t="shared" si="64"/>
        <v>6.0185329022012597E-13</v>
      </c>
      <c r="F378">
        <f t="shared" si="65"/>
        <v>1.1525177029012035E-15</v>
      </c>
      <c r="G378">
        <f t="shared" si="58"/>
        <v>90.096821842520271</v>
      </c>
      <c r="H378">
        <f t="shared" si="59"/>
        <v>3.7615830638757868</v>
      </c>
      <c r="I378">
        <f t="shared" si="61"/>
        <v>1.3455116656851986</v>
      </c>
      <c r="J378">
        <f t="shared" si="66"/>
        <v>7.2032356431325217E-3</v>
      </c>
      <c r="K378" s="12">
        <f t="shared" si="62"/>
        <v>1.9855141332164021</v>
      </c>
    </row>
    <row r="379" spans="2:11" x14ac:dyDescent="0.25">
      <c r="B379">
        <f t="shared" si="57"/>
        <v>2.7280000000000065E-2</v>
      </c>
      <c r="C379">
        <f t="shared" si="60"/>
        <v>1.4433595359716052E-11</v>
      </c>
      <c r="D379">
        <f t="shared" si="63"/>
        <v>13442227.559617404</v>
      </c>
      <c r="E379">
        <f t="shared" si="64"/>
        <v>6.0070077251722476E-13</v>
      </c>
      <c r="F379">
        <f t="shared" si="65"/>
        <v>1.1539634741807749E-15</v>
      </c>
      <c r="G379">
        <f t="shared" si="58"/>
        <v>90.209970998225316</v>
      </c>
      <c r="H379">
        <f t="shared" si="59"/>
        <v>3.7543798282326541</v>
      </c>
      <c r="I379">
        <f t="shared" si="61"/>
        <v>1.3442227559617406</v>
      </c>
      <c r="J379">
        <f t="shared" si="66"/>
        <v>7.212271713629842E-3</v>
      </c>
      <c r="K379" s="12">
        <f t="shared" si="62"/>
        <v>1.9854385220322981</v>
      </c>
    </row>
    <row r="380" spans="2:11" x14ac:dyDescent="0.25">
      <c r="B380">
        <f t="shared" si="57"/>
        <v>2.7360000000000065E-2</v>
      </c>
      <c r="C380">
        <f t="shared" si="60"/>
        <v>1.4451762992590841E-11</v>
      </c>
      <c r="D380">
        <f t="shared" si="63"/>
        <v>13429309.899808921</v>
      </c>
      <c r="E380">
        <f t="shared" si="64"/>
        <v>5.9954680904304398E-13</v>
      </c>
      <c r="F380">
        <f t="shared" si="65"/>
        <v>1.1554143340922786E-15</v>
      </c>
      <c r="G380">
        <f t="shared" si="58"/>
        <v>90.323518703692756</v>
      </c>
      <c r="H380">
        <f t="shared" si="59"/>
        <v>3.7471675565190243</v>
      </c>
      <c r="I380">
        <f t="shared" si="61"/>
        <v>1.3429309899808921</v>
      </c>
      <c r="J380">
        <f t="shared" si="66"/>
        <v>7.221339588076742E-3</v>
      </c>
      <c r="K380" s="12">
        <f t="shared" si="62"/>
        <v>1.9853618739589565</v>
      </c>
    </row>
    <row r="381" spans="2:11" x14ac:dyDescent="0.25">
      <c r="B381">
        <f t="shared" si="57"/>
        <v>2.7440000000000065E-2</v>
      </c>
      <c r="C381">
        <f t="shared" si="60"/>
        <v>1.4469994715428682E-11</v>
      </c>
      <c r="D381">
        <f t="shared" si="63"/>
        <v>13416363.537878552</v>
      </c>
      <c r="E381">
        <f t="shared" si="64"/>
        <v>5.9839139470895167E-13</v>
      </c>
      <c r="F381">
        <f t="shared" si="65"/>
        <v>1.1568703083207839E-15</v>
      </c>
      <c r="G381">
        <f t="shared" si="58"/>
        <v>90.437466971429259</v>
      </c>
      <c r="H381">
        <f t="shared" si="59"/>
        <v>3.7399462169309476</v>
      </c>
      <c r="I381">
        <f t="shared" si="61"/>
        <v>1.3416363537878551</v>
      </c>
      <c r="J381">
        <f t="shared" si="66"/>
        <v>7.2304394270048993E-3</v>
      </c>
      <c r="K381" s="12">
        <f t="shared" si="62"/>
        <v>1.9852841770504868</v>
      </c>
    </row>
    <row r="382" spans="2:11" x14ac:dyDescent="0.25">
      <c r="B382">
        <f t="shared" si="57"/>
        <v>2.7520000000000065E-2</v>
      </c>
      <c r="C382">
        <f t="shared" si="60"/>
        <v>1.4488290852115114E-11</v>
      </c>
      <c r="D382">
        <f t="shared" si="63"/>
        <v>13403388.333267145</v>
      </c>
      <c r="E382">
        <f t="shared" si="64"/>
        <v>5.9723452440063086E-13</v>
      </c>
      <c r="F382">
        <f t="shared" si="65"/>
        <v>1.1583314227017549E-15</v>
      </c>
      <c r="G382">
        <f t="shared" si="58"/>
        <v>90.551817825719468</v>
      </c>
      <c r="H382">
        <f t="shared" si="59"/>
        <v>3.7327157775039428</v>
      </c>
      <c r="I382">
        <f t="shared" si="61"/>
        <v>1.3403388333267146</v>
      </c>
      <c r="J382">
        <f t="shared" si="66"/>
        <v>7.2395713918859683E-3</v>
      </c>
      <c r="K382" s="12">
        <f t="shared" si="62"/>
        <v>1.985205419219755</v>
      </c>
    </row>
    <row r="383" spans="2:11" x14ac:dyDescent="0.25">
      <c r="B383">
        <f t="shared" si="57"/>
        <v>2.7600000000000065E-2</v>
      </c>
      <c r="C383">
        <f t="shared" si="60"/>
        <v>1.4506651728428627E-11</v>
      </c>
      <c r="D383">
        <f t="shared" si="63"/>
        <v>13390384.144394785</v>
      </c>
      <c r="E383">
        <f t="shared" si="64"/>
        <v>5.9607619297792913E-13</v>
      </c>
      <c r="F383">
        <f t="shared" si="65"/>
        <v>1.1597977032217528E-15</v>
      </c>
      <c r="G383">
        <f t="shared" si="58"/>
        <v>90.666573302678913</v>
      </c>
      <c r="H383">
        <f t="shared" si="59"/>
        <v>3.7254762061120563</v>
      </c>
      <c r="I383">
        <f t="shared" si="61"/>
        <v>1.3390384144394785</v>
      </c>
      <c r="J383">
        <f t="shared" si="66"/>
        <v>7.2487356451359534E-3</v>
      </c>
      <c r="K383" s="12">
        <f t="shared" si="62"/>
        <v>1.9851255882364742</v>
      </c>
    </row>
    <row r="384" spans="2:11" x14ac:dyDescent="0.25">
      <c r="B384">
        <f t="shared" si="57"/>
        <v>2.7680000000000066E-2</v>
      </c>
      <c r="C384">
        <f t="shared" si="60"/>
        <v>1.4525077672049539E-11</v>
      </c>
      <c r="D384">
        <f t="shared" si="63"/>
        <v>13377350.828651074</v>
      </c>
      <c r="E384">
        <f t="shared" si="64"/>
        <v>5.9491639527470742E-13</v>
      </c>
      <c r="F384">
        <f t="shared" si="65"/>
        <v>1.1612691760191298E-15</v>
      </c>
      <c r="G384">
        <f t="shared" si="58"/>
        <v>90.781735450309611</v>
      </c>
      <c r="H384">
        <f t="shared" si="59"/>
        <v>3.7182274704669211</v>
      </c>
      <c r="I384">
        <f t="shared" si="61"/>
        <v>1.3377350828651076</v>
      </c>
      <c r="J384">
        <f t="shared" si="66"/>
        <v>7.2579323501195591E-3</v>
      </c>
      <c r="K384" s="12">
        <f t="shared" si="62"/>
        <v>1.9850446717252921</v>
      </c>
    </row>
    <row r="385" spans="2:11" x14ac:dyDescent="0.25">
      <c r="B385">
        <f t="shared" si="57"/>
        <v>2.7760000000000066E-2</v>
      </c>
      <c r="C385">
        <f t="shared" si="60"/>
        <v>1.4543569012568489E-11</v>
      </c>
      <c r="D385">
        <f t="shared" si="63"/>
        <v>13364288.24238532</v>
      </c>
      <c r="E385">
        <f t="shared" si="64"/>
        <v>5.9375512609868831E-13</v>
      </c>
      <c r="F385">
        <f t="shared" si="65"/>
        <v>1.1627458673847241E-15</v>
      </c>
      <c r="G385">
        <f t="shared" si="58"/>
        <v>90.897306328553057</v>
      </c>
      <c r="H385">
        <f t="shared" si="59"/>
        <v>3.7109695381168017</v>
      </c>
      <c r="I385">
        <f t="shared" si="61"/>
        <v>1.336428824238532</v>
      </c>
      <c r="J385">
        <f t="shared" si="66"/>
        <v>7.2671616711545255E-3</v>
      </c>
      <c r="K385" s="12">
        <f t="shared" si="62"/>
        <v>1.9849626571638344</v>
      </c>
    </row>
    <row r="386" spans="2:11" x14ac:dyDescent="0.25">
      <c r="B386">
        <f t="shared" si="57"/>
        <v>2.7840000000000066E-2</v>
      </c>
      <c r="C386">
        <f t="shared" si="60"/>
        <v>1.4562126081495009E-11</v>
      </c>
      <c r="D386">
        <f t="shared" si="63"/>
        <v>13351196.240896599</v>
      </c>
      <c r="E386">
        <f t="shared" si="64"/>
        <v>5.9259238023130361E-13</v>
      </c>
      <c r="F386">
        <f t="shared" si="65"/>
        <v>1.1642278037625429E-15</v>
      </c>
      <c r="G386">
        <f t="shared" si="58"/>
        <v>91.013288009343796</v>
      </c>
      <c r="H386">
        <f t="shared" si="59"/>
        <v>3.7037023764456474</v>
      </c>
      <c r="I386">
        <f t="shared" si="61"/>
        <v>1.3351196240896599</v>
      </c>
      <c r="J386">
        <f t="shared" si="66"/>
        <v>7.2764237735158926E-3</v>
      </c>
      <c r="K386" s="12">
        <f t="shared" si="62"/>
        <v>1.9848795318807251</v>
      </c>
    </row>
    <row r="387" spans="2:11" x14ac:dyDescent="0.25">
      <c r="B387">
        <f t="shared" si="57"/>
        <v>2.7920000000000066E-2</v>
      </c>
      <c r="C387">
        <f t="shared" si="60"/>
        <v>1.4580749212265944E-11</v>
      </c>
      <c r="D387">
        <f t="shared" si="63"/>
        <v>13338074.678423688</v>
      </c>
      <c r="E387">
        <f t="shared" si="64"/>
        <v>5.9142815242754112E-13</v>
      </c>
      <c r="F387">
        <f t="shared" si="65"/>
        <v>1.1657150117504414E-15</v>
      </c>
      <c r="G387">
        <f t="shared" si="58"/>
        <v>91.129682576662134</v>
      </c>
      <c r="H387">
        <f t="shared" si="59"/>
        <v>3.6964259526721319</v>
      </c>
      <c r="I387">
        <f t="shared" si="61"/>
        <v>1.3338074678423688</v>
      </c>
      <c r="J387">
        <f t="shared" si="66"/>
        <v>7.2857188234402561E-3</v>
      </c>
      <c r="K387" s="12">
        <f t="shared" si="62"/>
        <v>1.9847952830535704</v>
      </c>
    </row>
    <row r="388" spans="2:11" x14ac:dyDescent="0.25">
      <c r="B388">
        <f t="shared" si="57"/>
        <v>2.8000000000000067E-2</v>
      </c>
      <c r="C388">
        <f t="shared" si="60"/>
        <v>1.4599438740253693E-11</v>
      </c>
      <c r="D388">
        <f t="shared" si="63"/>
        <v>13324923.408134913</v>
      </c>
      <c r="E388">
        <f t="shared" si="64"/>
        <v>5.902624374157907E-13</v>
      </c>
      <c r="F388">
        <f t="shared" si="65"/>
        <v>1.1672075181007887E-15</v>
      </c>
      <c r="G388">
        <f t="shared" si="58"/>
        <v>91.246492126585579</v>
      </c>
      <c r="H388">
        <f t="shared" si="59"/>
        <v>3.6891402338486916</v>
      </c>
      <c r="I388">
        <f t="shared" si="61"/>
        <v>1.3324923408134914</v>
      </c>
      <c r="J388">
        <f t="shared" si="66"/>
        <v>7.2950469881299281E-3</v>
      </c>
      <c r="K388" s="12">
        <f t="shared" si="62"/>
        <v>1.9847098977069089</v>
      </c>
    </row>
    <row r="389" spans="2:11" x14ac:dyDescent="0.25">
      <c r="B389">
        <f t="shared" si="57"/>
        <v>2.8080000000000067E-2</v>
      </c>
      <c r="C389">
        <f t="shared" si="60"/>
        <v>1.4618195002774724E-11</v>
      </c>
      <c r="D389">
        <f t="shared" si="63"/>
        <v>13311742.282117845</v>
      </c>
      <c r="E389">
        <f t="shared" si="64"/>
        <v>5.8909522989768991E-13</v>
      </c>
      <c r="F389">
        <f t="shared" si="65"/>
        <v>1.1687053497211397E-15</v>
      </c>
      <c r="G389">
        <f t="shared" si="58"/>
        <v>91.363718767342021</v>
      </c>
      <c r="H389">
        <f t="shared" si="59"/>
        <v>3.6818451868605613</v>
      </c>
      <c r="I389">
        <f t="shared" si="61"/>
        <v>1.3311742282117847</v>
      </c>
      <c r="J389">
        <f t="shared" si="66"/>
        <v>7.304408435757124E-3</v>
      </c>
      <c r="K389" s="12">
        <f t="shared" si="62"/>
        <v>1.984623362710153</v>
      </c>
    </row>
    <row r="390" spans="2:11" x14ac:dyDescent="0.25">
      <c r="B390">
        <f t="shared" si="57"/>
        <v>2.8160000000000067E-2</v>
      </c>
      <c r="C390">
        <f t="shared" si="60"/>
        <v>1.4637018339097427E-11</v>
      </c>
      <c r="D390">
        <f t="shared" si="63"/>
        <v>13298531.151368899</v>
      </c>
      <c r="E390">
        <f t="shared" si="64"/>
        <v>5.8792652454796873E-13</v>
      </c>
      <c r="F390">
        <f t="shared" si="65"/>
        <v>1.1702085336748892E-15</v>
      </c>
      <c r="G390">
        <f t="shared" si="58"/>
        <v>91.481364619358914</v>
      </c>
      <c r="H390">
        <f t="shared" si="59"/>
        <v>3.6745407784248041</v>
      </c>
      <c r="I390">
        <f t="shared" si="61"/>
        <v>1.32985311513689</v>
      </c>
      <c r="J390">
        <f t="shared" si="66"/>
        <v>7.3138033354680568E-3</v>
      </c>
      <c r="K390" s="12">
        <f t="shared" si="62"/>
        <v>1.9845356647754593</v>
      </c>
    </row>
    <row r="391" spans="2:11" x14ac:dyDescent="0.25">
      <c r="B391">
        <f t="shared" si="57"/>
        <v>2.8240000000000067E-2</v>
      </c>
      <c r="C391">
        <f t="shared" si="60"/>
        <v>1.4655909090450356E-11</v>
      </c>
      <c r="D391">
        <f t="shared" si="63"/>
        <v>13285289.865782786</v>
      </c>
      <c r="E391">
        <f t="shared" si="64"/>
        <v>5.867563160142938E-13</v>
      </c>
      <c r="F391">
        <f t="shared" si="65"/>
        <v>1.1717170971819145E-15</v>
      </c>
      <c r="G391">
        <f t="shared" si="58"/>
        <v>91.59943181531473</v>
      </c>
      <c r="H391">
        <f t="shared" si="59"/>
        <v>3.6672269750893358</v>
      </c>
      <c r="I391">
        <f t="shared" si="61"/>
        <v>1.3285289865782786</v>
      </c>
      <c r="J391">
        <f t="shared" si="66"/>
        <v>7.3232318573869647E-3</v>
      </c>
      <c r="K391" s="12">
        <f t="shared" si="62"/>
        <v>1.984446790455602</v>
      </c>
    </row>
    <row r="392" spans="2:11" x14ac:dyDescent="0.25">
      <c r="B392">
        <f t="shared" si="57"/>
        <v>2.8320000000000067E-2</v>
      </c>
      <c r="C392">
        <f t="shared" si="60"/>
        <v>1.4674867600030058E-11</v>
      </c>
      <c r="D392">
        <f t="shared" si="63"/>
        <v>13272018.274141869</v>
      </c>
      <c r="E392">
        <f t="shared" si="64"/>
        <v>5.8558459891711187E-13</v>
      </c>
      <c r="F392">
        <f t="shared" si="65"/>
        <v>1.1732310676192197E-15</v>
      </c>
      <c r="G392">
        <f t="shared" si="58"/>
        <v>91.717922500187854</v>
      </c>
      <c r="H392">
        <f t="shared" si="59"/>
        <v>3.6599037432319488</v>
      </c>
      <c r="I392">
        <f t="shared" si="61"/>
        <v>1.327201827414187</v>
      </c>
      <c r="J392">
        <f t="shared" si="66"/>
        <v>7.3326941726201229E-3</v>
      </c>
      <c r="K392" s="12">
        <f t="shared" si="62"/>
        <v>1.9843567261417898</v>
      </c>
    </row>
    <row r="393" spans="2:11" x14ac:dyDescent="0.25">
      <c r="B393">
        <f t="shared" si="57"/>
        <v>2.8400000000000068E-2</v>
      </c>
      <c r="C393">
        <f t="shared" si="60"/>
        <v>1.4693894213009013E-11</v>
      </c>
      <c r="D393">
        <f t="shared" si="63"/>
        <v>13258716.224105367</v>
      </c>
      <c r="E393">
        <f t="shared" si="64"/>
        <v>5.8441136784949265E-13</v>
      </c>
      <c r="F393">
        <f t="shared" si="65"/>
        <v>1.1747504725215658E-15</v>
      </c>
      <c r="G393">
        <f t="shared" si="58"/>
        <v>91.836838831306324</v>
      </c>
      <c r="H393">
        <f t="shared" si="59"/>
        <v>3.6525710490593286</v>
      </c>
      <c r="I393">
        <f t="shared" si="61"/>
        <v>1.3258716224105367</v>
      </c>
      <c r="J393">
        <f t="shared" si="66"/>
        <v>7.3421904532597866E-3</v>
      </c>
      <c r="K393" s="12">
        <f t="shared" si="62"/>
        <v>1.9842654580614654</v>
      </c>
    </row>
    <row r="394" spans="2:11" x14ac:dyDescent="0.25">
      <c r="B394">
        <f t="shared" si="57"/>
        <v>2.8480000000000068E-2</v>
      </c>
      <c r="C394">
        <f t="shared" si="60"/>
        <v>1.4712989276543203E-11</v>
      </c>
      <c r="D394">
        <f t="shared" si="63"/>
        <v>13245383.562198451</v>
      </c>
      <c r="E394">
        <f t="shared" si="64"/>
        <v>5.8323661737697107E-13</v>
      </c>
      <c r="F394">
        <f t="shared" si="65"/>
        <v>1.1762753395820918E-15</v>
      </c>
      <c r="G394">
        <f t="shared" si="58"/>
        <v>91.95618297839502</v>
      </c>
      <c r="H394">
        <f t="shared" si="59"/>
        <v>3.6452288586060688</v>
      </c>
      <c r="I394">
        <f t="shared" si="61"/>
        <v>1.3245383562198449</v>
      </c>
      <c r="J394">
        <f t="shared" si="66"/>
        <v>7.3517208723880732E-3</v>
      </c>
      <c r="K394" s="12">
        <f t="shared" si="62"/>
        <v>1.9841729722760539</v>
      </c>
    </row>
    <row r="395" spans="2:11" x14ac:dyDescent="0.25">
      <c r="B395">
        <f t="shared" si="57"/>
        <v>2.8560000000000068E-2</v>
      </c>
      <c r="C395">
        <f t="shared" si="60"/>
        <v>1.4732153139779668E-11</v>
      </c>
      <c r="D395">
        <f t="shared" si="63"/>
        <v>13232020.133801196</v>
      </c>
      <c r="E395">
        <f t="shared" si="64"/>
        <v>5.8206034203738903E-13</v>
      </c>
      <c r="F395">
        <f t="shared" si="65"/>
        <v>1.1778056966529179E-15</v>
      </c>
      <c r="G395">
        <f t="shared" si="58"/>
        <v>92.075957123622914</v>
      </c>
      <c r="H395">
        <f t="shared" si="59"/>
        <v>3.6378771377336809</v>
      </c>
      <c r="I395">
        <f t="shared" si="61"/>
        <v>1.3232020133801197</v>
      </c>
      <c r="J395">
        <f t="shared" si="66"/>
        <v>7.3612856040807364E-3</v>
      </c>
      <c r="K395" s="12">
        <f t="shared" si="62"/>
        <v>1.9840792546786834</v>
      </c>
    </row>
    <row r="396" spans="2:11" x14ac:dyDescent="0.25">
      <c r="B396">
        <f t="shared" si="57"/>
        <v>2.8640000000000068E-2</v>
      </c>
      <c r="C396">
        <f t="shared" si="60"/>
        <v>1.4751386153864166E-11</v>
      </c>
      <c r="D396">
        <f t="shared" si="63"/>
        <v>13218625.783137409</v>
      </c>
      <c r="E396">
        <f t="shared" si="64"/>
        <v>5.8088253634073615E-13</v>
      </c>
      <c r="F396">
        <f t="shared" si="65"/>
        <v>1.1793415717457565E-15</v>
      </c>
      <c r="G396">
        <f t="shared" si="58"/>
        <v>92.196163461651025</v>
      </c>
      <c r="H396">
        <f t="shared" si="59"/>
        <v>3.6305158521296006</v>
      </c>
      <c r="I396">
        <f t="shared" si="61"/>
        <v>1.321862578313741</v>
      </c>
      <c r="J396">
        <f t="shared" si="66"/>
        <v>7.3708848234109768E-3</v>
      </c>
      <c r="K396" s="12">
        <f t="shared" si="62"/>
        <v>1.9839842909918857</v>
      </c>
    </row>
    <row r="397" spans="2:11" x14ac:dyDescent="0.25">
      <c r="B397">
        <f t="shared" si="57"/>
        <v>2.8720000000000068E-2</v>
      </c>
      <c r="C397">
        <f t="shared" si="60"/>
        <v>1.4770688671948126E-11</v>
      </c>
      <c r="D397">
        <f t="shared" si="63"/>
        <v>13205200.353263319</v>
      </c>
      <c r="E397">
        <f t="shared" si="64"/>
        <v>5.7970319476899036E-13</v>
      </c>
      <c r="F397">
        <f t="shared" si="65"/>
        <v>1.1808829930324945E-15</v>
      </c>
      <c r="G397">
        <f t="shared" si="58"/>
        <v>92.316804199675786</v>
      </c>
      <c r="H397">
        <f t="shared" si="59"/>
        <v>3.6231449673061893</v>
      </c>
      <c r="I397">
        <f t="shared" si="61"/>
        <v>1.3205200353263318</v>
      </c>
      <c r="J397">
        <f t="shared" si="66"/>
        <v>7.3805187064530913E-3</v>
      </c>
      <c r="K397" s="12">
        <f t="shared" si="62"/>
        <v>1.9838880667652217</v>
      </c>
    </row>
    <row r="398" spans="2:11" x14ac:dyDescent="0.25">
      <c r="B398">
        <f t="shared" si="57"/>
        <v>2.8800000000000069E-2</v>
      </c>
      <c r="C398">
        <f t="shared" si="60"/>
        <v>1.4790061049196083E-11</v>
      </c>
      <c r="D398">
        <f t="shared" si="63"/>
        <v>13191743.686056146</v>
      </c>
      <c r="E398">
        <f t="shared" si="64"/>
        <v>5.7852231177595783E-13</v>
      </c>
      <c r="F398">
        <f t="shared" si="65"/>
        <v>1.1824299888457716E-15</v>
      </c>
      <c r="G398">
        <f t="shared" si="58"/>
        <v>92.437881557475507</v>
      </c>
      <c r="H398">
        <f t="shared" si="59"/>
        <v>3.615764448599736</v>
      </c>
      <c r="I398">
        <f t="shared" si="61"/>
        <v>1.3191743686056148</v>
      </c>
      <c r="J398">
        <f t="shared" si="66"/>
        <v>7.390187430286071E-3</v>
      </c>
      <c r="K398" s="12">
        <f t="shared" si="62"/>
        <v>1.9837905673729144</v>
      </c>
    </row>
    <row r="399" spans="2:11" x14ac:dyDescent="0.25">
      <c r="B399">
        <f t="shared" si="57"/>
        <v>2.8880000000000069E-2</v>
      </c>
      <c r="C399">
        <f t="shared" si="60"/>
        <v>1.4809503642792505E-11</v>
      </c>
      <c r="D399">
        <f t="shared" si="63"/>
        <v>13178255.622202508</v>
      </c>
      <c r="E399">
        <f t="shared" si="64"/>
        <v>5.7733988178711201E-13</v>
      </c>
      <c r="F399">
        <f t="shared" si="65"/>
        <v>1.1839825876795468E-15</v>
      </c>
      <c r="G399">
        <f t="shared" si="58"/>
        <v>92.559397767453149</v>
      </c>
      <c r="H399">
        <f t="shared" si="59"/>
        <v>3.60837426116945</v>
      </c>
      <c r="I399">
        <f t="shared" si="61"/>
        <v>1.3178255622202508</v>
      </c>
      <c r="J399">
        <f t="shared" si="66"/>
        <v>7.3998911729971657E-3</v>
      </c>
      <c r="K399" s="12">
        <f t="shared" si="62"/>
        <v>1.9836917780114116</v>
      </c>
    </row>
    <row r="400" spans="2:11" x14ac:dyDescent="0.25">
      <c r="B400">
        <f t="shared" si="57"/>
        <v>2.8960000000000069E-2</v>
      </c>
      <c r="C400">
        <f t="shared" si="60"/>
        <v>1.4829016811948627E-11</v>
      </c>
      <c r="D400">
        <f t="shared" si="63"/>
        <v>13164736.001186714</v>
      </c>
      <c r="E400">
        <f t="shared" si="64"/>
        <v>5.7615589919943245E-13</v>
      </c>
      <c r="F400">
        <f t="shared" si="65"/>
        <v>1.1855408181896484E-15</v>
      </c>
      <c r="G400">
        <f t="shared" si="58"/>
        <v>92.681355074678919</v>
      </c>
      <c r="H400">
        <f t="shared" si="59"/>
        <v>3.600974369996452</v>
      </c>
      <c r="I400">
        <f t="shared" si="61"/>
        <v>1.3164736001186714</v>
      </c>
      <c r="J400">
        <f t="shared" si="66"/>
        <v>7.409630113685302E-3</v>
      </c>
      <c r="K400" s="12">
        <f t="shared" si="62"/>
        <v>1.9835916836969214</v>
      </c>
    </row>
    <row r="401" spans="2:11" x14ac:dyDescent="0.25">
      <c r="B401">
        <f t="shared" si="57"/>
        <v>2.9040000000000069E-2</v>
      </c>
      <c r="C401">
        <f t="shared" si="60"/>
        <v>1.484860091790918E-11</v>
      </c>
      <c r="D401">
        <f t="shared" si="63"/>
        <v>13151184.661278894</v>
      </c>
      <c r="E401">
        <f t="shared" si="64"/>
        <v>5.7497035838124279E-13</v>
      </c>
      <c r="F401">
        <f t="shared" si="65"/>
        <v>1.1871047091943155E-15</v>
      </c>
      <c r="G401">
        <f t="shared" si="58"/>
        <v>92.803755736932374</v>
      </c>
      <c r="H401">
        <f t="shared" si="59"/>
        <v>3.5935647398827673</v>
      </c>
      <c r="I401">
        <f t="shared" si="61"/>
        <v>1.3151184661278894</v>
      </c>
      <c r="J401">
        <f t="shared" si="66"/>
        <v>7.4194044324644715E-3</v>
      </c>
      <c r="K401" s="12">
        <f t="shared" si="62"/>
        <v>1.9834902692629144</v>
      </c>
    </row>
    <row r="402" spans="2:11" x14ac:dyDescent="0.25">
      <c r="B402">
        <f t="shared" si="57"/>
        <v>2.9120000000000069E-2</v>
      </c>
      <c r="C402">
        <f t="shared" si="60"/>
        <v>1.4868256323958819E-11</v>
      </c>
      <c r="D402">
        <f t="shared" si="63"/>
        <v>13137601.439523011</v>
      </c>
      <c r="E402">
        <f t="shared" si="64"/>
        <v>5.7378325367204847E-13</v>
      </c>
      <c r="F402">
        <f t="shared" si="65"/>
        <v>1.1886742896747231E-15</v>
      </c>
      <c r="G402">
        <f t="shared" si="58"/>
        <v>92.926602024742607</v>
      </c>
      <c r="H402">
        <f t="shared" si="59"/>
        <v>3.5861453354503028</v>
      </c>
      <c r="I402">
        <f t="shared" si="61"/>
        <v>1.313760143952301</v>
      </c>
      <c r="J402">
        <f t="shared" si="66"/>
        <v>7.4292143104670184E-3</v>
      </c>
      <c r="K402" s="12">
        <f t="shared" si="62"/>
        <v>1.9833875193575765</v>
      </c>
    </row>
    <row r="403" spans="2:11" x14ac:dyDescent="0.25">
      <c r="B403">
        <f t="shared" si="57"/>
        <v>2.920000000000007E-2</v>
      </c>
      <c r="C403">
        <f t="shared" si="60"/>
        <v>1.4887983395428424E-11</v>
      </c>
      <c r="D403">
        <f t="shared" si="63"/>
        <v>13123986.171724707</v>
      </c>
      <c r="E403">
        <f t="shared" si="64"/>
        <v>5.7259457938237371E-13</v>
      </c>
      <c r="F403">
        <f t="shared" si="65"/>
        <v>1.1902495887754929E-15</v>
      </c>
      <c r="G403">
        <f t="shared" si="58"/>
        <v>93.04989622142763</v>
      </c>
      <c r="H403">
        <f t="shared" si="59"/>
        <v>3.5787161211398351</v>
      </c>
      <c r="I403">
        <f t="shared" si="61"/>
        <v>1.3123986171724706</v>
      </c>
      <c r="J403">
        <f t="shared" si="66"/>
        <v>7.4390599298468293E-3</v>
      </c>
      <c r="K403" s="12">
        <f t="shared" si="62"/>
        <v>1.9832834184412254</v>
      </c>
    </row>
    <row r="404" spans="2:11" x14ac:dyDescent="0.25">
      <c r="B404">
        <f t="shared" ref="B404:B408" si="67">B403+$B$39</f>
        <v>2.928000000000007E-2</v>
      </c>
      <c r="C404">
        <f t="shared" si="60"/>
        <v>1.4907782499701126E-11</v>
      </c>
      <c r="D404">
        <f t="shared" si="63"/>
        <v>13110338.692439005</v>
      </c>
      <c r="E404">
        <f t="shared" si="64"/>
        <v>5.7140432979359823E-13</v>
      </c>
      <c r="F404">
        <f t="shared" si="65"/>
        <v>1.1918306358051852E-15</v>
      </c>
      <c r="G404">
        <f t="shared" ref="G404:G408" si="68">C404/$C$19/$F$36</f>
        <v>93.173640623132016</v>
      </c>
      <c r="H404">
        <f t="shared" ref="H404:H408" si="69">E404/$C$19/$F$36</f>
        <v>3.5712770612099889</v>
      </c>
      <c r="I404">
        <f t="shared" si="61"/>
        <v>1.3110338692439005</v>
      </c>
      <c r="J404">
        <f t="shared" si="66"/>
        <v>7.4489414737824054E-3</v>
      </c>
      <c r="K404" s="12">
        <f t="shared" si="62"/>
        <v>1.9831779507836811</v>
      </c>
    </row>
    <row r="405" spans="2:11" x14ac:dyDescent="0.25">
      <c r="B405">
        <f t="shared" si="67"/>
        <v>2.936000000000007E-2</v>
      </c>
      <c r="C405">
        <f t="shared" si="60"/>
        <v>1.4927654006218288E-11</v>
      </c>
      <c r="D405">
        <f t="shared" si="63"/>
        <v>13096658.834957873</v>
      </c>
      <c r="E405">
        <f t="shared" si="64"/>
        <v>5.7021249915779299E-13</v>
      </c>
      <c r="F405">
        <f t="shared" si="65"/>
        <v>1.1934174602367798E-15</v>
      </c>
      <c r="G405">
        <f t="shared" si="68"/>
        <v>93.2978375388643</v>
      </c>
      <c r="H405">
        <f t="shared" si="69"/>
        <v>3.5638281197362058</v>
      </c>
      <c r="I405">
        <f t="shared" si="61"/>
        <v>1.3096658834957873</v>
      </c>
      <c r="J405">
        <f t="shared" si="66"/>
        <v>7.4588591264798726E-3</v>
      </c>
      <c r="K405" s="12">
        <f t="shared" si="62"/>
        <v>1.9830711004616028</v>
      </c>
    </row>
    <row r="406" spans="2:11" x14ac:dyDescent="0.25">
      <c r="B406">
        <f t="shared" si="67"/>
        <v>2.944000000000007E-2</v>
      </c>
      <c r="C406">
        <f t="shared" si="60"/>
        <v>1.4947598286485184E-11</v>
      </c>
      <c r="D406">
        <f t="shared" si="63"/>
        <v>13082946.431297639</v>
      </c>
      <c r="E406">
        <f t="shared" si="64"/>
        <v>5.6901908169755622E-13</v>
      </c>
      <c r="F406">
        <f t="shared" si="65"/>
        <v>1.1950100917081421E-15</v>
      </c>
      <c r="G406">
        <f t="shared" si="68"/>
        <v>93.422489290532397</v>
      </c>
      <c r="H406">
        <f t="shared" si="69"/>
        <v>3.5563692606097259</v>
      </c>
      <c r="I406">
        <f t="shared" si="61"/>
        <v>1.3082946431297637</v>
      </c>
      <c r="J406">
        <f t="shared" si="66"/>
        <v>7.4688130731758876E-3</v>
      </c>
      <c r="K406" s="12">
        <f t="shared" si="62"/>
        <v>1.9829628513557789</v>
      </c>
    </row>
    <row r="407" spans="2:11" x14ac:dyDescent="0.25">
      <c r="B407">
        <f t="shared" si="67"/>
        <v>2.952000000000007E-2</v>
      </c>
      <c r="C407">
        <f t="shared" si="60"/>
        <v>1.4967615714076437E-11</v>
      </c>
      <c r="D407">
        <f t="shared" si="63"/>
        <v>13069201.312186228</v>
      </c>
      <c r="E407">
        <f t="shared" si="64"/>
        <v>5.6782407160584806E-13</v>
      </c>
      <c r="F407">
        <f t="shared" si="65"/>
        <v>1.1966085600224679E-15</v>
      </c>
      <c r="G407">
        <f t="shared" si="68"/>
        <v>93.547598212977718</v>
      </c>
      <c r="H407">
        <f t="shared" si="69"/>
        <v>3.5489004475365502</v>
      </c>
      <c r="I407">
        <f t="shared" si="61"/>
        <v>1.3069201312186229</v>
      </c>
      <c r="J407">
        <f t="shared" si="66"/>
        <v>7.4788035001404239E-3</v>
      </c>
      <c r="K407" s="12">
        <f t="shared" si="62"/>
        <v>1.9828531871483723</v>
      </c>
    </row>
    <row r="408" spans="2:11" x14ac:dyDescent="0.25">
      <c r="B408">
        <f t="shared" si="67"/>
        <v>2.9600000000000071E-2</v>
      </c>
      <c r="C408">
        <f t="shared" si="60"/>
        <v>1.4987706664641149E-11</v>
      </c>
      <c r="D408">
        <f t="shared" si="63"/>
        <v>13055423.307050269</v>
      </c>
      <c r="E408">
        <f t="shared" si="64"/>
        <v>5.6662746304582564E-13</v>
      </c>
      <c r="F408">
        <f t="shared" si="65"/>
        <v>1.1982128951487067E-15</v>
      </c>
      <c r="G408">
        <f t="shared" si="68"/>
        <v>93.673166654007161</v>
      </c>
      <c r="H408">
        <f t="shared" si="69"/>
        <v>3.5414216440364101</v>
      </c>
      <c r="I408">
        <f t="shared" si="61"/>
        <v>1.3055423307050269</v>
      </c>
      <c r="J408">
        <f t="shared" si="66"/>
        <v>7.4888305946794152E-3</v>
      </c>
      <c r="K408" s="12">
        <f t="shared" si="62"/>
        <v>1.9827420913201128</v>
      </c>
    </row>
    <row r="409" spans="2:11" x14ac:dyDescent="0.25">
      <c r="B409">
        <f t="shared" ref="B409:B472" si="70">B408+$B$39</f>
        <v>2.9680000000000071E-2</v>
      </c>
      <c r="C409">
        <f t="shared" si="60"/>
        <v>1.5007871515908115E-11</v>
      </c>
      <c r="D409">
        <f t="shared" si="63"/>
        <v>13041612.244002037</v>
      </c>
      <c r="E409">
        <f t="shared" si="64"/>
        <v>5.6542925015067694E-13</v>
      </c>
      <c r="F409">
        <f t="shared" si="65"/>
        <v>1.1998231272219735E-15</v>
      </c>
      <c r="G409">
        <f t="shared" ref="G409:G472" si="71">C409/$C$19/$F$36</f>
        <v>93.799196974425712</v>
      </c>
      <c r="H409">
        <f t="shared" ref="H409:H472" si="72">E409/$C$19/$F$36</f>
        <v>3.5339328134417305</v>
      </c>
      <c r="I409">
        <f t="shared" si="61"/>
        <v>1.3041612244002037</v>
      </c>
      <c r="J409">
        <f t="shared" si="66"/>
        <v>7.4988945451373345E-3</v>
      </c>
      <c r="K409" s="12">
        <f t="shared" si="62"/>
        <v>1.9826295471474711</v>
      </c>
    </row>
    <row r="410" spans="2:11" x14ac:dyDescent="0.25">
      <c r="B410">
        <f t="shared" si="70"/>
        <v>2.9760000000000071E-2</v>
      </c>
      <c r="C410">
        <f t="shared" si="60"/>
        <v>1.5028110647690316E-11</v>
      </c>
      <c r="D410">
        <f t="shared" si="63"/>
        <v>13027767.949826229</v>
      </c>
      <c r="E410">
        <f t="shared" si="64"/>
        <v>5.6422942702345501E-13</v>
      </c>
      <c r="F410">
        <f t="shared" si="65"/>
        <v>1.2014392865439404E-15</v>
      </c>
      <c r="G410">
        <f t="shared" si="71"/>
        <v>93.925691548064464</v>
      </c>
      <c r="H410">
        <f t="shared" si="72"/>
        <v>3.5264339188965934</v>
      </c>
      <c r="I410">
        <f t="shared" si="61"/>
        <v>1.3027767949826228</v>
      </c>
      <c r="J410">
        <f t="shared" si="66"/>
        <v>7.5089955408996264E-3</v>
      </c>
      <c r="K410" s="12">
        <f t="shared" si="62"/>
        <v>1.9825155376997485</v>
      </c>
    </row>
    <row r="411" spans="2:11" x14ac:dyDescent="0.25">
      <c r="B411">
        <f t="shared" si="70"/>
        <v>2.9840000000000071E-2</v>
      </c>
      <c r="C411">
        <f t="shared" si="60"/>
        <v>1.504842444188961E-11</v>
      </c>
      <c r="D411">
        <f t="shared" si="63"/>
        <v>13013890.249966586</v>
      </c>
      <c r="E411">
        <f t="shared" si="64"/>
        <v>5.6302798773691103E-13</v>
      </c>
      <c r="F411">
        <f t="shared" si="65"/>
        <v>1.2030614035832001E-15</v>
      </c>
      <c r="G411">
        <f t="shared" si="71"/>
        <v>94.052652761810052</v>
      </c>
      <c r="H411">
        <f t="shared" si="72"/>
        <v>3.5189249233556934</v>
      </c>
      <c r="I411">
        <f t="shared" si="61"/>
        <v>1.3013890249966586</v>
      </c>
      <c r="J411">
        <f t="shared" si="66"/>
        <v>7.5191337723949994E-3</v>
      </c>
      <c r="K411" s="12">
        <f t="shared" si="62"/>
        <v>1.9824000458361559</v>
      </c>
    </row>
    <row r="412" spans="2:11" x14ac:dyDescent="0.25">
      <c r="B412">
        <f t="shared" si="70"/>
        <v>2.9920000000000072E-2</v>
      </c>
      <c r="C412">
        <f t="shared" si="60"/>
        <v>1.5068813282500722E-11</v>
      </c>
      <c r="D412">
        <f t="shared" si="63"/>
        <v>12999978.968512353</v>
      </c>
      <c r="E412">
        <f t="shared" si="64"/>
        <v>5.6182492633332784E-13</v>
      </c>
      <c r="F412">
        <f t="shared" si="65"/>
        <v>1.2046895089756163E-15</v>
      </c>
      <c r="G412">
        <f t="shared" si="71"/>
        <v>94.180083015629506</v>
      </c>
      <c r="H412">
        <f t="shared" si="72"/>
        <v>3.5114057895832986</v>
      </c>
      <c r="I412">
        <f t="shared" si="61"/>
        <v>1.2999978968512351</v>
      </c>
      <c r="J412">
        <f t="shared" si="66"/>
        <v>7.5293094310976017E-3</v>
      </c>
      <c r="K412" s="12">
        <f t="shared" si="62"/>
        <v>1.9822830542028158</v>
      </c>
    </row>
    <row r="413" spans="2:11" x14ac:dyDescent="0.25">
      <c r="B413">
        <f t="shared" si="70"/>
        <v>3.0000000000000072E-2</v>
      </c>
      <c r="C413">
        <f t="shared" si="60"/>
        <v>1.5089277555615401E-11</v>
      </c>
      <c r="D413">
        <f t="shared" si="63"/>
        <v>12986033.928184556</v>
      </c>
      <c r="E413">
        <f t="shared" si="64"/>
        <v>5.606202368243522E-13</v>
      </c>
      <c r="F413">
        <f t="shared" si="65"/>
        <v>1.2063236335246479E-15</v>
      </c>
      <c r="G413">
        <f t="shared" si="71"/>
        <v>94.307984722596245</v>
      </c>
      <c r="H413">
        <f t="shared" si="72"/>
        <v>3.5038764801522011</v>
      </c>
      <c r="I413">
        <f t="shared" si="61"/>
        <v>1.2986033928184557</v>
      </c>
      <c r="J413">
        <f t="shared" si="66"/>
        <v>7.53952270952905E-3</v>
      </c>
      <c r="K413" s="12">
        <f t="shared" si="62"/>
        <v>1.9821645452297409</v>
      </c>
    </row>
    <row r="414" spans="2:11" x14ac:dyDescent="0.25">
      <c r="B414">
        <f t="shared" si="70"/>
        <v>3.0080000000000072E-2</v>
      </c>
      <c r="C414">
        <f t="shared" si="60"/>
        <v>1.5109817649425924E-11</v>
      </c>
      <c r="D414">
        <f t="shared" si="63"/>
        <v>12972054.950322129</v>
      </c>
      <c r="E414">
        <f t="shared" si="64"/>
        <v>5.5941391319082756E-13</v>
      </c>
      <c r="F414">
        <f t="shared" si="65"/>
        <v>1.207963808201656E-15</v>
      </c>
      <c r="G414">
        <f t="shared" si="71"/>
        <v>94.436360308912015</v>
      </c>
      <c r="H414">
        <f t="shared" si="72"/>
        <v>3.4963369574426721</v>
      </c>
      <c r="I414">
        <f t="shared" si="61"/>
        <v>1.2972054950322129</v>
      </c>
      <c r="J414">
        <f t="shared" si="66"/>
        <v>7.5497738012603498E-3</v>
      </c>
      <c r="K414" s="12">
        <f t="shared" si="62"/>
        <v>1.9820445011277452</v>
      </c>
    </row>
    <row r="415" spans="2:11" x14ac:dyDescent="0.25">
      <c r="B415">
        <f t="shared" si="70"/>
        <v>3.0160000000000072E-2</v>
      </c>
      <c r="C415">
        <f t="shared" si="60"/>
        <v>1.5130433954228373E-11</v>
      </c>
      <c r="D415">
        <f t="shared" si="63"/>
        <v>12958041.854867857</v>
      </c>
      <c r="E415">
        <f t="shared" si="64"/>
        <v>5.5820594938262588E-13</v>
      </c>
      <c r="F415">
        <f t="shared" si="65"/>
        <v>1.209610064146175E-15</v>
      </c>
      <c r="G415">
        <f t="shared" si="71"/>
        <v>94.565212213927325</v>
      </c>
      <c r="H415">
        <f t="shared" si="72"/>
        <v>3.4887871836414113</v>
      </c>
      <c r="I415">
        <f t="shared" si="61"/>
        <v>1.2958041854867857</v>
      </c>
      <c r="J415">
        <f t="shared" si="66"/>
        <v>7.5600629009135939E-3</v>
      </c>
      <c r="K415" s="12">
        <f t="shared" si="62"/>
        <v>1.9819229038853039</v>
      </c>
    </row>
    <row r="416" spans="2:11" x14ac:dyDescent="0.25">
      <c r="B416">
        <f t="shared" si="70"/>
        <v>3.0240000000000072E-2</v>
      </c>
      <c r="C416">
        <f t="shared" si="60"/>
        <v>1.515112686242583E-11</v>
      </c>
      <c r="D416">
        <f t="shared" si="63"/>
        <v>12943994.460354155</v>
      </c>
      <c r="E416">
        <f t="shared" si="64"/>
        <v>5.5699633931847969E-13</v>
      </c>
      <c r="F416">
        <f t="shared" si="65"/>
        <v>1.2112624326661712E-15</v>
      </c>
      <c r="G416">
        <f t="shared" si="71"/>
        <v>94.694542890161429</v>
      </c>
      <c r="H416">
        <f t="shared" si="72"/>
        <v>3.4812271207404981</v>
      </c>
      <c r="I416">
        <f t="shared" si="61"/>
        <v>1.2943994460354153</v>
      </c>
      <c r="J416">
        <f t="shared" si="66"/>
        <v>7.5703902041635704E-3</v>
      </c>
      <c r="K416" s="12">
        <f t="shared" si="62"/>
        <v>1.981799735265382</v>
      </c>
    </row>
    <row r="417" spans="2:11" x14ac:dyDescent="0.25">
      <c r="B417">
        <f t="shared" si="70"/>
        <v>3.0320000000000073E-2</v>
      </c>
      <c r="C417">
        <f t="shared" si="60"/>
        <v>1.5171896768530877E-11</v>
      </c>
      <c r="D417">
        <f t="shared" si="63"/>
        <v>12929912.583888659</v>
      </c>
      <c r="E417">
        <f t="shared" si="64"/>
        <v>5.5578507688581355E-13</v>
      </c>
      <c r="F417">
        <f t="shared" si="65"/>
        <v>1.2129209452382715E-15</v>
      </c>
      <c r="G417">
        <f t="shared" si="71"/>
        <v>94.824354803317974</v>
      </c>
      <c r="H417">
        <f t="shared" si="72"/>
        <v>3.4736567305363342</v>
      </c>
      <c r="I417">
        <f t="shared" si="61"/>
        <v>1.2929912583888659</v>
      </c>
      <c r="J417">
        <f t="shared" si="66"/>
        <v>7.5807559077391961E-3</v>
      </c>
      <c r="K417" s="12">
        <f t="shared" si="62"/>
        <v>1.9816749768021853</v>
      </c>
    </row>
    <row r="418" spans="2:11" x14ac:dyDescent="0.25">
      <c r="B418">
        <f t="shared" si="70"/>
        <v>3.0400000000000073E-2</v>
      </c>
      <c r="C418">
        <f t="shared" si="60"/>
        <v>1.5192744069168063E-11</v>
      </c>
      <c r="D418">
        <f t="shared" si="63"/>
        <v>12915796.041139644</v>
      </c>
      <c r="E418">
        <f t="shared" si="64"/>
        <v>5.5457215594057524E-13</v>
      </c>
      <c r="F418">
        <f t="shared" si="65"/>
        <v>1.2145856335079608E-15</v>
      </c>
      <c r="G418">
        <f t="shared" si="71"/>
        <v>94.954650432300383</v>
      </c>
      <c r="H418">
        <f t="shared" si="72"/>
        <v>3.4660759746285947</v>
      </c>
      <c r="I418">
        <f t="shared" si="61"/>
        <v>1.2915796041139642</v>
      </c>
      <c r="J418">
        <f t="shared" si="66"/>
        <v>7.591160209424754E-3</v>
      </c>
      <c r="K418" s="12">
        <f t="shared" si="62"/>
        <v>1.9815486097978741</v>
      </c>
    </row>
    <row r="419" spans="2:11" x14ac:dyDescent="0.25">
      <c r="B419">
        <f t="shared" si="70"/>
        <v>3.0480000000000073E-2</v>
      </c>
      <c r="C419">
        <f t="shared" si="60"/>
        <v>1.5213669163075746E-11</v>
      </c>
      <c r="D419">
        <f t="shared" si="63"/>
        <v>12901644.646321271</v>
      </c>
      <c r="E419">
        <f t="shared" si="64"/>
        <v>5.5335757030706732E-13</v>
      </c>
      <c r="F419">
        <f t="shared" si="65"/>
        <v>1.2162565292897556E-15</v>
      </c>
      <c r="G419">
        <f t="shared" si="71"/>
        <v>95.085432269223404</v>
      </c>
      <c r="H419">
        <f t="shared" si="72"/>
        <v>3.4584848144191702</v>
      </c>
      <c r="I419">
        <f t="shared" si="61"/>
        <v>1.2901644646321271</v>
      </c>
      <c r="J419">
        <f t="shared" si="66"/>
        <v>7.601603308060971E-3</v>
      </c>
      <c r="K419" s="12">
        <f t="shared" si="62"/>
        <v>1.9814206153192138</v>
      </c>
    </row>
    <row r="420" spans="2:11" x14ac:dyDescent="0.25">
      <c r="B420">
        <f t="shared" si="70"/>
        <v>3.0560000000000073E-2</v>
      </c>
      <c r="C420">
        <f t="shared" si="60"/>
        <v>1.5234672451107924E-11</v>
      </c>
      <c r="D420">
        <f t="shared" si="63"/>
        <v>12887458.21217862</v>
      </c>
      <c r="E420">
        <f t="shared" si="64"/>
        <v>5.5214131377777762E-13</v>
      </c>
      <c r="F420">
        <f t="shared" si="65"/>
        <v>1.2179336645673502E-15</v>
      </c>
      <c r="G420">
        <f t="shared" si="71"/>
        <v>95.216702819424512</v>
      </c>
      <c r="H420">
        <f t="shared" si="72"/>
        <v>3.4508832111111096</v>
      </c>
      <c r="I420">
        <f t="shared" si="61"/>
        <v>1.288745821217862</v>
      </c>
      <c r="J420">
        <f t="shared" si="66"/>
        <v>7.6120854035459356E-3</v>
      </c>
      <c r="K420" s="12">
        <f t="shared" si="62"/>
        <v>1.9812909741941831</v>
      </c>
    </row>
    <row r="421" spans="2:11" x14ac:dyDescent="0.25">
      <c r="B421">
        <f t="shared" si="70"/>
        <v>3.0640000000000073E-2</v>
      </c>
      <c r="C421">
        <f t="shared" si="60"/>
        <v>1.5255754336235257E-11</v>
      </c>
      <c r="D421">
        <f t="shared" si="63"/>
        <v>12873236.549972573</v>
      </c>
      <c r="E421">
        <f t="shared" si="64"/>
        <v>5.5092338011321026E-13</v>
      </c>
      <c r="F421">
        <f t="shared" si="65"/>
        <v>1.2196170714937306E-15</v>
      </c>
      <c r="G421">
        <f t="shared" si="71"/>
        <v>95.348464601470354</v>
      </c>
      <c r="H421">
        <f t="shared" si="72"/>
        <v>3.4432711257075641</v>
      </c>
      <c r="I421">
        <f t="shared" si="61"/>
        <v>1.2873236549972573</v>
      </c>
      <c r="J421">
        <f t="shared" si="66"/>
        <v>7.6226066968358144E-3</v>
      </c>
      <c r="K421" s="12">
        <f t="shared" si="62"/>
        <v>1.9811596670085039</v>
      </c>
    </row>
    <row r="422" spans="2:11" x14ac:dyDescent="0.25">
      <c r="B422">
        <f t="shared" si="70"/>
        <v>3.0720000000000074E-2</v>
      </c>
      <c r="C422">
        <f t="shared" si="60"/>
        <v>1.5276915223546046E-11</v>
      </c>
      <c r="D422">
        <f t="shared" si="63"/>
        <v>12858979.469464486</v>
      </c>
      <c r="E422">
        <f t="shared" si="64"/>
        <v>5.4970376304171648E-13</v>
      </c>
      <c r="F422">
        <f t="shared" si="65"/>
        <v>1.2213067823912552E-15</v>
      </c>
      <c r="G422">
        <f t="shared" si="71"/>
        <v>95.480720147162785</v>
      </c>
      <c r="H422">
        <f t="shared" si="72"/>
        <v>3.4356485190107278</v>
      </c>
      <c r="I422">
        <f t="shared" si="61"/>
        <v>1.2858979469464487</v>
      </c>
      <c r="J422">
        <f t="shared" si="66"/>
        <v>7.6331673899453457E-3</v>
      </c>
      <c r="K422" s="12">
        <f t="shared" si="62"/>
        <v>1.981026674102139</v>
      </c>
    </row>
    <row r="423" spans="2:11" x14ac:dyDescent="0.25">
      <c r="B423">
        <f t="shared" si="70"/>
        <v>3.0800000000000074E-2</v>
      </c>
      <c r="C423">
        <f t="shared" ref="C423:C486" si="73">(((4*PI()*K423^2)/($C$16*D423^2))*(($C$11*$C$10*$C$12)/($C$13*$C$14))*($C$8^2/(4*PI()*$C$7))^2*(LN((2*$C$16*D423^2)/$C$9)-$C$1))/$F$34</f>
        <v>1.5298155520246567E-11</v>
      </c>
      <c r="D423">
        <f t="shared" si="63"/>
        <v>12844686.778900668</v>
      </c>
      <c r="E423">
        <f t="shared" si="64"/>
        <v>5.4848245625932528E-13</v>
      </c>
      <c r="F423">
        <f t="shared" si="65"/>
        <v>1.2230028297517076E-15</v>
      </c>
      <c r="G423">
        <f t="shared" si="71"/>
        <v>95.613472001541027</v>
      </c>
      <c r="H423">
        <f t="shared" si="72"/>
        <v>3.4280153516207825</v>
      </c>
      <c r="I423">
        <f t="shared" ref="I423:I486" si="74">D423*100/10^9</f>
        <v>1.2844686778900669</v>
      </c>
      <c r="J423">
        <f t="shared" si="66"/>
        <v>7.6437676859481734E-3</v>
      </c>
      <c r="K423" s="12">
        <f t="shared" ref="K423:K486" si="75">$S$31*(D423*100/10^9)^5+$S$32*(D423*100/10^9)^4+$S$33*(D423*100/10^9)^3+$S$34*(D423*100/10^9)^2+$S$35*(D423*100/10^9)+$S$36</f>
        <v>1.9808919755657093</v>
      </c>
    </row>
    <row r="424" spans="2:11" x14ac:dyDescent="0.25">
      <c r="B424">
        <f t="shared" si="70"/>
        <v>3.0880000000000074E-2</v>
      </c>
      <c r="C424">
        <f t="shared" si="73"/>
        <v>1.5319475635661126E-11</v>
      </c>
      <c r="D424">
        <f t="shared" ref="D424:D487" si="76">((2*E424)/$C$5)^0.5</f>
        <v>12830358.284996672</v>
      </c>
      <c r="E424">
        <f t="shared" ref="E424:E487" si="77">E423-F423</f>
        <v>5.4725945342957354E-13</v>
      </c>
      <c r="F424">
        <f t="shared" ref="F424:F487" si="78">(B424-B423)*(C424+C423)/2</f>
        <v>1.2247052462363107E-15</v>
      </c>
      <c r="G424">
        <f t="shared" si="71"/>
        <v>95.746722722882026</v>
      </c>
      <c r="H424">
        <f t="shared" si="72"/>
        <v>3.4203715839348341</v>
      </c>
      <c r="I424">
        <f t="shared" si="74"/>
        <v>1.2830358284996672</v>
      </c>
      <c r="J424">
        <f t="shared" ref="J424:J487" si="79">(B424-B423)*(G423+G424)/2</f>
        <v>7.6544077889769422E-3</v>
      </c>
      <c r="K424" s="12">
        <f t="shared" si="75"/>
        <v>1.980755551236864</v>
      </c>
    </row>
    <row r="425" spans="2:11" x14ac:dyDescent="0.25">
      <c r="B425">
        <f t="shared" si="70"/>
        <v>3.0960000000000074E-2</v>
      </c>
      <c r="C425">
        <f t="shared" si="73"/>
        <v>1.5340875981231579E-11</v>
      </c>
      <c r="D425">
        <f t="shared" si="76"/>
        <v>12815993.792921381</v>
      </c>
      <c r="E425">
        <f t="shared" si="77"/>
        <v>5.4603474818333726E-13</v>
      </c>
      <c r="F425">
        <f t="shared" si="78"/>
        <v>1.2264140646757115E-15</v>
      </c>
      <c r="G425">
        <f t="shared" si="71"/>
        <v>95.880474882697357</v>
      </c>
      <c r="H425">
        <f t="shared" si="72"/>
        <v>3.4127171761458577</v>
      </c>
      <c r="I425">
        <f t="shared" si="74"/>
        <v>1.2815993792921381</v>
      </c>
      <c r="J425">
        <f t="shared" si="79"/>
        <v>7.6650879042231956E-3</v>
      </c>
      <c r="K425" s="12">
        <f t="shared" si="75"/>
        <v>1.9806173806965881</v>
      </c>
    </row>
    <row r="426" spans="2:11" x14ac:dyDescent="0.25">
      <c r="B426">
        <f t="shared" si="70"/>
        <v>3.1040000000000074E-2</v>
      </c>
      <c r="C426">
        <f t="shared" si="73"/>
        <v>1.5362356970516413E-11</v>
      </c>
      <c r="D426">
        <f t="shared" si="76"/>
        <v>12801593.10628091</v>
      </c>
      <c r="E426">
        <f t="shared" si="77"/>
        <v>5.4480833411866158E-13</v>
      </c>
      <c r="F426">
        <f t="shared" si="78"/>
        <v>1.2281293180699228E-15</v>
      </c>
      <c r="G426">
        <f t="shared" si="71"/>
        <v>96.014731065727574</v>
      </c>
      <c r="H426">
        <f t="shared" si="72"/>
        <v>3.4050520882416344</v>
      </c>
      <c r="I426">
        <f t="shared" si="74"/>
        <v>1.2801593106280911</v>
      </c>
      <c r="J426">
        <f t="shared" si="79"/>
        <v>7.6758082379370166E-3</v>
      </c>
      <c r="K426" s="12">
        <f t="shared" si="75"/>
        <v>1.9804774432654431</v>
      </c>
    </row>
    <row r="427" spans="2:11" x14ac:dyDescent="0.25">
      <c r="B427">
        <f t="shared" si="70"/>
        <v>3.1120000000000075E-2</v>
      </c>
      <c r="C427">
        <f t="shared" si="73"/>
        <v>1.538391901918943E-11</v>
      </c>
      <c r="D427">
        <f t="shared" si="76"/>
        <v>12787156.027102279</v>
      </c>
      <c r="E427">
        <f t="shared" si="77"/>
        <v>5.4358020480059166E-13</v>
      </c>
      <c r="F427">
        <f t="shared" si="78"/>
        <v>1.2298510395882372E-15</v>
      </c>
      <c r="G427">
        <f t="shared" si="71"/>
        <v>96.149493869933934</v>
      </c>
      <c r="H427">
        <f t="shared" si="72"/>
        <v>3.3973762800036975</v>
      </c>
      <c r="I427">
        <f t="shared" si="74"/>
        <v>1.278715602710228</v>
      </c>
      <c r="J427">
        <f t="shared" si="79"/>
        <v>7.6865689974264803E-3</v>
      </c>
      <c r="K427" s="12">
        <f t="shared" si="75"/>
        <v>1.9803357179997518</v>
      </c>
    </row>
    <row r="428" spans="2:11" x14ac:dyDescent="0.25">
      <c r="B428">
        <f t="shared" si="70"/>
        <v>3.1200000000000075E-2</v>
      </c>
      <c r="C428">
        <f t="shared" si="73"/>
        <v>1.5405562545037751E-11</v>
      </c>
      <c r="D428">
        <f t="shared" si="76"/>
        <v>12772682.355816899</v>
      </c>
      <c r="E428">
        <f t="shared" si="77"/>
        <v>5.4235035376100345E-13</v>
      </c>
      <c r="F428">
        <f t="shared" si="78"/>
        <v>1.2315792625690905E-15</v>
      </c>
      <c r="G428">
        <f t="shared" si="71"/>
        <v>96.28476590648593</v>
      </c>
      <c r="H428">
        <f t="shared" si="72"/>
        <v>3.3896897110062714</v>
      </c>
      <c r="I428">
        <f t="shared" si="74"/>
        <v>1.2772682355816898</v>
      </c>
      <c r="J428">
        <f t="shared" si="79"/>
        <v>7.6973703910568157E-3</v>
      </c>
      <c r="K428" s="12">
        <f t="shared" si="75"/>
        <v>1.9801921836877105</v>
      </c>
    </row>
    <row r="429" spans="2:11" x14ac:dyDescent="0.25">
      <c r="B429">
        <f t="shared" si="70"/>
        <v>3.1280000000000072E-2</v>
      </c>
      <c r="C429">
        <f t="shared" si="73"/>
        <v>1.5427287967959534E-11</v>
      </c>
      <c r="D429">
        <f t="shared" si="76"/>
        <v>12758171.891243841</v>
      </c>
      <c r="E429">
        <f t="shared" si="77"/>
        <v>5.4111877449843433E-13</v>
      </c>
      <c r="F429">
        <f t="shared" si="78"/>
        <v>1.233314020519841E-15</v>
      </c>
      <c r="G429">
        <f t="shared" si="71"/>
        <v>96.420549799747079</v>
      </c>
      <c r="H429">
        <f t="shared" si="72"/>
        <v>3.3819923406152141</v>
      </c>
      <c r="I429">
        <f t="shared" si="74"/>
        <v>1.2758171891243841</v>
      </c>
      <c r="J429">
        <f t="shared" si="79"/>
        <v>7.7082126282490065E-3</v>
      </c>
      <c r="K429" s="12">
        <f t="shared" si="75"/>
        <v>1.9800468188454432</v>
      </c>
    </row>
    <row r="430" spans="2:11" x14ac:dyDescent="0.25">
      <c r="B430">
        <f t="shared" si="70"/>
        <v>3.1360000000000068E-2</v>
      </c>
      <c r="C430">
        <f t="shared" si="73"/>
        <v>1.5449095709960964E-11</v>
      </c>
      <c r="D430">
        <f t="shared" si="76"/>
        <v>12743624.430572897</v>
      </c>
      <c r="E430">
        <f t="shared" si="77"/>
        <v>5.3988546047791452E-13</v>
      </c>
      <c r="F430">
        <f t="shared" si="78"/>
        <v>1.2350553471167696E-15</v>
      </c>
      <c r="G430">
        <f t="shared" si="71"/>
        <v>96.556848187256023</v>
      </c>
      <c r="H430">
        <f t="shared" si="72"/>
        <v>3.3742841279869653</v>
      </c>
      <c r="I430">
        <f t="shared" si="74"/>
        <v>1.2743624430572895</v>
      </c>
      <c r="J430">
        <f t="shared" si="79"/>
        <v>7.7190959194798087E-3</v>
      </c>
      <c r="K430" s="12">
        <f t="shared" si="75"/>
        <v>1.9798996017129835</v>
      </c>
    </row>
    <row r="431" spans="2:11" x14ac:dyDescent="0.25">
      <c r="B431">
        <f t="shared" si="70"/>
        <v>3.1440000000000065E-2</v>
      </c>
      <c r="C431">
        <f t="shared" si="73"/>
        <v>1.5470986195152793E-11</v>
      </c>
      <c r="D431">
        <f t="shared" si="76"/>
        <v>12729039.769347405</v>
      </c>
      <c r="E431">
        <f t="shared" si="77"/>
        <v>5.3865040513079774E-13</v>
      </c>
      <c r="F431">
        <f t="shared" si="78"/>
        <v>1.2368032762044998E-15</v>
      </c>
      <c r="G431">
        <f t="shared" si="71"/>
        <v>96.693663719704944</v>
      </c>
      <c r="H431">
        <f t="shared" si="72"/>
        <v>3.3665650320674856</v>
      </c>
      <c r="I431">
        <f t="shared" si="74"/>
        <v>1.2729039769347406</v>
      </c>
      <c r="J431">
        <f t="shared" si="79"/>
        <v>7.7300204762781244E-3</v>
      </c>
      <c r="K431" s="12">
        <f t="shared" si="75"/>
        <v>1.9797505102501884</v>
      </c>
    </row>
    <row r="432" spans="2:11" x14ac:dyDescent="0.25">
      <c r="B432">
        <f t="shared" si="70"/>
        <v>3.1520000000000062E-2</v>
      </c>
      <c r="C432">
        <f t="shared" si="73"/>
        <v>1.5492959849746298E-11</v>
      </c>
      <c r="D432">
        <f t="shared" si="76"/>
        <v>12714417.701446893</v>
      </c>
      <c r="E432">
        <f t="shared" si="77"/>
        <v>5.3741360185459324E-13</v>
      </c>
      <c r="F432">
        <f t="shared" si="78"/>
        <v>1.2385578417959132E-15</v>
      </c>
      <c r="G432">
        <f t="shared" si="71"/>
        <v>96.830999060914351</v>
      </c>
      <c r="H432">
        <f t="shared" si="72"/>
        <v>3.3588350115912071</v>
      </c>
      <c r="I432">
        <f t="shared" si="74"/>
        <v>1.2714417701446894</v>
      </c>
      <c r="J432">
        <f t="shared" si="79"/>
        <v>7.740986511224456E-3</v>
      </c>
      <c r="K432" s="12">
        <f t="shared" si="75"/>
        <v>1.9795995221325886</v>
      </c>
    </row>
    <row r="433" spans="2:11" x14ac:dyDescent="0.25">
      <c r="B433">
        <f t="shared" si="70"/>
        <v>3.1600000000000059E-2</v>
      </c>
      <c r="C433">
        <f t="shared" si="73"/>
        <v>1.5515017102048662E-11</v>
      </c>
      <c r="D433">
        <f t="shared" si="76"/>
        <v>12699758.019069461</v>
      </c>
      <c r="E433">
        <f t="shared" si="77"/>
        <v>5.3617504401279737E-13</v>
      </c>
      <c r="F433">
        <f t="shared" si="78"/>
        <v>1.2403190780717478E-15</v>
      </c>
      <c r="G433">
        <f t="shared" si="71"/>
        <v>96.968856887804137</v>
      </c>
      <c r="H433">
        <f t="shared" si="72"/>
        <v>3.3510940250799832</v>
      </c>
      <c r="I433">
        <f t="shared" si="74"/>
        <v>1.2699758019069463</v>
      </c>
      <c r="J433">
        <f t="shared" si="79"/>
        <v>7.7519942379484239E-3</v>
      </c>
      <c r="K433" s="12">
        <f t="shared" si="75"/>
        <v>1.9794466147471632</v>
      </c>
    </row>
    <row r="434" spans="2:11" x14ac:dyDescent="0.25">
      <c r="B434">
        <f t="shared" si="70"/>
        <v>3.1680000000000055E-2</v>
      </c>
      <c r="C434">
        <f t="shared" si="73"/>
        <v>1.5537158382457722E-11</v>
      </c>
      <c r="D434">
        <f t="shared" si="76"/>
        <v>12685060.512713965</v>
      </c>
      <c r="E434">
        <f t="shared" si="77"/>
        <v>5.3493472493472566E-13</v>
      </c>
      <c r="F434">
        <f t="shared" si="78"/>
        <v>1.2420870193802046E-15</v>
      </c>
      <c r="G434">
        <f t="shared" si="71"/>
        <v>97.107239890360759</v>
      </c>
      <c r="H434">
        <f t="shared" si="72"/>
        <v>3.343342030842035</v>
      </c>
      <c r="I434">
        <f t="shared" si="74"/>
        <v>1.2685060512713964</v>
      </c>
      <c r="J434">
        <f t="shared" si="79"/>
        <v>7.7630438711262795E-3</v>
      </c>
      <c r="K434" s="12">
        <f t="shared" si="75"/>
        <v>1.9792917651880422</v>
      </c>
    </row>
    <row r="435" spans="2:11" x14ac:dyDescent="0.25">
      <c r="B435">
        <f t="shared" si="70"/>
        <v>3.1760000000000052E-2</v>
      </c>
      <c r="C435">
        <f t="shared" si="73"/>
        <v>1.5559384123455949E-11</v>
      </c>
      <c r="D435">
        <f t="shared" si="76"/>
        <v>12670324.97116196</v>
      </c>
      <c r="E435">
        <f t="shared" si="77"/>
        <v>5.3369263791534547E-13</v>
      </c>
      <c r="F435">
        <f t="shared" si="78"/>
        <v>1.2438617002364963E-15</v>
      </c>
      <c r="G435">
        <f t="shared" si="71"/>
        <v>97.246150771599673</v>
      </c>
      <c r="H435">
        <f t="shared" si="72"/>
        <v>3.3355789869709089</v>
      </c>
      <c r="I435">
        <f t="shared" si="74"/>
        <v>1.2670324971161959</v>
      </c>
      <c r="J435">
        <f t="shared" si="79"/>
        <v>7.7741356264781E-3</v>
      </c>
      <c r="K435" s="12">
        <f t="shared" si="75"/>
        <v>1.9791349502521309</v>
      </c>
    </row>
    <row r="436" spans="2:11" x14ac:dyDescent="0.25">
      <c r="B436">
        <f t="shared" si="70"/>
        <v>3.1840000000000049E-2</v>
      </c>
      <c r="C436">
        <f t="shared" si="73"/>
        <v>1.5581694759604117E-11</v>
      </c>
      <c r="D436">
        <f t="shared" si="76"/>
        <v>12655551.181459405</v>
      </c>
      <c r="E436">
        <f t="shared" si="77"/>
        <v>5.3244877621510895E-13</v>
      </c>
      <c r="F436">
        <f t="shared" si="78"/>
        <v>1.2456431553223519E-15</v>
      </c>
      <c r="G436">
        <f t="shared" si="71"/>
        <v>97.385592247525722</v>
      </c>
      <c r="H436">
        <f t="shared" si="72"/>
        <v>3.3278048513444309</v>
      </c>
      <c r="I436">
        <f t="shared" si="74"/>
        <v>1.2655551181459406</v>
      </c>
      <c r="J436">
        <f t="shared" si="79"/>
        <v>7.7852697207646988E-3</v>
      </c>
      <c r="K436" s="12">
        <f t="shared" si="75"/>
        <v>1.9789761464346758</v>
      </c>
    </row>
    <row r="437" spans="2:11" x14ac:dyDescent="0.25">
      <c r="B437">
        <f t="shared" si="70"/>
        <v>3.1920000000000046E-2</v>
      </c>
      <c r="C437">
        <f t="shared" si="73"/>
        <v>1.5604090727533921E-11</v>
      </c>
      <c r="D437">
        <f t="shared" si="76"/>
        <v>12640738.92889815</v>
      </c>
      <c r="E437">
        <f t="shared" si="77"/>
        <v>5.3120313305978655E-13</v>
      </c>
      <c r="F437">
        <f t="shared" si="78"/>
        <v>1.2474314194854706E-15</v>
      </c>
      <c r="G437">
        <f t="shared" si="71"/>
        <v>97.525567047086994</v>
      </c>
      <c r="H437">
        <f t="shared" si="72"/>
        <v>3.3200195816236655</v>
      </c>
      <c r="I437">
        <f t="shared" si="74"/>
        <v>1.2640738928898152</v>
      </c>
      <c r="J437">
        <f t="shared" si="79"/>
        <v>7.7964463717841914E-3</v>
      </c>
      <c r="K437" s="12">
        <f t="shared" si="75"/>
        <v>1.9788153299247342</v>
      </c>
    </row>
    <row r="438" spans="2:11" x14ac:dyDescent="0.25">
      <c r="B438">
        <f t="shared" si="70"/>
        <v>3.2000000000000042E-2</v>
      </c>
      <c r="C438">
        <f t="shared" si="73"/>
        <v>1.5626572465940018E-11</v>
      </c>
      <c r="D438">
        <f t="shared" si="76"/>
        <v>12625887.996997176</v>
      </c>
      <c r="E438">
        <f t="shared" si="77"/>
        <v>5.2995570164030111E-13</v>
      </c>
      <c r="F438">
        <f t="shared" si="78"/>
        <v>1.2492265277389067E-15</v>
      </c>
      <c r="G438">
        <f t="shared" si="71"/>
        <v>97.666077912125104</v>
      </c>
      <c r="H438">
        <f t="shared" si="72"/>
        <v>3.3122231352518816</v>
      </c>
      <c r="I438">
        <f t="shared" si="74"/>
        <v>1.2625887996997176</v>
      </c>
      <c r="J438">
        <f t="shared" si="79"/>
        <v>7.8076657983681668E-3</v>
      </c>
      <c r="K438" s="12">
        <f t="shared" si="75"/>
        <v>1.9786524766005731</v>
      </c>
    </row>
    <row r="439" spans="2:11" x14ac:dyDescent="0.25">
      <c r="B439">
        <f t="shared" si="70"/>
        <v>3.2080000000000039E-2</v>
      </c>
      <c r="C439">
        <f t="shared" si="73"/>
        <v>1.5649140415571523E-11</v>
      </c>
      <c r="D439">
        <f t="shared" si="76"/>
        <v>12610998.167483572</v>
      </c>
      <c r="E439">
        <f t="shared" si="77"/>
        <v>5.2870647511256216E-13</v>
      </c>
      <c r="F439">
        <f t="shared" si="78"/>
        <v>1.2510285152604107E-15</v>
      </c>
      <c r="G439">
        <f t="shared" si="71"/>
        <v>97.807127597322022</v>
      </c>
      <c r="H439">
        <f t="shared" si="72"/>
        <v>3.3044154694535131</v>
      </c>
      <c r="I439">
        <f t="shared" si="74"/>
        <v>1.2610998167483574</v>
      </c>
      <c r="J439">
        <f t="shared" si="79"/>
        <v>7.8189282203775662E-3</v>
      </c>
      <c r="K439" s="12">
        <f t="shared" si="75"/>
        <v>1.9784875620249989</v>
      </c>
    </row>
    <row r="440" spans="2:11" x14ac:dyDescent="0.25">
      <c r="B440">
        <f t="shared" si="70"/>
        <v>3.2160000000000036E-2</v>
      </c>
      <c r="C440">
        <f t="shared" si="73"/>
        <v>1.5671795019222425E-11</v>
      </c>
      <c r="D440">
        <f t="shared" si="76"/>
        <v>12596069.220273307</v>
      </c>
      <c r="E440">
        <f t="shared" si="77"/>
        <v>5.2745544659730173E-13</v>
      </c>
      <c r="F440">
        <f t="shared" si="78"/>
        <v>1.2528374173917069E-15</v>
      </c>
      <c r="G440">
        <f t="shared" si="71"/>
        <v>97.948718870140155</v>
      </c>
      <c r="H440">
        <f t="shared" si="72"/>
        <v>3.2965965412331353</v>
      </c>
      <c r="I440">
        <f t="shared" si="74"/>
        <v>1.2596069220273307</v>
      </c>
      <c r="J440">
        <f t="shared" si="79"/>
        <v>7.8302338586981671E-3</v>
      </c>
      <c r="K440" s="12">
        <f t="shared" si="75"/>
        <v>1.9783205614405879</v>
      </c>
    </row>
    <row r="441" spans="2:11" x14ac:dyDescent="0.25">
      <c r="B441">
        <f t="shared" si="70"/>
        <v>3.2240000000000033E-2</v>
      </c>
      <c r="C441">
        <f t="shared" si="73"/>
        <v>1.5694536721721464E-11</v>
      </c>
      <c r="D441">
        <f t="shared" si="76"/>
        <v>12581100.933451705</v>
      </c>
      <c r="E441">
        <f t="shared" si="77"/>
        <v>5.2620260917990999E-13</v>
      </c>
      <c r="F441">
        <f t="shared" si="78"/>
        <v>1.2546532696377046E-15</v>
      </c>
      <c r="G441">
        <f t="shared" si="71"/>
        <v>98.090854510759144</v>
      </c>
      <c r="H441">
        <f t="shared" si="72"/>
        <v>3.2887663073744373</v>
      </c>
      <c r="I441">
        <f t="shared" si="74"/>
        <v>1.2581100933451705</v>
      </c>
      <c r="J441">
        <f t="shared" si="79"/>
        <v>7.8415829352356525E-3</v>
      </c>
      <c r="K441" s="12">
        <f t="shared" si="75"/>
        <v>1.9781514497648467</v>
      </c>
    </row>
    <row r="442" spans="2:11" x14ac:dyDescent="0.25">
      <c r="B442">
        <f t="shared" si="70"/>
        <v>3.2320000000000029E-2</v>
      </c>
      <c r="C442">
        <f t="shared" si="73"/>
        <v>1.5717365969921173E-11</v>
      </c>
      <c r="D442">
        <f t="shared" si="76"/>
        <v>12566093.083253715</v>
      </c>
      <c r="E442">
        <f t="shared" si="77"/>
        <v>5.2494795591027225E-13</v>
      </c>
      <c r="F442">
        <f t="shared" si="78"/>
        <v>1.2564761076656541E-15</v>
      </c>
      <c r="G442">
        <f t="shared" si="71"/>
        <v>98.233537312007329</v>
      </c>
      <c r="H442">
        <f t="shared" si="72"/>
        <v>3.2809247244392012</v>
      </c>
      <c r="I442">
        <f t="shared" si="74"/>
        <v>1.2566093083253715</v>
      </c>
      <c r="J442">
        <f t="shared" si="79"/>
        <v>7.8529756729103384E-3</v>
      </c>
      <c r="K442" s="12">
        <f t="shared" si="75"/>
        <v>1.9779802015852908</v>
      </c>
    </row>
    <row r="443" spans="2:11" x14ac:dyDescent="0.25">
      <c r="B443">
        <f t="shared" si="70"/>
        <v>3.2400000000000026E-2</v>
      </c>
      <c r="C443">
        <f t="shared" si="73"/>
        <v>1.5740283212685853E-11</v>
      </c>
      <c r="D443">
        <f t="shared" si="76"/>
        <v>12551045.444043877</v>
      </c>
      <c r="E443">
        <f t="shared" si="77"/>
        <v>5.236914798026066E-13</v>
      </c>
      <c r="F443">
        <f t="shared" si="78"/>
        <v>1.2583059673042298E-15</v>
      </c>
      <c r="G443">
        <f t="shared" si="71"/>
        <v>98.376770079286572</v>
      </c>
      <c r="H443">
        <f t="shared" si="72"/>
        <v>3.273071748766291</v>
      </c>
      <c r="I443">
        <f t="shared" si="74"/>
        <v>1.2551045444043878</v>
      </c>
      <c r="J443">
        <f t="shared" si="79"/>
        <v>7.8644122956514351E-3</v>
      </c>
      <c r="K443" s="12">
        <f>$S$31*(D443*100/10^9)^5+$S$32*(D443*100/10^9)^4+$S$33*(D443*100/10^9)^3+$S$34*(D443*100/10^9)^2+$S$35*(D443*100/10^9)+$S$36</f>
        <v>1.9778067911544173</v>
      </c>
    </row>
    <row r="444" spans="2:11" x14ac:dyDescent="0.25">
      <c r="B444">
        <f t="shared" si="70"/>
        <v>3.2480000000000023E-2</v>
      </c>
      <c r="C444">
        <f t="shared" si="73"/>
        <v>1.5763288900879103E-11</v>
      </c>
      <c r="D444">
        <f t="shared" si="76"/>
        <v>12535957.788296055</v>
      </c>
      <c r="E444">
        <f t="shared" si="77"/>
        <v>5.2243317383530238E-13</v>
      </c>
      <c r="F444">
        <f t="shared" si="78"/>
        <v>1.2601428845425469E-15</v>
      </c>
      <c r="G444">
        <f t="shared" si="71"/>
        <v>98.520555630494385</v>
      </c>
      <c r="H444">
        <f t="shared" si="72"/>
        <v>3.2652073364706395</v>
      </c>
      <c r="I444">
        <f t="shared" si="74"/>
        <v>1.2535957788296055</v>
      </c>
      <c r="J444">
        <f t="shared" si="79"/>
        <v>7.8758930283909165E-3</v>
      </c>
      <c r="K444" s="12">
        <f t="shared" si="75"/>
        <v>1.9776311923846221</v>
      </c>
    </row>
    <row r="445" spans="2:11" x14ac:dyDescent="0.25">
      <c r="B445">
        <f t="shared" si="70"/>
        <v>3.2560000000000019E-2</v>
      </c>
      <c r="C445">
        <f t="shared" si="73"/>
        <v>1.5786383487349986E-11</v>
      </c>
      <c r="D445">
        <f t="shared" si="76"/>
        <v>12520829.886572901</v>
      </c>
      <c r="E445">
        <f t="shared" si="77"/>
        <v>5.2117303095075986E-13</v>
      </c>
      <c r="F445">
        <f t="shared" si="78"/>
        <v>1.2619868955291123E-15</v>
      </c>
      <c r="G445">
        <f t="shared" si="71"/>
        <v>98.664896795937409</v>
      </c>
      <c r="H445">
        <f t="shared" si="72"/>
        <v>3.2573314434422489</v>
      </c>
      <c r="I445">
        <f t="shared" si="74"/>
        <v>1.2520829886572902</v>
      </c>
      <c r="J445">
        <f t="shared" si="79"/>
        <v>7.8874180970569512E-3</v>
      </c>
      <c r="K445" s="12">
        <f t="shared" si="75"/>
        <v>1.9774533788429935</v>
      </c>
    </row>
    <row r="446" spans="2:11" x14ac:dyDescent="0.25">
      <c r="B446">
        <f t="shared" si="70"/>
        <v>3.2640000000000016E-2</v>
      </c>
      <c r="C446">
        <f t="shared" si="73"/>
        <v>1.5809567426918636E-11</v>
      </c>
      <c r="D446">
        <f t="shared" si="76"/>
        <v>12505661.507505039</v>
      </c>
      <c r="E446">
        <f t="shared" si="77"/>
        <v>5.1991104405523071E-13</v>
      </c>
      <c r="F446">
        <f t="shared" si="78"/>
        <v>1.2638380365706933E-15</v>
      </c>
      <c r="G446">
        <f t="shared" si="71"/>
        <v>98.809796418241461</v>
      </c>
      <c r="H446">
        <f t="shared" si="72"/>
        <v>3.2494440253451917</v>
      </c>
      <c r="I446">
        <f t="shared" si="74"/>
        <v>1.2505661507505037</v>
      </c>
      <c r="J446">
        <f t="shared" si="79"/>
        <v>7.8989877285668333E-3</v>
      </c>
      <c r="K446" s="12">
        <f t="shared" si="75"/>
        <v>1.9772733237460423</v>
      </c>
    </row>
    <row r="447" spans="2:11" x14ac:dyDescent="0.25">
      <c r="B447">
        <f t="shared" si="70"/>
        <v>3.2720000000000013E-2</v>
      </c>
      <c r="C447">
        <f t="shared" si="73"/>
        <v>1.5832841176360668E-11</v>
      </c>
      <c r="D447">
        <f t="shared" si="76"/>
        <v>12490452.417769995</v>
      </c>
      <c r="E447">
        <f t="shared" si="77"/>
        <v>5.1864720601866006E-13</v>
      </c>
      <c r="F447">
        <f t="shared" si="78"/>
        <v>1.2656963441311205E-15</v>
      </c>
      <c r="G447">
        <f t="shared" si="71"/>
        <v>98.955257352254165</v>
      </c>
      <c r="H447">
        <f t="shared" si="72"/>
        <v>3.2415450376166248</v>
      </c>
      <c r="I447">
        <f t="shared" si="74"/>
        <v>1.2490452417769995</v>
      </c>
      <c r="J447">
        <f t="shared" si="79"/>
        <v>7.9106021508195019E-3</v>
      </c>
      <c r="K447" s="12">
        <f t="shared" si="75"/>
        <v>1.9770909999543194</v>
      </c>
    </row>
    <row r="448" spans="2:11" x14ac:dyDescent="0.25">
      <c r="B448">
        <f t="shared" si="70"/>
        <v>3.280000000000001E-2</v>
      </c>
      <c r="C448">
        <f t="shared" si="73"/>
        <v>1.5856205194390789E-11</v>
      </c>
      <c r="D448">
        <f t="shared" si="76"/>
        <v>12475202.382070815</v>
      </c>
      <c r="E448">
        <f t="shared" si="77"/>
        <v>5.1738150967452897E-13</v>
      </c>
      <c r="F448">
        <f t="shared" si="78"/>
        <v>1.2675618548300067E-15</v>
      </c>
      <c r="G448">
        <f t="shared" si="71"/>
        <v>99.101282464942429</v>
      </c>
      <c r="H448">
        <f t="shared" si="72"/>
        <v>3.2336344354658055</v>
      </c>
      <c r="I448">
        <f t="shared" si="74"/>
        <v>1.2475202382070816</v>
      </c>
      <c r="J448">
        <f t="shared" si="79"/>
        <v>7.9222615926875413E-3</v>
      </c>
      <c r="K448" s="12">
        <f t="shared" si="75"/>
        <v>1.976906379966954</v>
      </c>
    </row>
    <row r="449" spans="2:11" x14ac:dyDescent="0.25">
      <c r="B449">
        <f t="shared" si="70"/>
        <v>3.2880000000000006E-2</v>
      </c>
      <c r="C449">
        <f t="shared" si="73"/>
        <v>1.5879659941645237E-11</v>
      </c>
      <c r="D449">
        <f t="shared" si="76"/>
        <v>12459911.163114451</v>
      </c>
      <c r="E449">
        <f t="shared" si="77"/>
        <v>5.1611394781969899E-13</v>
      </c>
      <c r="F449">
        <f t="shared" si="78"/>
        <v>1.2694346054413893E-15</v>
      </c>
      <c r="G449">
        <f t="shared" si="71"/>
        <v>99.247874635282727</v>
      </c>
      <c r="H449">
        <f t="shared" si="72"/>
        <v>3.2257121738731187</v>
      </c>
      <c r="I449">
        <f t="shared" si="74"/>
        <v>1.245991116311445</v>
      </c>
      <c r="J449">
        <f t="shared" si="79"/>
        <v>7.9339662840086835E-3</v>
      </c>
      <c r="K449" s="12">
        <f t="shared" si="75"/>
        <v>1.976719435916086</v>
      </c>
    </row>
    <row r="450" spans="2:11" x14ac:dyDescent="0.25">
      <c r="B450">
        <f t="shared" si="70"/>
        <v>3.2960000000000003E-2</v>
      </c>
      <c r="C450">
        <f t="shared" si="73"/>
        <v>1.5903205880663093E-11</v>
      </c>
      <c r="D450">
        <f t="shared" si="76"/>
        <v>12444578.521589814</v>
      </c>
      <c r="E450">
        <f t="shared" si="77"/>
        <v>5.1484451321425757E-13</v>
      </c>
      <c r="F450">
        <f t="shared" si="78"/>
        <v>1.2713146328922815E-15</v>
      </c>
      <c r="G450">
        <f t="shared" si="71"/>
        <v>99.395036754144328</v>
      </c>
      <c r="H450">
        <f t="shared" si="72"/>
        <v>3.2177782075891095</v>
      </c>
      <c r="I450">
        <f t="shared" si="74"/>
        <v>1.2444578521589813</v>
      </c>
      <c r="J450">
        <f t="shared" si="79"/>
        <v>7.9457164555767588E-3</v>
      </c>
      <c r="K450" s="12">
        <f t="shared" si="75"/>
        <v>1.9765301395611945</v>
      </c>
    </row>
    <row r="451" spans="2:11" x14ac:dyDescent="0.25">
      <c r="B451">
        <f t="shared" si="70"/>
        <v>3.304E-2</v>
      </c>
      <c r="C451">
        <f t="shared" si="73"/>
        <v>1.5926843475866899E-11</v>
      </c>
      <c r="D451">
        <f t="shared" si="76"/>
        <v>12429204.216145562</v>
      </c>
      <c r="E451">
        <f t="shared" si="77"/>
        <v>5.1357319858136529E-13</v>
      </c>
      <c r="F451">
        <f t="shared" si="78"/>
        <v>1.273201974261148E-15</v>
      </c>
      <c r="G451">
        <f t="shared" si="71"/>
        <v>99.542771724168105</v>
      </c>
      <c r="H451">
        <f t="shared" si="72"/>
        <v>3.209832491133533</v>
      </c>
      <c r="I451">
        <f t="shared" si="74"/>
        <v>1.2429204216145564</v>
      </c>
      <c r="J451">
        <f t="shared" si="79"/>
        <v>7.9575123391321737E-3</v>
      </c>
      <c r="K451" s="12">
        <f t="shared" si="75"/>
        <v>1.9763384622833491</v>
      </c>
    </row>
    <row r="452" spans="2:11" x14ac:dyDescent="0.25">
      <c r="B452">
        <f t="shared" si="70"/>
        <v>3.3119999999999997E-2</v>
      </c>
      <c r="C452">
        <f t="shared" si="73"/>
        <v>1.5950573193541498E-11</v>
      </c>
      <c r="D452">
        <f t="shared" si="76"/>
        <v>12413788.003367592</v>
      </c>
      <c r="E452">
        <f t="shared" si="77"/>
        <v>5.122999966071041E-13</v>
      </c>
      <c r="F452">
        <f t="shared" si="78"/>
        <v>1.2750966667762842E-15</v>
      </c>
      <c r="G452">
        <f t="shared" si="71"/>
        <v>99.691082459634345</v>
      </c>
      <c r="H452">
        <f t="shared" si="72"/>
        <v>3.2018749787944003</v>
      </c>
      <c r="I452">
        <f t="shared" si="74"/>
        <v>1.2413788003367592</v>
      </c>
      <c r="J452">
        <f t="shared" si="79"/>
        <v>7.9693541673517745E-3</v>
      </c>
      <c r="K452" s="12">
        <f t="shared" si="75"/>
        <v>1.9761443750793215</v>
      </c>
    </row>
    <row r="453" spans="2:11" x14ac:dyDescent="0.25">
      <c r="B453">
        <f t="shared" si="70"/>
        <v>3.3199999999999993E-2</v>
      </c>
      <c r="C453">
        <f t="shared" si="73"/>
        <v>1.5974395501812274E-11</v>
      </c>
      <c r="D453">
        <f t="shared" si="76"/>
        <v>12398329.637756227</v>
      </c>
      <c r="E453">
        <f t="shared" si="77"/>
        <v>5.1102489994032776E-13</v>
      </c>
      <c r="F453">
        <f t="shared" si="78"/>
        <v>1.2769987478140988E-15</v>
      </c>
      <c r="G453">
        <f t="shared" si="71"/>
        <v>99.839971886326694</v>
      </c>
      <c r="H453">
        <f t="shared" si="72"/>
        <v>3.1939056246270483</v>
      </c>
      <c r="I453">
        <f t="shared" si="74"/>
        <v>1.2398329637756227</v>
      </c>
      <c r="J453">
        <f t="shared" si="79"/>
        <v>7.9812421738381153E-3</v>
      </c>
      <c r="K453" s="12">
        <f t="shared" si="75"/>
        <v>1.9759478485556303</v>
      </c>
    </row>
    <row r="454" spans="2:11" x14ac:dyDescent="0.25">
      <c r="B454">
        <f t="shared" si="70"/>
        <v>3.327999999999999E-2</v>
      </c>
      <c r="C454">
        <f t="shared" si="73"/>
        <v>1.5998310870621967E-11</v>
      </c>
      <c r="D454">
        <f t="shared" si="76"/>
        <v>12382828.871703096</v>
      </c>
      <c r="E454">
        <f t="shared" si="77"/>
        <v>5.0974790119251366E-13</v>
      </c>
      <c r="F454">
        <f t="shared" si="78"/>
        <v>1.2789082548973174E-15</v>
      </c>
      <c r="G454">
        <f t="shared" si="71"/>
        <v>99.989442941387281</v>
      </c>
      <c r="H454">
        <f t="shared" si="72"/>
        <v>3.18592438245321</v>
      </c>
      <c r="I454">
        <f t="shared" si="74"/>
        <v>1.2382828871703095</v>
      </c>
      <c r="J454">
        <f t="shared" si="79"/>
        <v>7.9931765931082338E-3</v>
      </c>
      <c r="K454" s="12">
        <f t="shared" si="75"/>
        <v>1.9757488529224561</v>
      </c>
    </row>
    <row r="455" spans="2:11" x14ac:dyDescent="0.25">
      <c r="B455">
        <f t="shared" si="70"/>
        <v>3.3359999999999987E-2</v>
      </c>
      <c r="C455">
        <f t="shared" si="73"/>
        <v>1.6022319771706066E-11</v>
      </c>
      <c r="D455">
        <f t="shared" si="76"/>
        <v>12367285.455467721</v>
      </c>
      <c r="E455">
        <f t="shared" si="77"/>
        <v>5.0846899293761633E-13</v>
      </c>
      <c r="F455">
        <f t="shared" si="78"/>
        <v>1.2808252256930692E-15</v>
      </c>
      <c r="G455">
        <f t="shared" si="71"/>
        <v>100.1394985731629</v>
      </c>
      <c r="H455">
        <f t="shared" si="72"/>
        <v>3.1779312058601015</v>
      </c>
      <c r="I455">
        <f t="shared" si="74"/>
        <v>1.2367285455467723</v>
      </c>
      <c r="J455">
        <f t="shared" si="79"/>
        <v>8.0051576605816802E-3</v>
      </c>
      <c r="K455" s="12">
        <f t="shared" si="75"/>
        <v>1.9755473579874496</v>
      </c>
    </row>
    <row r="456" spans="2:11" x14ac:dyDescent="0.25">
      <c r="B456">
        <f t="shared" si="70"/>
        <v>3.3439999999999984E-2</v>
      </c>
      <c r="C456">
        <f t="shared" si="73"/>
        <v>1.6046422678567287E-11</v>
      </c>
      <c r="D456">
        <f t="shared" si="76"/>
        <v>12351699.137153774</v>
      </c>
      <c r="E456">
        <f t="shared" si="77"/>
        <v>5.071881677119233E-13</v>
      </c>
      <c r="F456">
        <f t="shared" si="78"/>
        <v>1.2827496980108817E-15</v>
      </c>
      <c r="G456">
        <f t="shared" si="71"/>
        <v>100.29014174104553</v>
      </c>
      <c r="H456">
        <f t="shared" si="72"/>
        <v>3.1699260481995206</v>
      </c>
      <c r="I456">
        <f t="shared" si="74"/>
        <v>1.2351699137153773</v>
      </c>
      <c r="J456">
        <f t="shared" si="79"/>
        <v>8.0171856125680098E-3</v>
      </c>
      <c r="K456" s="12">
        <f t="shared" si="75"/>
        <v>1.9753433331494432</v>
      </c>
    </row>
    <row r="457" spans="2:11" x14ac:dyDescent="0.25">
      <c r="B457">
        <f t="shared" si="70"/>
        <v>3.351999999999998E-2</v>
      </c>
      <c r="C457">
        <f t="shared" si="73"/>
        <v>1.6070620066448215E-11</v>
      </c>
      <c r="D457">
        <f t="shared" si="76"/>
        <v>12336069.662685027</v>
      </c>
      <c r="E457">
        <f t="shared" si="77"/>
        <v>5.0590541801391244E-13</v>
      </c>
      <c r="F457">
        <f t="shared" si="78"/>
        <v>1.2846817098005678E-15</v>
      </c>
      <c r="G457">
        <f t="shared" si="71"/>
        <v>100.44137541530134</v>
      </c>
      <c r="H457">
        <f t="shared" si="72"/>
        <v>3.1619088625869525</v>
      </c>
      <c r="I457">
        <f t="shared" si="74"/>
        <v>1.2336069662685027</v>
      </c>
      <c r="J457">
        <f t="shared" si="79"/>
        <v>8.0292606862535469E-3</v>
      </c>
      <c r="K457" s="12">
        <f t="shared" si="75"/>
        <v>1.9751367473920216</v>
      </c>
    </row>
    <row r="458" spans="2:11" x14ac:dyDescent="0.25">
      <c r="B458">
        <f t="shared" si="70"/>
        <v>3.3599999999999977E-2</v>
      </c>
      <c r="C458">
        <f t="shared" si="73"/>
        <v>1.6094912412303108E-11</v>
      </c>
      <c r="D458">
        <f t="shared" si="76"/>
        <v>12320396.775780981</v>
      </c>
      <c r="E458">
        <f t="shared" si="77"/>
        <v>5.0462073630411185E-13</v>
      </c>
      <c r="F458">
        <f t="shared" si="78"/>
        <v>1.2866212991500006E-15</v>
      </c>
      <c r="G458">
        <f t="shared" si="71"/>
        <v>100.59320257689441</v>
      </c>
      <c r="H458">
        <f t="shared" si="72"/>
        <v>3.1538796019006985</v>
      </c>
      <c r="I458">
        <f t="shared" si="74"/>
        <v>1.232039677578098</v>
      </c>
      <c r="J458">
        <f t="shared" si="79"/>
        <v>8.0413831196875021E-3</v>
      </c>
      <c r="K458" s="12">
        <f t="shared" si="75"/>
        <v>1.9749275692770132</v>
      </c>
    </row>
    <row r="459" spans="2:11" x14ac:dyDescent="0.25">
      <c r="B459">
        <f t="shared" si="70"/>
        <v>3.3679999999999974E-2</v>
      </c>
      <c r="C459">
        <f t="shared" si="73"/>
        <v>1.6119300194767777E-11</v>
      </c>
      <c r="D459">
        <f t="shared" si="76"/>
        <v>12304680.217932153</v>
      </c>
      <c r="E459">
        <f t="shared" si="77"/>
        <v>5.0333411500496188E-13</v>
      </c>
      <c r="F459">
        <f t="shared" si="78"/>
        <v>1.2885685042827831E-15</v>
      </c>
      <c r="G459">
        <f t="shared" si="71"/>
        <v>100.74562621729859</v>
      </c>
      <c r="H459">
        <f t="shared" si="72"/>
        <v>3.1458382187810114</v>
      </c>
      <c r="I459">
        <f t="shared" si="74"/>
        <v>1.2304680217932153</v>
      </c>
      <c r="J459">
        <f t="shared" si="79"/>
        <v>8.0535531517673918E-3</v>
      </c>
      <c r="K459" s="12">
        <f t="shared" si="75"/>
        <v>1.9747157669378264</v>
      </c>
    </row>
    <row r="460" spans="2:11" x14ac:dyDescent="0.25">
      <c r="B460">
        <f t="shared" si="70"/>
        <v>3.3759999999999971E-2</v>
      </c>
      <c r="C460">
        <f t="shared" si="73"/>
        <v>1.6143783894128383E-11</v>
      </c>
      <c r="D460">
        <f t="shared" si="76"/>
        <v>12288919.728375053</v>
      </c>
      <c r="E460">
        <f t="shared" si="77"/>
        <v>5.0204554650067908E-13</v>
      </c>
      <c r="F460">
        <f t="shared" si="78"/>
        <v>1.2905233635557938E-15</v>
      </c>
      <c r="G460">
        <f t="shared" si="71"/>
        <v>100.89864933830239</v>
      </c>
      <c r="H460">
        <f t="shared" si="72"/>
        <v>3.1377846656292441</v>
      </c>
      <c r="I460">
        <f t="shared" si="74"/>
        <v>1.2288919728375054</v>
      </c>
      <c r="J460">
        <f t="shared" si="79"/>
        <v>8.0657710222237101E-3</v>
      </c>
      <c r="K460" s="12">
        <f t="shared" si="75"/>
        <v>1.9745013080726963</v>
      </c>
    </row>
    <row r="461" spans="2:11" x14ac:dyDescent="0.25">
      <c r="B461">
        <f t="shared" si="70"/>
        <v>3.3839999999999967E-2</v>
      </c>
      <c r="C461">
        <f t="shared" si="73"/>
        <v>1.6168363992288353E-11</v>
      </c>
      <c r="D461">
        <f t="shared" si="76"/>
        <v>12273115.044066804</v>
      </c>
      <c r="E461">
        <f t="shared" si="77"/>
        <v>5.0075502313712326E-13</v>
      </c>
      <c r="F461">
        <f t="shared" si="78"/>
        <v>1.2924859154566167E-15</v>
      </c>
      <c r="G461">
        <f t="shared" si="71"/>
        <v>101.05227495180219</v>
      </c>
      <c r="H461">
        <f t="shared" si="72"/>
        <v>3.12971889460702</v>
      </c>
      <c r="I461">
        <f t="shared" si="74"/>
        <v>1.2273115044066802</v>
      </c>
      <c r="J461">
        <f t="shared" si="79"/>
        <v>8.0780369716038549E-3</v>
      </c>
      <c r="K461" s="12">
        <f t="shared" si="75"/>
        <v>1.9742841599377843</v>
      </c>
    </row>
    <row r="462" spans="2:11" x14ac:dyDescent="0.25">
      <c r="B462">
        <f t="shared" si="70"/>
        <v>3.3919999999999964E-2</v>
      </c>
      <c r="C462">
        <f t="shared" si="73"/>
        <v>1.6193040972734026E-11</v>
      </c>
      <c r="D462">
        <f t="shared" si="76"/>
        <v>12257265.899659432</v>
      </c>
      <c r="E462">
        <f t="shared" si="77"/>
        <v>4.9946253722166667E-13</v>
      </c>
      <c r="F462">
        <f t="shared" si="78"/>
        <v>1.2944561986008424E-15</v>
      </c>
      <c r="G462">
        <f t="shared" si="71"/>
        <v>101.20650607958765</v>
      </c>
      <c r="H462">
        <f t="shared" si="72"/>
        <v>3.1216408576354167</v>
      </c>
      <c r="I462">
        <f t="shared" si="74"/>
        <v>1.2257265899659433</v>
      </c>
      <c r="J462">
        <f t="shared" si="79"/>
        <v>8.0903512412552649E-3</v>
      </c>
      <c r="K462" s="12">
        <f t="shared" si="75"/>
        <v>1.9740642893401694</v>
      </c>
    </row>
    <row r="463" spans="2:11" x14ac:dyDescent="0.25">
      <c r="B463">
        <f t="shared" si="70"/>
        <v>3.3999999999999961E-2</v>
      </c>
      <c r="C463">
        <f t="shared" si="73"/>
        <v>1.6217815320498355E-11</v>
      </c>
      <c r="D463">
        <f t="shared" si="76"/>
        <v>12241372.0274738</v>
      </c>
      <c r="E463">
        <f t="shared" si="77"/>
        <v>4.9816808102306584E-13</v>
      </c>
      <c r="F463">
        <f t="shared" si="78"/>
        <v>1.2964342517292425E-15</v>
      </c>
      <c r="G463">
        <f t="shared" si="71"/>
        <v>101.36134575311472</v>
      </c>
      <c r="H463">
        <f t="shared" si="72"/>
        <v>3.1135505063941613</v>
      </c>
      <c r="I463">
        <f t="shared" si="74"/>
        <v>1.22413720274738</v>
      </c>
      <c r="J463">
        <f t="shared" si="79"/>
        <v>8.1027140733077648E-3</v>
      </c>
      <c r="K463" s="12">
        <f t="shared" si="75"/>
        <v>1.9738416626306967</v>
      </c>
    </row>
    <row r="464" spans="2:11" x14ac:dyDescent="0.25">
      <c r="B464">
        <f t="shared" si="70"/>
        <v>3.4079999999999958E-2</v>
      </c>
      <c r="C464">
        <f t="shared" si="73"/>
        <v>1.6242687522123337E-11</v>
      </c>
      <c r="D464">
        <f t="shared" si="76"/>
        <v>12225433.157473203</v>
      </c>
      <c r="E464">
        <f t="shared" si="77"/>
        <v>4.9687164677133658E-13</v>
      </c>
      <c r="F464">
        <f t="shared" si="78"/>
        <v>1.2984201137048147E-15</v>
      </c>
      <c r="G464">
        <f t="shared" si="71"/>
        <v>101.51679701327086</v>
      </c>
      <c r="H464">
        <f t="shared" si="72"/>
        <v>3.1054477923208537</v>
      </c>
      <c r="I464">
        <f t="shared" si="74"/>
        <v>1.2225433157473202</v>
      </c>
      <c r="J464">
        <f t="shared" si="79"/>
        <v>8.1151257106550911E-3</v>
      </c>
      <c r="K464" s="12">
        <f t="shared" si="75"/>
        <v>1.9736162456967175</v>
      </c>
    </row>
    <row r="465" spans="2:11" x14ac:dyDescent="0.25">
      <c r="B465">
        <f t="shared" si="70"/>
        <v>3.4159999999999954E-2</v>
      </c>
      <c r="C465">
        <f t="shared" si="73"/>
        <v>1.6267658065620168E-11</v>
      </c>
      <c r="D465">
        <f t="shared" si="76"/>
        <v>12209449.017236577</v>
      </c>
      <c r="E465">
        <f t="shared" si="77"/>
        <v>4.955732266576318E-13</v>
      </c>
      <c r="F465">
        <f t="shared" si="78"/>
        <v>1.300413823509687E-15</v>
      </c>
      <c r="G465">
        <f t="shared" si="71"/>
        <v>101.67286291012604</v>
      </c>
      <c r="H465">
        <f t="shared" si="72"/>
        <v>3.0973326666101983</v>
      </c>
      <c r="I465">
        <f t="shared" si="74"/>
        <v>1.2209449017236578</v>
      </c>
      <c r="J465">
        <f t="shared" si="79"/>
        <v>8.1275863969355443E-3</v>
      </c>
      <c r="K465" s="12">
        <f t="shared" si="75"/>
        <v>1.9733880039546623</v>
      </c>
    </row>
    <row r="466" spans="2:11" x14ac:dyDescent="0.25">
      <c r="B466">
        <f t="shared" si="70"/>
        <v>3.4239999999999951E-2</v>
      </c>
      <c r="C466">
        <f t="shared" si="73"/>
        <v>1.6292727440428113E-11</v>
      </c>
      <c r="D466">
        <f t="shared" si="76"/>
        <v>12193419.331931381</v>
      </c>
      <c r="E466">
        <f t="shared" si="77"/>
        <v>4.9427281283412208E-13</v>
      </c>
      <c r="F466">
        <f t="shared" si="78"/>
        <v>1.3024154202418782E-15</v>
      </c>
      <c r="G466">
        <f t="shared" si="71"/>
        <v>101.8295465026757</v>
      </c>
      <c r="H466">
        <f t="shared" si="72"/>
        <v>3.0892050802132629</v>
      </c>
      <c r="I466">
        <f t="shared" si="74"/>
        <v>1.2193419331931381</v>
      </c>
      <c r="J466">
        <f t="shared" si="79"/>
        <v>8.1400963765117379E-3</v>
      </c>
      <c r="K466" s="12">
        <f t="shared" si="75"/>
        <v>1.9731569023425144</v>
      </c>
    </row>
    <row r="467" spans="2:11" x14ac:dyDescent="0.25">
      <c r="B467">
        <f t="shared" si="70"/>
        <v>3.4319999999999948E-2</v>
      </c>
      <c r="C467">
        <f t="shared" si="73"/>
        <v>1.6317896137371059E-11</v>
      </c>
      <c r="D467">
        <f t="shared" si="76"/>
        <v>12177343.824286077</v>
      </c>
      <c r="E467">
        <f t="shared" si="77"/>
        <v>4.9297039741388019E-13</v>
      </c>
      <c r="F467">
        <f t="shared" si="78"/>
        <v>1.3044249431119138E-15</v>
      </c>
      <c r="G467">
        <f t="shared" si="71"/>
        <v>101.98685085856911</v>
      </c>
      <c r="H467">
        <f t="shared" si="72"/>
        <v>3.0810649838367508</v>
      </c>
      <c r="I467">
        <f t="shared" si="74"/>
        <v>1.2177343824286078</v>
      </c>
      <c r="J467">
        <f t="shared" si="79"/>
        <v>8.1526558944494606E-3</v>
      </c>
      <c r="K467" s="12">
        <f t="shared" si="75"/>
        <v>1.972922905312112</v>
      </c>
    </row>
    <row r="468" spans="2:11" x14ac:dyDescent="0.25">
      <c r="B468">
        <f t="shared" si="70"/>
        <v>3.4399999999999945E-2</v>
      </c>
      <c r="C468">
        <f t="shared" si="73"/>
        <v>1.6343164648612548E-11</v>
      </c>
      <c r="D468">
        <f t="shared" si="76"/>
        <v>12161222.214562254</v>
      </c>
      <c r="E468">
        <f t="shared" si="77"/>
        <v>4.9166597247076832E-13</v>
      </c>
      <c r="F468">
        <f t="shared" si="78"/>
        <v>1.3064424314392909E-15</v>
      </c>
      <c r="G468">
        <f t="shared" si="71"/>
        <v>102.14477905382842</v>
      </c>
      <c r="H468">
        <f t="shared" si="72"/>
        <v>3.0729123279423014</v>
      </c>
      <c r="I468">
        <f t="shared" si="74"/>
        <v>1.2161222214562255</v>
      </c>
      <c r="J468">
        <f t="shared" si="79"/>
        <v>8.1652651964955678E-3</v>
      </c>
      <c r="K468" s="12">
        <f t="shared" si="75"/>
        <v>1.9726859768213356</v>
      </c>
    </row>
    <row r="469" spans="2:11" x14ac:dyDescent="0.25">
      <c r="B469">
        <f t="shared" si="70"/>
        <v>3.4479999999999941E-2</v>
      </c>
      <c r="C469">
        <f t="shared" si="73"/>
        <v>1.6368533467608425E-11</v>
      </c>
      <c r="D469">
        <f t="shared" si="76"/>
        <v>12145054.220526367</v>
      </c>
      <c r="E469">
        <f t="shared" si="77"/>
        <v>4.9035953003932906E-13</v>
      </c>
      <c r="F469">
        <f t="shared" si="78"/>
        <v>1.3084679246487858E-15</v>
      </c>
      <c r="G469">
        <f t="shared" si="71"/>
        <v>102.30333417255264</v>
      </c>
      <c r="H469">
        <f t="shared" si="72"/>
        <v>3.0647470627458064</v>
      </c>
      <c r="I469">
        <f t="shared" si="74"/>
        <v>1.2145054220526366</v>
      </c>
      <c r="J469">
        <f t="shared" si="79"/>
        <v>8.1779245290549089E-3</v>
      </c>
      <c r="K469" s="12">
        <f t="shared" si="75"/>
        <v>1.972446080326125</v>
      </c>
    </row>
    <row r="470" spans="2:11" x14ac:dyDescent="0.25">
      <c r="B470">
        <f t="shared" si="70"/>
        <v>3.4559999999999938E-2</v>
      </c>
      <c r="C470">
        <f t="shared" si="73"/>
        <v>1.6394003089057808E-11</v>
      </c>
      <c r="D470">
        <f t="shared" si="76"/>
        <v>12128839.557421084</v>
      </c>
      <c r="E470">
        <f t="shared" si="77"/>
        <v>4.8905106211468028E-13</v>
      </c>
      <c r="F470">
        <f t="shared" si="78"/>
        <v>1.310501462266596E-15</v>
      </c>
      <c r="G470">
        <f t="shared" si="71"/>
        <v>102.46251930661128</v>
      </c>
      <c r="H470">
        <f t="shared" si="72"/>
        <v>3.0565691382167515</v>
      </c>
      <c r="I470">
        <f t="shared" si="74"/>
        <v>1.2128839557421083</v>
      </c>
      <c r="J470">
        <f t="shared" si="79"/>
        <v>8.1906341391662224E-3</v>
      </c>
      <c r="K470" s="12">
        <f t="shared" si="75"/>
        <v>1.9722031787723728</v>
      </c>
    </row>
    <row r="471" spans="2:11" x14ac:dyDescent="0.25">
      <c r="B471">
        <f t="shared" si="70"/>
        <v>3.4639999999999935E-2</v>
      </c>
      <c r="C471">
        <f t="shared" si="73"/>
        <v>1.6419574008851675E-11</v>
      </c>
      <c r="D471">
        <f t="shared" si="76"/>
        <v>12112577.937936243</v>
      </c>
      <c r="E471">
        <f t="shared" si="77"/>
        <v>4.8774056065241367E-13</v>
      </c>
      <c r="F471">
        <f t="shared" si="78"/>
        <v>1.3125430839163259E-15</v>
      </c>
      <c r="G471">
        <f t="shared" si="71"/>
        <v>102.62233755532296</v>
      </c>
      <c r="H471">
        <f t="shared" si="72"/>
        <v>3.048378504077585</v>
      </c>
      <c r="I471">
        <f t="shared" si="74"/>
        <v>1.2112577937936242</v>
      </c>
      <c r="J471">
        <f t="shared" si="79"/>
        <v>8.2033942744770359E-3</v>
      </c>
      <c r="K471" s="12">
        <f t="shared" si="75"/>
        <v>1.9719572345876499</v>
      </c>
    </row>
    <row r="472" spans="2:11" x14ac:dyDescent="0.25">
      <c r="B472">
        <f t="shared" si="70"/>
        <v>3.4719999999999931E-2</v>
      </c>
      <c r="C472">
        <f t="shared" si="73"/>
        <v>1.6445246724019252E-11</v>
      </c>
      <c r="D472">
        <f t="shared" si="76"/>
        <v>12096269.072179422</v>
      </c>
      <c r="E472">
        <f t="shared" si="77"/>
        <v>4.8642801756849735E-13</v>
      </c>
      <c r="F472">
        <f t="shared" si="78"/>
        <v>1.3145928293147836E-15</v>
      </c>
      <c r="G472">
        <f t="shared" si="71"/>
        <v>102.78279202512032</v>
      </c>
      <c r="H472">
        <f t="shared" si="72"/>
        <v>3.040175109803108</v>
      </c>
      <c r="I472">
        <f t="shared" si="74"/>
        <v>1.2096269072179422</v>
      </c>
      <c r="J472">
        <f t="shared" si="79"/>
        <v>8.2162051832173951E-3</v>
      </c>
      <c r="K472" s="12">
        <f t="shared" si="75"/>
        <v>1.9717082096727783</v>
      </c>
    </row>
    <row r="473" spans="2:11" x14ac:dyDescent="0.25">
      <c r="B473">
        <f t="shared" ref="B473:B536" si="80">B472+$B$39</f>
        <v>3.4799999999999928E-2</v>
      </c>
      <c r="C473">
        <f t="shared" si="73"/>
        <v>1.6471021732672355E-11</v>
      </c>
      <c r="D473">
        <f t="shared" si="76"/>
        <v>12079912.66764608</v>
      </c>
      <c r="E473">
        <f t="shared" si="77"/>
        <v>4.8511342473918254E-13</v>
      </c>
      <c r="F473">
        <f t="shared" si="78"/>
        <v>1.3166507382676104E-15</v>
      </c>
      <c r="G473">
        <f t="shared" ref="G473:G536" si="81">C473/$C$19/$F$36</f>
        <v>102.9438858292022</v>
      </c>
      <c r="H473">
        <f t="shared" ref="H473:H536" si="82">E473/$C$19/$F$36</f>
        <v>3.0319589046198909</v>
      </c>
      <c r="I473">
        <f t="shared" si="74"/>
        <v>1.207991266764608</v>
      </c>
      <c r="J473">
        <f t="shared" si="79"/>
        <v>8.2290671141725651E-3</v>
      </c>
      <c r="K473" s="12">
        <f t="shared" si="75"/>
        <v>1.9714560653932574</v>
      </c>
    </row>
    <row r="474" spans="2:11" x14ac:dyDescent="0.25">
      <c r="B474">
        <f t="shared" si="80"/>
        <v>3.4879999999999925E-2</v>
      </c>
      <c r="C474">
        <f t="shared" si="73"/>
        <v>1.6496899533947113E-11</v>
      </c>
      <c r="D474">
        <f t="shared" si="76"/>
        <v>12063508.429189315</v>
      </c>
      <c r="E474">
        <f t="shared" si="77"/>
        <v>4.8379677400091493E-13</v>
      </c>
      <c r="F474">
        <f t="shared" si="78"/>
        <v>1.3187168506647248E-15</v>
      </c>
      <c r="G474">
        <f t="shared" si="81"/>
        <v>103.10562208716944</v>
      </c>
      <c r="H474">
        <f t="shared" si="82"/>
        <v>3.0237298375057184</v>
      </c>
      <c r="I474">
        <f t="shared" si="74"/>
        <v>1.2063508429189316</v>
      </c>
      <c r="J474">
        <f t="shared" si="79"/>
        <v>8.2419803166545284E-3</v>
      </c>
      <c r="K474" s="12">
        <f t="shared" si="75"/>
        <v>1.9712007625705152</v>
      </c>
    </row>
    <row r="475" spans="2:11" x14ac:dyDescent="0.25">
      <c r="B475">
        <f t="shared" si="80"/>
        <v>3.4959999999999922E-2</v>
      </c>
      <c r="C475">
        <f t="shared" si="73"/>
        <v>1.6522880627943438E-11</v>
      </c>
      <c r="D475">
        <f t="shared" si="76"/>
        <v>12047056.058989177</v>
      </c>
      <c r="E475">
        <f t="shared" si="77"/>
        <v>4.8247805715025025E-13</v>
      </c>
      <c r="F475">
        <f t="shared" si="78"/>
        <v>1.3207912064755682E-15</v>
      </c>
      <c r="G475">
        <f t="shared" si="81"/>
        <v>103.26800392464648</v>
      </c>
      <c r="H475">
        <f t="shared" si="82"/>
        <v>3.015487857189064</v>
      </c>
      <c r="I475">
        <f t="shared" si="74"/>
        <v>1.2047056058989176</v>
      </c>
      <c r="J475">
        <f t="shared" si="79"/>
        <v>8.2549450404723005E-3</v>
      </c>
      <c r="K475" s="12">
        <f t="shared" si="75"/>
        <v>1.9709422614730054</v>
      </c>
    </row>
    <row r="476" spans="2:11" x14ac:dyDescent="0.25">
      <c r="B476">
        <f t="shared" si="80"/>
        <v>3.5039999999999918E-2</v>
      </c>
      <c r="C476">
        <f t="shared" si="73"/>
        <v>1.6548965515661961E-11</v>
      </c>
      <c r="D476">
        <f t="shared" si="76"/>
        <v>12030555.256521581</v>
      </c>
      <c r="E476">
        <f t="shared" si="77"/>
        <v>4.8115726594377471E-13</v>
      </c>
      <c r="F476">
        <f t="shared" si="78"/>
        <v>1.3228738457441621E-15</v>
      </c>
      <c r="G476">
        <f t="shared" si="81"/>
        <v>103.43103447288725</v>
      </c>
      <c r="H476">
        <f t="shared" si="82"/>
        <v>3.0072329121485915</v>
      </c>
      <c r="I476">
        <f t="shared" si="74"/>
        <v>1.203055525652158</v>
      </c>
      <c r="J476">
        <f t="shared" si="79"/>
        <v>8.2679615359010136E-3</v>
      </c>
      <c r="K476" s="12">
        <f t="shared" si="75"/>
        <v>1.9706805218071328</v>
      </c>
    </row>
    <row r="477" spans="2:11" x14ac:dyDescent="0.25">
      <c r="B477">
        <f t="shared" si="80"/>
        <v>3.5119999999999915E-2</v>
      </c>
      <c r="C477">
        <f t="shared" si="73"/>
        <v>1.6575154698938414E-11</v>
      </c>
      <c r="D477">
        <f t="shared" si="76"/>
        <v>12014005.718526775</v>
      </c>
      <c r="E477">
        <f t="shared" si="77"/>
        <v>4.7983439209803055E-13</v>
      </c>
      <c r="F477">
        <f t="shared" si="78"/>
        <v>1.324964808583961E-15</v>
      </c>
      <c r="G477">
        <f t="shared" si="81"/>
        <v>103.59471686836508</v>
      </c>
      <c r="H477">
        <f t="shared" si="82"/>
        <v>2.9989649506126907</v>
      </c>
      <c r="I477">
        <f t="shared" si="74"/>
        <v>1.2014005718526777</v>
      </c>
      <c r="J477">
        <f t="shared" si="79"/>
        <v>8.2810300536497548E-3</v>
      </c>
      <c r="K477" s="12">
        <f t="shared" si="75"/>
        <v>1.9704155027080117</v>
      </c>
    </row>
    <row r="478" spans="2:11" x14ac:dyDescent="0.25">
      <c r="B478">
        <f t="shared" si="80"/>
        <v>3.5199999999999912E-2</v>
      </c>
      <c r="C478">
        <f t="shared" si="73"/>
        <v>1.6601448680375113E-11</v>
      </c>
      <c r="D478">
        <f t="shared" si="76"/>
        <v>11997407.138977382</v>
      </c>
      <c r="E478">
        <f t="shared" si="77"/>
        <v>4.7850942728944663E-13</v>
      </c>
      <c r="F478">
        <f t="shared" si="78"/>
        <v>1.327064135172487E-15</v>
      </c>
      <c r="G478">
        <f t="shared" si="81"/>
        <v>103.75905425234444</v>
      </c>
      <c r="H478">
        <f t="shared" si="82"/>
        <v>2.9906839205590412</v>
      </c>
      <c r="I478">
        <f t="shared" si="74"/>
        <v>1.1997407138977383</v>
      </c>
      <c r="J478">
        <f t="shared" si="79"/>
        <v>8.2941508448280427E-3</v>
      </c>
      <c r="K478" s="12">
        <f t="shared" si="75"/>
        <v>1.9701471627300351</v>
      </c>
    </row>
    <row r="479" spans="2:11" x14ac:dyDescent="0.25">
      <c r="B479">
        <f t="shared" si="80"/>
        <v>3.5279999999999909E-2</v>
      </c>
      <c r="C479">
        <f t="shared" si="73"/>
        <v>1.6627847963270031E-11</v>
      </c>
      <c r="D479">
        <f t="shared" si="76"/>
        <v>11980759.209045984</v>
      </c>
      <c r="E479">
        <f t="shared" si="77"/>
        <v>4.7718236315427416E-13</v>
      </c>
      <c r="F479">
        <f t="shared" si="78"/>
        <v>1.3291718657457516E-15</v>
      </c>
      <c r="G479">
        <f t="shared" si="81"/>
        <v>103.92404977043769</v>
      </c>
      <c r="H479">
        <f t="shared" si="82"/>
        <v>2.9823897697142137</v>
      </c>
      <c r="I479">
        <f t="shared" si="74"/>
        <v>1.1980759209045986</v>
      </c>
      <c r="J479">
        <f t="shared" si="79"/>
        <v>8.3073241609109456E-3</v>
      </c>
      <c r="K479" s="12">
        <f t="shared" si="75"/>
        <v>1.9698754598372852</v>
      </c>
    </row>
    <row r="480" spans="2:11" x14ac:dyDescent="0.25">
      <c r="B480">
        <f t="shared" si="80"/>
        <v>3.5359999999999905E-2</v>
      </c>
      <c r="C480">
        <f t="shared" si="73"/>
        <v>1.6654353051542717E-11</v>
      </c>
      <c r="D480">
        <f t="shared" si="76"/>
        <v>11964061.617072269</v>
      </c>
      <c r="E480">
        <f t="shared" si="77"/>
        <v>4.7585319128852836E-13</v>
      </c>
      <c r="F480">
        <f t="shared" si="78"/>
        <v>1.3312880405924556E-15</v>
      </c>
      <c r="G480">
        <f t="shared" si="81"/>
        <v>104.08970657214198</v>
      </c>
      <c r="H480">
        <f t="shared" si="82"/>
        <v>2.9740824455533019</v>
      </c>
      <c r="I480">
        <f t="shared" si="74"/>
        <v>1.196406161707227</v>
      </c>
      <c r="J480">
        <f t="shared" si="79"/>
        <v>8.3205502537028464E-3</v>
      </c>
      <c r="K480" s="12">
        <f t="shared" si="75"/>
        <v>1.9696003513937468</v>
      </c>
    </row>
    <row r="481" spans="2:11" x14ac:dyDescent="0.25">
      <c r="B481">
        <f t="shared" si="80"/>
        <v>3.5439999999999902E-2</v>
      </c>
      <c r="C481">
        <f t="shared" si="73"/>
        <v>1.6680964449657564E-11</v>
      </c>
      <c r="D481">
        <f t="shared" si="76"/>
        <v>11947314.048529714</v>
      </c>
      <c r="E481">
        <f t="shared" si="77"/>
        <v>4.7452190324793595E-13</v>
      </c>
      <c r="F481">
        <f t="shared" si="78"/>
        <v>1.3334127000479568E-15</v>
      </c>
      <c r="G481">
        <f t="shared" si="81"/>
        <v>104.25602781035977</v>
      </c>
      <c r="H481">
        <f t="shared" si="82"/>
        <v>2.9657618952995994</v>
      </c>
      <c r="I481">
        <f t="shared" si="74"/>
        <v>1.1947314048529716</v>
      </c>
      <c r="J481">
        <f t="shared" si="79"/>
        <v>8.3338293752997297E-3</v>
      </c>
      <c r="K481" s="12">
        <f t="shared" si="75"/>
        <v>1.9693217941533452</v>
      </c>
    </row>
    <row r="482" spans="2:11" x14ac:dyDescent="0.25">
      <c r="B482">
        <f t="shared" si="80"/>
        <v>3.5519999999999899E-2</v>
      </c>
      <c r="C482">
        <f t="shared" si="73"/>
        <v>1.6707682662543585E-11</v>
      </c>
      <c r="D482">
        <f t="shared" si="76"/>
        <v>11930516.185991809</v>
      </c>
      <c r="E482">
        <f t="shared" si="77"/>
        <v>4.7318849054788799E-13</v>
      </c>
      <c r="F482">
        <f t="shared" si="78"/>
        <v>1.3355458844879913E-15</v>
      </c>
      <c r="G482">
        <f t="shared" si="81"/>
        <v>104.42301664089739</v>
      </c>
      <c r="H482">
        <f t="shared" si="82"/>
        <v>2.9574280659243</v>
      </c>
      <c r="I482">
        <f t="shared" si="74"/>
        <v>1.1930516185991809</v>
      </c>
      <c r="J482">
        <f t="shared" si="79"/>
        <v>8.3471617780499462E-3</v>
      </c>
      <c r="K482" s="12">
        <f t="shared" si="75"/>
        <v>1.9690397442497765</v>
      </c>
    </row>
    <row r="483" spans="2:11" x14ac:dyDescent="0.25">
      <c r="B483">
        <f t="shared" si="80"/>
        <v>3.5599999999999896E-2</v>
      </c>
      <c r="C483">
        <f t="shared" si="73"/>
        <v>1.6734508195511577E-11</v>
      </c>
      <c r="D483">
        <f t="shared" si="76"/>
        <v>11913667.709097797</v>
      </c>
      <c r="E483">
        <f t="shared" si="77"/>
        <v>4.7185294466339999E-13</v>
      </c>
      <c r="F483">
        <f t="shared" si="78"/>
        <v>1.337687634322152E-15</v>
      </c>
      <c r="G483">
        <f t="shared" si="81"/>
        <v>104.59067622194735</v>
      </c>
      <c r="H483">
        <f t="shared" si="82"/>
        <v>2.9490809041462498</v>
      </c>
      <c r="I483">
        <f t="shared" si="74"/>
        <v>1.1913667709097797</v>
      </c>
      <c r="J483">
        <f t="shared" si="79"/>
        <v>8.3605477145134478E-3</v>
      </c>
      <c r="K483" s="12">
        <f t="shared" si="75"/>
        <v>1.9687541571861664</v>
      </c>
    </row>
    <row r="484" spans="2:11" x14ac:dyDescent="0.25">
      <c r="B484">
        <f t="shared" si="80"/>
        <v>3.5679999999999892E-2</v>
      </c>
      <c r="C484">
        <f t="shared" si="73"/>
        <v>1.6761441554167561E-11</v>
      </c>
      <c r="D484">
        <f t="shared" si="76"/>
        <v>11896768.294517955</v>
      </c>
      <c r="E484">
        <f t="shared" si="77"/>
        <v>4.705152570290778E-13</v>
      </c>
      <c r="F484">
        <f t="shared" si="78"/>
        <v>1.3398379899871109E-15</v>
      </c>
      <c r="G484">
        <f t="shared" si="81"/>
        <v>104.75900971354724</v>
      </c>
      <c r="H484">
        <f t="shared" si="82"/>
        <v>2.9407203564317363</v>
      </c>
      <c r="I484">
        <f t="shared" si="74"/>
        <v>1.1896768294517956</v>
      </c>
      <c r="J484">
        <f t="shared" si="79"/>
        <v>8.3739874374194421E-3</v>
      </c>
      <c r="K484" s="12">
        <f t="shared" si="75"/>
        <v>1.968464987824508</v>
      </c>
    </row>
    <row r="485" spans="2:11" x14ac:dyDescent="0.25">
      <c r="B485">
        <f t="shared" si="80"/>
        <v>3.5759999999999889E-2</v>
      </c>
      <c r="C485">
        <f t="shared" si="73"/>
        <v>1.678848324432323E-11</v>
      </c>
      <c r="D485">
        <f t="shared" si="76"/>
        <v>11879817.61591837</v>
      </c>
      <c r="E485">
        <f t="shared" si="77"/>
        <v>4.6917541903909064E-13</v>
      </c>
      <c r="F485">
        <f t="shared" si="78"/>
        <v>1.3419969919395771E-15</v>
      </c>
      <c r="G485">
        <f t="shared" si="81"/>
        <v>104.92802027702017</v>
      </c>
      <c r="H485">
        <f t="shared" si="82"/>
        <v>2.9323463689943159</v>
      </c>
      <c r="I485">
        <f t="shared" si="74"/>
        <v>1.1879817615918369</v>
      </c>
      <c r="J485">
        <f t="shared" si="79"/>
        <v>8.3874811996223538E-3</v>
      </c>
      <c r="K485" s="12">
        <f t="shared" si="75"/>
        <v>1.9681721903749154</v>
      </c>
    </row>
    <row r="486" spans="2:11" x14ac:dyDescent="0.25">
      <c r="B486">
        <f t="shared" si="80"/>
        <v>3.5839999999999886E-2</v>
      </c>
      <c r="C486">
        <f t="shared" si="73"/>
        <v>1.6815633771902584E-11</v>
      </c>
      <c r="D486">
        <f t="shared" si="76"/>
        <v>11862815.343925228</v>
      </c>
      <c r="E486">
        <f t="shared" si="77"/>
        <v>4.678334220471511E-13</v>
      </c>
      <c r="F486">
        <f t="shared" si="78"/>
        <v>1.344164680648978E-15</v>
      </c>
      <c r="G486">
        <f t="shared" si="81"/>
        <v>105.09771107439114</v>
      </c>
      <c r="H486">
        <f t="shared" si="82"/>
        <v>2.923958887794694</v>
      </c>
      <c r="I486">
        <f t="shared" si="74"/>
        <v>1.1862815343925228</v>
      </c>
      <c r="J486">
        <f t="shared" si="79"/>
        <v>8.4010292540561103E-3</v>
      </c>
      <c r="K486" s="12">
        <f t="shared" si="75"/>
        <v>1.9678757183846511</v>
      </c>
    </row>
    <row r="487" spans="2:11" x14ac:dyDescent="0.25">
      <c r="B487">
        <f t="shared" si="80"/>
        <v>3.5919999999999883E-2</v>
      </c>
      <c r="C487">
        <f t="shared" ref="C487:C550" si="83">(((4*PI()*K487^2)/($C$16*D487^2))*(($C$11*$C$10*$C$12)/($C$13*$C$14))*($C$8^2/(4*PI()*$C$7))^2*(LN((2*$C$16*D487^2)/$C$9)-$C$1))/$F$34</f>
        <v>1.6842893642845345E-11</v>
      </c>
      <c r="D487">
        <f t="shared" si="76"/>
        <v>11845761.146088608</v>
      </c>
      <c r="E487">
        <f t="shared" si="77"/>
        <v>4.6648925736650212E-13</v>
      </c>
      <c r="F487">
        <f t="shared" si="78"/>
        <v>1.3463410965898625E-15</v>
      </c>
      <c r="G487">
        <f t="shared" si="81"/>
        <v>105.26808526778339</v>
      </c>
      <c r="H487">
        <f t="shared" si="82"/>
        <v>2.9155578585406379</v>
      </c>
      <c r="I487">
        <f t="shared" ref="I487:I550" si="84">D487*100/10^9</f>
        <v>1.1845761146088607</v>
      </c>
      <c r="J487">
        <f t="shared" si="79"/>
        <v>8.4146318536866375E-3</v>
      </c>
      <c r="K487" s="12">
        <f t="shared" ref="K487:K550" si="85">$S$31*(D487*100/10^9)^5+$S$32*(D487*100/10^9)^4+$S$33*(D487*100/10^9)^3+$S$34*(D487*100/10^9)^2+$S$35*(D487*100/10^9)+$S$36</f>
        <v>1.9675755247269637</v>
      </c>
    </row>
    <row r="488" spans="2:11" x14ac:dyDescent="0.25">
      <c r="B488">
        <f t="shared" si="80"/>
        <v>3.5999999999999879E-2</v>
      </c>
      <c r="C488">
        <f t="shared" si="83"/>
        <v>1.6870263363006243E-11</v>
      </c>
      <c r="D488">
        <f t="shared" ref="D488:D551" si="86">((2*E488)/$C$5)^0.5</f>
        <v>11828654.686845759</v>
      </c>
      <c r="E488">
        <f t="shared" ref="E488:E551" si="87">E487-F487</f>
        <v>4.6514291626991223E-13</v>
      </c>
      <c r="F488">
        <f t="shared" ref="F488:F551" si="88">(B488-B487)*(C488+C487)/2</f>
        <v>1.3485262802340086E-15</v>
      </c>
      <c r="G488">
        <f t="shared" si="81"/>
        <v>105.439146018789</v>
      </c>
      <c r="H488">
        <f t="shared" si="82"/>
        <v>2.907143226686951</v>
      </c>
      <c r="I488">
        <f t="shared" si="84"/>
        <v>1.1828654686845759</v>
      </c>
      <c r="J488">
        <f t="shared" ref="J488:J551" si="89">(B488-B487)*(G487+G488)/2</f>
        <v>8.4282892514625524E-3</v>
      </c>
      <c r="K488" s="12">
        <f t="shared" si="85"/>
        <v>1.9672715615896803</v>
      </c>
    </row>
    <row r="489" spans="2:11" x14ac:dyDescent="0.25">
      <c r="B489">
        <f t="shared" si="80"/>
        <v>3.6079999999999876E-2</v>
      </c>
      <c r="C489">
        <f t="shared" si="83"/>
        <v>1.6897743438050929E-11</v>
      </c>
      <c r="D489">
        <f t="shared" si="86"/>
        <v>11811495.627483862</v>
      </c>
      <c r="E489">
        <f t="shared" si="87"/>
        <v>4.6379438998967823E-13</v>
      </c>
      <c r="F489">
        <f t="shared" si="88"/>
        <v>1.3507202720422318E-15</v>
      </c>
      <c r="G489">
        <f t="shared" si="81"/>
        <v>105.61089648781829</v>
      </c>
      <c r="H489">
        <f t="shared" si="82"/>
        <v>2.8987149374354888</v>
      </c>
      <c r="I489">
        <f t="shared" si="84"/>
        <v>1.1811495627483861</v>
      </c>
      <c r="J489">
        <f t="shared" si="89"/>
        <v>8.4420017002639486E-3</v>
      </c>
      <c r="K489" s="12">
        <f t="shared" si="85"/>
        <v>1.9669637804636095</v>
      </c>
    </row>
    <row r="490" spans="2:11" x14ac:dyDescent="0.25">
      <c r="B490">
        <f t="shared" si="80"/>
        <v>3.6159999999999873E-2</v>
      </c>
      <c r="C490">
        <f t="shared" si="83"/>
        <v>1.6925334373347538E-11</v>
      </c>
      <c r="D490">
        <f t="shared" si="86"/>
        <v>11794283.626102265</v>
      </c>
      <c r="E490">
        <f t="shared" si="87"/>
        <v>4.6244366971763602E-13</v>
      </c>
      <c r="F490">
        <f t="shared" si="88"/>
        <v>1.3529231124558835E-15</v>
      </c>
      <c r="G490">
        <f t="shared" si="81"/>
        <v>105.78333983342209</v>
      </c>
      <c r="H490">
        <f t="shared" si="82"/>
        <v>2.8902729357352248</v>
      </c>
      <c r="I490">
        <f t="shared" si="84"/>
        <v>1.1794283626102264</v>
      </c>
      <c r="J490">
        <f t="shared" si="89"/>
        <v>8.4557694528492704E-3</v>
      </c>
      <c r="K490" s="12">
        <f t="shared" si="85"/>
        <v>1.9666521321306925</v>
      </c>
    </row>
    <row r="491" spans="2:11" x14ac:dyDescent="0.25">
      <c r="B491">
        <f t="shared" si="80"/>
        <v>3.623999999999987E-2</v>
      </c>
      <c r="C491">
        <f t="shared" si="83"/>
        <v>1.6953036673854383E-11</v>
      </c>
      <c r="D491">
        <f t="shared" si="86"/>
        <v>11777018.337574195</v>
      </c>
      <c r="E491">
        <f t="shared" si="87"/>
        <v>4.6109074660518012E-13</v>
      </c>
      <c r="F491">
        <f t="shared" si="88"/>
        <v>1.3551348418880217E-15</v>
      </c>
      <c r="G491">
        <f t="shared" si="81"/>
        <v>105.95647921158989</v>
      </c>
      <c r="H491">
        <f t="shared" si="82"/>
        <v>2.8818171662823753</v>
      </c>
      <c r="I491">
        <f t="shared" si="84"/>
        <v>1.1777018337574197</v>
      </c>
      <c r="J491">
        <f t="shared" si="89"/>
        <v>8.4695927618001349E-3</v>
      </c>
      <c r="K491" s="12">
        <f t="shared" si="85"/>
        <v>1.9663365666519352</v>
      </c>
    </row>
    <row r="492" spans="2:11" x14ac:dyDescent="0.25">
      <c r="B492">
        <f t="shared" si="80"/>
        <v>3.6319999999999866E-2</v>
      </c>
      <c r="C492">
        <f t="shared" si="83"/>
        <v>1.6980850844003361E-11</v>
      </c>
      <c r="D492">
        <f t="shared" si="86"/>
        <v>11759699.413507918</v>
      </c>
      <c r="E492">
        <f t="shared" si="87"/>
        <v>4.5973561176329207E-13</v>
      </c>
      <c r="F492">
        <f t="shared" si="88"/>
        <v>1.3573555007142546E-15</v>
      </c>
      <c r="G492">
        <f t="shared" si="81"/>
        <v>106.130317775021</v>
      </c>
      <c r="H492">
        <f t="shared" si="82"/>
        <v>2.8733475735205753</v>
      </c>
      <c r="I492">
        <f t="shared" si="84"/>
        <v>1.1759699413507918</v>
      </c>
      <c r="J492">
        <f t="shared" si="89"/>
        <v>8.4834718794640895E-3</v>
      </c>
      <c r="K492" s="12">
        <f t="shared" si="85"/>
        <v>1.9660170333551026</v>
      </c>
    </row>
    <row r="493" spans="2:11" x14ac:dyDescent="0.25">
      <c r="B493">
        <f t="shared" si="80"/>
        <v>3.6399999999999863E-2</v>
      </c>
      <c r="C493">
        <f t="shared" si="83"/>
        <v>1.7008777387578923E-11</v>
      </c>
      <c r="D493">
        <f t="shared" si="86"/>
        <v>11742326.502207346</v>
      </c>
      <c r="E493">
        <f t="shared" si="87"/>
        <v>4.5837825626257787E-13</v>
      </c>
      <c r="F493">
        <f t="shared" si="88"/>
        <v>1.3595851292632362E-15</v>
      </c>
      <c r="G493">
        <f t="shared" si="81"/>
        <v>106.30485867236825</v>
      </c>
      <c r="H493">
        <f t="shared" si="82"/>
        <v>2.8648641016411114</v>
      </c>
      <c r="I493">
        <f t="shared" si="84"/>
        <v>1.1742326502207345</v>
      </c>
      <c r="J493">
        <f t="shared" si="89"/>
        <v>8.4974070578952253E-3</v>
      </c>
      <c r="K493" s="12">
        <f t="shared" si="85"/>
        <v>1.9656934808221656</v>
      </c>
    </row>
    <row r="494" spans="2:11" x14ac:dyDescent="0.25">
      <c r="B494">
        <f t="shared" si="80"/>
        <v>3.647999999999986E-2</v>
      </c>
      <c r="C494">
        <f t="shared" si="83"/>
        <v>1.703681680759274E-11</v>
      </c>
      <c r="D494">
        <f t="shared" si="86"/>
        <v>11724899.248632109</v>
      </c>
      <c r="E494">
        <f t="shared" si="87"/>
        <v>4.5701867113331459E-13</v>
      </c>
      <c r="F494">
        <f t="shared" si="88"/>
        <v>1.3618237678068111E-15</v>
      </c>
      <c r="G494">
        <f t="shared" si="81"/>
        <v>106.48010504745461</v>
      </c>
      <c r="H494">
        <f t="shared" si="82"/>
        <v>2.8563666945832158</v>
      </c>
      <c r="I494">
        <f t="shared" si="84"/>
        <v>1.172489924863211</v>
      </c>
      <c r="J494">
        <f t="shared" si="89"/>
        <v>8.5113985487925686E-3</v>
      </c>
      <c r="K494" s="12">
        <f t="shared" si="85"/>
        <v>1.9653658568765158</v>
      </c>
    </row>
    <row r="495" spans="2:11" x14ac:dyDescent="0.25">
      <c r="B495">
        <f t="shared" si="80"/>
        <v>3.6559999999999857E-2</v>
      </c>
      <c r="C495">
        <f t="shared" si="83"/>
        <v>1.7064969606153461E-11</v>
      </c>
      <c r="D495">
        <f t="shared" si="86"/>
        <v>11707417.29435703</v>
      </c>
      <c r="E495">
        <f t="shared" si="87"/>
        <v>4.556568473655078E-13</v>
      </c>
      <c r="F495">
        <f t="shared" si="88"/>
        <v>1.3640714565497926E-15</v>
      </c>
      <c r="G495">
        <f t="shared" si="81"/>
        <v>106.65606003845912</v>
      </c>
      <c r="H495">
        <f t="shared" si="82"/>
        <v>2.8478552960344237</v>
      </c>
      <c r="I495">
        <f t="shared" si="84"/>
        <v>1.170741729435703</v>
      </c>
      <c r="J495">
        <f t="shared" si="89"/>
        <v>8.5254466034362011E-3</v>
      </c>
      <c r="K495" s="12">
        <f t="shared" si="85"/>
        <v>1.9650341085699079</v>
      </c>
    </row>
    <row r="496" spans="2:11" x14ac:dyDescent="0.25">
      <c r="B496">
        <f t="shared" si="80"/>
        <v>3.6639999999999853E-2</v>
      </c>
      <c r="C496">
        <f t="shared" si="83"/>
        <v>1.7093236284331693E-11</v>
      </c>
      <c r="D496">
        <f t="shared" si="86"/>
        <v>11689880.277531048</v>
      </c>
      <c r="E496">
        <f t="shared" si="87"/>
        <v>4.5429277590895801E-13</v>
      </c>
      <c r="F496">
        <f t="shared" si="88"/>
        <v>1.3663282356193505E-15</v>
      </c>
      <c r="G496">
        <f t="shared" si="81"/>
        <v>106.83272677707308</v>
      </c>
      <c r="H496">
        <f t="shared" si="82"/>
        <v>2.8393298494309871</v>
      </c>
      <c r="I496">
        <f t="shared" si="84"/>
        <v>1.1689880277531048</v>
      </c>
      <c r="J496">
        <f t="shared" si="89"/>
        <v>8.53955147262094E-3</v>
      </c>
      <c r="K496" s="12">
        <f t="shared" si="85"/>
        <v>1.9646981821691569</v>
      </c>
    </row>
    <row r="497" spans="2:11" x14ac:dyDescent="0.25">
      <c r="B497">
        <f t="shared" si="80"/>
        <v>3.671999999999985E-2</v>
      </c>
      <c r="C497">
        <f t="shared" si="83"/>
        <v>1.7121617342020237E-11</v>
      </c>
      <c r="D497">
        <f t="shared" si="86"/>
        <v>11672287.832835548</v>
      </c>
      <c r="E497">
        <f t="shared" si="87"/>
        <v>4.5292644767333868E-13</v>
      </c>
      <c r="F497">
        <f t="shared" si="88"/>
        <v>1.3685941450540217E-15</v>
      </c>
      <c r="G497">
        <f t="shared" si="81"/>
        <v>107.01010838762647</v>
      </c>
      <c r="H497">
        <f t="shared" si="82"/>
        <v>2.8307902979583668</v>
      </c>
      <c r="I497">
        <f t="shared" si="84"/>
        <v>1.1672287832835548</v>
      </c>
      <c r="J497">
        <f t="shared" si="89"/>
        <v>8.5537134065876343E-3</v>
      </c>
      <c r="K497" s="12">
        <f t="shared" si="85"/>
        <v>1.9643580231425726</v>
      </c>
    </row>
    <row r="498" spans="2:11" x14ac:dyDescent="0.25">
      <c r="B498">
        <f t="shared" si="80"/>
        <v>3.6799999999999847E-2</v>
      </c>
      <c r="C498">
        <f t="shared" si="83"/>
        <v>1.7150113277788857E-11</v>
      </c>
      <c r="D498">
        <f t="shared" si="86"/>
        <v>11654639.591442091</v>
      </c>
      <c r="E498">
        <f t="shared" si="87"/>
        <v>4.5155785352828465E-13</v>
      </c>
      <c r="F498">
        <f t="shared" si="88"/>
        <v>1.370869224792308E-15</v>
      </c>
      <c r="G498">
        <f t="shared" si="81"/>
        <v>107.18820798618034</v>
      </c>
      <c r="H498">
        <f t="shared" si="82"/>
        <v>2.8222365845517787</v>
      </c>
      <c r="I498">
        <f t="shared" si="84"/>
        <v>1.1654639591442091</v>
      </c>
      <c r="J498">
        <f t="shared" si="89"/>
        <v>8.5679326549519229E-3</v>
      </c>
      <c r="K498" s="12">
        <f t="shared" si="85"/>
        <v>1.9640135761461157</v>
      </c>
    </row>
    <row r="499" spans="2:11" x14ac:dyDescent="0.25">
      <c r="B499">
        <f t="shared" si="80"/>
        <v>3.6879999999999843E-2</v>
      </c>
      <c r="C499">
        <f t="shared" si="83"/>
        <v>1.7178724588733977E-11</v>
      </c>
      <c r="D499">
        <f t="shared" si="86"/>
        <v>11636935.180969568</v>
      </c>
      <c r="E499">
        <f t="shared" si="87"/>
        <v>4.5018698430349235E-13</v>
      </c>
      <c r="F499">
        <f t="shared" si="88"/>
        <v>1.3731535146608575E-15</v>
      </c>
      <c r="G499">
        <f t="shared" si="81"/>
        <v>107.36702867958735</v>
      </c>
      <c r="H499">
        <f t="shared" si="82"/>
        <v>2.813668651896827</v>
      </c>
      <c r="I499">
        <f t="shared" si="84"/>
        <v>1.1636935180969568</v>
      </c>
      <c r="J499">
        <f t="shared" si="89"/>
        <v>8.582209466630358E-3</v>
      </c>
      <c r="K499" s="12">
        <f t="shared" si="85"/>
        <v>1.9636647850092896</v>
      </c>
    </row>
    <row r="500" spans="2:11" x14ac:dyDescent="0.25">
      <c r="B500">
        <f t="shared" si="80"/>
        <v>3.695999999999984E-2</v>
      </c>
      <c r="C500">
        <f t="shared" si="83"/>
        <v>1.7207451770322676E-11</v>
      </c>
      <c r="D500">
        <f t="shared" si="86"/>
        <v>11619174.225440701</v>
      </c>
      <c r="E500">
        <f t="shared" si="87"/>
        <v>4.4881383078883148E-13</v>
      </c>
      <c r="F500">
        <f t="shared" si="88"/>
        <v>1.3754470543622101E-15</v>
      </c>
      <c r="G500">
        <f t="shared" si="81"/>
        <v>107.54657356451671</v>
      </c>
      <c r="H500">
        <f t="shared" si="82"/>
        <v>2.8050864424301962</v>
      </c>
      <c r="I500">
        <f t="shared" si="84"/>
        <v>1.1619174225440703</v>
      </c>
      <c r="J500">
        <f t="shared" si="89"/>
        <v>8.5965440897638121E-3</v>
      </c>
      <c r="K500" s="12">
        <f t="shared" si="85"/>
        <v>1.9633115927207361</v>
      </c>
    </row>
    <row r="501" spans="2:11" x14ac:dyDescent="0.25">
      <c r="B501">
        <f t="shared" si="80"/>
        <v>3.7039999999999837E-2</v>
      </c>
      <c r="C501">
        <f t="shared" si="83"/>
        <v>1.7236295316231223E-11</v>
      </c>
      <c r="D501">
        <f t="shared" si="86"/>
        <v>11601356.345237967</v>
      </c>
      <c r="E501">
        <f t="shared" si="87"/>
        <v>4.4743838373446927E-13</v>
      </c>
      <c r="F501">
        <f t="shared" si="88"/>
        <v>1.3777498834620999E-15</v>
      </c>
      <c r="G501">
        <f t="shared" si="81"/>
        <v>107.72684572644513</v>
      </c>
      <c r="H501">
        <f t="shared" si="82"/>
        <v>2.7964898983404325</v>
      </c>
      <c r="I501">
        <f t="shared" si="84"/>
        <v>1.1601356345237965</v>
      </c>
      <c r="J501">
        <f t="shared" si="89"/>
        <v>8.6109367716381228E-3</v>
      </c>
      <c r="K501" s="12">
        <f t="shared" si="85"/>
        <v>1.9629539414135584</v>
      </c>
    </row>
    <row r="502" spans="2:11" x14ac:dyDescent="0.25">
      <c r="B502">
        <f t="shared" si="80"/>
        <v>3.7119999999999834E-2</v>
      </c>
      <c r="C502">
        <f t="shared" si="83"/>
        <v>1.7265255718177514E-11</v>
      </c>
      <c r="D502">
        <f t="shared" si="86"/>
        <v>11583481.157058865</v>
      </c>
      <c r="E502">
        <f t="shared" si="87"/>
        <v>4.4606063385100717E-13</v>
      </c>
      <c r="F502">
        <f t="shared" si="88"/>
        <v>1.3800620413762933E-15</v>
      </c>
      <c r="G502">
        <f t="shared" si="81"/>
        <v>107.90784823860945</v>
      </c>
      <c r="H502">
        <f t="shared" si="82"/>
        <v>2.7878789615687949</v>
      </c>
      <c r="I502">
        <f t="shared" si="84"/>
        <v>1.1583481157058864</v>
      </c>
      <c r="J502">
        <f t="shared" si="89"/>
        <v>8.6253877586018306E-3</v>
      </c>
      <c r="K502" s="12">
        <f t="shared" si="85"/>
        <v>1.9625917723503377</v>
      </c>
    </row>
    <row r="503" spans="2:11" x14ac:dyDescent="0.25">
      <c r="B503">
        <f t="shared" si="80"/>
        <v>3.719999999999983E-2</v>
      </c>
      <c r="C503">
        <f t="shared" si="83"/>
        <v>1.7294333465747672E-11</v>
      </c>
      <c r="D503">
        <f t="shared" si="86"/>
        <v>11565548.273870546</v>
      </c>
      <c r="E503">
        <f t="shared" si="87"/>
        <v>4.4468057180963088E-13</v>
      </c>
      <c r="F503">
        <f t="shared" si="88"/>
        <v>1.3823835673569511E-15</v>
      </c>
      <c r="G503">
        <f t="shared" si="81"/>
        <v>108.08958416092294</v>
      </c>
      <c r="H503">
        <f t="shared" si="82"/>
        <v>2.7792535738101929</v>
      </c>
      <c r="I503">
        <f t="shared" si="84"/>
        <v>1.1565548273870547</v>
      </c>
      <c r="J503">
        <f t="shared" si="89"/>
        <v>8.6398972959809434E-3</v>
      </c>
      <c r="K503" s="12">
        <f t="shared" si="85"/>
        <v>1.9622250259078564</v>
      </c>
    </row>
    <row r="504" spans="2:11" x14ac:dyDescent="0.25">
      <c r="B504">
        <f t="shared" si="80"/>
        <v>3.7279999999999827E-2</v>
      </c>
      <c r="C504">
        <f t="shared" si="83"/>
        <v>1.7323529046216138E-11</v>
      </c>
      <c r="D504">
        <f t="shared" si="86"/>
        <v>11547557.304863809</v>
      </c>
      <c r="E504">
        <f t="shared" si="87"/>
        <v>4.4329818824227394E-13</v>
      </c>
      <c r="F504">
        <f t="shared" si="88"/>
        <v>1.3847145004784958E-15</v>
      </c>
      <c r="G504">
        <f t="shared" si="81"/>
        <v>108.27205653885085</v>
      </c>
      <c r="H504">
        <f t="shared" si="82"/>
        <v>2.7706136765142122</v>
      </c>
      <c r="I504">
        <f t="shared" si="84"/>
        <v>1.1547557304863809</v>
      </c>
      <c r="J504">
        <f t="shared" si="89"/>
        <v>8.6544656279905988E-3</v>
      </c>
      <c r="K504" s="12">
        <f t="shared" si="85"/>
        <v>1.9618536415615062</v>
      </c>
    </row>
    <row r="505" spans="2:11" x14ac:dyDescent="0.25">
      <c r="B505">
        <f t="shared" si="80"/>
        <v>3.7359999999999824E-2</v>
      </c>
      <c r="C505">
        <f t="shared" si="83"/>
        <v>1.735284294435946E-11</v>
      </c>
      <c r="D505">
        <f t="shared" si="86"/>
        <v>11529507.855406418</v>
      </c>
      <c r="E505">
        <f t="shared" si="87"/>
        <v>4.4191347374179545E-13</v>
      </c>
      <c r="F505">
        <f t="shared" si="88"/>
        <v>1.3870548796229673E-15</v>
      </c>
      <c r="G505">
        <f t="shared" si="81"/>
        <v>108.4552684022466</v>
      </c>
      <c r="H505">
        <f t="shared" si="82"/>
        <v>2.7619592108862214</v>
      </c>
      <c r="I505">
        <f t="shared" si="84"/>
        <v>1.1529507855406418</v>
      </c>
      <c r="J505">
        <f t="shared" si="89"/>
        <v>8.6690929976435439E-3</v>
      </c>
      <c r="K505" s="12">
        <f t="shared" si="85"/>
        <v>1.9614775578693862</v>
      </c>
    </row>
    <row r="506" spans="2:11" x14ac:dyDescent="0.25">
      <c r="B506">
        <f t="shared" si="80"/>
        <v>3.7439999999999821E-2</v>
      </c>
      <c r="C506">
        <f t="shared" si="83"/>
        <v>1.7382275642263366E-11</v>
      </c>
      <c r="D506">
        <f t="shared" si="86"/>
        <v>11511399.526995765</v>
      </c>
      <c r="E506">
        <f t="shared" si="87"/>
        <v>4.4052641886217248E-13</v>
      </c>
      <c r="F506">
        <f t="shared" si="88"/>
        <v>1.3894047434648566E-15</v>
      </c>
      <c r="G506">
        <f t="shared" si="81"/>
        <v>108.63922276414603</v>
      </c>
      <c r="H506">
        <f t="shared" si="82"/>
        <v>2.7532901178885778</v>
      </c>
      <c r="I506">
        <f t="shared" si="84"/>
        <v>1.1511399526995767</v>
      </c>
      <c r="J506">
        <f t="shared" si="89"/>
        <v>8.6837796466553516E-3</v>
      </c>
      <c r="K506" s="12">
        <f t="shared" si="85"/>
        <v>1.9610967124560816</v>
      </c>
    </row>
    <row r="507" spans="2:11" x14ac:dyDescent="0.25">
      <c r="B507">
        <f t="shared" si="80"/>
        <v>3.7519999999999817E-2</v>
      </c>
      <c r="C507">
        <f t="shared" si="83"/>
        <v>1.7411827619122751E-11</v>
      </c>
      <c r="D507">
        <f t="shared" si="86"/>
        <v>11493231.917210849</v>
      </c>
      <c r="E507">
        <f t="shared" si="87"/>
        <v>4.3913701411870762E-13</v>
      </c>
      <c r="F507">
        <f t="shared" si="88"/>
        <v>1.3917641304553879E-15</v>
      </c>
      <c r="G507">
        <f t="shared" si="81"/>
        <v>108.82392261951719</v>
      </c>
      <c r="H507">
        <f t="shared" si="82"/>
        <v>2.7446063382419221</v>
      </c>
      <c r="I507">
        <f t="shared" si="84"/>
        <v>1.1493231917210849</v>
      </c>
      <c r="J507">
        <f t="shared" si="89"/>
        <v>8.6985258153461746E-3</v>
      </c>
      <c r="K507" s="12">
        <f t="shared" si="85"/>
        <v>1.9607110419961016</v>
      </c>
    </row>
    <row r="508" spans="2:11" x14ac:dyDescent="0.25">
      <c r="B508">
        <f t="shared" si="80"/>
        <v>3.7599999999999814E-2</v>
      </c>
      <c r="C508">
        <f t="shared" si="83"/>
        <v>1.7441499351034723E-11</v>
      </c>
      <c r="D508">
        <f t="shared" si="86"/>
        <v>11475004.619663561</v>
      </c>
      <c r="E508">
        <f t="shared" si="87"/>
        <v>4.3774524998825222E-13</v>
      </c>
      <c r="F508">
        <f t="shared" si="88"/>
        <v>1.3941330788062421E-15</v>
      </c>
      <c r="G508">
        <f t="shared" si="81"/>
        <v>109.00937094396701</v>
      </c>
      <c r="H508">
        <f t="shared" si="82"/>
        <v>2.7359078124265759</v>
      </c>
      <c r="I508">
        <f t="shared" si="84"/>
        <v>1.147500461966356</v>
      </c>
      <c r="J508">
        <f t="shared" si="89"/>
        <v>8.7133317425390124E-3</v>
      </c>
      <c r="K508" s="12">
        <f t="shared" si="85"/>
        <v>1.9603204821969924</v>
      </c>
    </row>
    <row r="509" spans="2:11" x14ac:dyDescent="0.25">
      <c r="B509">
        <f t="shared" si="80"/>
        <v>3.7679999999999811E-2</v>
      </c>
      <c r="C509">
        <f t="shared" si="83"/>
        <v>1.7471291310784097E-11</v>
      </c>
      <c r="D509">
        <f t="shared" si="86"/>
        <v>11456717.223949276</v>
      </c>
      <c r="E509">
        <f t="shared" si="87"/>
        <v>4.3635111690944599E-13</v>
      </c>
      <c r="F509">
        <f t="shared" si="88"/>
        <v>1.3965116264726958E-15</v>
      </c>
      <c r="G509">
        <f t="shared" si="81"/>
        <v>109.19557069240059</v>
      </c>
      <c r="H509">
        <f t="shared" si="82"/>
        <v>2.7271944806840374</v>
      </c>
      <c r="I509">
        <f t="shared" si="84"/>
        <v>1.1456717223949275</v>
      </c>
      <c r="J509">
        <f t="shared" si="89"/>
        <v>8.7281976654543479E-3</v>
      </c>
      <c r="K509" s="12">
        <f t="shared" si="85"/>
        <v>1.9599249677820993</v>
      </c>
    </row>
    <row r="510" spans="2:11" x14ac:dyDescent="0.25">
      <c r="B510">
        <f t="shared" si="80"/>
        <v>3.7759999999999808E-2</v>
      </c>
      <c r="C510">
        <f t="shared" si="83"/>
        <v>1.7501203967621322E-11</v>
      </c>
      <c r="D510">
        <f t="shared" si="86"/>
        <v>11438369.315596735</v>
      </c>
      <c r="E510">
        <f t="shared" si="87"/>
        <v>4.3495460528297327E-13</v>
      </c>
      <c r="F510">
        <f t="shared" si="88"/>
        <v>1.3988998111361596E-15</v>
      </c>
      <c r="G510">
        <f t="shared" si="81"/>
        <v>109.38252479763325</v>
      </c>
      <c r="H510">
        <f t="shared" si="82"/>
        <v>2.7184662830185826</v>
      </c>
      <c r="I510">
        <f t="shared" si="84"/>
        <v>1.1438369315596735</v>
      </c>
      <c r="J510">
        <f t="shared" si="89"/>
        <v>8.7431238196009967E-3</v>
      </c>
      <c r="K510" s="12">
        <f t="shared" si="85"/>
        <v>1.9595244324729784</v>
      </c>
    </row>
    <row r="511" spans="2:11" x14ac:dyDescent="0.25">
      <c r="B511">
        <f t="shared" si="80"/>
        <v>3.7839999999999804E-2</v>
      </c>
      <c r="C511">
        <f t="shared" si="83"/>
        <v>1.7531237787032393E-11</v>
      </c>
      <c r="D511">
        <f t="shared" si="86"/>
        <v>11419960.476017199</v>
      </c>
      <c r="E511">
        <f t="shared" si="87"/>
        <v>4.3355570547183713E-13</v>
      </c>
      <c r="F511">
        <f t="shared" si="88"/>
        <v>1.4012976701860914E-15</v>
      </c>
      <c r="G511">
        <f t="shared" si="81"/>
        <v>109.57023616895245</v>
      </c>
      <c r="H511">
        <f t="shared" si="82"/>
        <v>2.7097231591989819</v>
      </c>
      <c r="I511">
        <f t="shared" si="84"/>
        <v>1.1419960476017199</v>
      </c>
      <c r="J511">
        <f t="shared" si="89"/>
        <v>8.7581104386630707E-3</v>
      </c>
      <c r="K511" s="12">
        <f t="shared" si="85"/>
        <v>1.959118808971442</v>
      </c>
    </row>
    <row r="512" spans="2:11" x14ac:dyDescent="0.25">
      <c r="B512">
        <f t="shared" si="80"/>
        <v>3.7919999999999801E-2</v>
      </c>
      <c r="C512">
        <f t="shared" si="83"/>
        <v>1.7561393230500781E-11</v>
      </c>
      <c r="D512">
        <f t="shared" si="86"/>
        <v>11401490.282452876</v>
      </c>
      <c r="E512">
        <f t="shared" si="87"/>
        <v>4.3215440780165103E-13</v>
      </c>
      <c r="F512">
        <f t="shared" si="88"/>
        <v>1.4037052407012697E-15</v>
      </c>
      <c r="G512">
        <f t="shared" si="81"/>
        <v>109.75870769062988</v>
      </c>
      <c r="H512">
        <f t="shared" si="82"/>
        <v>2.7009650487603185</v>
      </c>
      <c r="I512">
        <f t="shared" si="84"/>
        <v>1.1401490282452877</v>
      </c>
      <c r="J512">
        <f t="shared" si="89"/>
        <v>8.7731577543829348E-3</v>
      </c>
      <c r="K512" s="12">
        <f t="shared" si="85"/>
        <v>1.9587080289412468</v>
      </c>
    </row>
    <row r="513" spans="2:11" x14ac:dyDescent="0.25">
      <c r="B513">
        <f t="shared" si="80"/>
        <v>3.7999999999999798E-2</v>
      </c>
      <c r="C513">
        <f t="shared" si="83"/>
        <v>1.7591670755260685E-11</v>
      </c>
      <c r="D513">
        <f t="shared" si="86"/>
        <v>11382958.30792461</v>
      </c>
      <c r="E513">
        <f t="shared" si="87"/>
        <v>4.3075070256094977E-13</v>
      </c>
      <c r="F513">
        <f t="shared" si="88"/>
        <v>1.4061225594304014E-15</v>
      </c>
      <c r="G513">
        <f t="shared" si="81"/>
        <v>109.94794222037928</v>
      </c>
      <c r="H513">
        <f t="shared" si="82"/>
        <v>2.6921918910059355</v>
      </c>
      <c r="I513">
        <f t="shared" si="84"/>
        <v>1.1382958307924609</v>
      </c>
      <c r="J513">
        <f t="shared" si="89"/>
        <v>8.7882659964400086E-3</v>
      </c>
      <c r="K513" s="12">
        <f t="shared" si="85"/>
        <v>1.9582920229893923</v>
      </c>
    </row>
    <row r="514" spans="2:11" x14ac:dyDescent="0.25">
      <c r="B514">
        <f t="shared" si="80"/>
        <v>3.8079999999999795E-2</v>
      </c>
      <c r="C514">
        <f t="shared" si="83"/>
        <v>1.7622070814041736E-11</v>
      </c>
      <c r="D514">
        <f t="shared" si="86"/>
        <v>11364364.121178806</v>
      </c>
      <c r="E514">
        <f t="shared" si="87"/>
        <v>4.2934458000151938E-13</v>
      </c>
      <c r="F514">
        <f t="shared" si="88"/>
        <v>1.4085496627720395E-15</v>
      </c>
      <c r="G514">
        <f t="shared" si="81"/>
        <v>110.13794258776083</v>
      </c>
      <c r="H514">
        <f t="shared" si="82"/>
        <v>2.6834036250094959</v>
      </c>
      <c r="I514">
        <f t="shared" si="84"/>
        <v>1.1364364121178805</v>
      </c>
      <c r="J514">
        <f t="shared" si="89"/>
        <v>8.803435392325247E-3</v>
      </c>
      <c r="K514" s="12">
        <f t="shared" si="85"/>
        <v>1.95787072064704</v>
      </c>
    </row>
    <row r="515" spans="2:11" x14ac:dyDescent="0.25">
      <c r="B515">
        <f t="shared" si="80"/>
        <v>3.8159999999999791E-2</v>
      </c>
      <c r="C515">
        <f t="shared" si="83"/>
        <v>1.7652593854804447E-11</v>
      </c>
      <c r="D515">
        <f t="shared" si="86"/>
        <v>11345707.286633603</v>
      </c>
      <c r="E515">
        <f t="shared" si="87"/>
        <v>4.2793603033874734E-13</v>
      </c>
      <c r="F515">
        <f t="shared" si="88"/>
        <v>1.4109865867537899E-15</v>
      </c>
      <c r="G515">
        <f t="shared" si="81"/>
        <v>110.3287115925278</v>
      </c>
      <c r="H515">
        <f t="shared" si="82"/>
        <v>2.6746001896171703</v>
      </c>
      <c r="I515">
        <f t="shared" si="84"/>
        <v>1.1345707286633604</v>
      </c>
      <c r="J515">
        <f t="shared" si="89"/>
        <v>8.8186661672111852E-3</v>
      </c>
      <c r="K515" s="12">
        <f t="shared" si="85"/>
        <v>1.9574440503500319</v>
      </c>
    </row>
    <row r="516" spans="2:11" x14ac:dyDescent="0.25">
      <c r="B516">
        <f t="shared" si="80"/>
        <v>3.8239999999999788E-2</v>
      </c>
      <c r="C516">
        <f t="shared" si="83"/>
        <v>1.7683240320466662E-11</v>
      </c>
      <c r="D516">
        <f t="shared" si="86"/>
        <v>11326987.364324264</v>
      </c>
      <c r="E516">
        <f t="shared" si="87"/>
        <v>4.2652504375199355E-13</v>
      </c>
      <c r="F516">
        <f t="shared" si="88"/>
        <v>1.4134333670107867E-15</v>
      </c>
      <c r="G516">
        <f t="shared" si="81"/>
        <v>110.52025200291664</v>
      </c>
      <c r="H516">
        <f t="shared" si="82"/>
        <v>2.6657815234499593</v>
      </c>
      <c r="I516">
        <f t="shared" si="84"/>
        <v>1.1326987364324264</v>
      </c>
      <c r="J516">
        <f t="shared" si="89"/>
        <v>8.8339585438174176E-3</v>
      </c>
      <c r="K516" s="12">
        <f t="shared" si="85"/>
        <v>1.9570119394190164</v>
      </c>
    </row>
    <row r="517" spans="2:11" x14ac:dyDescent="0.25">
      <c r="B517">
        <f t="shared" si="80"/>
        <v>3.8319999999999785E-2</v>
      </c>
      <c r="C517">
        <f t="shared" si="83"/>
        <v>1.7714010648619907E-11</v>
      </c>
      <c r="D517">
        <f t="shared" si="86"/>
        <v>11308203.909847772</v>
      </c>
      <c r="E517">
        <f t="shared" si="87"/>
        <v>4.2511161038498274E-13</v>
      </c>
      <c r="F517">
        <f t="shared" si="88"/>
        <v>1.4158900387634049E-15</v>
      </c>
      <c r="G517">
        <f t="shared" si="81"/>
        <v>110.71256655387441</v>
      </c>
      <c r="H517">
        <f t="shared" si="82"/>
        <v>2.6569475649061416</v>
      </c>
      <c r="I517">
        <f t="shared" si="84"/>
        <v>1.1308203909847772</v>
      </c>
      <c r="J517">
        <f t="shared" si="89"/>
        <v>8.8493127422712807E-3</v>
      </c>
      <c r="K517" s="12">
        <f t="shared" si="85"/>
        <v>1.9565743140391412</v>
      </c>
    </row>
    <row r="518" spans="2:11" x14ac:dyDescent="0.25">
      <c r="B518">
        <f t="shared" si="80"/>
        <v>3.8399999999999782E-2</v>
      </c>
      <c r="C518">
        <f t="shared" si="83"/>
        <v>1.7744905271236199E-11</v>
      </c>
      <c r="D518">
        <f t="shared" si="86"/>
        <v>11289356.474306647</v>
      </c>
      <c r="E518">
        <f t="shared" si="87"/>
        <v>4.2369572034621933E-13</v>
      </c>
      <c r="F518">
        <f t="shared" si="88"/>
        <v>1.4183566367941865E-15</v>
      </c>
      <c r="G518">
        <f t="shared" si="81"/>
        <v>110.90565794522624</v>
      </c>
      <c r="H518">
        <f t="shared" si="82"/>
        <v>2.6480982521638707</v>
      </c>
      <c r="I518">
        <f t="shared" si="84"/>
        <v>1.1289356474306649</v>
      </c>
      <c r="J518">
        <f t="shared" si="89"/>
        <v>8.8647289799636646E-3</v>
      </c>
      <c r="K518" s="12">
        <f t="shared" si="85"/>
        <v>1.9561310992393461</v>
      </c>
    </row>
    <row r="519" spans="2:11" x14ac:dyDescent="0.25">
      <c r="B519">
        <f t="shared" si="80"/>
        <v>3.8479999999999778E-2</v>
      </c>
      <c r="C519">
        <f t="shared" si="83"/>
        <v>1.7775924614364155E-11</v>
      </c>
      <c r="D519">
        <f t="shared" si="86"/>
        <v>11270444.604251936</v>
      </c>
      <c r="E519">
        <f t="shared" si="87"/>
        <v>4.2227736370942513E-13</v>
      </c>
      <c r="F519">
        <f t="shared" si="88"/>
        <v>1.4208331954239562E-15</v>
      </c>
      <c r="G519">
        <f t="shared" si="81"/>
        <v>111.09952883977596</v>
      </c>
      <c r="H519">
        <f t="shared" si="82"/>
        <v>2.6392335231839068</v>
      </c>
      <c r="I519">
        <f t="shared" si="84"/>
        <v>1.1270444604251935</v>
      </c>
      <c r="J519">
        <f t="shared" si="89"/>
        <v>8.8802074713997259E-3</v>
      </c>
      <c r="K519" s="12">
        <f t="shared" si="85"/>
        <v>1.9556822188712011</v>
      </c>
    </row>
    <row r="520" spans="2:11" x14ac:dyDescent="0.25">
      <c r="B520">
        <f t="shared" si="80"/>
        <v>3.8559999999999775E-2</v>
      </c>
      <c r="C520">
        <f t="shared" si="83"/>
        <v>1.7807069097814568E-11</v>
      </c>
      <c r="D520">
        <f t="shared" si="86"/>
        <v>11251467.841625379</v>
      </c>
      <c r="E520">
        <f t="shared" si="87"/>
        <v>4.2085653051400116E-13</v>
      </c>
      <c r="F520">
        <f t="shared" si="88"/>
        <v>1.4233197484870909E-15</v>
      </c>
      <c r="G520">
        <f t="shared" si="81"/>
        <v>111.29418186134104</v>
      </c>
      <c r="H520">
        <f t="shared" si="82"/>
        <v>2.6303533157125067</v>
      </c>
      <c r="I520">
        <f t="shared" si="84"/>
        <v>1.125146784162538</v>
      </c>
      <c r="J520">
        <f t="shared" si="89"/>
        <v>8.8957484280443189E-3</v>
      </c>
      <c r="K520" s="12">
        <f t="shared" si="85"/>
        <v>1.9552275955873104</v>
      </c>
    </row>
    <row r="521" spans="2:11" x14ac:dyDescent="0.25">
      <c r="B521">
        <f t="shared" si="80"/>
        <v>3.8639999999999772E-2</v>
      </c>
      <c r="C521">
        <f t="shared" si="83"/>
        <v>1.7838339134835129E-11</v>
      </c>
      <c r="D521">
        <f t="shared" si="86"/>
        <v>11232425.723700767</v>
      </c>
      <c r="E521">
        <f t="shared" si="87"/>
        <v>4.1943321076551408E-13</v>
      </c>
      <c r="F521">
        <f t="shared" si="88"/>
        <v>1.4258163293059298E-15</v>
      </c>
      <c r="G521">
        <f t="shared" si="81"/>
        <v>111.48961959271954</v>
      </c>
      <c r="H521">
        <f t="shared" si="82"/>
        <v>2.6214575672844629</v>
      </c>
      <c r="I521">
        <f t="shared" si="84"/>
        <v>1.1232425723700767</v>
      </c>
      <c r="J521">
        <f t="shared" si="89"/>
        <v>8.9113520581620594E-3</v>
      </c>
      <c r="K521" s="12">
        <f t="shared" si="85"/>
        <v>1.954767150819273</v>
      </c>
    </row>
    <row r="522" spans="2:11" x14ac:dyDescent="0.25">
      <c r="B522">
        <f t="shared" si="80"/>
        <v>3.8719999999999768E-2</v>
      </c>
      <c r="C522">
        <f t="shared" si="83"/>
        <v>1.7869735131773285E-11</v>
      </c>
      <c r="D522">
        <f t="shared" si="86"/>
        <v>11213317.783024417</v>
      </c>
      <c r="E522">
        <f t="shared" si="87"/>
        <v>4.1800739443620813E-13</v>
      </c>
      <c r="F522">
        <f t="shared" si="88"/>
        <v>1.4283229706642784E-15</v>
      </c>
      <c r="G522">
        <f t="shared" si="81"/>
        <v>111.68584457358303</v>
      </c>
      <c r="H522">
        <f t="shared" si="82"/>
        <v>2.6125462152263004</v>
      </c>
      <c r="I522">
        <f t="shared" si="84"/>
        <v>1.1213317783024419</v>
      </c>
      <c r="J522">
        <f t="shared" si="89"/>
        <v>8.9270185666517395E-3</v>
      </c>
      <c r="K522" s="12">
        <f t="shared" si="85"/>
        <v>1.9543008047551562</v>
      </c>
    </row>
    <row r="523" spans="2:11" x14ac:dyDescent="0.25">
      <c r="B523">
        <f t="shared" si="80"/>
        <v>3.8799999999999765E-2</v>
      </c>
      <c r="C523">
        <f t="shared" si="83"/>
        <v>1.7901257487727732E-11</v>
      </c>
      <c r="D523">
        <f t="shared" si="86"/>
        <v>11194143.547354816</v>
      </c>
      <c r="E523">
        <f t="shared" si="87"/>
        <v>4.1657907146554383E-13</v>
      </c>
      <c r="F523">
        <f t="shared" si="88"/>
        <v>1.4308397047799824E-15</v>
      </c>
      <c r="G523">
        <f t="shared" si="81"/>
        <v>111.88285929829831</v>
      </c>
      <c r="H523">
        <f t="shared" si="82"/>
        <v>2.6036191966596487</v>
      </c>
      <c r="I523">
        <f t="shared" si="84"/>
        <v>1.1194143547354816</v>
      </c>
      <c r="J523">
        <f t="shared" si="89"/>
        <v>8.9427481548748893E-3</v>
      </c>
      <c r="K523" s="12">
        <f t="shared" si="85"/>
        <v>1.9538284763165148</v>
      </c>
    </row>
    <row r="524" spans="2:11" x14ac:dyDescent="0.25">
      <c r="B524">
        <f t="shared" si="80"/>
        <v>3.8879999999999762E-2</v>
      </c>
      <c r="C524">
        <f t="shared" si="83"/>
        <v>1.7932906594187306E-11</v>
      </c>
      <c r="D524">
        <f t="shared" si="86"/>
        <v>11174902.539601393</v>
      </c>
      <c r="E524">
        <f t="shared" si="87"/>
        <v>4.1514823176076383E-13</v>
      </c>
      <c r="F524">
        <f t="shared" si="88"/>
        <v>1.4333665632765431E-15</v>
      </c>
      <c r="G524">
        <f t="shared" si="81"/>
        <v>112.08066621367065</v>
      </c>
      <c r="H524">
        <f t="shared" si="82"/>
        <v>2.5946764485047735</v>
      </c>
      <c r="I524">
        <f t="shared" si="84"/>
        <v>1.1174902539601392</v>
      </c>
      <c r="J524">
        <f t="shared" si="89"/>
        <v>8.9585410204783937E-3</v>
      </c>
      <c r="K524" s="12">
        <f t="shared" si="85"/>
        <v>1.9533500831349087</v>
      </c>
    </row>
    <row r="525" spans="2:11" x14ac:dyDescent="0.25">
      <c r="B525">
        <f t="shared" si="80"/>
        <v>3.8959999999999759E-2</v>
      </c>
      <c r="C525">
        <f t="shared" si="83"/>
        <v>1.7964682834657627E-11</v>
      </c>
      <c r="D525">
        <f t="shared" si="86"/>
        <v>11155594.277762396</v>
      </c>
      <c r="E525">
        <f t="shared" si="87"/>
        <v>4.1371486519748726E-13</v>
      </c>
      <c r="F525">
        <f t="shared" si="88"/>
        <v>1.435903577153739E-15</v>
      </c>
      <c r="G525">
        <f t="shared" si="81"/>
        <v>112.27926771661016</v>
      </c>
      <c r="H525">
        <f t="shared" si="82"/>
        <v>2.5857179074842955</v>
      </c>
      <c r="I525">
        <f t="shared" si="84"/>
        <v>1.1155594277762397</v>
      </c>
      <c r="J525">
        <f t="shared" si="89"/>
        <v>8.9743973572108671E-3</v>
      </c>
      <c r="K525" s="12">
        <f t="shared" si="85"/>
        <v>1.9528655415279368</v>
      </c>
    </row>
    <row r="526" spans="2:11" x14ac:dyDescent="0.25">
      <c r="B526">
        <f t="shared" si="80"/>
        <v>3.9039999999999755E-2</v>
      </c>
      <c r="C526">
        <f t="shared" si="83"/>
        <v>1.7996586584274204E-11</v>
      </c>
      <c r="D526">
        <f t="shared" si="86"/>
        <v>11136218.274861889</v>
      </c>
      <c r="E526">
        <f t="shared" si="87"/>
        <v>4.1227896162033355E-13</v>
      </c>
      <c r="F526">
        <f t="shared" si="88"/>
        <v>1.4384507767572147E-15</v>
      </c>
      <c r="G526">
        <f t="shared" si="81"/>
        <v>112.47866615171375</v>
      </c>
      <c r="H526">
        <f t="shared" si="82"/>
        <v>2.5767435101270841</v>
      </c>
      <c r="I526">
        <f t="shared" si="84"/>
        <v>1.1136218274861889</v>
      </c>
      <c r="J526">
        <f t="shared" si="89"/>
        <v>8.9903173547325899E-3</v>
      </c>
      <c r="K526" s="12">
        <f t="shared" si="85"/>
        <v>1.9523747664747435</v>
      </c>
    </row>
    <row r="527" spans="2:11" x14ac:dyDescent="0.25">
      <c r="B527">
        <f t="shared" si="80"/>
        <v>3.9119999999999752E-2</v>
      </c>
      <c r="C527">
        <f t="shared" si="83"/>
        <v>1.8028618209402422E-11</v>
      </c>
      <c r="D527">
        <f t="shared" si="86"/>
        <v>11116774.038885826</v>
      </c>
      <c r="E527">
        <f t="shared" si="87"/>
        <v>4.1084051084357631E-13</v>
      </c>
      <c r="F527">
        <f t="shared" si="88"/>
        <v>1.4410081917470063E-15</v>
      </c>
      <c r="G527">
        <f t="shared" si="81"/>
        <v>112.67886380876513</v>
      </c>
      <c r="H527">
        <f t="shared" si="82"/>
        <v>2.5677531927723516</v>
      </c>
      <c r="I527">
        <f t="shared" si="84"/>
        <v>1.1116774038885826</v>
      </c>
      <c r="J527">
        <f t="shared" si="89"/>
        <v>9.0063011984187879E-3</v>
      </c>
      <c r="K527" s="12">
        <f t="shared" si="85"/>
        <v>1.9518776715910207</v>
      </c>
    </row>
    <row r="528" spans="2:11" x14ac:dyDescent="0.25">
      <c r="B528">
        <f t="shared" si="80"/>
        <v>3.9199999999999749E-2</v>
      </c>
      <c r="C528">
        <f t="shared" si="83"/>
        <v>1.8060778067223298E-11</v>
      </c>
      <c r="D528">
        <f t="shared" si="86"/>
        <v>11097261.072717231</v>
      </c>
      <c r="E528">
        <f t="shared" si="87"/>
        <v>4.0939950265182933E-13</v>
      </c>
      <c r="F528">
        <f t="shared" si="88"/>
        <v>1.4435758510649698E-15</v>
      </c>
      <c r="G528">
        <f t="shared" si="81"/>
        <v>112.8798629201456</v>
      </c>
      <c r="H528">
        <f t="shared" si="82"/>
        <v>2.5587468915739331</v>
      </c>
      <c r="I528">
        <f t="shared" si="84"/>
        <v>1.1097261072717231</v>
      </c>
      <c r="J528">
        <f t="shared" si="89"/>
        <v>9.0223490691560618E-3</v>
      </c>
      <c r="K528" s="12">
        <f t="shared" si="85"/>
        <v>1.9513741691034645</v>
      </c>
    </row>
    <row r="529" spans="2:11" x14ac:dyDescent="0.25">
      <c r="B529">
        <f t="shared" si="80"/>
        <v>3.9279999999999746E-2</v>
      </c>
      <c r="C529">
        <f t="shared" si="83"/>
        <v>1.8093066505304928E-11</v>
      </c>
      <c r="D529">
        <f t="shared" si="86"/>
        <v>11077678.874070415</v>
      </c>
      <c r="E529">
        <f t="shared" si="87"/>
        <v>4.0795592680076435E-13</v>
      </c>
      <c r="F529">
        <f t="shared" si="88"/>
        <v>1.44615378290107E-15</v>
      </c>
      <c r="G529">
        <f t="shared" si="81"/>
        <v>113.08166565815579</v>
      </c>
      <c r="H529">
        <f t="shared" si="82"/>
        <v>2.5497245425047765</v>
      </c>
      <c r="I529">
        <f t="shared" si="84"/>
        <v>1.1077678874070416</v>
      </c>
      <c r="J529">
        <f t="shared" si="89"/>
        <v>9.0384611431316882E-3</v>
      </c>
      <c r="K529" s="12">
        <f t="shared" si="85"/>
        <v>1.9508641698236926</v>
      </c>
    </row>
    <row r="530" spans="2:11" x14ac:dyDescent="0.25">
      <c r="B530">
        <f t="shared" si="80"/>
        <v>3.9359999999999742E-2</v>
      </c>
      <c r="C530">
        <f t="shared" si="83"/>
        <v>1.812548386115861E-11</v>
      </c>
      <c r="D530">
        <f t="shared" si="86"/>
        <v>11058026.935424278</v>
      </c>
      <c r="E530">
        <f t="shared" si="87"/>
        <v>4.0650977301786328E-13</v>
      </c>
      <c r="F530">
        <f t="shared" si="88"/>
        <v>1.4487420146584824E-15</v>
      </c>
      <c r="G530">
        <f t="shared" si="81"/>
        <v>113.28427413224131</v>
      </c>
      <c r="H530">
        <f t="shared" si="82"/>
        <v>2.5406860813616454</v>
      </c>
      <c r="I530">
        <f t="shared" si="84"/>
        <v>1.1058026935424279</v>
      </c>
      <c r="J530">
        <f t="shared" si="89"/>
        <v>9.0546375916155143E-3</v>
      </c>
      <c r="K530" s="12">
        <f t="shared" si="85"/>
        <v>1.9503475831215877</v>
      </c>
    </row>
    <row r="531" spans="2:11" x14ac:dyDescent="0.25">
      <c r="B531">
        <f t="shared" si="80"/>
        <v>3.9439999999999739E-2</v>
      </c>
      <c r="C531">
        <f t="shared" si="83"/>
        <v>1.8158030461779999E-11</v>
      </c>
      <c r="D531">
        <f t="shared" si="86"/>
        <v>11038304.743954632</v>
      </c>
      <c r="E531">
        <f t="shared" si="87"/>
        <v>4.0506103100320481E-13</v>
      </c>
      <c r="F531">
        <f t="shared" si="88"/>
        <v>1.4513405729174852E-15</v>
      </c>
      <c r="G531">
        <f t="shared" si="81"/>
        <v>113.48769038612498</v>
      </c>
      <c r="H531">
        <f t="shared" si="82"/>
        <v>2.53163144377003</v>
      </c>
      <c r="I531">
        <f t="shared" si="84"/>
        <v>1.1038304743954632</v>
      </c>
      <c r="J531">
        <f t="shared" si="89"/>
        <v>9.0708785807342828E-3</v>
      </c>
      <c r="K531" s="12">
        <f t="shared" si="85"/>
        <v>1.9498243168980882</v>
      </c>
    </row>
    <row r="532" spans="2:11" x14ac:dyDescent="0.25">
      <c r="B532">
        <f t="shared" si="80"/>
        <v>3.9519999999999736E-2</v>
      </c>
      <c r="C532">
        <f t="shared" si="83"/>
        <v>1.8190706623173757E-11</v>
      </c>
      <c r="D532">
        <f t="shared" si="86"/>
        <v>11018511.78146557</v>
      </c>
      <c r="E532">
        <f t="shared" si="87"/>
        <v>4.0360969043028733E-13</v>
      </c>
      <c r="F532">
        <f t="shared" si="88"/>
        <v>1.4539494833980911E-15</v>
      </c>
      <c r="G532">
        <f t="shared" si="81"/>
        <v>113.69191639483596</v>
      </c>
      <c r="H532">
        <f t="shared" si="82"/>
        <v>2.5225605651892953</v>
      </c>
      <c r="I532">
        <f t="shared" si="84"/>
        <v>1.1018511781465568</v>
      </c>
      <c r="J532">
        <f t="shared" si="89"/>
        <v>9.0871842712380666E-3</v>
      </c>
      <c r="K532" s="12">
        <f t="shared" si="85"/>
        <v>1.9492942775573741</v>
      </c>
    </row>
    <row r="533" spans="2:11" x14ac:dyDescent="0.25">
      <c r="B533">
        <f t="shared" si="80"/>
        <v>3.9599999999999733E-2</v>
      </c>
      <c r="C533">
        <f t="shared" si="83"/>
        <v>1.8223512649861844E-11</v>
      </c>
      <c r="D533">
        <f t="shared" si="86"/>
        <v>10998647.524319837</v>
      </c>
      <c r="E533">
        <f t="shared" si="87"/>
        <v>4.0215574094688922E-13</v>
      </c>
      <c r="F533">
        <f t="shared" si="88"/>
        <v>1.4565687709213646E-15</v>
      </c>
      <c r="G533">
        <f t="shared" si="81"/>
        <v>113.89695406163652</v>
      </c>
      <c r="H533">
        <f t="shared" si="82"/>
        <v>2.5134733809180574</v>
      </c>
      <c r="I533">
        <f t="shared" si="84"/>
        <v>1.0998647524319838</v>
      </c>
      <c r="J533">
        <f t="shared" si="89"/>
        <v>9.1035548182585285E-3</v>
      </c>
      <c r="K533" s="12">
        <f t="shared" si="85"/>
        <v>1.9487573699784613</v>
      </c>
    </row>
    <row r="534" spans="2:11" x14ac:dyDescent="0.25">
      <c r="B534">
        <f t="shared" si="80"/>
        <v>3.9679999999999729E-2</v>
      </c>
      <c r="C534">
        <f t="shared" si="83"/>
        <v>1.825644883437451E-11</v>
      </c>
      <c r="D534">
        <f t="shared" si="86"/>
        <v>10978711.443368224</v>
      </c>
      <c r="E534">
        <f t="shared" si="87"/>
        <v>4.0069917217596785E-13</v>
      </c>
      <c r="F534">
        <f t="shared" si="88"/>
        <v>1.4591984593693947E-15</v>
      </c>
      <c r="G534">
        <f t="shared" si="81"/>
        <v>114.10280521484069</v>
      </c>
      <c r="H534">
        <f t="shared" si="82"/>
        <v>2.5043698260997989</v>
      </c>
      <c r="I534">
        <f t="shared" si="84"/>
        <v>1.0978711443368225</v>
      </c>
      <c r="J534">
        <f t="shared" si="89"/>
        <v>9.1199903710587164E-3</v>
      </c>
      <c r="K534" s="12">
        <f t="shared" si="85"/>
        <v>1.9482134974861731</v>
      </c>
    </row>
    <row r="535" spans="2:11" x14ac:dyDescent="0.25">
      <c r="B535">
        <f t="shared" si="80"/>
        <v>3.9759999999999726E-2</v>
      </c>
      <c r="C535">
        <f t="shared" si="83"/>
        <v>1.8289515456723656E-11</v>
      </c>
      <c r="D535">
        <f t="shared" si="86"/>
        <v>10958703.003877942</v>
      </c>
      <c r="E535">
        <f t="shared" si="87"/>
        <v>3.9923997371659844E-13</v>
      </c>
      <c r="F535">
        <f t="shared" si="88"/>
        <v>1.461838571643867E-15</v>
      </c>
      <c r="G535">
        <f t="shared" si="81"/>
        <v>114.30947160452284</v>
      </c>
      <c r="H535">
        <f t="shared" si="82"/>
        <v>2.4952498357287398</v>
      </c>
      <c r="I535">
        <f t="shared" si="84"/>
        <v>1.0958703003877943</v>
      </c>
      <c r="J535">
        <f t="shared" si="89"/>
        <v>9.1364910727741687E-3</v>
      </c>
      <c r="K535" s="12">
        <f t="shared" si="85"/>
        <v>1.9476625618214896</v>
      </c>
    </row>
    <row r="536" spans="2:11" x14ac:dyDescent="0.25">
      <c r="B536">
        <f t="shared" si="80"/>
        <v>3.9839999999999723E-2</v>
      </c>
      <c r="C536">
        <f t="shared" si="83"/>
        <v>1.8322712783857732E-11</v>
      </c>
      <c r="D536">
        <f t="shared" si="86"/>
        <v>10938621.66545997</v>
      </c>
      <c r="E536">
        <f t="shared" si="87"/>
        <v>3.9777813514495458E-13</v>
      </c>
      <c r="F536">
        <f t="shared" si="88"/>
        <v>1.4644891296231959E-15</v>
      </c>
      <c r="G536">
        <f t="shared" si="81"/>
        <v>114.51695489911081</v>
      </c>
      <c r="H536">
        <f t="shared" si="82"/>
        <v>2.486113344655966</v>
      </c>
      <c r="I536">
        <f t="shared" si="84"/>
        <v>1.0938621665459969</v>
      </c>
      <c r="J536">
        <f t="shared" si="89"/>
        <v>9.1530570601449732E-3</v>
      </c>
      <c r="K536" s="12">
        <f t="shared" si="85"/>
        <v>1.9471044631112475</v>
      </c>
    </row>
    <row r="537" spans="2:11" x14ac:dyDescent="0.25">
      <c r="B537">
        <f t="shared" ref="B537:B600" si="90">B536+$B$39</f>
        <v>3.991999999999972E-2</v>
      </c>
      <c r="C537">
        <f t="shared" si="83"/>
        <v>1.8356041069097525E-11</v>
      </c>
      <c r="D537">
        <f t="shared" si="86"/>
        <v>10918466.881995389</v>
      </c>
      <c r="E537">
        <f t="shared" si="87"/>
        <v>3.9631364601533138E-13</v>
      </c>
      <c r="F537">
        <f t="shared" si="88"/>
        <v>1.4671501541181505E-15</v>
      </c>
      <c r="G537">
        <f t="shared" ref="G537:G600" si="91">C537/$C$19/$F$36</f>
        <v>114.72525668185952</v>
      </c>
      <c r="H537">
        <f t="shared" ref="H537:H600" si="92">E537/$C$19/$F$36</f>
        <v>2.476960287595821</v>
      </c>
      <c r="I537">
        <f t="shared" si="84"/>
        <v>1.091846688199539</v>
      </c>
      <c r="J537">
        <f t="shared" si="89"/>
        <v>9.1696884632384394E-3</v>
      </c>
      <c r="K537" s="12">
        <f t="shared" si="85"/>
        <v>1.9465390998371759</v>
      </c>
    </row>
    <row r="538" spans="2:11" x14ac:dyDescent="0.25">
      <c r="B538">
        <f t="shared" si="90"/>
        <v>3.9999999999999716E-2</v>
      </c>
      <c r="C538">
        <f t="shared" si="83"/>
        <v>1.8389500551552351E-11</v>
      </c>
      <c r="D538">
        <f t="shared" si="86"/>
        <v>10898238.101560649</v>
      </c>
      <c r="E538">
        <f t="shared" si="87"/>
        <v>3.9484649586121324E-13</v>
      </c>
      <c r="F538">
        <f t="shared" si="88"/>
        <v>1.4698216648259353E-15</v>
      </c>
      <c r="G538">
        <f t="shared" si="91"/>
        <v>114.93437844720219</v>
      </c>
      <c r="H538">
        <f t="shared" si="92"/>
        <v>2.4677905991325826</v>
      </c>
      <c r="I538">
        <f t="shared" si="84"/>
        <v>1.0898238101560647</v>
      </c>
      <c r="J538">
        <f t="shared" si="89"/>
        <v>9.1863854051620949E-3</v>
      </c>
      <c r="K538" s="12">
        <f t="shared" si="85"/>
        <v>1.9459663688042581</v>
      </c>
    </row>
    <row r="539" spans="2:11" x14ac:dyDescent="0.25">
      <c r="B539">
        <f t="shared" si="90"/>
        <v>4.0079999999999713E-2</v>
      </c>
      <c r="C539">
        <f t="shared" si="83"/>
        <v>1.8423091455515772E-11</v>
      </c>
      <c r="D539">
        <f t="shared" si="86"/>
        <v>10877934.766351787</v>
      </c>
      <c r="E539">
        <f t="shared" si="87"/>
        <v>3.9337667419638731E-13</v>
      </c>
      <c r="F539">
        <f t="shared" si="88"/>
        <v>1.4725036802826651E-15</v>
      </c>
      <c r="G539">
        <f t="shared" si="91"/>
        <v>115.14432159697357</v>
      </c>
      <c r="H539">
        <f t="shared" si="92"/>
        <v>2.45860421372742</v>
      </c>
      <c r="I539">
        <f t="shared" si="84"/>
        <v>1.0877934766351789</v>
      </c>
      <c r="J539">
        <f t="shared" si="89"/>
        <v>9.2031480017666558E-3</v>
      </c>
      <c r="K539" s="12">
        <f t="shared" si="85"/>
        <v>1.9453861651083986</v>
      </c>
    </row>
    <row r="540" spans="2:11" x14ac:dyDescent="0.25">
      <c r="B540">
        <f t="shared" si="90"/>
        <v>4.015999999999971E-2</v>
      </c>
      <c r="C540">
        <f t="shared" si="83"/>
        <v>1.8456813989840309E-11</v>
      </c>
      <c r="D540">
        <f t="shared" si="86"/>
        <v>10857556.312607571</v>
      </c>
      <c r="E540">
        <f t="shared" si="87"/>
        <v>3.9190417051610463E-13</v>
      </c>
      <c r="F540">
        <f t="shared" si="88"/>
        <v>1.4751962178141831E-15</v>
      </c>
      <c r="G540">
        <f t="shared" si="91"/>
        <v>115.35508743650192</v>
      </c>
      <c r="H540">
        <f t="shared" si="92"/>
        <v>2.4494010657256537</v>
      </c>
      <c r="I540">
        <f t="shared" si="84"/>
        <v>1.0857556312607572</v>
      </c>
      <c r="J540">
        <f t="shared" si="89"/>
        <v>9.2199763613386443E-3</v>
      </c>
      <c r="K540" s="12">
        <f t="shared" si="85"/>
        <v>1.9447983821033827</v>
      </c>
    </row>
    <row r="541" spans="2:11" x14ac:dyDescent="0.25">
      <c r="B541">
        <f t="shared" si="90"/>
        <v>4.0239999999999707E-2</v>
      </c>
      <c r="C541">
        <f t="shared" si="83"/>
        <v>1.8490668347290126E-11</v>
      </c>
      <c r="D541">
        <f t="shared" si="86"/>
        <v>10837102.170531565</v>
      </c>
      <c r="E541">
        <f t="shared" si="87"/>
        <v>3.9042897429829043E-13</v>
      </c>
      <c r="F541">
        <f t="shared" si="88"/>
        <v>1.4778992934851572E-15</v>
      </c>
      <c r="G541">
        <f t="shared" si="91"/>
        <v>115.56667717056328</v>
      </c>
      <c r="H541">
        <f t="shared" si="92"/>
        <v>2.440181089364315</v>
      </c>
      <c r="I541">
        <f t="shared" si="84"/>
        <v>1.0837102170531565</v>
      </c>
      <c r="J541">
        <f t="shared" si="89"/>
        <v>9.2368705842822314E-3</v>
      </c>
      <c r="K541" s="12">
        <f t="shared" si="85"/>
        <v>1.9442029113671033</v>
      </c>
    </row>
    <row r="542" spans="2:11" x14ac:dyDescent="0.25">
      <c r="B542">
        <f t="shared" si="90"/>
        <v>4.0319999999999703E-2</v>
      </c>
      <c r="C542">
        <f t="shared" si="83"/>
        <v>1.8524654703871276E-11</v>
      </c>
      <c r="D542">
        <f t="shared" si="86"/>
        <v>10816571.764213078</v>
      </c>
      <c r="E542">
        <f t="shared" si="87"/>
        <v>3.8895107500480525E-13</v>
      </c>
      <c r="F542">
        <f t="shared" si="88"/>
        <v>1.4806129220463958E-15</v>
      </c>
      <c r="G542">
        <f t="shared" si="91"/>
        <v>115.77909189919546</v>
      </c>
      <c r="H542">
        <f t="shared" si="92"/>
        <v>2.4309442187800325</v>
      </c>
      <c r="I542">
        <f t="shared" si="84"/>
        <v>1.0816571764213079</v>
      </c>
      <c r="J542">
        <f t="shared" si="89"/>
        <v>9.2538307627899729E-3</v>
      </c>
      <c r="K542" s="12">
        <f t="shared" si="85"/>
        <v>1.9435996426670457</v>
      </c>
    </row>
    <row r="543" spans="2:11" x14ac:dyDescent="0.25">
      <c r="B543">
        <f t="shared" si="90"/>
        <v>4.03999999999997E-2</v>
      </c>
      <c r="C543">
        <f t="shared" si="83"/>
        <v>1.8558773218138347E-11</v>
      </c>
      <c r="D543">
        <f t="shared" si="86"/>
        <v>10795964.511547031</v>
      </c>
      <c r="E543">
        <f t="shared" si="87"/>
        <v>3.8747046208275885E-13</v>
      </c>
      <c r="F543">
        <f t="shared" si="88"/>
        <v>1.4833371168803244E-15</v>
      </c>
      <c r="G543">
        <f t="shared" si="91"/>
        <v>115.99233261336465</v>
      </c>
      <c r="H543">
        <f t="shared" si="92"/>
        <v>2.4216903880172427</v>
      </c>
      <c r="I543">
        <f t="shared" si="84"/>
        <v>1.0795964511547032</v>
      </c>
      <c r="J543">
        <f t="shared" si="89"/>
        <v>9.2708569805020277E-3</v>
      </c>
      <c r="K543" s="12">
        <f t="shared" si="85"/>
        <v>1.9429884639250079</v>
      </c>
    </row>
    <row r="544" spans="2:11" x14ac:dyDescent="0.25">
      <c r="B544">
        <f t="shared" si="90"/>
        <v>4.0479999999999697E-2</v>
      </c>
      <c r="C544">
        <f t="shared" si="83"/>
        <v>1.8593024030476983E-11</v>
      </c>
      <c r="D544">
        <f t="shared" si="86"/>
        <v>10775279.824152675</v>
      </c>
      <c r="E544">
        <f t="shared" si="87"/>
        <v>3.8598712496587851E-13</v>
      </c>
      <c r="F544">
        <f t="shared" si="88"/>
        <v>1.4860718899445527E-15</v>
      </c>
      <c r="G544">
        <f t="shared" si="91"/>
        <v>116.20640019048112</v>
      </c>
      <c r="H544">
        <f t="shared" si="92"/>
        <v>2.4124195310367407</v>
      </c>
      <c r="I544">
        <f t="shared" si="84"/>
        <v>1.0775279824152675</v>
      </c>
      <c r="J544">
        <f t="shared" si="89"/>
        <v>9.2879493121534526E-3</v>
      </c>
      <c r="K544" s="12">
        <f t="shared" si="85"/>
        <v>1.9423692611810397</v>
      </c>
    </row>
    <row r="545" spans="2:11" x14ac:dyDescent="0.25">
      <c r="B545">
        <f t="shared" si="90"/>
        <v>4.0559999999999694E-2</v>
      </c>
      <c r="C545">
        <f t="shared" si="83"/>
        <v>1.8627407262361189E-11</v>
      </c>
      <c r="D545">
        <f t="shared" si="86"/>
        <v>10754517.107291194</v>
      </c>
      <c r="E545">
        <f t="shared" si="87"/>
        <v>3.8450105307593394E-13</v>
      </c>
      <c r="F545">
        <f t="shared" si="88"/>
        <v>1.4888172517134661E-15</v>
      </c>
      <c r="G545">
        <f t="shared" si="91"/>
        <v>116.42129538975742</v>
      </c>
      <c r="H545">
        <f t="shared" si="92"/>
        <v>2.4031315817245869</v>
      </c>
      <c r="I545">
        <f t="shared" si="84"/>
        <v>1.0754517107291193</v>
      </c>
      <c r="J545">
        <f t="shared" si="89"/>
        <v>9.3051078232091623E-3</v>
      </c>
      <c r="K545" s="12">
        <f t="shared" si="85"/>
        <v>1.9417419185565774</v>
      </c>
    </row>
    <row r="546" spans="2:11" x14ac:dyDescent="0.25">
      <c r="B546">
        <f t="shared" si="90"/>
        <v>4.063999999999969E-2</v>
      </c>
      <c r="C546">
        <f t="shared" si="83"/>
        <v>1.8661923015584711E-11</v>
      </c>
      <c r="D546">
        <f t="shared" si="86"/>
        <v>10733675.759782147</v>
      </c>
      <c r="E546">
        <f t="shared" si="87"/>
        <v>3.8301223582422046E-13</v>
      </c>
      <c r="F546">
        <f t="shared" si="88"/>
        <v>1.4915732111177754E-15</v>
      </c>
      <c r="G546">
        <f t="shared" si="91"/>
        <v>116.63701884740443</v>
      </c>
      <c r="H546">
        <f t="shared" si="92"/>
        <v>2.3938264739013775</v>
      </c>
      <c r="I546">
        <f t="shared" si="84"/>
        <v>1.0733675759782146</v>
      </c>
      <c r="J546">
        <f t="shared" si="89"/>
        <v>9.3223325694860946E-3</v>
      </c>
      <c r="K546" s="12">
        <f t="shared" si="85"/>
        <v>1.9411063182167623</v>
      </c>
    </row>
    <row r="547" spans="2:11" x14ac:dyDescent="0.25">
      <c r="B547">
        <f t="shared" si="90"/>
        <v>4.0719999999999687E-2</v>
      </c>
      <c r="C547">
        <f t="shared" si="83"/>
        <v>1.8696571371465373E-11</v>
      </c>
      <c r="D547">
        <f t="shared" si="86"/>
        <v>10712755.173918765</v>
      </c>
      <c r="E547">
        <f t="shared" si="87"/>
        <v>3.8152066261310266E-13</v>
      </c>
      <c r="F547">
        <f t="shared" si="88"/>
        <v>1.4943397754819425E-15</v>
      </c>
      <c r="G547">
        <f t="shared" si="91"/>
        <v>116.85357107165856</v>
      </c>
      <c r="H547">
        <f t="shared" si="92"/>
        <v>2.3845041413318917</v>
      </c>
      <c r="I547">
        <f t="shared" si="84"/>
        <v>1.0712755173918764</v>
      </c>
      <c r="J547">
        <f t="shared" si="89"/>
        <v>9.339623596762138E-3</v>
      </c>
      <c r="K547" s="12">
        <f t="shared" si="85"/>
        <v>1.9404623403319126</v>
      </c>
    </row>
    <row r="548" spans="2:11" x14ac:dyDescent="0.25">
      <c r="B548">
        <f t="shared" si="90"/>
        <v>4.0799999999999684E-2</v>
      </c>
      <c r="C548">
        <f t="shared" si="83"/>
        <v>1.8731352390021689E-11</v>
      </c>
      <c r="D548">
        <f t="shared" si="86"/>
        <v>10691754.735382065</v>
      </c>
      <c r="E548">
        <f t="shared" si="87"/>
        <v>3.8002632283762073E-13</v>
      </c>
      <c r="F548">
        <f t="shared" si="88"/>
        <v>1.4971169504594215E-15</v>
      </c>
      <c r="G548">
        <f t="shared" si="91"/>
        <v>117.07095243763554</v>
      </c>
      <c r="H548">
        <f t="shared" si="92"/>
        <v>2.3751645177351293</v>
      </c>
      <c r="I548">
        <f t="shared" si="84"/>
        <v>1.0691754735382066</v>
      </c>
      <c r="J548">
        <f t="shared" si="89"/>
        <v>9.3569809403713823E-3</v>
      </c>
      <c r="K548" s="12">
        <f t="shared" si="85"/>
        <v>1.9398098630381417</v>
      </c>
    </row>
    <row r="549" spans="2:11" x14ac:dyDescent="0.25">
      <c r="B549">
        <f t="shared" si="90"/>
        <v>4.087999999999968E-2</v>
      </c>
      <c r="C549">
        <f t="shared" si="83"/>
        <v>1.87662661091203E-11</v>
      </c>
      <c r="D549">
        <f t="shared" si="86"/>
        <v>10670673.823153786</v>
      </c>
      <c r="E549">
        <f t="shared" si="87"/>
        <v>3.7852920588716129E-13</v>
      </c>
      <c r="F549">
        <f t="shared" si="88"/>
        <v>1.4999047399656184E-15</v>
      </c>
      <c r="G549">
        <f t="shared" si="91"/>
        <v>117.28916318200186</v>
      </c>
      <c r="H549">
        <f t="shared" si="92"/>
        <v>2.3658075367947577</v>
      </c>
      <c r="I549">
        <f t="shared" si="84"/>
        <v>1.0670673823153787</v>
      </c>
      <c r="J549">
        <f t="shared" si="89"/>
        <v>9.3744046247851136E-3</v>
      </c>
      <c r="K549" s="12">
        <f t="shared" si="85"/>
        <v>1.93914876239708</v>
      </c>
    </row>
    <row r="550" spans="2:11" x14ac:dyDescent="0.25">
      <c r="B550">
        <f t="shared" si="90"/>
        <v>4.0959999999999677E-2</v>
      </c>
      <c r="C550">
        <f t="shared" si="83"/>
        <v>1.8801312543593808E-11</v>
      </c>
      <c r="D550">
        <f t="shared" si="86"/>
        <v>10649511.809428141</v>
      </c>
      <c r="E550">
        <f t="shared" si="87"/>
        <v>3.7702930114719567E-13</v>
      </c>
      <c r="F550">
        <f t="shared" si="88"/>
        <v>1.5027031461085032E-15</v>
      </c>
      <c r="G550">
        <f t="shared" si="91"/>
        <v>117.5082033974613</v>
      </c>
      <c r="H550">
        <f t="shared" si="92"/>
        <v>2.3564331321699727</v>
      </c>
      <c r="I550">
        <f t="shared" si="84"/>
        <v>1.064951180942814</v>
      </c>
      <c r="J550">
        <f t="shared" si="89"/>
        <v>9.3918946631781439E-3</v>
      </c>
      <c r="K550" s="12">
        <f t="shared" si="85"/>
        <v>1.9384789123547086</v>
      </c>
    </row>
    <row r="551" spans="2:11" x14ac:dyDescent="0.25">
      <c r="B551">
        <f t="shared" si="90"/>
        <v>4.1039999999999674E-2</v>
      </c>
      <c r="C551">
        <f t="shared" ref="C551:C614" si="93">(((4*PI()*K551^2)/($C$16*D551^2))*(($C$11*$C$10*$C$12)/($C$13*$C$14))*($C$8^2/(4*PI()*$C$7))^2*(LN((2*$C$16*D551^2)/$C$9)-$C$1))/$F$34</f>
        <v>1.8836491684327358E-11</v>
      </c>
      <c r="D551">
        <f t="shared" si="86"/>
        <v>10628268.059522348</v>
      </c>
      <c r="E551">
        <f t="shared" si="87"/>
        <v>3.7552659800108717E-13</v>
      </c>
      <c r="F551">
        <f t="shared" si="88"/>
        <v>1.5055121691167851E-15</v>
      </c>
      <c r="G551">
        <f t="shared" si="91"/>
        <v>117.72807302704598</v>
      </c>
      <c r="H551">
        <f t="shared" si="92"/>
        <v>2.3470412375067946</v>
      </c>
      <c r="I551">
        <f t="shared" ref="I551:I614" si="94">D551*100/10^9</f>
        <v>1.0628268059522348</v>
      </c>
      <c r="J551">
        <f t="shared" si="89"/>
        <v>9.4094510569799079E-3</v>
      </c>
      <c r="K551" s="12">
        <f t="shared" ref="K551:K614" si="95">$S$31*(D551*100/10^9)^5+$S$32*(D551*100/10^9)^4+$S$33*(D551*100/10^9)^3+$S$34*(D551*100/10^9)^2+$S$35*(D551*100/10^9)+$S$36</f>
        <v>1.9378001846992539</v>
      </c>
    </row>
    <row r="552" spans="2:11" x14ac:dyDescent="0.25">
      <c r="B552">
        <f t="shared" si="90"/>
        <v>4.1119999999999671E-2</v>
      </c>
      <c r="C552">
        <f t="shared" si="93"/>
        <v>1.8871803497313252E-11</v>
      </c>
      <c r="D552">
        <f t="shared" ref="D552:D615" si="96">((2*E552)/$C$5)^0.5</f>
        <v>10606941.93178596</v>
      </c>
      <c r="E552">
        <f t="shared" ref="E552:E615" si="97">E551-F551</f>
        <v>3.7402108583197038E-13</v>
      </c>
      <c r="F552">
        <f t="shared" ref="F552:F615" si="98">(B552-B551)*(C552+C551)/2</f>
        <v>1.508331807265563E-15</v>
      </c>
      <c r="G552">
        <f t="shared" si="91"/>
        <v>117.94877185820781</v>
      </c>
      <c r="H552">
        <f t="shared" si="92"/>
        <v>2.3376317864498146</v>
      </c>
      <c r="I552">
        <f t="shared" si="94"/>
        <v>1.060694193178596</v>
      </c>
      <c r="J552">
        <f t="shared" ref="J552:J615" si="99">(B552-B551)*(G551+G552)/2</f>
        <v>9.4270737954097669E-3</v>
      </c>
      <c r="K552" s="12">
        <f t="shared" si="95"/>
        <v>1.9371124490181368</v>
      </c>
    </row>
    <row r="553" spans="2:11" x14ac:dyDescent="0.25">
      <c r="B553">
        <f t="shared" si="90"/>
        <v>4.1199999999999667E-2</v>
      </c>
      <c r="C553">
        <f t="shared" si="93"/>
        <v>1.890724792267221E-11</v>
      </c>
      <c r="D553">
        <f t="shared" si="96"/>
        <v>10585532.777508967</v>
      </c>
      <c r="E553">
        <f t="shared" si="97"/>
        <v>3.7251275402470479E-13</v>
      </c>
      <c r="F553">
        <f t="shared" si="98"/>
        <v>1.5111620567993567E-15</v>
      </c>
      <c r="G553">
        <f t="shared" si="91"/>
        <v>118.17029951670129</v>
      </c>
      <c r="H553">
        <f t="shared" si="92"/>
        <v>2.3282047126544048</v>
      </c>
      <c r="I553">
        <f t="shared" si="94"/>
        <v>1.0585532777508966</v>
      </c>
      <c r="J553">
        <f t="shared" si="99"/>
        <v>9.4447628549959792E-3</v>
      </c>
      <c r="K553" s="12">
        <f t="shared" si="95"/>
        <v>1.9364155726539498</v>
      </c>
    </row>
    <row r="554" spans="2:11" x14ac:dyDescent="0.25">
      <c r="B554">
        <f t="shared" si="90"/>
        <v>4.1279999999999664E-2</v>
      </c>
      <c r="C554">
        <f t="shared" si="93"/>
        <v>1.8942824873640252E-11</v>
      </c>
      <c r="D554">
        <f t="shared" si="96"/>
        <v>10564039.940828655</v>
      </c>
      <c r="E554">
        <f t="shared" si="97"/>
        <v>3.7100159196790545E-13</v>
      </c>
      <c r="F554">
        <f t="shared" si="98"/>
        <v>1.5140029118524367E-15</v>
      </c>
      <c r="G554">
        <f t="shared" si="91"/>
        <v>118.39265546025158</v>
      </c>
      <c r="H554">
        <f t="shared" si="92"/>
        <v>2.3187599497994085</v>
      </c>
      <c r="I554">
        <f t="shared" si="94"/>
        <v>1.0564039940828656</v>
      </c>
      <c r="J554">
        <f t="shared" si="99"/>
        <v>9.4625181990777296E-3</v>
      </c>
      <c r="K554" s="12">
        <f t="shared" si="95"/>
        <v>1.9357094206594367</v>
      </c>
    </row>
    <row r="555" spans="2:11" x14ac:dyDescent="0.25">
      <c r="B555">
        <f t="shared" si="90"/>
        <v>4.1359999999999661E-2</v>
      </c>
      <c r="C555">
        <f t="shared" si="93"/>
        <v>1.8978534235519684E-11</v>
      </c>
      <c r="D555">
        <f t="shared" si="96"/>
        <v>10542462.75863523</v>
      </c>
      <c r="E555">
        <f t="shared" si="97"/>
        <v>3.6948758905605299E-13</v>
      </c>
      <c r="F555">
        <f t="shared" si="98"/>
        <v>1.5168543643663356E-15</v>
      </c>
      <c r="G555">
        <f t="shared" si="91"/>
        <v>118.615838971998</v>
      </c>
      <c r="H555">
        <f t="shared" si="92"/>
        <v>2.309297431600331</v>
      </c>
      <c r="I555">
        <f t="shared" si="94"/>
        <v>1.0542462758635229</v>
      </c>
      <c r="J555">
        <f t="shared" si="99"/>
        <v>9.4803397772895964E-3</v>
      </c>
      <c r="K555" s="12">
        <f t="shared" si="95"/>
        <v>1.934993855751443</v>
      </c>
    </row>
    <row r="556" spans="2:11" x14ac:dyDescent="0.25">
      <c r="B556">
        <f t="shared" si="90"/>
        <v>4.1439999999999658E-2</v>
      </c>
      <c r="C556">
        <f t="shared" si="93"/>
        <v>1.9014375864593284E-11</v>
      </c>
      <c r="D556">
        <f t="shared" si="96"/>
        <v>10520800.560476186</v>
      </c>
      <c r="E556">
        <f t="shared" si="97"/>
        <v>3.6797073469168665E-13</v>
      </c>
      <c r="F556">
        <f t="shared" si="98"/>
        <v>1.5197164040044568E-15</v>
      </c>
      <c r="G556">
        <f t="shared" si="91"/>
        <v>118.83984915370802</v>
      </c>
      <c r="H556">
        <f t="shared" si="92"/>
        <v>2.2998170918230416</v>
      </c>
      <c r="I556">
        <f t="shared" si="94"/>
        <v>1.0520800560476187</v>
      </c>
      <c r="J556">
        <f t="shared" si="99"/>
        <v>9.4982275250278542E-3</v>
      </c>
      <c r="K556" s="12">
        <f t="shared" si="95"/>
        <v>1.9342687382638304</v>
      </c>
    </row>
    <row r="557" spans="2:11" x14ac:dyDescent="0.25">
      <c r="B557">
        <f t="shared" si="90"/>
        <v>4.1519999999999654E-2</v>
      </c>
      <c r="C557">
        <f t="shared" si="93"/>
        <v>1.905034958700012E-11</v>
      </c>
      <c r="D557">
        <f t="shared" si="96"/>
        <v>10499052.668459402</v>
      </c>
      <c r="E557">
        <f t="shared" si="97"/>
        <v>3.6645101828768217E-13</v>
      </c>
      <c r="F557">
        <f t="shared" si="98"/>
        <v>1.5225890180636742E-15</v>
      </c>
      <c r="G557">
        <f t="shared" si="91"/>
        <v>119.06468491875073</v>
      </c>
      <c r="H557">
        <f t="shared" si="92"/>
        <v>2.2903188642980137</v>
      </c>
      <c r="I557">
        <f t="shared" si="94"/>
        <v>1.0499052668459403</v>
      </c>
      <c r="J557">
        <f t="shared" si="99"/>
        <v>9.516181362897962E-3</v>
      </c>
      <c r="K557" s="12">
        <f t="shared" si="95"/>
        <v>1.9335339260993147</v>
      </c>
    </row>
    <row r="558" spans="2:11" x14ac:dyDescent="0.25">
      <c r="B558">
        <f t="shared" si="90"/>
        <v>4.1599999999999651E-2</v>
      </c>
      <c r="C558">
        <f t="shared" si="93"/>
        <v>1.9086455197571402E-11</v>
      </c>
      <c r="D558">
        <f t="shared" si="96"/>
        <v>10477218.397154992</v>
      </c>
      <c r="E558">
        <f t="shared" si="97"/>
        <v>3.6492842926961849E-13</v>
      </c>
      <c r="F558">
        <f t="shared" si="98"/>
        <v>1.5254721913827985E-15</v>
      </c>
      <c r="G558">
        <f t="shared" si="91"/>
        <v>119.29034498482125</v>
      </c>
      <c r="H558">
        <f t="shared" si="92"/>
        <v>2.2808026829351156</v>
      </c>
      <c r="I558">
        <f t="shared" si="94"/>
        <v>1.0477218397154993</v>
      </c>
      <c r="J558">
        <f t="shared" si="99"/>
        <v>9.5342011961424902E-3</v>
      </c>
      <c r="K558" s="12">
        <f t="shared" si="95"/>
        <v>1.932789274680196</v>
      </c>
    </row>
    <row r="559" spans="2:11" x14ac:dyDescent="0.25">
      <c r="B559">
        <f t="shared" si="90"/>
        <v>4.1679999999999648E-2</v>
      </c>
      <c r="C559">
        <f t="shared" si="93"/>
        <v>1.9122692458625474E-11</v>
      </c>
      <c r="D559">
        <f t="shared" si="96"/>
        <v>10455297.053495849</v>
      </c>
      <c r="E559">
        <f t="shared" si="97"/>
        <v>3.6340295707823568E-13</v>
      </c>
      <c r="F559">
        <f t="shared" si="98"/>
        <v>1.5283659062478127E-15</v>
      </c>
      <c r="G559">
        <f t="shared" si="91"/>
        <v>119.5168278664092</v>
      </c>
      <c r="H559">
        <f t="shared" si="92"/>
        <v>2.2712684817389728</v>
      </c>
      <c r="I559">
        <f t="shared" si="94"/>
        <v>1.0455297053495849</v>
      </c>
      <c r="J559">
        <f t="shared" si="99"/>
        <v>9.5522869140488298E-3</v>
      </c>
      <c r="K559" s="12">
        <f t="shared" si="95"/>
        <v>1.9320346368979737</v>
      </c>
    </row>
    <row r="560" spans="2:11" x14ac:dyDescent="0.25">
      <c r="B560">
        <f t="shared" si="90"/>
        <v>4.1759999999999645E-2</v>
      </c>
      <c r="C560">
        <f t="shared" si="93"/>
        <v>1.915906109871975E-11</v>
      </c>
      <c r="D560">
        <f t="shared" si="96"/>
        <v>10433287.936676918</v>
      </c>
      <c r="E560">
        <f t="shared" si="97"/>
        <v>3.6187459117198785E-13</v>
      </c>
      <c r="F560">
        <f t="shared" si="98"/>
        <v>1.5312701422937465E-15</v>
      </c>
      <c r="G560">
        <f t="shared" si="91"/>
        <v>119.74413186699842</v>
      </c>
      <c r="H560">
        <f t="shared" si="92"/>
        <v>2.2617161948249236</v>
      </c>
      <c r="I560">
        <f t="shared" si="94"/>
        <v>1.0433287936676916</v>
      </c>
      <c r="J560">
        <f t="shared" si="99"/>
        <v>9.5704383893359148E-3</v>
      </c>
      <c r="K560" s="12">
        <f t="shared" si="95"/>
        <v>1.9312698630617926</v>
      </c>
    </row>
    <row r="561" spans="2:11" x14ac:dyDescent="0.25">
      <c r="B561">
        <f t="shared" si="90"/>
        <v>4.1839999999999641E-2</v>
      </c>
      <c r="C561">
        <f t="shared" si="93"/>
        <v>1.9195560811358917E-11</v>
      </c>
      <c r="D561">
        <f t="shared" si="96"/>
        <v>10411190.338053187</v>
      </c>
      <c r="E561">
        <f t="shared" si="97"/>
        <v>3.6034332102969412E-13</v>
      </c>
      <c r="F561">
        <f t="shared" si="98"/>
        <v>1.5341848764030841E-15</v>
      </c>
      <c r="G561">
        <f t="shared" si="91"/>
        <v>119.97225507099321</v>
      </c>
      <c r="H561">
        <f t="shared" si="92"/>
        <v>2.252145756435588</v>
      </c>
      <c r="I561">
        <f t="shared" si="94"/>
        <v>1.0411190338053187</v>
      </c>
      <c r="J561">
        <f t="shared" si="99"/>
        <v>9.5886554775192739E-3</v>
      </c>
      <c r="K561" s="12">
        <f t="shared" si="95"/>
        <v>1.9304948008457266</v>
      </c>
    </row>
    <row r="562" spans="2:11" x14ac:dyDescent="0.25">
      <c r="B562">
        <f t="shared" si="90"/>
        <v>4.1919999999999638E-2</v>
      </c>
      <c r="C562">
        <f t="shared" si="93"/>
        <v>1.9232191253656582E-11</v>
      </c>
      <c r="D562">
        <f t="shared" si="96"/>
        <v>10389003.541036377</v>
      </c>
      <c r="E562">
        <f t="shared" si="97"/>
        <v>3.5880913615329101E-13</v>
      </c>
      <c r="F562">
        <f t="shared" si="98"/>
        <v>1.5371100826005575E-15</v>
      </c>
      <c r="G562">
        <f t="shared" si="91"/>
        <v>120.20119533535363</v>
      </c>
      <c r="H562">
        <f t="shared" si="92"/>
        <v>2.2425571009580683</v>
      </c>
      <c r="I562">
        <f t="shared" si="94"/>
        <v>1.0389003541036377</v>
      </c>
      <c r="J562">
        <f t="shared" si="99"/>
        <v>9.6069380162534818E-3</v>
      </c>
      <c r="K562" s="12">
        <f t="shared" si="95"/>
        <v>1.9297092952348174</v>
      </c>
    </row>
    <row r="563" spans="2:11" x14ac:dyDescent="0.25">
      <c r="B563">
        <f t="shared" si="90"/>
        <v>4.1999999999999635E-2</v>
      </c>
      <c r="C563">
        <f t="shared" si="93"/>
        <v>1.9268952044950088E-11</v>
      </c>
      <c r="D563">
        <f t="shared" si="96"/>
        <v>10366726.820990322</v>
      </c>
      <c r="E563">
        <f t="shared" si="97"/>
        <v>3.5727202607069045E-13</v>
      </c>
      <c r="F563">
        <f t="shared" si="98"/>
        <v>1.5400457319442041E-15</v>
      </c>
      <c r="G563">
        <f t="shared" si="91"/>
        <v>120.43095028093803</v>
      </c>
      <c r="H563">
        <f t="shared" si="92"/>
        <v>2.2329501629418149</v>
      </c>
      <c r="I563">
        <f t="shared" si="94"/>
        <v>1.0366726820990322</v>
      </c>
      <c r="J563">
        <f t="shared" si="99"/>
        <v>9.6252858246512751E-3</v>
      </c>
      <c r="K563" s="12">
        <f t="shared" si="95"/>
        <v>1.9289131884699064</v>
      </c>
    </row>
    <row r="564" spans="2:11" x14ac:dyDescent="0.25">
      <c r="B564">
        <f t="shared" si="90"/>
        <v>4.2079999999999632E-2</v>
      </c>
      <c r="C564">
        <f t="shared" si="93"/>
        <v>1.9305842765365421E-11</v>
      </c>
      <c r="D564">
        <f t="shared" si="96"/>
        <v>10344359.445125064</v>
      </c>
      <c r="E564">
        <f t="shared" si="97"/>
        <v>3.5573198033874622E-13</v>
      </c>
      <c r="F564">
        <f t="shared" si="98"/>
        <v>1.5429917924125575E-15</v>
      </c>
      <c r="G564">
        <f t="shared" si="91"/>
        <v>120.66151728353387</v>
      </c>
      <c r="H564">
        <f t="shared" si="92"/>
        <v>2.2233248771171636</v>
      </c>
      <c r="I564">
        <f t="shared" si="94"/>
        <v>1.0344359445125064</v>
      </c>
      <c r="J564">
        <f t="shared" si="99"/>
        <v>9.6436987025784841E-3</v>
      </c>
      <c r="K564" s="12">
        <f t="shared" si="95"/>
        <v>1.9281063199911572</v>
      </c>
    </row>
    <row r="565" spans="2:11" x14ac:dyDescent="0.25">
      <c r="B565">
        <f t="shared" si="90"/>
        <v>4.2159999999999628E-2</v>
      </c>
      <c r="C565">
        <f t="shared" si="93"/>
        <v>1.9342862954331561E-11</v>
      </c>
      <c r="D565">
        <f t="shared" si="96"/>
        <v>10321900.672389628</v>
      </c>
      <c r="E565">
        <f t="shared" si="97"/>
        <v>3.5418898854633364E-13</v>
      </c>
      <c r="F565">
        <f t="shared" si="98"/>
        <v>1.5459482287878163E-15</v>
      </c>
      <c r="G565">
        <f t="shared" si="91"/>
        <v>120.89289346457225</v>
      </c>
      <c r="H565">
        <f t="shared" si="92"/>
        <v>2.2136811784145851</v>
      </c>
      <c r="I565">
        <f t="shared" si="94"/>
        <v>1.0321900672389628</v>
      </c>
      <c r="J565">
        <f t="shared" si="99"/>
        <v>9.6621764299238515E-3</v>
      </c>
      <c r="K565" s="12">
        <f t="shared" si="95"/>
        <v>1.9272885263803032</v>
      </c>
    </row>
    <row r="566" spans="2:11" x14ac:dyDescent="0.25">
      <c r="B566">
        <f t="shared" si="90"/>
        <v>4.2239999999999625E-2</v>
      </c>
      <c r="C566">
        <f t="shared" si="93"/>
        <v>1.9380012109041309E-11</v>
      </c>
      <c r="D566">
        <f t="shared" si="96"/>
        <v>10299349.753363505</v>
      </c>
      <c r="E566">
        <f t="shared" si="97"/>
        <v>3.5264304031754583E-13</v>
      </c>
      <c r="F566">
        <f t="shared" si="98"/>
        <v>1.5489150025348519E-15</v>
      </c>
      <c r="G566">
        <f t="shared" si="91"/>
        <v>121.12507568150816</v>
      </c>
      <c r="H566">
        <f t="shared" si="92"/>
        <v>2.2040190019846615</v>
      </c>
      <c r="I566">
        <f t="shared" si="94"/>
        <v>1.0299349753363505</v>
      </c>
      <c r="J566">
        <f t="shared" si="99"/>
        <v>9.6807187658428228E-3</v>
      </c>
      <c r="K566" s="12">
        <f t="shared" si="95"/>
        <v>1.9264596413015291</v>
      </c>
    </row>
    <row r="567" spans="2:11" x14ac:dyDescent="0.25">
      <c r="B567">
        <f t="shared" si="90"/>
        <v>4.2319999999999622E-2</v>
      </c>
      <c r="C567">
        <f t="shared" si="93"/>
        <v>1.941728968285754E-11</v>
      </c>
      <c r="D567">
        <f t="shared" si="96"/>
        <v>10276705.930146815</v>
      </c>
      <c r="E567">
        <f t="shared" si="97"/>
        <v>3.51094125315011E-13</v>
      </c>
      <c r="F567">
        <f t="shared" si="98"/>
        <v>1.5518920716758907E-15</v>
      </c>
      <c r="G567">
        <f t="shared" si="91"/>
        <v>121.35806051785961</v>
      </c>
      <c r="H567">
        <f t="shared" si="92"/>
        <v>2.1943382832188187</v>
      </c>
      <c r="I567">
        <f t="shared" si="94"/>
        <v>1.0276705930146817</v>
      </c>
      <c r="J567">
        <f t="shared" si="99"/>
        <v>9.6993254479743156E-3</v>
      </c>
      <c r="K567" s="12">
        <f t="shared" si="95"/>
        <v>1.9256194954409991</v>
      </c>
    </row>
    <row r="568" spans="2:11" x14ac:dyDescent="0.25">
      <c r="B568">
        <f t="shared" si="90"/>
        <v>4.2399999999999619E-2</v>
      </c>
      <c r="C568">
        <f t="shared" si="93"/>
        <v>1.9454695083662447E-11</v>
      </c>
      <c r="D568">
        <f t="shared" si="96"/>
        <v>10253968.436249172</v>
      </c>
      <c r="E568">
        <f t="shared" si="97"/>
        <v>3.495422332433351E-13</v>
      </c>
      <c r="F568">
        <f t="shared" si="98"/>
        <v>1.5548793906607361E-15</v>
      </c>
      <c r="G568">
        <f t="shared" si="91"/>
        <v>121.59184427289028</v>
      </c>
      <c r="H568">
        <f t="shared" si="92"/>
        <v>2.184638957770844</v>
      </c>
      <c r="I568">
        <f t="shared" si="94"/>
        <v>1.0253968436249172</v>
      </c>
      <c r="J568">
        <f t="shared" si="99"/>
        <v>9.7179961916295989E-3</v>
      </c>
      <c r="K568" s="12">
        <f t="shared" si="95"/>
        <v>1.9247679164449765</v>
      </c>
    </row>
    <row r="569" spans="2:11" x14ac:dyDescent="0.25">
      <c r="B569">
        <f t="shared" si="90"/>
        <v>4.2479999999999615E-2</v>
      </c>
      <c r="C569">
        <f t="shared" si="93"/>
        <v>1.9492227672147364E-11</v>
      </c>
      <c r="D569">
        <f t="shared" si="96"/>
        <v>10231136.49647725</v>
      </c>
      <c r="E569">
        <f t="shared" si="97"/>
        <v>3.4798735385267438E-13</v>
      </c>
      <c r="F569">
        <f t="shared" si="98"/>
        <v>1.5578769102323291E-15</v>
      </c>
      <c r="G569">
        <f t="shared" si="91"/>
        <v>121.82642295092101</v>
      </c>
      <c r="H569">
        <f t="shared" si="92"/>
        <v>2.1749209615792147</v>
      </c>
      <c r="I569">
        <f t="shared" si="94"/>
        <v>1.0231136496477249</v>
      </c>
      <c r="J569">
        <f t="shared" si="99"/>
        <v>9.7367306889520559E-3</v>
      </c>
      <c r="K569" s="12">
        <f t="shared" si="95"/>
        <v>1.9239047288564888</v>
      </c>
    </row>
    <row r="570" spans="2:11" x14ac:dyDescent="0.25">
      <c r="B570">
        <f t="shared" si="90"/>
        <v>4.2559999999999612E-2</v>
      </c>
      <c r="C570">
        <f t="shared" si="93"/>
        <v>1.9529886760041753E-11</v>
      </c>
      <c r="D570">
        <f t="shared" si="96"/>
        <v>10208209.326821031</v>
      </c>
      <c r="E570">
        <f t="shared" si="97"/>
        <v>3.4642947694244204E-13</v>
      </c>
      <c r="F570">
        <f t="shared" si="98"/>
        <v>1.560884577287501E-15</v>
      </c>
      <c r="G570">
        <f t="shared" si="91"/>
        <v>122.06179225026095</v>
      </c>
      <c r="H570">
        <f t="shared" si="92"/>
        <v>2.1651842308902625</v>
      </c>
      <c r="I570">
        <f t="shared" si="94"/>
        <v>1.0208209326821032</v>
      </c>
      <c r="J570">
        <f t="shared" si="99"/>
        <v>9.7555286080468814E-3</v>
      </c>
      <c r="K570" s="12">
        <f t="shared" si="95"/>
        <v>1.9230297540505341</v>
      </c>
    </row>
    <row r="571" spans="2:11" x14ac:dyDescent="0.25">
      <c r="B571">
        <f t="shared" si="90"/>
        <v>4.2639999999999609E-2</v>
      </c>
      <c r="C571">
        <f t="shared" si="93"/>
        <v>1.9567671608278243E-11</v>
      </c>
      <c r="D571">
        <f t="shared" si="96"/>
        <v>10185186.134338796</v>
      </c>
      <c r="E571">
        <f t="shared" si="97"/>
        <v>3.4486859236515452E-13</v>
      </c>
      <c r="F571">
        <f t="shared" si="98"/>
        <v>1.5639023347327361E-15</v>
      </c>
      <c r="G571">
        <f t="shared" si="91"/>
        <v>122.29794755173901</v>
      </c>
      <c r="H571">
        <f t="shared" si="92"/>
        <v>2.1554287022822156</v>
      </c>
      <c r="I571">
        <f t="shared" si="94"/>
        <v>1.0185186134338795</v>
      </c>
      <c r="J571">
        <f t="shared" si="99"/>
        <v>9.7743895920796003E-3</v>
      </c>
      <c r="K571" s="12">
        <f t="shared" si="95"/>
        <v>1.9221428101677596</v>
      </c>
    </row>
    <row r="572" spans="2:11" x14ac:dyDescent="0.25">
      <c r="B572">
        <f t="shared" si="90"/>
        <v>4.2719999999999606E-2</v>
      </c>
      <c r="C572">
        <f t="shared" si="93"/>
        <v>1.9605581425091945E-11</v>
      </c>
      <c r="D572">
        <f t="shared" si="96"/>
        <v>10162066.117040781</v>
      </c>
      <c r="E572">
        <f t="shared" si="97"/>
        <v>3.4330469003042177E-13</v>
      </c>
      <c r="F572">
        <f t="shared" si="98"/>
        <v>1.5669301213347436E-15</v>
      </c>
      <c r="G572">
        <f t="shared" si="91"/>
        <v>122.53488390682465</v>
      </c>
      <c r="H572">
        <f t="shared" si="92"/>
        <v>2.145654312690136</v>
      </c>
      <c r="I572">
        <f t="shared" si="94"/>
        <v>1.016206611704078</v>
      </c>
      <c r="J572">
        <f t="shared" si="99"/>
        <v>9.793313258342146E-3</v>
      </c>
      <c r="K572" s="12">
        <f t="shared" si="95"/>
        <v>1.9212437120465959</v>
      </c>
    </row>
    <row r="573" spans="2:11" x14ac:dyDescent="0.25">
      <c r="B573">
        <f t="shared" si="90"/>
        <v>4.2799999999999602E-2</v>
      </c>
      <c r="C573">
        <f t="shared" si="93"/>
        <v>1.964361536405126E-11</v>
      </c>
      <c r="D573">
        <f t="shared" si="96"/>
        <v>10138848.463771604</v>
      </c>
      <c r="E573">
        <f t="shared" si="97"/>
        <v>3.4173775990908704E-13</v>
      </c>
      <c r="F573">
        <f t="shared" si="98"/>
        <v>1.5699678715656642E-15</v>
      </c>
      <c r="G573">
        <f t="shared" si="91"/>
        <v>122.77259602532037</v>
      </c>
      <c r="H573">
        <f t="shared" si="92"/>
        <v>2.1358609994317934</v>
      </c>
      <c r="I573">
        <f t="shared" si="94"/>
        <v>1.0138848463771604</v>
      </c>
      <c r="J573">
        <f t="shared" si="99"/>
        <v>9.8122991972854016E-3</v>
      </c>
      <c r="K573" s="12">
        <f t="shared" si="95"/>
        <v>1.9203322711538005</v>
      </c>
    </row>
    <row r="574" spans="2:11" x14ac:dyDescent="0.25">
      <c r="B574">
        <f t="shared" si="90"/>
        <v>4.2879999999999599E-2</v>
      </c>
      <c r="C574">
        <f t="shared" si="93"/>
        <v>1.9681772522017754E-11</v>
      </c>
      <c r="D574">
        <f t="shared" si="96"/>
        <v>10115532.354091384</v>
      </c>
      <c r="E574">
        <f t="shared" si="97"/>
        <v>3.4016779203752135E-13</v>
      </c>
      <c r="F574">
        <f t="shared" si="98"/>
        <v>1.5730155154426964E-15</v>
      </c>
      <c r="G574">
        <f t="shared" si="91"/>
        <v>123.01107826261094</v>
      </c>
      <c r="H574">
        <f t="shared" si="92"/>
        <v>2.1260487002345081</v>
      </c>
      <c r="I574">
        <f t="shared" si="94"/>
        <v>1.0115532354091383</v>
      </c>
      <c r="J574">
        <f t="shared" si="99"/>
        <v>9.8313469715168526E-3</v>
      </c>
      <c r="K574" s="12">
        <f t="shared" si="95"/>
        <v>1.919408295513366</v>
      </c>
    </row>
    <row r="575" spans="2:11" x14ac:dyDescent="0.25">
      <c r="B575">
        <f t="shared" si="90"/>
        <v>4.2959999999999596E-2</v>
      </c>
      <c r="C575">
        <f t="shared" si="93"/>
        <v>1.9720051937032357E-11</v>
      </c>
      <c r="D575">
        <f t="shared" si="96"/>
        <v>10092116.958155636</v>
      </c>
      <c r="E575">
        <f t="shared" si="97"/>
        <v>3.3859477652207867E-13</v>
      </c>
      <c r="F575">
        <f t="shared" si="98"/>
        <v>1.5760729783619402E-15</v>
      </c>
      <c r="G575">
        <f t="shared" si="91"/>
        <v>123.25032460645222</v>
      </c>
      <c r="H575">
        <f t="shared" si="92"/>
        <v>2.1162173532629915</v>
      </c>
      <c r="I575">
        <f t="shared" si="94"/>
        <v>1.0092116958155635</v>
      </c>
      <c r="J575">
        <f t="shared" si="99"/>
        <v>9.8504561147621239E-3</v>
      </c>
      <c r="K575" s="12">
        <f t="shared" si="95"/>
        <v>1.9184715896337674</v>
      </c>
    </row>
    <row r="576" spans="2:11" x14ac:dyDescent="0.25">
      <c r="B576">
        <f t="shared" si="90"/>
        <v>4.3039999999999592E-2</v>
      </c>
      <c r="C576">
        <f t="shared" si="93"/>
        <v>1.9758452586125312E-11</v>
      </c>
      <c r="D576">
        <f t="shared" si="96"/>
        <v>10068601.436593907</v>
      </c>
      <c r="E576">
        <f t="shared" si="97"/>
        <v>3.3701870354371674E-13</v>
      </c>
      <c r="F576">
        <f t="shared" si="98"/>
        <v>1.5791401809262426E-15</v>
      </c>
      <c r="G576">
        <f t="shared" si="91"/>
        <v>123.49032866328318</v>
      </c>
      <c r="H576">
        <f t="shared" si="92"/>
        <v>2.106366897148229</v>
      </c>
      <c r="I576">
        <f t="shared" si="94"/>
        <v>1.0068601436593907</v>
      </c>
      <c r="J576">
        <f t="shared" si="99"/>
        <v>9.8696261307890127E-3</v>
      </c>
      <c r="K576" s="12">
        <f t="shared" si="95"/>
        <v>1.9175219544334934</v>
      </c>
    </row>
    <row r="577" spans="2:11" x14ac:dyDescent="0.25">
      <c r="B577">
        <f t="shared" si="90"/>
        <v>4.3119999999999589E-2</v>
      </c>
      <c r="C577">
        <f t="shared" si="93"/>
        <v>1.979697338304652E-11</v>
      </c>
      <c r="D577">
        <f t="shared" si="96"/>
        <v>10044984.940387204</v>
      </c>
      <c r="E577">
        <f t="shared" si="97"/>
        <v>3.3543956336279051E-13</v>
      </c>
      <c r="F577">
        <f t="shared" si="98"/>
        <v>1.5822170387668087E-15</v>
      </c>
      <c r="G577">
        <f t="shared" si="91"/>
        <v>123.73108364404074</v>
      </c>
      <c r="H577">
        <f t="shared" si="92"/>
        <v>2.0964972710174403</v>
      </c>
      <c r="I577">
        <f t="shared" si="94"/>
        <v>1.0044984940387203</v>
      </c>
      <c r="J577">
        <f t="shared" si="99"/>
        <v>9.8888564922925536E-3</v>
      </c>
      <c r="K577" s="12">
        <f t="shared" si="95"/>
        <v>1.916559187164816</v>
      </c>
    </row>
    <row r="578" spans="2:11" x14ac:dyDescent="0.25">
      <c r="B578">
        <f t="shared" si="90"/>
        <v>4.3199999999999586E-2</v>
      </c>
      <c r="C578">
        <f t="shared" si="93"/>
        <v>1.9835613175914039E-11</v>
      </c>
      <c r="D578">
        <f t="shared" si="96"/>
        <v>10021266.610744212</v>
      </c>
      <c r="E578">
        <f t="shared" si="97"/>
        <v>3.3385734632402368E-13</v>
      </c>
      <c r="F578">
        <f t="shared" si="98"/>
        <v>1.5853034623583576E-15</v>
      </c>
      <c r="G578">
        <f t="shared" si="91"/>
        <v>123.97258234946273</v>
      </c>
      <c r="H578">
        <f t="shared" si="92"/>
        <v>2.0866084145251476</v>
      </c>
      <c r="I578">
        <f t="shared" si="94"/>
        <v>1.0021266610744213</v>
      </c>
      <c r="J578">
        <f t="shared" si="99"/>
        <v>9.9081466397397348E-3</v>
      </c>
      <c r="K578" s="12">
        <f t="shared" si="95"/>
        <v>1.915583081335781</v>
      </c>
    </row>
    <row r="579" spans="2:11" x14ac:dyDescent="0.25">
      <c r="B579">
        <f t="shared" si="90"/>
        <v>4.3279999999999583E-2</v>
      </c>
      <c r="C579">
        <f t="shared" si="93"/>
        <v>1.9874370744776903E-11</v>
      </c>
      <c r="D579">
        <f t="shared" si="96"/>
        <v>9997445.5789763257</v>
      </c>
      <c r="E579">
        <f t="shared" si="97"/>
        <v>3.3227204286166535E-13</v>
      </c>
      <c r="F579">
        <f t="shared" si="98"/>
        <v>1.588399356827573E-15</v>
      </c>
      <c r="G579">
        <f t="shared" si="91"/>
        <v>124.21481715485564</v>
      </c>
      <c r="H579">
        <f t="shared" si="92"/>
        <v>2.0767002678854083</v>
      </c>
      <c r="I579">
        <f t="shared" si="94"/>
        <v>0.99974455789763261</v>
      </c>
      <c r="J579">
        <f t="shared" si="99"/>
        <v>9.9274959801723302E-3</v>
      </c>
      <c r="K579" s="12">
        <f t="shared" si="95"/>
        <v>1.9145934266303386</v>
      </c>
    </row>
    <row r="580" spans="2:11" x14ac:dyDescent="0.25">
      <c r="B580">
        <f t="shared" si="90"/>
        <v>4.3359999999999579E-2</v>
      </c>
      <c r="C580">
        <f t="shared" si="93"/>
        <v>1.9913244799089482E-11</v>
      </c>
      <c r="D580">
        <f t="shared" si="96"/>
        <v>9973520.9663715474</v>
      </c>
      <c r="E580">
        <f t="shared" si="97"/>
        <v>3.3068364350483778E-13</v>
      </c>
      <c r="F580">
        <f t="shared" si="98"/>
        <v>1.5915046217545906E-15</v>
      </c>
      <c r="G580">
        <f t="shared" si="91"/>
        <v>124.45777999430925</v>
      </c>
      <c r="H580">
        <f t="shared" si="92"/>
        <v>2.066772771905236</v>
      </c>
      <c r="I580">
        <f t="shared" si="94"/>
        <v>0.99735209663715474</v>
      </c>
      <c r="J580">
        <f t="shared" si="99"/>
        <v>9.946903885966191E-3</v>
      </c>
      <c r="K580" s="12">
        <f t="shared" si="95"/>
        <v>1.9135900088265996</v>
      </c>
    </row>
    <row r="581" spans="2:11" x14ac:dyDescent="0.25">
      <c r="B581">
        <f t="shared" si="90"/>
        <v>4.3439999999999576E-2</v>
      </c>
      <c r="C581">
        <f t="shared" si="93"/>
        <v>1.995223397509374E-11</v>
      </c>
      <c r="D581">
        <f t="shared" si="96"/>
        <v>9949491.8840672355</v>
      </c>
      <c r="E581">
        <f t="shared" si="97"/>
        <v>3.2909213888308318E-13</v>
      </c>
      <c r="F581">
        <f t="shared" si="98"/>
        <v>1.594619150967264E-15</v>
      </c>
      <c r="G581">
        <f t="shared" si="91"/>
        <v>124.70146234433587</v>
      </c>
      <c r="H581">
        <f t="shared" si="92"/>
        <v>2.0568258680192697</v>
      </c>
      <c r="I581">
        <f t="shared" si="94"/>
        <v>0.99494918840672353</v>
      </c>
      <c r="J581">
        <f t="shared" si="99"/>
        <v>9.9663696935453992E-3</v>
      </c>
      <c r="K581" s="12">
        <f t="shared" si="95"/>
        <v>1.9125726097131479</v>
      </c>
    </row>
    <row r="582" spans="2:11" x14ac:dyDescent="0.25">
      <c r="B582">
        <f t="shared" si="90"/>
        <v>4.3519999999999573E-2</v>
      </c>
      <c r="C582">
        <f t="shared" si="93"/>
        <v>1.9991336833106314E-11</v>
      </c>
      <c r="D582">
        <f t="shared" si="96"/>
        <v>9925357.4329217765</v>
      </c>
      <c r="E582">
        <f t="shared" si="97"/>
        <v>3.2749751973211592E-13</v>
      </c>
      <c r="F582">
        <f t="shared" si="98"/>
        <v>1.5977428323279371E-15</v>
      </c>
      <c r="G582">
        <f t="shared" si="91"/>
        <v>124.94585520691446</v>
      </c>
      <c r="H582">
        <f t="shared" si="92"/>
        <v>2.0468594983257242</v>
      </c>
      <c r="I582">
        <f t="shared" si="94"/>
        <v>0.99253574329217764</v>
      </c>
      <c r="J582">
        <f t="shared" si="99"/>
        <v>9.9858927020496056E-3</v>
      </c>
      <c r="K582" s="12">
        <f t="shared" si="95"/>
        <v>1.911541007003386</v>
      </c>
    </row>
    <row r="583" spans="2:11" x14ac:dyDescent="0.25">
      <c r="B583">
        <f t="shared" si="90"/>
        <v>4.359999999999957E-2</v>
      </c>
      <c r="C583">
        <f t="shared" si="93"/>
        <v>2.0030551854706058E-11</v>
      </c>
      <c r="D583">
        <f t="shared" si="96"/>
        <v>9901116.7033851817</v>
      </c>
      <c r="E583">
        <f t="shared" si="97"/>
        <v>3.2589977689978797E-13</v>
      </c>
      <c r="F583">
        <f t="shared" si="98"/>
        <v>1.6008755475124298E-15</v>
      </c>
      <c r="G583">
        <f t="shared" si="91"/>
        <v>125.19094909191286</v>
      </c>
      <c r="H583">
        <f t="shared" si="92"/>
        <v>2.0368736056236747</v>
      </c>
      <c r="I583">
        <f t="shared" si="94"/>
        <v>0.9901116703385181</v>
      </c>
      <c r="J583">
        <f t="shared" si="99"/>
        <v>1.0005472171952684E-2</v>
      </c>
      <c r="K583" s="12">
        <f t="shared" si="95"/>
        <v>1.9104949742478321</v>
      </c>
    </row>
    <row r="584" spans="2:11" x14ac:dyDescent="0.25">
      <c r="B584">
        <f t="shared" si="90"/>
        <v>4.3679999999999566E-2</v>
      </c>
      <c r="C584">
        <f t="shared" si="93"/>
        <v>2.0069877439819152E-11</v>
      </c>
      <c r="D584">
        <f t="shared" si="96"/>
        <v>9876768.77536867</v>
      </c>
      <c r="E584">
        <f t="shared" si="97"/>
        <v>3.2429890135227552E-13</v>
      </c>
      <c r="F584">
        <f t="shared" si="98"/>
        <v>1.6040171717809431E-15</v>
      </c>
      <c r="G584">
        <f t="shared" si="91"/>
        <v>125.43673399886968</v>
      </c>
      <c r="H584">
        <f t="shared" si="92"/>
        <v>2.026868133451722</v>
      </c>
      <c r="I584">
        <f t="shared" si="94"/>
        <v>0.98767687753686706</v>
      </c>
      <c r="J584">
        <f t="shared" si="99"/>
        <v>1.0025107323630893E-2</v>
      </c>
      <c r="K584" s="12">
        <f t="shared" si="95"/>
        <v>1.9094342807443536</v>
      </c>
    </row>
    <row r="585" spans="2:11" x14ac:dyDescent="0.25">
      <c r="B585">
        <f t="shared" si="90"/>
        <v>4.3759999999999563E-2</v>
      </c>
      <c r="C585">
        <f t="shared" si="93"/>
        <v>2.010931190369716E-11</v>
      </c>
      <c r="D585">
        <f t="shared" si="96"/>
        <v>9852312.7181132846</v>
      </c>
      <c r="E585">
        <f t="shared" si="97"/>
        <v>3.2269488418049457E-13</v>
      </c>
      <c r="F585">
        <f t="shared" si="98"/>
        <v>1.6071675737405868E-15</v>
      </c>
      <c r="G585">
        <f t="shared" si="91"/>
        <v>125.68319939810725</v>
      </c>
      <c r="H585">
        <f t="shared" si="92"/>
        <v>2.016843026128091</v>
      </c>
      <c r="I585">
        <f t="shared" si="94"/>
        <v>0.98523127181132841</v>
      </c>
      <c r="J585">
        <f t="shared" si="99"/>
        <v>1.0044797335878668E-2</v>
      </c>
      <c r="K585" s="12">
        <f t="shared" si="95"/>
        <v>1.9083586914462676</v>
      </c>
    </row>
    <row r="586" spans="2:11" x14ac:dyDescent="0.25">
      <c r="B586">
        <f t="shared" si="90"/>
        <v>4.383999999999956E-2</v>
      </c>
      <c r="C586">
        <f t="shared" si="93"/>
        <v>2.0148853473784233E-11</v>
      </c>
      <c r="D586">
        <f t="shared" si="96"/>
        <v>9827747.5900575463</v>
      </c>
      <c r="E586">
        <f t="shared" si="97"/>
        <v>3.2108771660675397E-13</v>
      </c>
      <c r="F586">
        <f t="shared" si="98"/>
        <v>1.6103266150991903E-15</v>
      </c>
      <c r="G586">
        <f t="shared" si="91"/>
        <v>125.93033421115143</v>
      </c>
      <c r="H586">
        <f t="shared" si="92"/>
        <v>2.0067982287922121</v>
      </c>
      <c r="I586">
        <f t="shared" si="94"/>
        <v>0.98277475900575462</v>
      </c>
      <c r="J586">
        <f t="shared" si="99"/>
        <v>1.0064541344369939E-2</v>
      </c>
      <c r="K586" s="12">
        <f t="shared" si="95"/>
        <v>1.9072679668682517</v>
      </c>
    </row>
    <row r="587" spans="2:11" x14ac:dyDescent="0.25">
      <c r="B587">
        <f t="shared" si="90"/>
        <v>4.3919999999999557E-2</v>
      </c>
      <c r="C587">
        <f t="shared" si="93"/>
        <v>2.0188500286469229E-11</v>
      </c>
      <c r="D587">
        <f t="shared" si="96"/>
        <v>9803072.4387042578</v>
      </c>
      <c r="E587">
        <f t="shared" si="97"/>
        <v>3.1947738999165478E-13</v>
      </c>
      <c r="F587">
        <f t="shared" si="98"/>
        <v>1.6134941504100725E-15</v>
      </c>
      <c r="G587">
        <f t="shared" si="91"/>
        <v>126.17812679043266</v>
      </c>
      <c r="H587">
        <f t="shared" si="92"/>
        <v>1.9967336874478423</v>
      </c>
      <c r="I587">
        <f t="shared" si="94"/>
        <v>0.98030724387042578</v>
      </c>
      <c r="J587">
        <f t="shared" si="99"/>
        <v>1.0084338440062953E-2</v>
      </c>
      <c r="K587" s="12">
        <f t="shared" si="95"/>
        <v>1.9061618629900305</v>
      </c>
    </row>
    <row r="588" spans="2:11" x14ac:dyDescent="0.25">
      <c r="B588">
        <f t="shared" si="90"/>
        <v>4.3999999999999553E-2</v>
      </c>
      <c r="C588">
        <f t="shared" si="93"/>
        <v>2.0228250383718215E-11</v>
      </c>
      <c r="D588">
        <f t="shared" si="96"/>
        <v>9778286.3004864696</v>
      </c>
      <c r="E588">
        <f t="shared" si="97"/>
        <v>3.1786389584124471E-13</v>
      </c>
      <c r="F588">
        <f t="shared" si="98"/>
        <v>1.6166700268074319E-15</v>
      </c>
      <c r="G588">
        <f t="shared" si="91"/>
        <v>126.42656489823884</v>
      </c>
      <c r="H588">
        <f t="shared" si="92"/>
        <v>1.9866493490077792</v>
      </c>
      <c r="I588">
        <f t="shared" si="94"/>
        <v>0.97782863004864695</v>
      </c>
      <c r="J588">
        <f t="shared" si="99"/>
        <v>1.0104187667546448E-2</v>
      </c>
      <c r="K588" s="12">
        <f t="shared" si="95"/>
        <v>1.9050401311577674</v>
      </c>
    </row>
    <row r="589" spans="2:11" x14ac:dyDescent="0.25">
      <c r="B589">
        <f t="shared" si="90"/>
        <v>4.407999999999955E-2</v>
      </c>
      <c r="C589">
        <f t="shared" si="93"/>
        <v>2.0268101709582853E-11</v>
      </c>
      <c r="D589">
        <f t="shared" si="96"/>
        <v>9753388.2006326728</v>
      </c>
      <c r="E589">
        <f t="shared" si="97"/>
        <v>3.1624722581443727E-13</v>
      </c>
      <c r="F589">
        <f t="shared" si="98"/>
        <v>1.6198540837319766E-15</v>
      </c>
      <c r="G589">
        <f t="shared" si="91"/>
        <v>126.67563568489282</v>
      </c>
      <c r="H589">
        <f t="shared" si="92"/>
        <v>1.9765451613402327</v>
      </c>
      <c r="I589">
        <f t="shared" si="94"/>
        <v>0.97533882006326722</v>
      </c>
      <c r="J589">
        <f t="shared" si="99"/>
        <v>1.0124088023324854E-2</v>
      </c>
      <c r="K589" s="12">
        <f t="shared" si="95"/>
        <v>1.9039025179831159</v>
      </c>
    </row>
    <row r="590" spans="2:11" x14ac:dyDescent="0.25">
      <c r="B590">
        <f t="shared" si="90"/>
        <v>4.4159999999999547E-2</v>
      </c>
      <c r="C590">
        <f t="shared" si="93"/>
        <v>2.0308052106579778E-11</v>
      </c>
      <c r="D590">
        <f t="shared" si="96"/>
        <v>9728377.1530313175</v>
      </c>
      <c r="E590">
        <f t="shared" si="97"/>
        <v>3.1462737173070529E-13</v>
      </c>
      <c r="F590">
        <f t="shared" si="98"/>
        <v>1.6230461526464391E-15</v>
      </c>
      <c r="G590">
        <f t="shared" si="91"/>
        <v>126.9253256661236</v>
      </c>
      <c r="H590">
        <f t="shared" si="92"/>
        <v>1.9664210733169081</v>
      </c>
      <c r="I590">
        <f t="shared" si="94"/>
        <v>0.97283771530313168</v>
      </c>
      <c r="J590">
        <f t="shared" si="99"/>
        <v>1.0144038454040244E-2</v>
      </c>
      <c r="K590" s="12">
        <f t="shared" si="95"/>
        <v>1.9027487652398696</v>
      </c>
    </row>
    <row r="591" spans="2:11" x14ac:dyDescent="0.25">
      <c r="B591">
        <f t="shared" si="90"/>
        <v>4.4239999999999544E-2</v>
      </c>
      <c r="C591">
        <f t="shared" si="93"/>
        <v>2.0348099311936172E-11</v>
      </c>
      <c r="D591">
        <f t="shared" si="96"/>
        <v>9703252.160094684</v>
      </c>
      <c r="E591">
        <f t="shared" si="97"/>
        <v>3.1300432557805885E-13</v>
      </c>
      <c r="F591">
        <f t="shared" si="98"/>
        <v>1.6262460567405716E-15</v>
      </c>
      <c r="G591">
        <f t="shared" si="91"/>
        <v>127.17562069960107</v>
      </c>
      <c r="H591">
        <f t="shared" si="92"/>
        <v>1.9562770348628675</v>
      </c>
      <c r="I591">
        <f t="shared" si="94"/>
        <v>0.97032521600946842</v>
      </c>
      <c r="J591">
        <f t="shared" si="99"/>
        <v>1.0164037854628572E-2</v>
      </c>
      <c r="K591" s="12">
        <f t="shared" si="95"/>
        <v>1.901578609758158</v>
      </c>
    </row>
    <row r="592" spans="2:11" x14ac:dyDescent="0.25">
      <c r="B592">
        <f t="shared" si="90"/>
        <v>4.431999999999954E-2</v>
      </c>
      <c r="C592">
        <f t="shared" si="93"/>
        <v>2.0388240953696005E-11</v>
      </c>
      <c r="D592">
        <f t="shared" si="96"/>
        <v>9678012.2126222178</v>
      </c>
      <c r="E592">
        <f t="shared" si="97"/>
        <v>3.1137807952131827E-13</v>
      </c>
      <c r="F592">
        <f t="shared" si="98"/>
        <v>1.6294536106252206E-15</v>
      </c>
      <c r="G592">
        <f t="shared" si="91"/>
        <v>127.42650596060002</v>
      </c>
      <c r="H592">
        <f t="shared" si="92"/>
        <v>1.9461129970082389</v>
      </c>
      <c r="I592">
        <f t="shared" si="94"/>
        <v>0.96780122126222179</v>
      </c>
      <c r="J592">
        <f t="shared" si="99"/>
        <v>1.0184085066407628E-2</v>
      </c>
      <c r="K592" s="12">
        <f t="shared" si="95"/>
        <v>1.9003917833161199</v>
      </c>
    </row>
    <row r="593" spans="2:11" x14ac:dyDescent="0.25">
      <c r="B593">
        <f t="shared" si="90"/>
        <v>4.4399999999999537E-2</v>
      </c>
      <c r="C593">
        <f t="shared" si="93"/>
        <v>2.0428474546682157E-11</v>
      </c>
      <c r="D593">
        <f t="shared" si="96"/>
        <v>9652656.2896634024</v>
      </c>
      <c r="E593">
        <f t="shared" si="97"/>
        <v>3.0974862591069307E-13</v>
      </c>
      <c r="F593">
        <f t="shared" si="98"/>
        <v>1.6326686200150602E-15</v>
      </c>
      <c r="G593">
        <f t="shared" si="91"/>
        <v>127.67796591676347</v>
      </c>
      <c r="H593">
        <f t="shared" si="92"/>
        <v>1.9359289119418315</v>
      </c>
      <c r="I593">
        <f t="shared" si="94"/>
        <v>0.96526562896634016</v>
      </c>
      <c r="J593">
        <f t="shared" si="99"/>
        <v>1.0204178875094123E-2</v>
      </c>
      <c r="K593" s="12">
        <f t="shared" si="95"/>
        <v>1.899188012529017</v>
      </c>
    </row>
    <row r="594" spans="2:11" x14ac:dyDescent="0.25">
      <c r="B594">
        <f t="shared" si="90"/>
        <v>4.4479999999999534E-2</v>
      </c>
      <c r="C594">
        <f t="shared" si="93"/>
        <v>2.0468797488308021E-11</v>
      </c>
      <c r="D594">
        <f t="shared" si="96"/>
        <v>9627183.3583802562</v>
      </c>
      <c r="E594">
        <f t="shared" si="97"/>
        <v>3.0811595729067802E-13</v>
      </c>
      <c r="F594">
        <f t="shared" si="98"/>
        <v>1.6358908813995405E-15</v>
      </c>
      <c r="G594">
        <f t="shared" si="91"/>
        <v>127.92998430192512</v>
      </c>
      <c r="H594">
        <f t="shared" si="92"/>
        <v>1.9257247330667375</v>
      </c>
      <c r="I594">
        <f t="shared" si="94"/>
        <v>0.96271833583802557</v>
      </c>
      <c r="J594">
        <f t="shared" si="99"/>
        <v>1.0224318008747128E-2</v>
      </c>
      <c r="K594" s="12">
        <f t="shared" si="95"/>
        <v>1.8979670187356938</v>
      </c>
    </row>
    <row r="595" spans="2:11" x14ac:dyDescent="0.25">
      <c r="B595">
        <f t="shared" si="90"/>
        <v>4.4559999999999531E-2</v>
      </c>
      <c r="C595">
        <f t="shared" si="93"/>
        <v>2.0509207054233586E-11</v>
      </c>
      <c r="D595">
        <f t="shared" si="96"/>
        <v>9601592.373909561</v>
      </c>
      <c r="E595">
        <f t="shared" si="97"/>
        <v>3.064800664092785E-13</v>
      </c>
      <c r="F595">
        <f t="shared" si="98"/>
        <v>1.6391201817015975E-15</v>
      </c>
      <c r="G595">
        <f t="shared" si="91"/>
        <v>128.1825440889599</v>
      </c>
      <c r="H595">
        <f t="shared" si="92"/>
        <v>1.9155004150579904</v>
      </c>
      <c r="I595">
        <f t="shared" si="94"/>
        <v>0.9601592373909561</v>
      </c>
      <c r="J595">
        <f t="shared" si="99"/>
        <v>1.0244501135634984E-2</v>
      </c>
      <c r="K595" s="12">
        <f t="shared" si="95"/>
        <v>1.896728517882357</v>
      </c>
    </row>
    <row r="596" spans="2:11" x14ac:dyDescent="0.25">
      <c r="B596">
        <f t="shared" si="90"/>
        <v>4.4639999999999527E-2</v>
      </c>
      <c r="C596">
        <f t="shared" si="93"/>
        <v>2.054970039385929E-11</v>
      </c>
      <c r="D596">
        <f t="shared" si="96"/>
        <v>9575882.2792249285</v>
      </c>
      <c r="E596">
        <f t="shared" si="97"/>
        <v>3.0484094622757692E-13</v>
      </c>
      <c r="F596">
        <f t="shared" si="98"/>
        <v>1.6423562979236481E-15</v>
      </c>
      <c r="G596">
        <f t="shared" si="91"/>
        <v>128.43562746162056</v>
      </c>
      <c r="H596">
        <f t="shared" si="92"/>
        <v>1.9052559139223555</v>
      </c>
      <c r="I596">
        <f t="shared" si="94"/>
        <v>0.95758822792249287</v>
      </c>
      <c r="J596">
        <f t="shared" si="99"/>
        <v>1.0264726862022799E-2</v>
      </c>
      <c r="K596" s="12">
        <f t="shared" si="95"/>
        <v>1.8954722204035899</v>
      </c>
    </row>
    <row r="597" spans="2:11" x14ac:dyDescent="0.25">
      <c r="B597">
        <f t="shared" si="90"/>
        <v>4.4719999999999524E-2</v>
      </c>
      <c r="C597">
        <f t="shared" si="93"/>
        <v>2.0590274525651672E-11</v>
      </c>
      <c r="D597">
        <f t="shared" si="96"/>
        <v>9550052.0049988106</v>
      </c>
      <c r="E597">
        <f t="shared" si="97"/>
        <v>3.0319858992965327E-13</v>
      </c>
      <c r="F597">
        <f t="shared" si="98"/>
        <v>1.6455989967803714E-15</v>
      </c>
      <c r="G597">
        <f t="shared" si="91"/>
        <v>128.68921578532294</v>
      </c>
      <c r="H597">
        <f t="shared" si="92"/>
        <v>1.8949911870603329</v>
      </c>
      <c r="I597">
        <f t="shared" si="94"/>
        <v>0.95500520049988102</v>
      </c>
      <c r="J597">
        <f t="shared" si="99"/>
        <v>1.0284993729877321E-2</v>
      </c>
      <c r="K597" s="12">
        <f t="shared" si="95"/>
        <v>1.8941978311005423</v>
      </c>
    </row>
    <row r="598" spans="2:11" x14ac:dyDescent="0.25">
      <c r="B598">
        <f t="shared" si="90"/>
        <v>4.4799999999999521E-2</v>
      </c>
      <c r="C598">
        <f t="shared" si="93"/>
        <v>2.0630926332294174E-11</v>
      </c>
      <c r="D598">
        <f t="shared" si="96"/>
        <v>9524100.4694645908</v>
      </c>
      <c r="E598">
        <f t="shared" si="97"/>
        <v>3.0155299093287292E-13</v>
      </c>
      <c r="F598">
        <f t="shared" si="98"/>
        <v>1.6488480343177666E-15</v>
      </c>
      <c r="G598">
        <f t="shared" si="91"/>
        <v>128.94328957683857</v>
      </c>
      <c r="H598">
        <f t="shared" si="92"/>
        <v>1.8847061933304556</v>
      </c>
      <c r="I598">
        <f t="shared" si="94"/>
        <v>0.95241004694645903</v>
      </c>
      <c r="J598">
        <f t="shared" si="99"/>
        <v>1.030530021448604E-2</v>
      </c>
      <c r="K598" s="12">
        <f t="shared" si="95"/>
        <v>1.8929050490162393</v>
      </c>
    </row>
    <row r="599" spans="2:11" x14ac:dyDescent="0.25">
      <c r="B599">
        <f t="shared" si="90"/>
        <v>4.4879999999999518E-2</v>
      </c>
      <c r="C599">
        <f t="shared" si="93"/>
        <v>2.0671652555656242E-11</v>
      </c>
      <c r="D599">
        <f t="shared" si="96"/>
        <v>9498026.5782788787</v>
      </c>
      <c r="E599">
        <f t="shared" si="97"/>
        <v>2.9990414289855517E-13</v>
      </c>
      <c r="F599">
        <f t="shared" si="98"/>
        <v>1.6521031555179493E-15</v>
      </c>
      <c r="G599">
        <f t="shared" si="91"/>
        <v>129.19782847285151</v>
      </c>
      <c r="H599">
        <f t="shared" si="92"/>
        <v>1.8744008931159697</v>
      </c>
      <c r="I599">
        <f t="shared" si="94"/>
        <v>0.94980265782788786</v>
      </c>
      <c r="J599">
        <f t="shared" si="99"/>
        <v>1.0325644721987182E-2</v>
      </c>
      <c r="K599" s="12">
        <f t="shared" si="95"/>
        <v>1.8915935673079347</v>
      </c>
    </row>
    <row r="600" spans="2:11" x14ac:dyDescent="0.25">
      <c r="B600">
        <f t="shared" si="90"/>
        <v>4.4959999999999514E-2</v>
      </c>
      <c r="C600">
        <f t="shared" si="93"/>
        <v>2.0712449791573638E-11</v>
      </c>
      <c r="D600">
        <f t="shared" si="96"/>
        <v>9471829.2243841607</v>
      </c>
      <c r="E600">
        <f t="shared" si="97"/>
        <v>2.9825203974303723E-13</v>
      </c>
      <c r="F600">
        <f t="shared" si="98"/>
        <v>1.6553640938891276E-15</v>
      </c>
      <c r="G600">
        <f t="shared" si="91"/>
        <v>129.45281119733522</v>
      </c>
      <c r="H600">
        <f t="shared" si="92"/>
        <v>1.8640752483939826</v>
      </c>
      <c r="I600">
        <f t="shared" si="94"/>
        <v>0.94718292243841617</v>
      </c>
      <c r="J600">
        <f t="shared" si="99"/>
        <v>1.0346025586807047E-2</v>
      </c>
      <c r="K600" s="12">
        <f t="shared" si="95"/>
        <v>1.8902630731164449</v>
      </c>
    </row>
    <row r="601" spans="2:11" x14ac:dyDescent="0.25">
      <c r="B601">
        <f t="shared" ref="B601:B664" si="100">B600+$B$39</f>
        <v>4.5039999999999511E-2</v>
      </c>
      <c r="C601">
        <f t="shared" si="93"/>
        <v>2.0753314484432626E-11</v>
      </c>
      <c r="D601">
        <f t="shared" si="96"/>
        <v>9445507.2878719531</v>
      </c>
      <c r="E601">
        <f t="shared" si="97"/>
        <v>2.9659667564914813E-13</v>
      </c>
      <c r="F601">
        <f t="shared" si="98"/>
        <v>1.6586305710401829E-15</v>
      </c>
      <c r="G601">
        <f t="shared" ref="G601:G664" si="101">C601/$C$19/$F$36</f>
        <v>129.70821552770389</v>
      </c>
      <c r="H601">
        <f t="shared" ref="H601:H664" si="102">E601/$C$19/$F$36</f>
        <v>1.8537292228071758</v>
      </c>
      <c r="I601">
        <f t="shared" si="94"/>
        <v>0.94455072878719537</v>
      </c>
      <c r="J601">
        <f t="shared" si="99"/>
        <v>1.0366441069001142E-2</v>
      </c>
      <c r="K601" s="12">
        <f t="shared" si="95"/>
        <v>1.8889132474324035</v>
      </c>
    </row>
    <row r="602" spans="2:11" x14ac:dyDescent="0.25">
      <c r="B602">
        <f t="shared" si="100"/>
        <v>4.5119999999999508E-2</v>
      </c>
      <c r="C602">
        <f t="shared" si="93"/>
        <v>2.0794242921550268E-11</v>
      </c>
      <c r="D602">
        <f t="shared" si="96"/>
        <v>9419059.6358466223</v>
      </c>
      <c r="E602">
        <f t="shared" si="97"/>
        <v>2.9493804507810793E-13</v>
      </c>
      <c r="F602">
        <f t="shared" si="98"/>
        <v>1.661902296239248E-15</v>
      </c>
      <c r="G602">
        <f t="shared" si="101"/>
        <v>129.96401825968917</v>
      </c>
      <c r="H602">
        <f t="shared" si="102"/>
        <v>1.8433627817381744</v>
      </c>
      <c r="I602">
        <f t="shared" si="94"/>
        <v>0.94190596358466216</v>
      </c>
      <c r="J602">
        <f t="shared" si="99"/>
        <v>1.03868893514953E-2</v>
      </c>
      <c r="K602" s="12">
        <f t="shared" si="95"/>
        <v>1.8875437649593598</v>
      </c>
    </row>
    <row r="603" spans="2:11" x14ac:dyDescent="0.25">
      <c r="B603">
        <f t="shared" si="100"/>
        <v>4.5199999999999504E-2</v>
      </c>
      <c r="C603">
        <f t="shared" si="93"/>
        <v>2.0835231227342855E-11</v>
      </c>
      <c r="D603">
        <f t="shared" si="96"/>
        <v>9392485.122290073</v>
      </c>
      <c r="E603">
        <f t="shared" si="97"/>
        <v>2.9327614278186868E-13</v>
      </c>
      <c r="F603">
        <f t="shared" si="98"/>
        <v>1.6651789659556572E-15</v>
      </c>
      <c r="G603">
        <f t="shared" si="101"/>
        <v>130.22019517089282</v>
      </c>
      <c r="H603">
        <f t="shared" si="102"/>
        <v>1.832975892386679</v>
      </c>
      <c r="I603">
        <f t="shared" si="94"/>
        <v>0.93924851222900729</v>
      </c>
      <c r="J603">
        <f t="shared" si="99"/>
        <v>1.0407368537222855E-2</v>
      </c>
      <c r="K603" s="12">
        <f t="shared" si="95"/>
        <v>1.886154293973656</v>
      </c>
    </row>
    <row r="604" spans="2:11" x14ac:dyDescent="0.25">
      <c r="B604">
        <f t="shared" si="100"/>
        <v>4.5279999999999501E-2</v>
      </c>
      <c r="C604">
        <f t="shared" si="93"/>
        <v>2.0876275357273968E-11</v>
      </c>
      <c r="D604">
        <f t="shared" si="96"/>
        <v>9365782.5879274495</v>
      </c>
      <c r="E604">
        <f t="shared" si="97"/>
        <v>2.9161096381591304E-13</v>
      </c>
      <c r="F604">
        <f t="shared" si="98"/>
        <v>1.6684602633846048E-15</v>
      </c>
      <c r="G604">
        <f t="shared" si="101"/>
        <v>130.47672098296229</v>
      </c>
      <c r="H604">
        <f t="shared" si="102"/>
        <v>1.8225685238494564</v>
      </c>
      <c r="I604">
        <f t="shared" si="94"/>
        <v>0.93657825879274503</v>
      </c>
      <c r="J604">
        <f t="shared" si="99"/>
        <v>1.0427876646153779E-2</v>
      </c>
      <c r="K604" s="12">
        <f t="shared" si="95"/>
        <v>1.8847444961810083</v>
      </c>
    </row>
    <row r="605" spans="2:11" x14ac:dyDescent="0.25">
      <c r="B605">
        <f t="shared" si="100"/>
        <v>4.5359999999999498E-2</v>
      </c>
      <c r="C605">
        <f t="shared" si="93"/>
        <v>2.0917371091574133E-11</v>
      </c>
      <c r="D605">
        <f t="shared" si="96"/>
        <v>9338950.8600941002</v>
      </c>
      <c r="E605">
        <f t="shared" si="97"/>
        <v>2.8994250355252844E-13</v>
      </c>
      <c r="F605">
        <f t="shared" si="98"/>
        <v>1.6717458579538559E-15</v>
      </c>
      <c r="G605">
        <f t="shared" si="101"/>
        <v>130.73356932233833</v>
      </c>
      <c r="H605">
        <f t="shared" si="102"/>
        <v>1.8121406472033024</v>
      </c>
      <c r="I605">
        <f t="shared" si="94"/>
        <v>0.93389508600941007</v>
      </c>
      <c r="J605">
        <f t="shared" si="99"/>
        <v>1.04484116122116E-2</v>
      </c>
      <c r="K605" s="12">
        <f t="shared" si="95"/>
        <v>1.8833140265697428</v>
      </c>
    </row>
    <row r="606" spans="2:11" x14ac:dyDescent="0.25">
      <c r="B606">
        <f t="shared" si="100"/>
        <v>4.5439999999999495E-2</v>
      </c>
      <c r="C606">
        <f t="shared" si="93"/>
        <v>2.0958514028722173E-11</v>
      </c>
      <c r="D606">
        <f t="shared" si="96"/>
        <v>9311988.7526039965</v>
      </c>
      <c r="E606">
        <f t="shared" si="97"/>
        <v>2.8827075769457459E-13</v>
      </c>
      <c r="F606">
        <f t="shared" si="98"/>
        <v>1.675035404811784E-15</v>
      </c>
      <c r="G606">
        <f t="shared" si="101"/>
        <v>130.99071267951356</v>
      </c>
      <c r="H606">
        <f t="shared" si="102"/>
        <v>1.8016922355910909</v>
      </c>
      <c r="I606">
        <f t="shared" si="94"/>
        <v>0.93119887526039968</v>
      </c>
      <c r="J606">
        <f t="shared" si="99"/>
        <v>1.0468971280073647E-2</v>
      </c>
      <c r="K606" s="12">
        <f t="shared" si="95"/>
        <v>1.8818625332605881</v>
      </c>
    </row>
    <row r="607" spans="2:11" x14ac:dyDescent="0.25">
      <c r="B607">
        <f t="shared" si="100"/>
        <v>4.5519999999999491E-2</v>
      </c>
      <c r="C607">
        <f t="shared" si="93"/>
        <v>2.0999699578679516E-11</v>
      </c>
      <c r="D607">
        <f t="shared" si="96"/>
        <v>9284895.0656198505</v>
      </c>
      <c r="E607">
        <f t="shared" si="97"/>
        <v>2.8659572228976278E-13</v>
      </c>
      <c r="F607">
        <f t="shared" si="98"/>
        <v>1.6783285442959991E-15</v>
      </c>
      <c r="G607">
        <f t="shared" si="101"/>
        <v>131.24812236674697</v>
      </c>
      <c r="H607">
        <f t="shared" si="102"/>
        <v>1.7912232643110173</v>
      </c>
      <c r="I607">
        <f t="shared" si="94"/>
        <v>0.92848950656198503</v>
      </c>
      <c r="J607">
        <f t="shared" si="99"/>
        <v>1.0489553401849995E-2</v>
      </c>
      <c r="K607" s="12">
        <f t="shared" si="95"/>
        <v>1.8803896573529708</v>
      </c>
    </row>
    <row r="608" spans="2:11" x14ac:dyDescent="0.25">
      <c r="B608">
        <f t="shared" si="100"/>
        <v>4.5599999999999488E-2</v>
      </c>
      <c r="C608">
        <f t="shared" si="93"/>
        <v>2.1040922955867567E-11</v>
      </c>
      <c r="D608">
        <f t="shared" si="96"/>
        <v>9257668.585525183</v>
      </c>
      <c r="E608">
        <f t="shared" si="97"/>
        <v>2.8491739374546679E-13</v>
      </c>
      <c r="F608">
        <f t="shared" si="98"/>
        <v>1.6816249013818147E-15</v>
      </c>
      <c r="G608">
        <f t="shared" si="101"/>
        <v>131.50576847417227</v>
      </c>
      <c r="H608">
        <f t="shared" si="102"/>
        <v>1.7807337109091672</v>
      </c>
      <c r="I608">
        <f t="shared" si="94"/>
        <v>0.92576685855251828</v>
      </c>
      <c r="J608">
        <f t="shared" si="99"/>
        <v>1.051015563363634E-2</v>
      </c>
      <c r="K608" s="12">
        <f t="shared" si="95"/>
        <v>1.8788950327677436</v>
      </c>
    </row>
    <row r="609" spans="2:11" x14ac:dyDescent="0.25">
      <c r="B609">
        <f t="shared" si="100"/>
        <v>4.5679999999999485E-2</v>
      </c>
      <c r="C609">
        <f t="shared" si="93"/>
        <v>2.1082179171877863E-11</v>
      </c>
      <c r="D609">
        <f t="shared" si="96"/>
        <v>9230308.0847985987</v>
      </c>
      <c r="E609">
        <f t="shared" si="97"/>
        <v>2.8323576884408497E-13</v>
      </c>
      <c r="F609">
        <f t="shared" si="98"/>
        <v>1.6849240851097485E-15</v>
      </c>
      <c r="G609">
        <f t="shared" si="101"/>
        <v>131.76361982423663</v>
      </c>
      <c r="H609">
        <f t="shared" si="102"/>
        <v>1.770223555275531</v>
      </c>
      <c r="I609">
        <f t="shared" si="94"/>
        <v>0.92303080847985985</v>
      </c>
      <c r="J609">
        <f t="shared" si="99"/>
        <v>1.0530775531935927E-2</v>
      </c>
      <c r="K609" s="12">
        <f t="shared" si="95"/>
        <v>1.8773782860862669</v>
      </c>
    </row>
    <row r="610" spans="2:11" x14ac:dyDescent="0.25">
      <c r="B610">
        <f t="shared" si="100"/>
        <v>4.5759999999999482E-2</v>
      </c>
      <c r="C610">
        <f t="shared" si="93"/>
        <v>2.1123463027904634E-11</v>
      </c>
      <c r="D610">
        <f t="shared" si="96"/>
        <v>9202812.3218905628</v>
      </c>
      <c r="E610">
        <f t="shared" si="97"/>
        <v>2.8155084475897524E-13</v>
      </c>
      <c r="F610">
        <f t="shared" si="98"/>
        <v>1.6882256879912312E-15</v>
      </c>
      <c r="G610">
        <f t="shared" si="101"/>
        <v>132.02164392440395</v>
      </c>
      <c r="H610">
        <f t="shared" si="102"/>
        <v>1.7596927797435951</v>
      </c>
      <c r="I610">
        <f t="shared" si="94"/>
        <v>0.92028123218905633</v>
      </c>
      <c r="J610">
        <f t="shared" si="99"/>
        <v>1.0551410549945192E-2</v>
      </c>
      <c r="K610" s="12">
        <f t="shared" si="95"/>
        <v>1.8758390363857784</v>
      </c>
    </row>
    <row r="611" spans="2:11" x14ac:dyDescent="0.25">
      <c r="B611">
        <f t="shared" si="100"/>
        <v>4.5839999999999478E-2</v>
      </c>
      <c r="C611">
        <f t="shared" si="93"/>
        <v>2.116476910688879E-11</v>
      </c>
      <c r="D611">
        <f t="shared" si="96"/>
        <v>9175180.0411029998</v>
      </c>
      <c r="E611">
        <f t="shared" si="97"/>
        <v>2.7986261907098402E-13</v>
      </c>
      <c r="F611">
        <f t="shared" si="98"/>
        <v>1.6915292853916681E-15</v>
      </c>
      <c r="G611">
        <f t="shared" si="101"/>
        <v>132.27980691805493</v>
      </c>
      <c r="H611">
        <f t="shared" si="102"/>
        <v>1.7491413691936502</v>
      </c>
      <c r="I611">
        <f t="shared" si="94"/>
        <v>0.91751800411029993</v>
      </c>
      <c r="J611">
        <f t="shared" si="99"/>
        <v>1.0572058033697923E-2</v>
      </c>
      <c r="K611" s="12">
        <f t="shared" si="95"/>
        <v>1.8742768950709885</v>
      </c>
    </row>
    <row r="612" spans="2:11" x14ac:dyDescent="0.25">
      <c r="B612">
        <f t="shared" si="100"/>
        <v>4.5919999999999475E-2</v>
      </c>
      <c r="C612">
        <f t="shared" si="93"/>
        <v>2.1206091765361582E-11</v>
      </c>
      <c r="D612">
        <f t="shared" si="96"/>
        <v>9147409.9724720102</v>
      </c>
      <c r="E612">
        <f t="shared" si="97"/>
        <v>2.7817108978559236E-13</v>
      </c>
      <c r="F612">
        <f t="shared" si="98"/>
        <v>1.6948344348899458E-15</v>
      </c>
      <c r="G612">
        <f t="shared" si="101"/>
        <v>132.53807353350987</v>
      </c>
      <c r="H612">
        <f t="shared" si="102"/>
        <v>1.7385693111599521</v>
      </c>
      <c r="I612">
        <f t="shared" si="94"/>
        <v>0.91474099724720093</v>
      </c>
      <c r="J612">
        <f t="shared" si="99"/>
        <v>1.0592715218062161E-2</v>
      </c>
      <c r="K612" s="12">
        <f t="shared" si="95"/>
        <v>1.8726914657018017</v>
      </c>
    </row>
    <row r="613" spans="2:11" x14ac:dyDescent="0.25">
      <c r="B613">
        <f t="shared" si="100"/>
        <v>4.5999999999999472E-2</v>
      </c>
      <c r="C613">
        <f t="shared" si="93"/>
        <v>2.1247425124976946E-11</v>
      </c>
      <c r="D613">
        <f t="shared" si="96"/>
        <v>9119500.8316540755</v>
      </c>
      <c r="E613">
        <f t="shared" si="97"/>
        <v>2.7647625535070241E-13</v>
      </c>
      <c r="F613">
        <f t="shared" si="98"/>
        <v>1.698140675613472E-15</v>
      </c>
      <c r="G613">
        <f t="shared" si="101"/>
        <v>132.7964070311059</v>
      </c>
      <c r="H613">
        <f t="shared" si="102"/>
        <v>1.72797659594189</v>
      </c>
      <c r="I613">
        <f t="shared" si="94"/>
        <v>0.91195008316540749</v>
      </c>
      <c r="J613">
        <f t="shared" si="99"/>
        <v>1.0613379222584199E-2</v>
      </c>
      <c r="K613" s="12">
        <f t="shared" si="95"/>
        <v>1.8710823438171471</v>
      </c>
    </row>
    <row r="614" spans="2:11" x14ac:dyDescent="0.25">
      <c r="B614">
        <f t="shared" si="100"/>
        <v>4.6079999999999469E-2</v>
      </c>
      <c r="C614">
        <f t="shared" si="93"/>
        <v>2.1288763063718836E-11</v>
      </c>
      <c r="D614">
        <f t="shared" si="96"/>
        <v>9091451.3198161256</v>
      </c>
      <c r="E614">
        <f t="shared" si="97"/>
        <v>2.7477811467508893E-13</v>
      </c>
      <c r="F614">
        <f t="shared" si="98"/>
        <v>1.7014475275477619E-15</v>
      </c>
      <c r="G614">
        <f t="shared" si="101"/>
        <v>133.05476914824271</v>
      </c>
      <c r="H614">
        <f t="shared" si="102"/>
        <v>1.7173632167193056</v>
      </c>
      <c r="I614">
        <f t="shared" si="94"/>
        <v>0.90914513198161251</v>
      </c>
      <c r="J614">
        <f t="shared" si="99"/>
        <v>1.0634047047173511E-2</v>
      </c>
      <c r="K614" s="12">
        <f t="shared" si="95"/>
        <v>1.8694491167547804</v>
      </c>
    </row>
    <row r="615" spans="2:11" x14ac:dyDescent="0.25">
      <c r="B615">
        <f t="shared" si="100"/>
        <v>4.6159999999999465E-2</v>
      </c>
      <c r="C615">
        <f t="shared" ref="C615:C678" si="103">(((4*PI()*K615^2)/($C$16*D615^2))*(($C$11*$C$10*$C$12)/($C$13*$C$14))*($C$8^2/(4*PI()*$C$7))^2*(LN((2*$C$16*D615^2)/$C$9)-$C$1))/$F$34</f>
        <v>2.1330099206772278E-11</v>
      </c>
      <c r="D615">
        <f t="shared" si="96"/>
        <v>9063260.1235298589</v>
      </c>
      <c r="E615">
        <f t="shared" si="97"/>
        <v>2.7307666714754116E-13</v>
      </c>
      <c r="F615">
        <f t="shared" si="98"/>
        <v>1.7047544908195751E-15</v>
      </c>
      <c r="G615">
        <f t="shared" si="101"/>
        <v>133.31312004232672</v>
      </c>
      <c r="H615">
        <f t="shared" si="102"/>
        <v>1.7067291696721321</v>
      </c>
      <c r="I615">
        <f t="shared" ref="I615:I678" si="104">D615*100/10^9</f>
        <v>0.90632601235298582</v>
      </c>
      <c r="J615">
        <f t="shared" si="99"/>
        <v>1.0654715567622344E-2</v>
      </c>
      <c r="K615" s="12">
        <f t="shared" ref="K615:K678" si="105">$S$31*(D615*100/10^9)^5+$S$32*(D615*100/10^9)^4+$S$33*(D615*100/10^9)^3+$S$34*(D615*100/10^9)^2+$S$35*(D615*100/10^9)+$S$36</f>
        <v>1.8677913634670626</v>
      </c>
    </row>
    <row r="616" spans="2:11" x14ac:dyDescent="0.25">
      <c r="B616">
        <f t="shared" si="100"/>
        <v>4.6239999999999462E-2</v>
      </c>
      <c r="C616">
        <f t="shared" si="103"/>
        <v>2.1371426917043507E-11</v>
      </c>
      <c r="D616">
        <f t="shared" ref="D616:D679" si="106">((2*E616)/$C$5)^0.5</f>
        <v>9034925.9146707356</v>
      </c>
      <c r="E616">
        <f t="shared" ref="E616:E679" si="107">E615-F615</f>
        <v>2.7137191265672157E-13</v>
      </c>
      <c r="F616">
        <f t="shared" ref="F616:F679" si="108">(B616-B615)*(C616+C615)/2</f>
        <v>1.7080610449525618E-15</v>
      </c>
      <c r="G616">
        <f t="shared" si="101"/>
        <v>133.5714182315219</v>
      </c>
      <c r="H616">
        <f t="shared" si="102"/>
        <v>1.6960744541045096</v>
      </c>
      <c r="I616">
        <f t="shared" si="104"/>
        <v>0.90349259146707361</v>
      </c>
      <c r="J616">
        <f t="shared" ref="J616:J679" si="109">(B616-B615)*(G615+G616)/2</f>
        <v>1.0675381530953511E-2</v>
      </c>
      <c r="K616" s="12">
        <f t="shared" si="105"/>
        <v>1.8661086543325887</v>
      </c>
    </row>
    <row r="617" spans="2:11" x14ac:dyDescent="0.25">
      <c r="B617">
        <f t="shared" si="100"/>
        <v>4.6319999999999459E-2</v>
      </c>
      <c r="C617">
        <f t="shared" si="103"/>
        <v>2.1412739285316098E-11</v>
      </c>
      <c r="D617">
        <f t="shared" si="106"/>
        <v>9006447.3503221162</v>
      </c>
      <c r="E617">
        <f t="shared" si="107"/>
        <v>2.6966385161176903E-13</v>
      </c>
      <c r="F617">
        <f t="shared" si="108"/>
        <v>1.7113666480943144E-15</v>
      </c>
      <c r="G617">
        <f t="shared" si="101"/>
        <v>133.82962053322561</v>
      </c>
      <c r="H617">
        <f t="shared" si="102"/>
        <v>1.6853990725735564</v>
      </c>
      <c r="I617">
        <f t="shared" si="104"/>
        <v>0.90064473503221165</v>
      </c>
      <c r="J617">
        <f t="shared" si="109"/>
        <v>1.0696041550589465E-2</v>
      </c>
      <c r="K617" s="12">
        <f t="shared" si="105"/>
        <v>1.8644005509636368</v>
      </c>
    </row>
    <row r="618" spans="2:11" x14ac:dyDescent="0.25">
      <c r="B618">
        <f t="shared" si="100"/>
        <v>4.6399999999999456E-2</v>
      </c>
      <c r="C618">
        <f t="shared" si="103"/>
        <v>2.1454029120028499E-11</v>
      </c>
      <c r="D618">
        <f t="shared" si="106"/>
        <v>8977823.0726850033</v>
      </c>
      <c r="E618">
        <f t="shared" si="107"/>
        <v>2.6795248496367472E-13</v>
      </c>
      <c r="F618">
        <f t="shared" si="108"/>
        <v>1.714670736213714E-15</v>
      </c>
      <c r="G618">
        <f t="shared" si="101"/>
        <v>134.08768200017809</v>
      </c>
      <c r="H618">
        <f t="shared" si="102"/>
        <v>1.6747030310229669</v>
      </c>
      <c r="I618">
        <f t="shared" si="104"/>
        <v>0.89778230726850028</v>
      </c>
      <c r="J618">
        <f t="shared" si="109"/>
        <v>1.0716692101335711E-2</v>
      </c>
      <c r="K618" s="12">
        <f t="shared" si="105"/>
        <v>1.8626666060093684</v>
      </c>
    </row>
    <row r="619" spans="2:11" x14ac:dyDescent="0.25">
      <c r="B619">
        <f t="shared" si="100"/>
        <v>4.6479999999999452E-2</v>
      </c>
      <c r="C619">
        <f t="shared" si="103"/>
        <v>2.1495288936657819E-11</v>
      </c>
      <c r="D619">
        <f t="shared" si="106"/>
        <v>8949051.7089939248</v>
      </c>
      <c r="E619">
        <f t="shared" si="107"/>
        <v>2.6623781422746102E-13</v>
      </c>
      <c r="F619">
        <f t="shared" si="108"/>
        <v>1.7179727222673828E-15</v>
      </c>
      <c r="G619">
        <f t="shared" si="101"/>
        <v>134.34555585411135</v>
      </c>
      <c r="H619">
        <f t="shared" si="102"/>
        <v>1.6639863389216312</v>
      </c>
      <c r="I619">
        <f t="shared" si="104"/>
        <v>0.89490517089939248</v>
      </c>
      <c r="J619">
        <f t="shared" si="109"/>
        <v>1.0737329514171142E-2</v>
      </c>
      <c r="K619" s="12">
        <f t="shared" si="105"/>
        <v>1.8609063629547049</v>
      </c>
    </row>
    <row r="620" spans="2:11" x14ac:dyDescent="0.25">
      <c r="B620">
        <f t="shared" si="100"/>
        <v>4.6559999999999449E-2</v>
      </c>
      <c r="C620">
        <f t="shared" si="103"/>
        <v>2.1536510946694697E-11</v>
      </c>
      <c r="D620">
        <f t="shared" si="106"/>
        <v>8920131.8714394998</v>
      </c>
      <c r="E620">
        <f t="shared" si="107"/>
        <v>2.6451984150519366E-13</v>
      </c>
      <c r="F620">
        <f t="shared" si="108"/>
        <v>1.7212719953340304E-15</v>
      </c>
      <c r="G620">
        <f t="shared" si="101"/>
        <v>134.60319341684183</v>
      </c>
      <c r="H620">
        <f t="shared" si="102"/>
        <v>1.6532490094074603</v>
      </c>
      <c r="I620">
        <f t="shared" si="104"/>
        <v>0.89201318714394995</v>
      </c>
      <c r="J620">
        <f t="shared" si="109"/>
        <v>1.0757949970837687E-2</v>
      </c>
      <c r="K620" s="12">
        <f t="shared" si="105"/>
        <v>1.8591193559148462</v>
      </c>
    </row>
    <row r="621" spans="2:11" x14ac:dyDescent="0.25">
      <c r="B621">
        <f t="shared" si="100"/>
        <v>4.6639999999999446E-2</v>
      </c>
      <c r="C621">
        <f t="shared" si="103"/>
        <v>2.1577687046192664E-11</v>
      </c>
      <c r="D621">
        <f t="shared" si="106"/>
        <v>8891062.1570982654</v>
      </c>
      <c r="E621">
        <f t="shared" si="107"/>
        <v>2.6279856950985963E-13</v>
      </c>
      <c r="F621">
        <f t="shared" si="108"/>
        <v>1.7245679197154241E-15</v>
      </c>
      <c r="G621">
        <f t="shared" si="101"/>
        <v>134.86054403870412</v>
      </c>
      <c r="H621">
        <f t="shared" si="102"/>
        <v>1.6424910594366224</v>
      </c>
      <c r="I621">
        <f t="shared" si="104"/>
        <v>0.88910621570982662</v>
      </c>
      <c r="J621">
        <f t="shared" si="109"/>
        <v>1.0778549498221398E-2</v>
      </c>
      <c r="K621" s="12">
        <f t="shared" si="105"/>
        <v>1.8573051094253521</v>
      </c>
    </row>
    <row r="622" spans="2:11" x14ac:dyDescent="0.25">
      <c r="B622">
        <f t="shared" si="100"/>
        <v>4.6719999999999443E-2</v>
      </c>
      <c r="C622">
        <f t="shared" si="103"/>
        <v>2.1618808803875764E-11</v>
      </c>
      <c r="D622">
        <f t="shared" si="106"/>
        <v>8861841.1478703935</v>
      </c>
      <c r="E622">
        <f t="shared" si="107"/>
        <v>2.6107400159014422E-13</v>
      </c>
      <c r="F622">
        <f t="shared" si="108"/>
        <v>1.7278598340026669E-15</v>
      </c>
      <c r="G622">
        <f t="shared" si="101"/>
        <v>135.11755502422352</v>
      </c>
      <c r="H622">
        <f t="shared" si="102"/>
        <v>1.6317125099384011</v>
      </c>
      <c r="I622">
        <f t="shared" si="104"/>
        <v>0.8861841147870394</v>
      </c>
      <c r="J622">
        <f t="shared" si="109"/>
        <v>1.0799123962516666E-2</v>
      </c>
      <c r="K622" s="12">
        <f t="shared" si="105"/>
        <v>1.8554631382277607</v>
      </c>
    </row>
    <row r="623" spans="2:11" x14ac:dyDescent="0.25">
      <c r="B623">
        <f t="shared" si="100"/>
        <v>4.6799999999999439E-2</v>
      </c>
      <c r="C623">
        <f t="shared" si="103"/>
        <v>2.1659867448786496E-11</v>
      </c>
      <c r="D623">
        <f t="shared" si="106"/>
        <v>8832467.4104259815</v>
      </c>
      <c r="E623">
        <f t="shared" si="107"/>
        <v>2.5934614175614156E-13</v>
      </c>
      <c r="F623">
        <f t="shared" si="108"/>
        <v>1.7311470501064198E-15</v>
      </c>
      <c r="G623">
        <f t="shared" si="101"/>
        <v>135.37417155491559</v>
      </c>
      <c r="H623">
        <f t="shared" si="102"/>
        <v>1.6209133859758844</v>
      </c>
      <c r="I623">
        <f t="shared" si="104"/>
        <v>0.88324674104259815</v>
      </c>
      <c r="J623">
        <f t="shared" si="109"/>
        <v>1.0819669063165125E-2</v>
      </c>
      <c r="K623" s="12">
        <f t="shared" si="105"/>
        <v>1.853592947050672</v>
      </c>
    </row>
    <row r="624" spans="2:11" x14ac:dyDescent="0.25">
      <c r="B624">
        <f t="shared" si="100"/>
        <v>4.6879999999999436E-2</v>
      </c>
      <c r="C624">
        <f t="shared" si="103"/>
        <v>2.1700853857456284E-11</v>
      </c>
      <c r="D624">
        <f t="shared" si="106"/>
        <v>8802939.496160591</v>
      </c>
      <c r="E624">
        <f t="shared" si="107"/>
        <v>2.5761499470603515E-13</v>
      </c>
      <c r="F624">
        <f t="shared" si="108"/>
        <v>1.7344288522496405E-15</v>
      </c>
      <c r="G624">
        <f t="shared" si="101"/>
        <v>135.63033660910176</v>
      </c>
      <c r="H624">
        <f t="shared" si="102"/>
        <v>1.6100937169127196</v>
      </c>
      <c r="I624">
        <f t="shared" si="104"/>
        <v>0.88029394961605911</v>
      </c>
      <c r="J624">
        <f t="shared" si="109"/>
        <v>1.0840180326560252E-2</v>
      </c>
      <c r="K624" s="12">
        <f t="shared" si="105"/>
        <v>1.8516940303862688</v>
      </c>
    </row>
    <row r="625" spans="2:11" x14ac:dyDescent="0.25">
      <c r="B625">
        <f t="shared" si="100"/>
        <v>4.6959999999999433E-2</v>
      </c>
      <c r="C625">
        <f t="shared" si="103"/>
        <v>2.1741758540580022E-11</v>
      </c>
      <c r="D625">
        <f t="shared" si="106"/>
        <v>8773255.941160813</v>
      </c>
      <c r="E625">
        <f t="shared" si="107"/>
        <v>2.558805658537855E-13</v>
      </c>
      <c r="F625">
        <f t="shared" si="108"/>
        <v>1.7377044959213812E-15</v>
      </c>
      <c r="G625">
        <f t="shared" si="101"/>
        <v>135.88599087862514</v>
      </c>
      <c r="H625">
        <f t="shared" si="102"/>
        <v>1.5992535365861591</v>
      </c>
      <c r="I625">
        <f t="shared" si="104"/>
        <v>0.87732559411608124</v>
      </c>
      <c r="J625">
        <f t="shared" si="109"/>
        <v>1.0860653099508635E-2</v>
      </c>
      <c r="K625" s="12">
        <f t="shared" si="105"/>
        <v>1.8497658722622465</v>
      </c>
    </row>
    <row r="626" spans="2:11" x14ac:dyDescent="0.25">
      <c r="B626">
        <f t="shared" si="100"/>
        <v>4.7039999999999429E-2</v>
      </c>
      <c r="C626">
        <f t="shared" si="103"/>
        <v>2.1782571629174453E-11</v>
      </c>
      <c r="D626">
        <f t="shared" si="106"/>
        <v>8743415.2661806643</v>
      </c>
      <c r="E626">
        <f t="shared" si="107"/>
        <v>2.5414286135786411E-13</v>
      </c>
      <c r="F626">
        <f t="shared" si="108"/>
        <v>1.740973206790108E-15</v>
      </c>
      <c r="G626">
        <f t="shared" si="101"/>
        <v>136.14107268234034</v>
      </c>
      <c r="H626">
        <f t="shared" si="102"/>
        <v>1.5883928834866508</v>
      </c>
      <c r="I626">
        <f t="shared" si="104"/>
        <v>0.87434152661806641</v>
      </c>
      <c r="J626">
        <f t="shared" si="109"/>
        <v>1.0881082542438176E-2</v>
      </c>
      <c r="K626" s="12">
        <f t="shared" si="105"/>
        <v>1.8478079460090866</v>
      </c>
    </row>
    <row r="627" spans="2:11" x14ac:dyDescent="0.25">
      <c r="B627">
        <f t="shared" si="100"/>
        <v>4.7119999999999426E-2</v>
      </c>
      <c r="C627">
        <f t="shared" si="103"/>
        <v>2.1823282860201065E-11</v>
      </c>
      <c r="D627">
        <f t="shared" si="106"/>
        <v>8713415.9766296651</v>
      </c>
      <c r="E627">
        <f t="shared" si="107"/>
        <v>2.5240188815107399E-13</v>
      </c>
      <c r="F627">
        <f t="shared" si="108"/>
        <v>1.7442341795749497E-15</v>
      </c>
      <c r="G627">
        <f t="shared" si="101"/>
        <v>136.39551787625663</v>
      </c>
      <c r="H627">
        <f t="shared" si="102"/>
        <v>1.5775118009442124</v>
      </c>
      <c r="I627">
        <f t="shared" si="104"/>
        <v>0.87134159766296648</v>
      </c>
      <c r="J627">
        <f t="shared" si="109"/>
        <v>1.0901463622343434E-2</v>
      </c>
      <c r="K627" s="12">
        <f t="shared" si="105"/>
        <v>1.8458197140226953</v>
      </c>
    </row>
    <row r="628" spans="2:11" x14ac:dyDescent="0.25">
      <c r="B628">
        <f t="shared" si="100"/>
        <v>4.7199999999999423E-2</v>
      </c>
      <c r="C628">
        <f t="shared" si="103"/>
        <v>2.1863881561632104E-11</v>
      </c>
      <c r="D628">
        <f t="shared" si="106"/>
        <v>8683256.5625734981</v>
      </c>
      <c r="E628">
        <f t="shared" si="107"/>
        <v>2.5065765397149902E-13</v>
      </c>
      <c r="F628">
        <f t="shared" si="108"/>
        <v>1.7474865768732557E-15</v>
      </c>
      <c r="G628">
        <f t="shared" si="101"/>
        <v>136.64925976020064</v>
      </c>
      <c r="H628">
        <f t="shared" si="102"/>
        <v>1.5666103373218687</v>
      </c>
      <c r="I628">
        <f t="shared" si="104"/>
        <v>0.86832565625734981</v>
      </c>
      <c r="J628">
        <f t="shared" si="109"/>
        <v>1.0921791105457847E-2</v>
      </c>
      <c r="K628" s="12">
        <f t="shared" si="105"/>
        <v>1.8438006275223477</v>
      </c>
    </row>
    <row r="629" spans="2:11" x14ac:dyDescent="0.25">
      <c r="B629">
        <f t="shared" si="100"/>
        <v>4.727999999999942E-2</v>
      </c>
      <c r="C629">
        <f t="shared" si="103"/>
        <v>2.1904356636938133E-11</v>
      </c>
      <c r="D629">
        <f t="shared" si="106"/>
        <v>8652935.4987482596</v>
      </c>
      <c r="E629">
        <f t="shared" si="107"/>
        <v>2.4891016739462579E-13</v>
      </c>
      <c r="F629">
        <f t="shared" si="108"/>
        <v>1.7507295279427382E-15</v>
      </c>
      <c r="G629">
        <f t="shared" si="101"/>
        <v>136.9022289808633</v>
      </c>
      <c r="H629">
        <f t="shared" si="102"/>
        <v>1.555688546216411</v>
      </c>
      <c r="I629">
        <f t="shared" si="104"/>
        <v>0.86529354987482598</v>
      </c>
      <c r="J629">
        <f t="shared" si="109"/>
        <v>1.0942059549642112E-2</v>
      </c>
      <c r="K629" s="12">
        <f t="shared" si="105"/>
        <v>1.8417501263039582</v>
      </c>
    </row>
    <row r="630" spans="2:11" x14ac:dyDescent="0.25">
      <c r="B630">
        <f t="shared" si="100"/>
        <v>4.7359999999999416E-2</v>
      </c>
      <c r="C630">
        <f t="shared" si="103"/>
        <v>2.194469654897489E-11</v>
      </c>
      <c r="D630">
        <f t="shared" si="106"/>
        <v>8622451.2445892747</v>
      </c>
      <c r="E630">
        <f t="shared" si="107"/>
        <v>2.4715943786668305E-13</v>
      </c>
      <c r="F630">
        <f t="shared" si="108"/>
        <v>1.7539621274364494E-15</v>
      </c>
      <c r="G630">
        <f t="shared" si="101"/>
        <v>137.15435343109303</v>
      </c>
      <c r="H630">
        <f t="shared" si="102"/>
        <v>1.5447464866667691</v>
      </c>
      <c r="I630">
        <f t="shared" si="104"/>
        <v>0.86224512445892754</v>
      </c>
      <c r="J630">
        <f t="shared" si="109"/>
        <v>1.0962263296477807E-2</v>
      </c>
      <c r="K630" s="12">
        <f t="shared" si="105"/>
        <v>1.8396676384886623</v>
      </c>
    </row>
    <row r="631" spans="2:11" x14ac:dyDescent="0.25">
      <c r="B631">
        <f t="shared" si="100"/>
        <v>4.7439999999999413E-2</v>
      </c>
      <c r="C631">
        <f t="shared" si="103"/>
        <v>2.1984889303245795E-11</v>
      </c>
      <c r="D631">
        <f t="shared" si="106"/>
        <v>8591802.2442756519</v>
      </c>
      <c r="E631">
        <f t="shared" si="107"/>
        <v>2.454054757392466E-13</v>
      </c>
      <c r="F631">
        <f t="shared" si="108"/>
        <v>1.7571834340887559E-15</v>
      </c>
      <c r="G631">
        <f t="shared" si="101"/>
        <v>137.40555814528619</v>
      </c>
      <c r="H631">
        <f t="shared" si="102"/>
        <v>1.533784223370291</v>
      </c>
      <c r="I631">
        <f t="shared" si="104"/>
        <v>0.85918022442756525</v>
      </c>
      <c r="J631">
        <f t="shared" si="109"/>
        <v>1.0982396463054723E-2</v>
      </c>
      <c r="K631" s="12">
        <f t="shared" si="105"/>
        <v>1.8375525802667201</v>
      </c>
    </row>
    <row r="632" spans="2:11" x14ac:dyDescent="0.25">
      <c r="B632">
        <f t="shared" si="100"/>
        <v>4.751999999999941E-2</v>
      </c>
      <c r="C632">
        <f t="shared" si="103"/>
        <v>2.2024922430516577E-11</v>
      </c>
      <c r="D632">
        <f t="shared" si="106"/>
        <v>8560986.9267916791</v>
      </c>
      <c r="E632">
        <f t="shared" si="107"/>
        <v>2.4364829230515786E-13</v>
      </c>
      <c r="F632">
        <f t="shared" si="108"/>
        <v>1.7603924693504233E-15</v>
      </c>
      <c r="G632">
        <f t="shared" si="101"/>
        <v>137.6557651907286</v>
      </c>
      <c r="H632">
        <f t="shared" si="102"/>
        <v>1.5228018269072363</v>
      </c>
      <c r="I632">
        <f t="shared" si="104"/>
        <v>0.85609869267916783</v>
      </c>
      <c r="J632">
        <f t="shared" si="109"/>
        <v>1.1002452933440142E-2</v>
      </c>
      <c r="K632" s="12">
        <f t="shared" si="105"/>
        <v>1.8354043556367725</v>
      </c>
    </row>
    <row r="633" spans="2:11" x14ac:dyDescent="0.25">
      <c r="B633">
        <f t="shared" si="100"/>
        <v>4.7599999999999407E-2</v>
      </c>
      <c r="C633">
        <f t="shared" si="103"/>
        <v>2.2064782968756669E-11</v>
      </c>
      <c r="D633">
        <f t="shared" si="106"/>
        <v>8530003.7060063519</v>
      </c>
      <c r="E633">
        <f t="shared" si="107"/>
        <v>2.4188789983580742E-13</v>
      </c>
      <c r="F633">
        <f t="shared" si="108"/>
        <v>1.7635882159708581E-15</v>
      </c>
      <c r="G633">
        <f t="shared" si="101"/>
        <v>137.90489355472917</v>
      </c>
      <c r="H633">
        <f t="shared" si="102"/>
        <v>1.511799373973796</v>
      </c>
      <c r="I633">
        <f t="shared" si="104"/>
        <v>0.85300037060063516</v>
      </c>
      <c r="J633">
        <f t="shared" si="109"/>
        <v>1.1022426349817862E-2</v>
      </c>
      <c r="K633" s="12">
        <f t="shared" si="105"/>
        <v>1.833222356140471</v>
      </c>
    </row>
    <row r="634" spans="2:11" x14ac:dyDescent="0.25">
      <c r="B634">
        <f t="shared" si="100"/>
        <v>4.7679999999999403E-2</v>
      </c>
      <c r="C634">
        <f t="shared" si="103"/>
        <v>2.2104457444381999E-11</v>
      </c>
      <c r="D634">
        <f t="shared" si="106"/>
        <v>8498850.9807723481</v>
      </c>
      <c r="E634">
        <f t="shared" si="107"/>
        <v>2.4012431161983657E-13</v>
      </c>
      <c r="F634">
        <f t="shared" si="108"/>
        <v>1.7667696165254747E-15</v>
      </c>
      <c r="G634">
        <f t="shared" si="101"/>
        <v>138.15285902738748</v>
      </c>
      <c r="H634">
        <f t="shared" si="102"/>
        <v>1.5007769476239783</v>
      </c>
      <c r="I634">
        <f t="shared" si="104"/>
        <v>0.84988509807723489</v>
      </c>
      <c r="J634">
        <f t="shared" si="109"/>
        <v>1.1042310103284218E-2</v>
      </c>
      <c r="K634" s="12">
        <f t="shared" si="105"/>
        <v>1.8310059605925404</v>
      </c>
    </row>
    <row r="635" spans="2:11" x14ac:dyDescent="0.25">
      <c r="B635">
        <f t="shared" si="100"/>
        <v>4.77599999999994E-2</v>
      </c>
      <c r="C635">
        <f t="shared" si="103"/>
        <v>2.2143931852772429E-11</v>
      </c>
      <c r="D635">
        <f t="shared" si="106"/>
        <v>8467527.1350458544</v>
      </c>
      <c r="E635">
        <f t="shared" si="107"/>
        <v>2.383575420033111E-13</v>
      </c>
      <c r="F635">
        <f t="shared" si="108"/>
        <v>1.769935571886105E-15</v>
      </c>
      <c r="G635">
        <f t="shared" si="101"/>
        <v>138.39957407982766</v>
      </c>
      <c r="H635">
        <f t="shared" si="102"/>
        <v>1.4897346375206941</v>
      </c>
      <c r="I635">
        <f t="shared" si="104"/>
        <v>0.84675271350458536</v>
      </c>
      <c r="J635">
        <f t="shared" si="109"/>
        <v>1.1062097324288155E-2</v>
      </c>
      <c r="K635" s="12">
        <f t="shared" si="105"/>
        <v>1.8287545348063299</v>
      </c>
    </row>
    <row r="636" spans="2:11" x14ac:dyDescent="0.25">
      <c r="B636">
        <f t="shared" si="100"/>
        <v>4.7839999999999397E-2</v>
      </c>
      <c r="C636">
        <f t="shared" si="103"/>
        <v>2.2183191638036452E-11</v>
      </c>
      <c r="D636">
        <f t="shared" si="106"/>
        <v>8436030.5380287636</v>
      </c>
      <c r="E636">
        <f t="shared" si="107"/>
        <v>2.3658760643142502E-13</v>
      </c>
      <c r="F636">
        <f t="shared" si="108"/>
        <v>1.773084939632283E-15</v>
      </c>
      <c r="G636">
        <f t="shared" si="101"/>
        <v>138.64494773772782</v>
      </c>
      <c r="H636">
        <f t="shared" si="102"/>
        <v>1.4786725401964063</v>
      </c>
      <c r="I636">
        <f t="shared" si="104"/>
        <v>0.84360305380287637</v>
      </c>
      <c r="J636">
        <f t="shared" si="109"/>
        <v>1.1081780872701768E-2</v>
      </c>
      <c r="K636" s="12">
        <f t="shared" si="105"/>
        <v>1.8264674313149309</v>
      </c>
    </row>
    <row r="637" spans="2:11" x14ac:dyDescent="0.25">
      <c r="B637">
        <f t="shared" si="100"/>
        <v>4.7919999999999394E-2</v>
      </c>
      <c r="C637">
        <f t="shared" si="103"/>
        <v>2.2222221671994716E-11</v>
      </c>
      <c r="D637">
        <f t="shared" si="106"/>
        <v>8404359.5443348214</v>
      </c>
      <c r="E637">
        <f t="shared" si="107"/>
        <v>2.3481452149179275E-13</v>
      </c>
      <c r="F637">
        <f t="shared" si="108"/>
        <v>1.7762165324011744E-15</v>
      </c>
      <c r="G637">
        <f t="shared" si="101"/>
        <v>138.88888544996698</v>
      </c>
      <c r="H637">
        <f t="shared" si="102"/>
        <v>1.4675907593237045</v>
      </c>
      <c r="I637">
        <f t="shared" si="104"/>
        <v>0.84043595443348218</v>
      </c>
      <c r="J637">
        <f t="shared" si="109"/>
        <v>1.1101353327507339E-2</v>
      </c>
      <c r="K637" s="12">
        <f t="shared" si="105"/>
        <v>1.8241439890879643</v>
      </c>
    </row>
    <row r="638" spans="2:11" x14ac:dyDescent="0.25">
      <c r="B638">
        <f t="shared" si="100"/>
        <v>4.799999999999939E-2</v>
      </c>
      <c r="C638">
        <f t="shared" si="103"/>
        <v>2.2261006232353572E-11</v>
      </c>
      <c r="D638">
        <f t="shared" si="106"/>
        <v>8372512.4941814477</v>
      </c>
      <c r="E638">
        <f t="shared" si="107"/>
        <v>2.3303830495939157E-13</v>
      </c>
      <c r="F638">
        <f t="shared" si="108"/>
        <v>1.7793291161738588E-15</v>
      </c>
      <c r="G638">
        <f t="shared" si="101"/>
        <v>139.13128895220981</v>
      </c>
      <c r="H638">
        <f t="shared" si="102"/>
        <v>1.456489405996197</v>
      </c>
      <c r="I638">
        <f t="shared" si="104"/>
        <v>0.83725124941814477</v>
      </c>
      <c r="J638">
        <f t="shared" si="109"/>
        <v>1.1120806976086618E-2</v>
      </c>
      <c r="K638" s="12">
        <f t="shared" si="105"/>
        <v>1.8217835332441519</v>
      </c>
    </row>
    <row r="639" spans="2:11" x14ac:dyDescent="0.25">
      <c r="B639">
        <f t="shared" si="100"/>
        <v>4.8079999999999387E-2</v>
      </c>
      <c r="C639">
        <f t="shared" si="103"/>
        <v>2.229952898003795E-11</v>
      </c>
      <c r="D639">
        <f t="shared" si="106"/>
        <v>8340487.7136090165</v>
      </c>
      <c r="E639">
        <f t="shared" si="107"/>
        <v>2.3125897584321772E-13</v>
      </c>
      <c r="F639">
        <f t="shared" si="108"/>
        <v>1.7824214084955882E-15</v>
      </c>
      <c r="G639">
        <f t="shared" si="101"/>
        <v>139.37205612523718</v>
      </c>
      <c r="H639">
        <f t="shared" si="102"/>
        <v>1.4453685990201106</v>
      </c>
      <c r="I639">
        <f t="shared" si="104"/>
        <v>0.83404877136090161</v>
      </c>
      <c r="J639">
        <f t="shared" si="109"/>
        <v>1.1140133803097425E-2</v>
      </c>
      <c r="K639" s="12">
        <f t="shared" si="105"/>
        <v>1.8193853747598063</v>
      </c>
    </row>
    <row r="640" spans="2:11" x14ac:dyDescent="0.25">
      <c r="B640">
        <f t="shared" si="100"/>
        <v>4.8159999999999384E-2</v>
      </c>
      <c r="C640">
        <f t="shared" si="103"/>
        <v>2.2337772935653408E-11</v>
      </c>
      <c r="D640">
        <f t="shared" si="106"/>
        <v>8308283.5147295389</v>
      </c>
      <c r="E640">
        <f t="shared" si="107"/>
        <v>2.2947655443472214E-13</v>
      </c>
      <c r="F640">
        <f t="shared" si="108"/>
        <v>1.7854920766275815E-15</v>
      </c>
      <c r="G640">
        <f t="shared" si="101"/>
        <v>139.61108084783379</v>
      </c>
      <c r="H640">
        <f t="shared" si="102"/>
        <v>1.4342284652170132</v>
      </c>
      <c r="I640">
        <f t="shared" si="104"/>
        <v>0.83082835147295386</v>
      </c>
      <c r="J640">
        <f t="shared" si="109"/>
        <v>1.1159325478922382E-2</v>
      </c>
      <c r="K640" s="12">
        <f t="shared" si="105"/>
        <v>1.8169488101734159</v>
      </c>
    </row>
    <row r="641" spans="2:11" x14ac:dyDescent="0.25">
      <c r="B641">
        <f t="shared" si="100"/>
        <v>4.8239999999999381E-2</v>
      </c>
      <c r="C641">
        <f t="shared" si="103"/>
        <v>2.2375720455044733E-11</v>
      </c>
      <c r="D641">
        <f t="shared" si="106"/>
        <v>8275898.1960067954</v>
      </c>
      <c r="E641">
        <f t="shared" si="107"/>
        <v>2.2769106235809457E-13</v>
      </c>
      <c r="F641">
        <f t="shared" si="108"/>
        <v>1.7885397356278529E-15</v>
      </c>
      <c r="G641">
        <f t="shared" si="101"/>
        <v>139.84825284402959</v>
      </c>
      <c r="H641">
        <f t="shared" si="102"/>
        <v>1.423069139738091</v>
      </c>
      <c r="I641">
        <f t="shared" si="104"/>
        <v>0.82758981960067957</v>
      </c>
      <c r="J641">
        <f t="shared" si="109"/>
        <v>1.1178373347674079E-2</v>
      </c>
      <c r="K641" s="12">
        <f t="shared" si="105"/>
        <v>1.8144731212864982</v>
      </c>
    </row>
    <row r="642" spans="2:11" x14ac:dyDescent="0.25">
      <c r="B642">
        <f t="shared" si="100"/>
        <v>4.8319999999999377E-2</v>
      </c>
      <c r="C642">
        <f t="shared" si="103"/>
        <v>2.2413353203919101E-11</v>
      </c>
      <c r="D642">
        <f t="shared" si="106"/>
        <v>8243330.0425700834</v>
      </c>
      <c r="E642">
        <f t="shared" si="107"/>
        <v>2.2590252262246673E-13</v>
      </c>
      <c r="F642">
        <f t="shared" si="108"/>
        <v>1.7915629463584805E-15</v>
      </c>
      <c r="G642">
        <f t="shared" si="101"/>
        <v>140.08345752449438</v>
      </c>
      <c r="H642">
        <f t="shared" si="102"/>
        <v>1.411890766390417</v>
      </c>
      <c r="I642">
        <f t="shared" si="104"/>
        <v>0.82433300425700828</v>
      </c>
      <c r="J642">
        <f t="shared" si="109"/>
        <v>1.1197268414740502E-2</v>
      </c>
      <c r="K642" s="12">
        <f t="shared" si="105"/>
        <v>1.8119575748609513</v>
      </c>
    </row>
    <row r="643" spans="2:11" x14ac:dyDescent="0.25">
      <c r="B643">
        <f t="shared" si="100"/>
        <v>4.8399999999999374E-2</v>
      </c>
      <c r="C643">
        <f t="shared" si="103"/>
        <v>2.2450652131499806E-11</v>
      </c>
      <c r="D643">
        <f t="shared" si="106"/>
        <v>8210577.326563919</v>
      </c>
      <c r="E643">
        <f t="shared" si="107"/>
        <v>2.2411095967610825E-13</v>
      </c>
      <c r="F643">
        <f t="shared" si="108"/>
        <v>1.7945602134166833E-15</v>
      </c>
      <c r="G643">
        <f t="shared" si="101"/>
        <v>140.31657582187378</v>
      </c>
      <c r="H643">
        <f t="shared" si="102"/>
        <v>1.4006934979756762</v>
      </c>
      <c r="I643">
        <f t="shared" si="104"/>
        <v>0.82105773265639181</v>
      </c>
      <c r="J643">
        <f t="shared" si="109"/>
        <v>1.1216001333854269E-2</v>
      </c>
      <c r="K643" s="12">
        <f t="shared" si="105"/>
        <v>1.80940142231315</v>
      </c>
    </row>
    <row r="644" spans="2:11" x14ac:dyDescent="0.25">
      <c r="B644">
        <f t="shared" si="100"/>
        <v>4.8479999999999371E-2</v>
      </c>
      <c r="C644">
        <f t="shared" si="103"/>
        <v>2.2487597443176631E-11</v>
      </c>
      <c r="D644">
        <f t="shared" si="106"/>
        <v>8177638.3075361298</v>
      </c>
      <c r="E644">
        <f t="shared" si="107"/>
        <v>2.2231639946269156E-13</v>
      </c>
      <c r="F644">
        <f t="shared" si="108"/>
        <v>1.7975299829869842E-15</v>
      </c>
      <c r="G644">
        <f t="shared" si="101"/>
        <v>140.54748401985393</v>
      </c>
      <c r="H644">
        <f t="shared" si="102"/>
        <v>1.3894774966418222</v>
      </c>
      <c r="I644">
        <f t="shared" si="104"/>
        <v>0.81776383075361303</v>
      </c>
      <c r="J644">
        <f t="shared" si="109"/>
        <v>1.123456239366865E-2</v>
      </c>
      <c r="K644" s="12">
        <f t="shared" si="105"/>
        <v>1.8068038994050721</v>
      </c>
    </row>
    <row r="645" spans="2:11" x14ac:dyDescent="0.25">
      <c r="B645">
        <f t="shared" si="100"/>
        <v>4.8559999999999368E-2</v>
      </c>
      <c r="C645">
        <f t="shared" si="103"/>
        <v>2.2524168572117431E-11</v>
      </c>
      <c r="D645">
        <f t="shared" si="106"/>
        <v>8144511.2328669894</v>
      </c>
      <c r="E645">
        <f t="shared" si="107"/>
        <v>2.2051886947970457E-13</v>
      </c>
      <c r="F645">
        <f t="shared" si="108"/>
        <v>1.8004706406116892E-15</v>
      </c>
      <c r="G645">
        <f t="shared" si="101"/>
        <v>140.77605357573393</v>
      </c>
      <c r="H645">
        <f t="shared" si="102"/>
        <v>1.3782429342481533</v>
      </c>
      <c r="I645">
        <f t="shared" si="104"/>
        <v>0.81445112328669889</v>
      </c>
      <c r="J645">
        <f t="shared" si="109"/>
        <v>1.1252941503823055E-2</v>
      </c>
      <c r="K645" s="12">
        <f t="shared" si="105"/>
        <v>1.8041642259327726</v>
      </c>
    </row>
    <row r="646" spans="2:11" x14ac:dyDescent="0.25">
      <c r="B646">
        <f t="shared" si="100"/>
        <v>4.8639999999999364E-2</v>
      </c>
      <c r="C646">
        <f t="shared" si="103"/>
        <v>2.2560344149805087E-11</v>
      </c>
      <c r="D646">
        <f t="shared" si="106"/>
        <v>8111194.3382421602</v>
      </c>
      <c r="E646">
        <f t="shared" si="107"/>
        <v>2.1871839883909289E-13</v>
      </c>
      <c r="F646">
        <f t="shared" si="108"/>
        <v>1.8033805088768274E-15</v>
      </c>
      <c r="G646">
        <f t="shared" si="101"/>
        <v>141.00215093628177</v>
      </c>
      <c r="H646">
        <f t="shared" si="102"/>
        <v>1.3669899927443305</v>
      </c>
      <c r="I646">
        <f t="shared" si="104"/>
        <v>0.81111943382421603</v>
      </c>
      <c r="J646">
        <f t="shared" si="109"/>
        <v>1.1271128180480169E-2</v>
      </c>
      <c r="K646" s="12">
        <f t="shared" si="105"/>
        <v>1.8014816054125697</v>
      </c>
    </row>
    <row r="647" spans="2:11" x14ac:dyDescent="0.25">
      <c r="B647">
        <f t="shared" si="100"/>
        <v>4.8719999999999361E-2</v>
      </c>
      <c r="C647">
        <f t="shared" si="103"/>
        <v>2.2596101975463713E-11</v>
      </c>
      <c r="D647">
        <f t="shared" si="106"/>
        <v>8077685.8481724132</v>
      </c>
      <c r="E647">
        <f t="shared" si="107"/>
        <v>2.1691501833021606E-13</v>
      </c>
      <c r="F647">
        <f t="shared" si="108"/>
        <v>1.8062578450106783E-15</v>
      </c>
      <c r="G647">
        <f t="shared" si="101"/>
        <v>141.2256373466482</v>
      </c>
      <c r="H647">
        <f t="shared" si="102"/>
        <v>1.3557188645638503</v>
      </c>
      <c r="I647">
        <f t="shared" si="104"/>
        <v>0.80776858481724134</v>
      </c>
      <c r="J647">
        <f t="shared" si="109"/>
        <v>1.1289111531316738E-2</v>
      </c>
      <c r="K647" s="12">
        <f t="shared" si="105"/>
        <v>1.798755224765356</v>
      </c>
    </row>
    <row r="648" spans="2:11" x14ac:dyDescent="0.25">
      <c r="B648">
        <f t="shared" si="100"/>
        <v>4.8799999999999358E-2</v>
      </c>
      <c r="C648">
        <f t="shared" si="103"/>
        <v>2.2631418984336335E-11</v>
      </c>
      <c r="D648">
        <f t="shared" si="106"/>
        <v>8043983.9765632879</v>
      </c>
      <c r="E648">
        <f t="shared" si="107"/>
        <v>2.151087604852054E-13</v>
      </c>
      <c r="F648">
        <f t="shared" si="108"/>
        <v>1.8091008383919283E-15</v>
      </c>
      <c r="G648">
        <f t="shared" si="101"/>
        <v>141.44636865210208</v>
      </c>
      <c r="H648">
        <f t="shared" si="102"/>
        <v>1.3444297530325338</v>
      </c>
      <c r="I648">
        <f t="shared" si="104"/>
        <v>0.80439839765632881</v>
      </c>
      <c r="J648">
        <f t="shared" si="109"/>
        <v>1.130688023994955E-2</v>
      </c>
      <c r="K648" s="12">
        <f t="shared" si="105"/>
        <v>1.7959842539994821</v>
      </c>
    </row>
    <row r="649" spans="2:11" x14ac:dyDescent="0.25">
      <c r="B649">
        <f t="shared" si="100"/>
        <v>4.8879999999999355E-2</v>
      </c>
      <c r="C649">
        <f t="shared" si="103"/>
        <v>2.2666271214776735E-11</v>
      </c>
      <c r="D649">
        <f t="shared" si="106"/>
        <v>8010086.9273380274</v>
      </c>
      <c r="E649">
        <f t="shared" si="107"/>
        <v>2.1329965964681346E-13</v>
      </c>
      <c r="F649">
        <f t="shared" si="108"/>
        <v>1.8119076079644493E-15</v>
      </c>
      <c r="G649">
        <f t="shared" si="101"/>
        <v>141.66419509235459</v>
      </c>
      <c r="H649">
        <f t="shared" si="102"/>
        <v>1.3331228727925841</v>
      </c>
      <c r="I649">
        <f t="shared" si="104"/>
        <v>0.80100869273380282</v>
      </c>
      <c r="J649">
        <f t="shared" si="109"/>
        <v>1.1324422549777806E-2</v>
      </c>
      <c r="K649" s="12">
        <f t="shared" si="105"/>
        <v>1.7931678458927229</v>
      </c>
    </row>
    <row r="650" spans="2:11" x14ac:dyDescent="0.25">
      <c r="B650">
        <f t="shared" si="100"/>
        <v>4.8959999999999351E-2</v>
      </c>
      <c r="C650">
        <f t="shared" si="103"/>
        <v>2.2700633774116951E-11</v>
      </c>
      <c r="D650">
        <f t="shared" si="106"/>
        <v>7975992.8951173611</v>
      </c>
      <c r="E650">
        <f t="shared" si="107"/>
        <v>2.1148775203884901E-13</v>
      </c>
      <c r="F650">
        <f t="shared" si="108"/>
        <v>1.8146761995556737E-15</v>
      </c>
      <c r="G650">
        <f t="shared" si="101"/>
        <v>141.87896108823094</v>
      </c>
      <c r="H650">
        <f t="shared" si="102"/>
        <v>1.3217984502428062</v>
      </c>
      <c r="I650">
        <f t="shared" si="104"/>
        <v>0.7975992895117362</v>
      </c>
      <c r="J650">
        <f t="shared" si="109"/>
        <v>1.1341726247222959E-2</v>
      </c>
      <c r="K650" s="12">
        <f t="shared" si="105"/>
        <v>1.790305135673889</v>
      </c>
    </row>
    <row r="651" spans="2:11" x14ac:dyDescent="0.25">
      <c r="B651">
        <f t="shared" si="100"/>
        <v>4.9039999999999348E-2</v>
      </c>
      <c r="C651">
        <f t="shared" si="103"/>
        <v>2.2734480803272181E-11</v>
      </c>
      <c r="D651">
        <f t="shared" si="106"/>
        <v>7941700.0659599202</v>
      </c>
      <c r="E651">
        <f t="shared" si="107"/>
        <v>2.0967307583929334E-13</v>
      </c>
      <c r="F651">
        <f t="shared" si="108"/>
        <v>1.8174045830954912E-15</v>
      </c>
      <c r="G651">
        <f t="shared" si="101"/>
        <v>142.09050502045113</v>
      </c>
      <c r="H651">
        <f t="shared" si="102"/>
        <v>1.3104567239955831</v>
      </c>
      <c r="I651">
        <f t="shared" si="104"/>
        <v>0.79417000659599202</v>
      </c>
      <c r="J651">
        <f t="shared" si="109"/>
        <v>1.1358778644346821E-2</v>
      </c>
      <c r="K651" s="12">
        <f t="shared" si="105"/>
        <v>1.7873952407047251</v>
      </c>
    </row>
    <row r="652" spans="2:11" x14ac:dyDescent="0.25">
      <c r="B652">
        <f t="shared" si="100"/>
        <v>4.9119999999999345E-2</v>
      </c>
      <c r="C652">
        <f t="shared" si="103"/>
        <v>2.2767785440043908E-11</v>
      </c>
      <c r="D652">
        <f t="shared" si="106"/>
        <v>7907206.6181673156</v>
      </c>
      <c r="E652">
        <f t="shared" si="107"/>
        <v>2.0785567125619785E-13</v>
      </c>
      <c r="F652">
        <f t="shared" si="108"/>
        <v>1.8200906497325693E-15</v>
      </c>
      <c r="G652">
        <f t="shared" si="101"/>
        <v>142.29865900027443</v>
      </c>
      <c r="H652">
        <f t="shared" si="102"/>
        <v>1.2990979453512366</v>
      </c>
      <c r="I652">
        <f t="shared" si="104"/>
        <v>0.79072066181673162</v>
      </c>
      <c r="J652">
        <f t="shared" si="109"/>
        <v>1.1375566560828559E-2</v>
      </c>
      <c r="K652" s="12">
        <f t="shared" si="105"/>
        <v>1.7844372601627665</v>
      </c>
    </row>
    <row r="653" spans="2:11" x14ac:dyDescent="0.25">
      <c r="B653">
        <f t="shared" si="100"/>
        <v>4.9199999999999341E-2</v>
      </c>
      <c r="C653">
        <f t="shared" si="103"/>
        <v>2.2800519781082422E-11</v>
      </c>
      <c r="D653">
        <f t="shared" si="106"/>
        <v>7872510.7231581453</v>
      </c>
      <c r="E653">
        <f t="shared" si="107"/>
        <v>2.0603558060646529E-13</v>
      </c>
      <c r="F653">
        <f t="shared" si="108"/>
        <v>1.822732208844979E-15</v>
      </c>
      <c r="G653">
        <f t="shared" si="101"/>
        <v>142.50324863176513</v>
      </c>
      <c r="H653">
        <f t="shared" si="102"/>
        <v>1.287722378790408</v>
      </c>
      <c r="I653">
        <f t="shared" si="104"/>
        <v>0.78725107231581448</v>
      </c>
      <c r="J653">
        <f t="shared" si="109"/>
        <v>1.1392076305281117E-2</v>
      </c>
      <c r="K653" s="12">
        <f t="shared" si="105"/>
        <v>1.7814302747259436</v>
      </c>
    </row>
    <row r="654" spans="2:11" x14ac:dyDescent="0.25">
      <c r="B654">
        <f t="shared" si="100"/>
        <v>4.9279999999999338E-2</v>
      </c>
      <c r="C654">
        <f t="shared" si="103"/>
        <v>2.2832654842470003E-11</v>
      </c>
      <c r="D654">
        <f t="shared" si="106"/>
        <v>7837610.5464154994</v>
      </c>
      <c r="E654">
        <f t="shared" si="107"/>
        <v>2.0421284839762032E-13</v>
      </c>
      <c r="F654">
        <f t="shared" si="108"/>
        <v>1.8253269849420224E-15</v>
      </c>
      <c r="G654">
        <f t="shared" si="101"/>
        <v>142.70409276543751</v>
      </c>
      <c r="H654">
        <f t="shared" si="102"/>
        <v>1.2763303024851267</v>
      </c>
      <c r="I654">
        <f t="shared" si="104"/>
        <v>0.78376105464154999</v>
      </c>
      <c r="J654">
        <f t="shared" si="109"/>
        <v>1.1408293655887641E-2</v>
      </c>
      <c r="K654" s="12">
        <f t="shared" si="105"/>
        <v>1.7783733462597731</v>
      </c>
    </row>
    <row r="655" spans="2:11" x14ac:dyDescent="0.25">
      <c r="B655">
        <f t="shared" si="100"/>
        <v>4.9359999999999335E-2</v>
      </c>
      <c r="C655">
        <f t="shared" si="103"/>
        <v>2.2864160518885681E-11</v>
      </c>
      <c r="D655">
        <f t="shared" si="106"/>
        <v>7802504.2485127766</v>
      </c>
      <c r="E655">
        <f t="shared" si="107"/>
        <v>2.023875214126783E-13</v>
      </c>
      <c r="F655">
        <f t="shared" si="108"/>
        <v>1.827872614454153E-15</v>
      </c>
      <c r="G655">
        <f t="shared" si="101"/>
        <v>142.90100324303549</v>
      </c>
      <c r="H655">
        <f t="shared" si="102"/>
        <v>1.2649220088292392</v>
      </c>
      <c r="I655">
        <f t="shared" si="104"/>
        <v>0.78025042485127771</v>
      </c>
      <c r="J655">
        <f t="shared" si="109"/>
        <v>1.1424203840338454E-2</v>
      </c>
      <c r="K655" s="12">
        <f t="shared" si="105"/>
        <v>1.7752655175080694</v>
      </c>
    </row>
    <row r="656" spans="2:11" x14ac:dyDescent="0.25">
      <c r="B656">
        <f t="shared" si="100"/>
        <v>4.9439999999999332E-2</v>
      </c>
      <c r="C656">
        <f t="shared" si="103"/>
        <v>2.2895005541313829E-11</v>
      </c>
      <c r="D656">
        <f t="shared" si="106"/>
        <v>7767189.9862229526</v>
      </c>
      <c r="E656">
        <f t="shared" si="107"/>
        <v>2.0055964879822416E-13</v>
      </c>
      <c r="F656">
        <f t="shared" si="108"/>
        <v>1.8303666424079056E-15</v>
      </c>
      <c r="G656">
        <f t="shared" si="101"/>
        <v>143.09378463321141</v>
      </c>
      <c r="H656">
        <f t="shared" si="102"/>
        <v>1.253497804988901</v>
      </c>
      <c r="I656">
        <f t="shared" si="104"/>
        <v>0.77671899862229521</v>
      </c>
      <c r="J656">
        <f t="shared" si="109"/>
        <v>1.1439791515049411E-2</v>
      </c>
      <c r="K656" s="12">
        <f t="shared" si="105"/>
        <v>1.7721058117882103</v>
      </c>
    </row>
    <row r="657" spans="2:11" x14ac:dyDescent="0.25">
      <c r="B657">
        <f t="shared" si="100"/>
        <v>4.9519999999999328E-2</v>
      </c>
      <c r="C657">
        <f t="shared" si="103"/>
        <v>2.2925157433258598E-11</v>
      </c>
      <c r="D657">
        <f t="shared" si="106"/>
        <v>7731665.9137167726</v>
      </c>
      <c r="E657">
        <f t="shared" si="107"/>
        <v>1.9872928215581625E-13</v>
      </c>
      <c r="F657">
        <f t="shared" si="108"/>
        <v>1.8328065189828224E-15</v>
      </c>
      <c r="G657">
        <f t="shared" si="101"/>
        <v>143.28223395786623</v>
      </c>
      <c r="H657">
        <f t="shared" si="102"/>
        <v>1.2420580134738515</v>
      </c>
      <c r="I657">
        <f t="shared" si="104"/>
        <v>0.77316659137167731</v>
      </c>
      <c r="J657">
        <f t="shared" si="109"/>
        <v>1.1455040743642638E-2</v>
      </c>
      <c r="K657" s="12">
        <f t="shared" si="105"/>
        <v>1.7688932326920828</v>
      </c>
    </row>
    <row r="658" spans="2:11" x14ac:dyDescent="0.25">
      <c r="B658">
        <f t="shared" si="100"/>
        <v>4.9599999999999325E-2</v>
      </c>
      <c r="C658">
        <f t="shared" si="103"/>
        <v>2.2954582465427949E-11</v>
      </c>
      <c r="D658">
        <f t="shared" si="106"/>
        <v>7695930.183855636</v>
      </c>
      <c r="E658">
        <f t="shared" si="107"/>
        <v>1.9689647563683343E-13</v>
      </c>
      <c r="F658">
        <f t="shared" si="108"/>
        <v>1.8351895959473871E-15</v>
      </c>
      <c r="G658">
        <f t="shared" si="101"/>
        <v>143.46614040892467</v>
      </c>
      <c r="H658">
        <f t="shared" si="102"/>
        <v>1.2306029727302088</v>
      </c>
      <c r="I658">
        <f t="shared" si="104"/>
        <v>0.7695930183855636</v>
      </c>
      <c r="J658">
        <f t="shared" si="109"/>
        <v>1.146993497467117E-2</v>
      </c>
      <c r="K658" s="12">
        <f t="shared" si="105"/>
        <v>1.7656267637939522</v>
      </c>
    </row>
    <row r="659" spans="2:11" x14ac:dyDescent="0.25">
      <c r="B659">
        <f t="shared" si="100"/>
        <v>4.9679999999999322E-2</v>
      </c>
      <c r="C659">
        <f t="shared" si="103"/>
        <v>2.2983245608851583E-11</v>
      </c>
      <c r="D659">
        <f t="shared" si="106"/>
        <v>7659980.9495853502</v>
      </c>
      <c r="E659">
        <f t="shared" si="107"/>
        <v>1.9506128604088605E-13</v>
      </c>
      <c r="F659">
        <f t="shared" si="108"/>
        <v>1.8375131229711065E-15</v>
      </c>
      <c r="G659">
        <f t="shared" si="101"/>
        <v>143.64528505532238</v>
      </c>
      <c r="H659">
        <f t="shared" si="102"/>
        <v>1.2191330377555378</v>
      </c>
      <c r="I659">
        <f t="shared" si="104"/>
        <v>0.7659980949585351</v>
      </c>
      <c r="J659">
        <f t="shared" si="109"/>
        <v>1.1484457018569415E-2</v>
      </c>
      <c r="K659" s="12">
        <f t="shared" si="105"/>
        <v>1.7623053683666057</v>
      </c>
    </row>
    <row r="660" spans="2:11" x14ac:dyDescent="0.25">
      <c r="B660">
        <f t="shared" si="100"/>
        <v>4.9759999999999319E-2</v>
      </c>
      <c r="C660">
        <f t="shared" si="103"/>
        <v>2.3011110486399549E-11</v>
      </c>
      <c r="D660">
        <f t="shared" si="106"/>
        <v>7623816.3654372832</v>
      </c>
      <c r="E660">
        <f t="shared" si="107"/>
        <v>1.9322377291791495E-13</v>
      </c>
      <c r="F660">
        <f t="shared" si="108"/>
        <v>1.8397742438099705E-15</v>
      </c>
      <c r="G660">
        <f t="shared" si="101"/>
        <v>143.81944053999717</v>
      </c>
      <c r="H660">
        <f t="shared" si="102"/>
        <v>1.2076485807369683</v>
      </c>
      <c r="I660">
        <f t="shared" si="104"/>
        <v>0.76238163654372837</v>
      </c>
      <c r="J660">
        <f t="shared" si="109"/>
        <v>1.1498589023812315E-2</v>
      </c>
      <c r="K660" s="12">
        <f t="shared" si="105"/>
        <v>1.7589279891072755</v>
      </c>
    </row>
    <row r="661" spans="2:11" x14ac:dyDescent="0.25">
      <c r="B661">
        <f t="shared" si="100"/>
        <v>4.9839999999999315E-2</v>
      </c>
      <c r="C661">
        <f t="shared" si="103"/>
        <v>2.3038139322669415E-11</v>
      </c>
      <c r="D661">
        <f t="shared" si="106"/>
        <v>7587434.5891438592</v>
      </c>
      <c r="E661">
        <f t="shared" si="107"/>
        <v>1.9138399867410498E-13</v>
      </c>
      <c r="F661">
        <f t="shared" si="108"/>
        <v>1.8419699923626832E-15</v>
      </c>
      <c r="G661">
        <f t="shared" si="101"/>
        <v>143.98837076668383</v>
      </c>
      <c r="H661">
        <f t="shared" si="102"/>
        <v>1.1961499917131559</v>
      </c>
      <c r="I661">
        <f t="shared" si="104"/>
        <v>0.75874345891438588</v>
      </c>
      <c r="J661">
        <f t="shared" si="109"/>
        <v>1.1512312452266771E-2</v>
      </c>
      <c r="K661" s="12">
        <f t="shared" si="105"/>
        <v>1.7554935478749485</v>
      </c>
    </row>
    <row r="662" spans="2:11" x14ac:dyDescent="0.25">
      <c r="B662">
        <f t="shared" si="100"/>
        <v>4.9919999999999312E-2</v>
      </c>
      <c r="C662">
        <f t="shared" si="103"/>
        <v>2.3064292892213001E-11</v>
      </c>
      <c r="D662">
        <f t="shared" si="106"/>
        <v>7550833.7833757615</v>
      </c>
      <c r="E662">
        <f t="shared" si="107"/>
        <v>1.8954202868174231E-13</v>
      </c>
      <c r="F662">
        <f t="shared" si="108"/>
        <v>1.8440972885952216E-15</v>
      </c>
      <c r="G662">
        <f t="shared" si="101"/>
        <v>144.15183057633126</v>
      </c>
      <c r="H662">
        <f t="shared" si="102"/>
        <v>1.1846376792608893</v>
      </c>
      <c r="I662">
        <f t="shared" si="104"/>
        <v>0.75508337833757611</v>
      </c>
      <c r="J662">
        <f t="shared" si="109"/>
        <v>1.1525608053720132E-2</v>
      </c>
      <c r="K662" s="12">
        <f t="shared" si="105"/>
        <v>1.7520009454408561</v>
      </c>
    </row>
    <row r="663" spans="2:11" x14ac:dyDescent="0.25">
      <c r="B663">
        <f t="shared" si="100"/>
        <v>4.9999999999999309E-2</v>
      </c>
      <c r="C663">
        <f t="shared" si="103"/>
        <v>2.3089530466076559E-11</v>
      </c>
      <c r="D663">
        <f t="shared" si="106"/>
        <v>7514012.1176086711</v>
      </c>
      <c r="E663">
        <f t="shared" si="107"/>
        <v>1.8769793139314709E-13</v>
      </c>
      <c r="F663">
        <f t="shared" si="108"/>
        <v>1.8461529343315071E-15</v>
      </c>
      <c r="G663">
        <f t="shared" si="101"/>
        <v>144.30956541297846</v>
      </c>
      <c r="H663">
        <f t="shared" si="102"/>
        <v>1.1731120712071692</v>
      </c>
      <c r="I663">
        <f t="shared" si="104"/>
        <v>0.75140121176086716</v>
      </c>
      <c r="J663">
        <f t="shared" si="109"/>
        <v>1.1538455839571918E-2</v>
      </c>
      <c r="K663" s="12">
        <f t="shared" si="105"/>
        <v>1.7484490612540819</v>
      </c>
    </row>
    <row r="664" spans="2:11" x14ac:dyDescent="0.25">
      <c r="B664">
        <f t="shared" si="100"/>
        <v>5.0079999999999306E-2</v>
      </c>
      <c r="C664">
        <f t="shared" si="103"/>
        <v>2.3113809756631354E-11</v>
      </c>
      <c r="D664">
        <f t="shared" si="106"/>
        <v>7476967.7701278338</v>
      </c>
      <c r="E664">
        <f t="shared" si="107"/>
        <v>1.8585177845881559E-13</v>
      </c>
      <c r="F664">
        <f t="shared" si="108"/>
        <v>1.848133608908241E-15</v>
      </c>
      <c r="G664">
        <f t="shared" si="101"/>
        <v>144.46131097894593</v>
      </c>
      <c r="H664">
        <f t="shared" si="102"/>
        <v>1.1615736153675975</v>
      </c>
      <c r="I664">
        <f t="shared" si="104"/>
        <v>0.74769677701278336</v>
      </c>
      <c r="J664">
        <f t="shared" si="109"/>
        <v>1.1550835055676506E-2</v>
      </c>
      <c r="K664" s="12">
        <f t="shared" si="105"/>
        <v>1.7448367532243956</v>
      </c>
    </row>
    <row r="665" spans="2:11" x14ac:dyDescent="0.25">
      <c r="B665">
        <f t="shared" ref="B665:B728" si="110">B664+$B$39</f>
        <v>5.0159999999999302E-2</v>
      </c>
      <c r="C665">
        <f t="shared" si="103"/>
        <v>2.3137086860676718E-11</v>
      </c>
      <c r="D665">
        <f t="shared" si="106"/>
        <v>7439698.9301792644</v>
      </c>
      <c r="E665">
        <f t="shared" si="107"/>
        <v>1.8400364484990735E-13</v>
      </c>
      <c r="F665">
        <f t="shared" si="108"/>
        <v>1.8500358646922475E-15</v>
      </c>
      <c r="G665">
        <f t="shared" ref="G665:G728" si="111">C665/$C$19/$F$36</f>
        <v>144.60679287922949</v>
      </c>
      <c r="H665">
        <f t="shared" ref="H665:H728" si="112">E665/$C$19/$F$36</f>
        <v>1.150022780311921</v>
      </c>
      <c r="I665">
        <f t="shared" si="104"/>
        <v>0.74396989301792649</v>
      </c>
      <c r="J665">
        <f t="shared" si="109"/>
        <v>1.1562724154326545E-2</v>
      </c>
      <c r="K665" s="12">
        <f t="shared" si="105"/>
        <v>1.741162857524639</v>
      </c>
    </row>
    <row r="666" spans="2:11" x14ac:dyDescent="0.25">
      <c r="B666">
        <f t="shared" si="110"/>
        <v>5.0239999999999299E-2</v>
      </c>
      <c r="C666">
        <f t="shared" si="103"/>
        <v>2.3159316200801406E-11</v>
      </c>
      <c r="D666">
        <f t="shared" si="106"/>
        <v>7402203.8002769286</v>
      </c>
      <c r="E666">
        <f t="shared" si="107"/>
        <v>1.8215360898521512E-13</v>
      </c>
      <c r="F666">
        <f t="shared" si="108"/>
        <v>1.8518561224590494E-15</v>
      </c>
      <c r="G666">
        <f t="shared" si="111"/>
        <v>144.74572625500875</v>
      </c>
      <c r="H666">
        <f t="shared" si="112"/>
        <v>1.1384600561575944</v>
      </c>
      <c r="I666">
        <f t="shared" si="104"/>
        <v>0.74022038002769286</v>
      </c>
      <c r="J666">
        <f t="shared" si="109"/>
        <v>1.1574100765369058E-2</v>
      </c>
      <c r="K666" s="12">
        <f t="shared" si="105"/>
        <v>1.7374261884151578</v>
      </c>
    </row>
    <row r="667" spans="2:11" x14ac:dyDescent="0.25">
      <c r="B667">
        <f t="shared" si="110"/>
        <v>5.0319999999999296E-2</v>
      </c>
      <c r="C667">
        <f t="shared" si="103"/>
        <v>2.3180450464995852E-11</v>
      </c>
      <c r="D667">
        <f t="shared" si="106"/>
        <v>7364480.5986757949</v>
      </c>
      <c r="E667">
        <f t="shared" si="107"/>
        <v>1.8030175286275608E-13</v>
      </c>
      <c r="F667">
        <f t="shared" si="108"/>
        <v>1.8535906666318149E-15</v>
      </c>
      <c r="G667">
        <f t="shared" si="111"/>
        <v>144.87781540622407</v>
      </c>
      <c r="H667">
        <f t="shared" si="112"/>
        <v>1.1268859553922255</v>
      </c>
      <c r="I667">
        <f t="shared" si="104"/>
        <v>0.73644805986757944</v>
      </c>
      <c r="J667">
        <f t="shared" si="109"/>
        <v>1.158494166644884E-2</v>
      </c>
      <c r="K667" s="12">
        <f t="shared" si="105"/>
        <v>1.7336255380930243</v>
      </c>
    </row>
    <row r="668" spans="2:11" x14ac:dyDescent="0.25">
      <c r="B668">
        <f t="shared" si="110"/>
        <v>5.0399999999999293E-2</v>
      </c>
      <c r="C668">
        <f t="shared" si="103"/>
        <v>2.3200440544513613E-11</v>
      </c>
      <c r="D668">
        <f t="shared" si="106"/>
        <v>7326527.5620212685</v>
      </c>
      <c r="E668">
        <f t="shared" si="107"/>
        <v>1.7844816219612428E-13</v>
      </c>
      <c r="F668">
        <f t="shared" si="108"/>
        <v>1.8552356403803029E-15</v>
      </c>
      <c r="G668">
        <f t="shared" si="111"/>
        <v>145.00275340321008</v>
      </c>
      <c r="H668">
        <f t="shared" si="112"/>
        <v>1.1153010137257766</v>
      </c>
      <c r="I668">
        <f t="shared" si="104"/>
        <v>0.73265275620212689</v>
      </c>
      <c r="J668">
        <f t="shared" si="109"/>
        <v>1.1595222752376894E-2</v>
      </c>
      <c r="K668" s="12">
        <f t="shared" si="105"/>
        <v>1.7297596765690211</v>
      </c>
    </row>
    <row r="669" spans="2:11" x14ac:dyDescent="0.25">
      <c r="B669">
        <f t="shared" si="110"/>
        <v>5.0479999999999289E-2</v>
      </c>
      <c r="C669">
        <f t="shared" si="103"/>
        <v>2.321923546998844E-11</v>
      </c>
      <c r="D669">
        <f t="shared" si="106"/>
        <v>7288342.9481861088</v>
      </c>
      <c r="E669">
        <f t="shared" si="107"/>
        <v>1.7659292655574397E-13</v>
      </c>
      <c r="F669">
        <f t="shared" si="108"/>
        <v>1.8567870405800065E-15</v>
      </c>
      <c r="G669">
        <f t="shared" si="111"/>
        <v>145.12022168742772</v>
      </c>
      <c r="H669">
        <f t="shared" si="112"/>
        <v>1.1037057909733998</v>
      </c>
      <c r="I669">
        <f t="shared" si="104"/>
        <v>0.72883429481861095</v>
      </c>
      <c r="J669">
        <f t="shared" si="109"/>
        <v>1.160491900362504E-2</v>
      </c>
      <c r="K669" s="12">
        <f t="shared" si="105"/>
        <v>1.7258273515756084</v>
      </c>
    </row>
    <row r="670" spans="2:11" x14ac:dyDescent="0.25">
      <c r="B670">
        <f t="shared" si="110"/>
        <v>5.0559999999999286E-2</v>
      </c>
      <c r="C670">
        <f t="shared" si="103"/>
        <v>2.323678234582208E-11</v>
      </c>
      <c r="D670">
        <f t="shared" si="106"/>
        <v>7249925.0393066294</v>
      </c>
      <c r="E670">
        <f t="shared" si="107"/>
        <v>1.7473613951516398E-13</v>
      </c>
      <c r="F670">
        <f t="shared" si="108"/>
        <v>1.8582407126323451E-15</v>
      </c>
      <c r="G670">
        <f t="shared" si="111"/>
        <v>145.22988966138797</v>
      </c>
      <c r="H670">
        <f t="shared" si="112"/>
        <v>1.0921008719697749</v>
      </c>
      <c r="I670">
        <f t="shared" si="104"/>
        <v>0.72499250393066295</v>
      </c>
      <c r="J670">
        <f t="shared" si="109"/>
        <v>1.1614004453952154E-2</v>
      </c>
      <c r="K670" s="12">
        <f t="shared" si="105"/>
        <v>1.7218272885093908</v>
      </c>
    </row>
    <row r="671" spans="2:11" x14ac:dyDescent="0.25">
      <c r="B671">
        <f t="shared" si="110"/>
        <v>5.0639999999999283E-2</v>
      </c>
      <c r="C671">
        <f t="shared" si="103"/>
        <v>2.3253026282867276E-11</v>
      </c>
      <c r="D671">
        <f t="shared" si="106"/>
        <v>7211272.1450306335</v>
      </c>
      <c r="E671">
        <f t="shared" si="107"/>
        <v>1.7287789880253163E-13</v>
      </c>
      <c r="F671">
        <f t="shared" si="108"/>
        <v>1.8595923451474983E-15</v>
      </c>
      <c r="G671">
        <f t="shared" si="111"/>
        <v>145.33141426792045</v>
      </c>
      <c r="H671">
        <f t="shared" si="112"/>
        <v>1.0804868675158226</v>
      </c>
      <c r="I671">
        <f t="shared" si="104"/>
        <v>0.72112721450306327</v>
      </c>
      <c r="J671">
        <f t="shared" si="109"/>
        <v>1.1622452157171864E-2</v>
      </c>
      <c r="K671" s="12">
        <f t="shared" si="105"/>
        <v>1.7177581904118799</v>
      </c>
    </row>
    <row r="672" spans="2:11" x14ac:dyDescent="0.25">
      <c r="B672">
        <f t="shared" si="110"/>
        <v>5.071999999999928E-2</v>
      </c>
      <c r="C672">
        <f t="shared" si="103"/>
        <v>2.3267910329442166E-11</v>
      </c>
      <c r="D672">
        <f t="shared" si="106"/>
        <v>7172382.6059903027</v>
      </c>
      <c r="E672">
        <f t="shared" si="107"/>
        <v>1.7101830645738413E-13</v>
      </c>
      <c r="F672">
        <f t="shared" si="108"/>
        <v>1.8608374644923019E-15</v>
      </c>
      <c r="G672">
        <f t="shared" si="111"/>
        <v>145.42443955901351</v>
      </c>
      <c r="H672">
        <f t="shared" si="112"/>
        <v>1.0688644153586506</v>
      </c>
      <c r="I672">
        <f t="shared" si="104"/>
        <v>0.71723826059903029</v>
      </c>
      <c r="J672">
        <f t="shared" si="109"/>
        <v>1.1630234153076884E-2</v>
      </c>
      <c r="K672" s="12">
        <f t="shared" si="105"/>
        <v>1.7136187379926699</v>
      </c>
    </row>
    <row r="673" spans="2:11" x14ac:dyDescent="0.25">
      <c r="B673">
        <f t="shared" si="110"/>
        <v>5.0799999999999276E-2</v>
      </c>
      <c r="C673">
        <f t="shared" si="103"/>
        <v>2.3281375400725252E-11</v>
      </c>
      <c r="D673">
        <f t="shared" si="106"/>
        <v>7133254.7975139907</v>
      </c>
      <c r="E673">
        <f t="shared" si="107"/>
        <v>1.6915746899289182E-13</v>
      </c>
      <c r="F673">
        <f t="shared" si="108"/>
        <v>1.8619714292066208E-15</v>
      </c>
      <c r="G673">
        <f t="shared" si="111"/>
        <v>145.50859625453282</v>
      </c>
      <c r="H673">
        <f t="shared" si="112"/>
        <v>1.0572341812055737</v>
      </c>
      <c r="I673">
        <f t="shared" si="104"/>
        <v>0.71332547975139904</v>
      </c>
      <c r="J673">
        <f t="shared" si="109"/>
        <v>1.1637321432541379E-2</v>
      </c>
      <c r="K673" s="12">
        <f t="shared" si="105"/>
        <v>1.7094075896995102</v>
      </c>
    </row>
    <row r="674" spans="2:11" x14ac:dyDescent="0.25">
      <c r="B674">
        <f t="shared" si="110"/>
        <v>5.0879999999999273E-2</v>
      </c>
      <c r="C674">
        <f t="shared" si="103"/>
        <v>2.3293360206593342E-11</v>
      </c>
      <c r="D674">
        <f t="shared" si="106"/>
        <v>7093887.1335916771</v>
      </c>
      <c r="E674">
        <f t="shared" si="107"/>
        <v>1.6729549756368519E-13</v>
      </c>
      <c r="F674">
        <f t="shared" si="108"/>
        <v>1.8629894242926679E-15</v>
      </c>
      <c r="G674">
        <f t="shared" si="111"/>
        <v>145.58350129120839</v>
      </c>
      <c r="H674">
        <f t="shared" si="112"/>
        <v>1.0455968597730323</v>
      </c>
      <c r="I674">
        <f t="shared" si="104"/>
        <v>0.70938871335916764</v>
      </c>
      <c r="J674">
        <f t="shared" si="109"/>
        <v>1.1643683901829176E-2</v>
      </c>
      <c r="K674" s="12">
        <f t="shared" si="105"/>
        <v>1.7051233818400802</v>
      </c>
    </row>
    <row r="675" spans="2:11" x14ac:dyDescent="0.25">
      <c r="B675">
        <f t="shared" si="110"/>
        <v>5.095999999999927E-2</v>
      </c>
      <c r="C675">
        <f t="shared" si="103"/>
        <v>2.3303801177983008E-11</v>
      </c>
      <c r="D675">
        <f t="shared" si="106"/>
        <v>7054278.0711097</v>
      </c>
      <c r="E675">
        <f t="shared" si="107"/>
        <v>1.6543250813939252E-13</v>
      </c>
      <c r="F675">
        <f t="shared" si="108"/>
        <v>1.863886455382978E-15</v>
      </c>
      <c r="G675">
        <f t="shared" si="111"/>
        <v>145.64875736239381</v>
      </c>
      <c r="H675">
        <f t="shared" si="112"/>
        <v>1.0339531758712031</v>
      </c>
      <c r="I675">
        <f t="shared" si="104"/>
        <v>0.70542780711096997</v>
      </c>
      <c r="J675">
        <f t="shared" si="109"/>
        <v>1.1649290346143615E-2</v>
      </c>
      <c r="K675" s="12">
        <f t="shared" si="105"/>
        <v>1.7007647287607299</v>
      </c>
    </row>
    <row r="676" spans="2:11" x14ac:dyDescent="0.25">
      <c r="B676">
        <f t="shared" si="110"/>
        <v>5.1039999999999267E-2</v>
      </c>
      <c r="C676">
        <f t="shared" si="103"/>
        <v>2.3312632391872526E-11</v>
      </c>
      <c r="D676">
        <f t="shared" si="106"/>
        <v>7014426.1143712094</v>
      </c>
      <c r="E676">
        <f t="shared" si="107"/>
        <v>1.6356862168400955E-13</v>
      </c>
      <c r="F676">
        <f t="shared" si="108"/>
        <v>1.8646573427941452E-15</v>
      </c>
      <c r="G676">
        <f t="shared" si="111"/>
        <v>145.70395244920329</v>
      </c>
      <c r="H676">
        <f t="shared" si="112"/>
        <v>1.0223038855250595</v>
      </c>
      <c r="I676">
        <f t="shared" si="104"/>
        <v>0.70144261143712094</v>
      </c>
      <c r="J676">
        <f t="shared" si="109"/>
        <v>1.1654108392463409E-2</v>
      </c>
      <c r="K676" s="12">
        <f t="shared" si="105"/>
        <v>1.696330223087817</v>
      </c>
    </row>
    <row r="677" spans="2:11" x14ac:dyDescent="0.25">
      <c r="B677">
        <f t="shared" si="110"/>
        <v>5.1119999999999263E-2</v>
      </c>
      <c r="C677">
        <f t="shared" si="103"/>
        <v>2.3319785495002759E-11</v>
      </c>
      <c r="D677">
        <f t="shared" si="106"/>
        <v>6974329.8199197436</v>
      </c>
      <c r="E677">
        <f t="shared" si="107"/>
        <v>1.6170396434121541E-13</v>
      </c>
      <c r="F677">
        <f t="shared" si="108"/>
        <v>1.8652967154749352E-15</v>
      </c>
      <c r="G677">
        <f t="shared" si="111"/>
        <v>145.74865934376723</v>
      </c>
      <c r="H677">
        <f t="shared" si="112"/>
        <v>1.0106497771325962</v>
      </c>
      <c r="I677">
        <f t="shared" si="104"/>
        <v>0.69743298199197434</v>
      </c>
      <c r="J677">
        <f t="shared" si="109"/>
        <v>1.1658104471718346E-2</v>
      </c>
      <c r="K677" s="12">
        <f t="shared" si="105"/>
        <v>1.6918184360377491</v>
      </c>
    </row>
    <row r="678" spans="2:11" x14ac:dyDescent="0.25">
      <c r="B678">
        <f t="shared" si="110"/>
        <v>5.119999999999926E-2</v>
      </c>
      <c r="C678">
        <f t="shared" si="103"/>
        <v>2.3325189626478511E-11</v>
      </c>
      <c r="D678">
        <f t="shared" si="106"/>
        <v>6933987.8016842399</v>
      </c>
      <c r="E678">
        <f t="shared" si="107"/>
        <v>1.5983866762574047E-13</v>
      </c>
      <c r="F678">
        <f t="shared" si="108"/>
        <v>1.8657990048591748E-15</v>
      </c>
      <c r="G678">
        <f t="shared" si="111"/>
        <v>145.78243516549068</v>
      </c>
      <c r="H678">
        <f t="shared" si="112"/>
        <v>0.99899167266087785</v>
      </c>
      <c r="I678">
        <f t="shared" si="104"/>
        <v>0.69339878016842404</v>
      </c>
      <c r="J678">
        <f t="shared" si="109"/>
        <v>1.1661243780369842E-2</v>
      </c>
      <c r="K678" s="12">
        <f t="shared" si="105"/>
        <v>1.6872279178023386</v>
      </c>
    </row>
    <row r="679" spans="2:11" x14ac:dyDescent="0.25">
      <c r="B679">
        <f t="shared" si="110"/>
        <v>5.1279999999999257E-2</v>
      </c>
      <c r="C679">
        <f t="shared" ref="C679:C742" si="113">(((4*PI()*K679^2)/($C$16*D679^2))*(($C$11*$C$10*$C$12)/($C$13*$C$14))*($C$8^2/(4*PI()*$C$7))^2*(LN((2*$C$16*D679^2)/$C$9)-$C$1))/$F$34</f>
        <v>2.3328771339416814E-11</v>
      </c>
      <c r="D679">
        <f t="shared" si="106"/>
        <v>6893398.7364647873</v>
      </c>
      <c r="E679">
        <f t="shared" si="107"/>
        <v>1.5797286862088129E-13</v>
      </c>
      <c r="F679">
        <f t="shared" si="108"/>
        <v>1.8661584386357371E-15</v>
      </c>
      <c r="G679">
        <f t="shared" si="111"/>
        <v>145.80482087135508</v>
      </c>
      <c r="H679">
        <f t="shared" si="112"/>
        <v>0.98733042888050793</v>
      </c>
      <c r="I679">
        <f t="shared" ref="I679:I742" si="114">D679*100/10^9</f>
        <v>0.68933987364647875</v>
      </c>
      <c r="J679">
        <f t="shared" si="109"/>
        <v>1.1663490241473356E-2</v>
      </c>
      <c r="K679" s="12">
        <f t="shared" ref="K679:K742" si="115">$S$31*(D679*100/10^9)^5+$S$32*(D679*100/10^9)^4+$S$33*(D679*100/10^9)^3+$S$34*(D679*100/10^9)^2+$S$35*(D679*100/10^9)+$S$36</f>
        <v>1.6825571980165646</v>
      </c>
    </row>
    <row r="680" spans="2:11" x14ac:dyDescent="0.25">
      <c r="B680">
        <f t="shared" si="110"/>
        <v>5.1359999999999253E-2</v>
      </c>
      <c r="C680">
        <f t="shared" si="113"/>
        <v>2.3330454521838139E-11</v>
      </c>
      <c r="D680">
        <f t="shared" ref="D680:D743" si="116">((2*E680)/$C$5)^0.5</f>
        <v>6852561.3697794508</v>
      </c>
      <c r="E680">
        <f t="shared" ref="E680:E743" si="117">E679-F679</f>
        <v>1.5610671018224555E-13</v>
      </c>
      <c r="F680">
        <f t="shared" ref="F680:F743" si="118">(B680-B679)*(C680+C679)/2</f>
        <v>1.8663690344501223E-15</v>
      </c>
      <c r="G680">
        <f t="shared" si="111"/>
        <v>145.81534076148836</v>
      </c>
      <c r="H680">
        <f t="shared" si="112"/>
        <v>0.97566693863903464</v>
      </c>
      <c r="I680">
        <f t="shared" si="114"/>
        <v>0.68525613697794507</v>
      </c>
      <c r="J680">
        <f t="shared" ref="J680:J743" si="119">(B680-B679)*(G679+G680)/2</f>
        <v>1.1664806465313262E-2</v>
      </c>
      <c r="K680" s="12">
        <f t="shared" si="115"/>
        <v>1.6778047863164152</v>
      </c>
    </row>
    <row r="681" spans="2:11" x14ac:dyDescent="0.25">
      <c r="B681">
        <f t="shared" si="110"/>
        <v>5.143999999999925E-2</v>
      </c>
      <c r="C681">
        <f t="shared" si="113"/>
        <v>2.33301603170274E-11</v>
      </c>
      <c r="D681">
        <f t="shared" si="116"/>
        <v>6811474.5220935158</v>
      </c>
      <c r="E681">
        <f t="shared" si="117"/>
        <v>1.5424034114779544E-13</v>
      </c>
      <c r="F681">
        <f t="shared" si="118"/>
        <v>1.8664245935545453E-15</v>
      </c>
      <c r="G681">
        <f t="shared" si="111"/>
        <v>145.81350198142124</v>
      </c>
      <c r="H681">
        <f t="shared" si="112"/>
        <v>0.96400213217372144</v>
      </c>
      <c r="I681">
        <f t="shared" si="114"/>
        <v>0.68114745220935158</v>
      </c>
      <c r="J681">
        <f t="shared" si="119"/>
        <v>1.1665153709715907E-2</v>
      </c>
      <c r="K681" s="12">
        <f t="shared" si="115"/>
        <v>1.6729691729950555</v>
      </c>
    </row>
    <row r="682" spans="2:11" x14ac:dyDescent="0.25">
      <c r="B682">
        <f t="shared" si="110"/>
        <v>5.1519999999999247E-2</v>
      </c>
      <c r="C682">
        <f t="shared" si="113"/>
        <v>2.3327807043628187E-11</v>
      </c>
      <c r="D682">
        <f t="shared" si="116"/>
        <v>6770137.0954536209</v>
      </c>
      <c r="E682">
        <f t="shared" si="117"/>
        <v>1.5237391655424089E-13</v>
      </c>
      <c r="F682">
        <f t="shared" si="118"/>
        <v>1.8663186944261476E-15</v>
      </c>
      <c r="G682">
        <f t="shared" si="111"/>
        <v>145.79879402267613</v>
      </c>
      <c r="H682">
        <f t="shared" si="112"/>
        <v>0.95233697846400545</v>
      </c>
      <c r="I682">
        <f t="shared" si="114"/>
        <v>0.67701370954536211</v>
      </c>
      <c r="J682">
        <f t="shared" si="119"/>
        <v>1.1664491840163421E-2</v>
      </c>
      <c r="K682" s="12">
        <f t="shared" si="115"/>
        <v>1.668048829766211</v>
      </c>
    </row>
    <row r="683" spans="2:11" x14ac:dyDescent="0.25">
      <c r="B683">
        <f t="shared" si="110"/>
        <v>5.1599999999999244E-2</v>
      </c>
      <c r="C683">
        <f t="shared" si="113"/>
        <v>2.3323310115771696E-11</v>
      </c>
      <c r="D683">
        <f t="shared" si="116"/>
        <v>6728548.0805503093</v>
      </c>
      <c r="E683">
        <f t="shared" si="117"/>
        <v>1.5050759785981474E-13</v>
      </c>
      <c r="F683">
        <f t="shared" si="118"/>
        <v>1.8660446863759192E-15</v>
      </c>
      <c r="G683">
        <f t="shared" si="111"/>
        <v>145.77068822357307</v>
      </c>
      <c r="H683">
        <f t="shared" si="112"/>
        <v>0.94067248662384206</v>
      </c>
      <c r="I683">
        <f t="shared" si="114"/>
        <v>0.67285480805503095</v>
      </c>
      <c r="J683">
        <f t="shared" si="119"/>
        <v>1.1662779289849493E-2</v>
      </c>
      <c r="K683" s="12">
        <f t="shared" si="115"/>
        <v>1.6630422106442995</v>
      </c>
    </row>
    <row r="684" spans="2:11" x14ac:dyDescent="0.25">
      <c r="B684">
        <f t="shared" si="110"/>
        <v>5.167999999999924E-2</v>
      </c>
      <c r="C684">
        <f t="shared" si="113"/>
        <v>2.3316581963586625E-11</v>
      </c>
      <c r="D684">
        <f t="shared" si="116"/>
        <v>6686706.5642336644</v>
      </c>
      <c r="E684">
        <f t="shared" si="117"/>
        <v>1.4864155317343884E-13</v>
      </c>
      <c r="F684">
        <f t="shared" si="118"/>
        <v>1.8655956831742569E-15</v>
      </c>
      <c r="G684">
        <f t="shared" si="111"/>
        <v>145.72863727241639</v>
      </c>
      <c r="H684">
        <f t="shared" si="112"/>
        <v>0.92900970733399257</v>
      </c>
      <c r="I684">
        <f t="shared" si="114"/>
        <v>0.66867065642336643</v>
      </c>
      <c r="J684">
        <f t="shared" si="119"/>
        <v>1.1659973019839103E-2</v>
      </c>
      <c r="K684" s="12">
        <f t="shared" si="115"/>
        <v>1.6579477529515712</v>
      </c>
    </row>
    <row r="685" spans="2:11" x14ac:dyDescent="0.25">
      <c r="B685">
        <f t="shared" si="110"/>
        <v>5.1759999999999237E-2</v>
      </c>
      <c r="C685">
        <f t="shared" si="113"/>
        <v>2.3307531954483151E-11</v>
      </c>
      <c r="D685">
        <f t="shared" si="116"/>
        <v>6644611.7375078574</v>
      </c>
      <c r="E685">
        <f t="shared" si="117"/>
        <v>1.4677595749026458E-13</v>
      </c>
      <c r="F685">
        <f t="shared" si="118"/>
        <v>1.864964556722715E-15</v>
      </c>
      <c r="G685">
        <f t="shared" si="111"/>
        <v>145.67207471551967</v>
      </c>
      <c r="H685">
        <f t="shared" si="112"/>
        <v>0.91734973431415356</v>
      </c>
      <c r="I685">
        <f t="shared" si="114"/>
        <v>0.66446117375078573</v>
      </c>
      <c r="J685">
        <f t="shared" si="119"/>
        <v>1.1656028479516968E-2</v>
      </c>
      <c r="K685" s="12">
        <f t="shared" si="115"/>
        <v>1.6527638784632521</v>
      </c>
    </row>
    <row r="686" spans="2:11" x14ac:dyDescent="0.25">
      <c r="B686">
        <f t="shared" si="110"/>
        <v>5.1839999999999234E-2</v>
      </c>
      <c r="C686">
        <f t="shared" si="113"/>
        <v>2.3296066315658361E-11</v>
      </c>
      <c r="D686">
        <f t="shared" si="116"/>
        <v>6602262.9040315431</v>
      </c>
      <c r="E686">
        <f t="shared" si="117"/>
        <v>1.4491099293354187E-13</v>
      </c>
      <c r="F686">
        <f t="shared" si="118"/>
        <v>1.8641439308055844E-15</v>
      </c>
      <c r="G686">
        <f t="shared" si="111"/>
        <v>145.60041447286474</v>
      </c>
      <c r="H686">
        <f t="shared" si="112"/>
        <v>0.9056937058346366</v>
      </c>
      <c r="I686">
        <f t="shared" si="114"/>
        <v>0.66022629040315428</v>
      </c>
      <c r="J686">
        <f t="shared" si="119"/>
        <v>1.16508995675349E-2</v>
      </c>
      <c r="K686" s="12">
        <f t="shared" si="115"/>
        <v>1.6474889947024807</v>
      </c>
    </row>
    <row r="687" spans="2:11" x14ac:dyDescent="0.25">
      <c r="B687">
        <f t="shared" si="110"/>
        <v>5.1919999999999231E-2</v>
      </c>
      <c r="C687">
        <f t="shared" si="113"/>
        <v>2.3282088058327884E-11</v>
      </c>
      <c r="D687">
        <f t="shared" si="116"/>
        <v>6559659.4891522191</v>
      </c>
      <c r="E687">
        <f t="shared" si="117"/>
        <v>1.4304684900273629E-13</v>
      </c>
      <c r="F687">
        <f t="shared" si="118"/>
        <v>1.8631261749593739E-15</v>
      </c>
      <c r="G687">
        <f t="shared" si="111"/>
        <v>145.51305036454926</v>
      </c>
      <c r="H687">
        <f t="shared" si="112"/>
        <v>0.89404280626710164</v>
      </c>
      <c r="I687">
        <f t="shared" si="114"/>
        <v>0.65596594891522197</v>
      </c>
      <c r="J687">
        <f t="shared" si="119"/>
        <v>1.1644538593496085E-2</v>
      </c>
      <c r="K687" s="12">
        <f t="shared" si="115"/>
        <v>1.6421214963976525</v>
      </c>
    </row>
    <row r="688" spans="2:11" x14ac:dyDescent="0.25">
      <c r="B688">
        <f t="shared" si="110"/>
        <v>5.1999999999999227E-2</v>
      </c>
      <c r="C688">
        <f t="shared" si="113"/>
        <v>2.3265496904253717E-11</v>
      </c>
      <c r="D688">
        <f t="shared" si="116"/>
        <v>6516801.0495037837</v>
      </c>
      <c r="E688">
        <f t="shared" si="117"/>
        <v>1.4118372282777692E-13</v>
      </c>
      <c r="F688">
        <f t="shared" si="118"/>
        <v>1.861903398503188E-15</v>
      </c>
      <c r="G688">
        <f t="shared" si="111"/>
        <v>145.40935565158574</v>
      </c>
      <c r="H688">
        <f t="shared" si="112"/>
        <v>0.88239826767360574</v>
      </c>
      <c r="I688">
        <f t="shared" si="114"/>
        <v>0.65168010495037842</v>
      </c>
      <c r="J688">
        <f t="shared" si="119"/>
        <v>1.1636896240644927E-2</v>
      </c>
      <c r="K688" s="12">
        <f t="shared" si="115"/>
        <v>1.6366597671156704</v>
      </c>
    </row>
    <row r="689" spans="2:11" x14ac:dyDescent="0.25">
      <c r="B689">
        <f t="shared" si="110"/>
        <v>5.2079999999999224E-2</v>
      </c>
      <c r="C689">
        <f t="shared" si="113"/>
        <v>2.3246189215208101E-11</v>
      </c>
      <c r="D689">
        <f t="shared" si="116"/>
        <v>6473687.2831976507</v>
      </c>
      <c r="E689">
        <f t="shared" si="117"/>
        <v>1.3932181942927373E-13</v>
      </c>
      <c r="F689">
        <f t="shared" si="118"/>
        <v>1.8604674447783968E-15</v>
      </c>
      <c r="G689">
        <f t="shared" si="111"/>
        <v>145.28868259505063</v>
      </c>
      <c r="H689">
        <f t="shared" si="112"/>
        <v>0.87076137143296073</v>
      </c>
      <c r="I689">
        <f t="shared" si="114"/>
        <v>0.64736872831976511</v>
      </c>
      <c r="J689">
        <f t="shared" si="119"/>
        <v>1.1627921529864981E-2</v>
      </c>
      <c r="K689" s="12">
        <f t="shared" si="115"/>
        <v>1.6311021810855106</v>
      </c>
    </row>
    <row r="690" spans="2:11" x14ac:dyDescent="0.25">
      <c r="B690">
        <f t="shared" si="110"/>
        <v>5.2159999999999221E-2</v>
      </c>
      <c r="C690">
        <f t="shared" si="113"/>
        <v>2.3224057926090852E-11</v>
      </c>
      <c r="D690">
        <f t="shared" si="116"/>
        <v>6430318.040638865</v>
      </c>
      <c r="E690">
        <f t="shared" si="117"/>
        <v>1.3746135198449535E-13</v>
      </c>
      <c r="F690">
        <f t="shared" si="118"/>
        <v>1.8588098856518826E-15</v>
      </c>
      <c r="G690">
        <f t="shared" si="111"/>
        <v>145.15036203806781</v>
      </c>
      <c r="H690">
        <f t="shared" si="112"/>
        <v>0.85913344990309581</v>
      </c>
      <c r="I690">
        <f t="shared" si="114"/>
        <v>0.64303180406388649</v>
      </c>
      <c r="J690">
        <f t="shared" si="119"/>
        <v>1.1617561785324264E-2</v>
      </c>
      <c r="K690" s="12">
        <f t="shared" si="115"/>
        <v>1.6254471052274628</v>
      </c>
    </row>
    <row r="691" spans="2:11" x14ac:dyDescent="0.25">
      <c r="B691">
        <f t="shared" si="110"/>
        <v>5.2239999999999218E-2</v>
      </c>
      <c r="C691">
        <f t="shared" si="113"/>
        <v>2.3198992482502049E-11</v>
      </c>
      <c r="D691">
        <f t="shared" si="116"/>
        <v>6386693.3359996714</v>
      </c>
      <c r="E691">
        <f t="shared" si="117"/>
        <v>1.3560254209884347E-13</v>
      </c>
      <c r="F691">
        <f t="shared" si="118"/>
        <v>1.8569220163436406E-15</v>
      </c>
      <c r="G691">
        <f t="shared" si="111"/>
        <v>144.99370301563778</v>
      </c>
      <c r="H691">
        <f t="shared" si="112"/>
        <v>0.84751588811777157</v>
      </c>
      <c r="I691">
        <f t="shared" si="114"/>
        <v>0.63866933359996714</v>
      </c>
      <c r="J691">
        <f t="shared" si="119"/>
        <v>1.1605762602147752E-2</v>
      </c>
      <c r="K691" s="12">
        <f t="shared" si="115"/>
        <v>1.619692901404417</v>
      </c>
    </row>
    <row r="692" spans="2:11" x14ac:dyDescent="0.25">
      <c r="B692">
        <f t="shared" si="110"/>
        <v>5.2319999999999214E-2</v>
      </c>
      <c r="C692">
        <f t="shared" si="113"/>
        <v>2.3170878783664029E-11</v>
      </c>
      <c r="D692">
        <f t="shared" si="116"/>
        <v>6342813.3593839612</v>
      </c>
      <c r="E692">
        <f t="shared" si="117"/>
        <v>1.3374562008249982E-13</v>
      </c>
      <c r="F692">
        <f t="shared" si="118"/>
        <v>1.8547948506465676E-15</v>
      </c>
      <c r="G692">
        <f t="shared" si="111"/>
        <v>144.81799239790016</v>
      </c>
      <c r="H692">
        <f t="shared" si="112"/>
        <v>0.83591012551562383</v>
      </c>
      <c r="I692">
        <f t="shared" si="114"/>
        <v>0.63428133593839608</v>
      </c>
      <c r="J692">
        <f t="shared" si="119"/>
        <v>1.1592467816541044E-2</v>
      </c>
      <c r="K692" s="12">
        <f t="shared" si="115"/>
        <v>1.6138379289125824</v>
      </c>
    </row>
    <row r="693" spans="2:11" x14ac:dyDescent="0.25">
      <c r="B693">
        <f t="shared" si="110"/>
        <v>5.2399999999999211E-2</v>
      </c>
      <c r="C693">
        <f t="shared" si="113"/>
        <v>2.31395991316868E-11</v>
      </c>
      <c r="D693">
        <f t="shared" si="116"/>
        <v>6298678.4897168623</v>
      </c>
      <c r="E693">
        <f t="shared" si="117"/>
        <v>1.3189082523185327E-13</v>
      </c>
      <c r="F693">
        <f t="shared" si="118"/>
        <v>1.8524191166139577E-15</v>
      </c>
      <c r="G693">
        <f t="shared" si="111"/>
        <v>144.62249457304247</v>
      </c>
      <c r="H693">
        <f t="shared" si="112"/>
        <v>0.82431765769908283</v>
      </c>
      <c r="I693">
        <f t="shared" si="114"/>
        <v>0.62986784897168624</v>
      </c>
      <c r="J693">
        <f t="shared" si="119"/>
        <v>1.1577619478837233E-2</v>
      </c>
      <c r="K693" s="12">
        <f t="shared" si="115"/>
        <v>1.6078805472300992</v>
      </c>
    </row>
    <row r="694" spans="2:11" x14ac:dyDescent="0.25">
      <c r="B694">
        <f t="shared" si="110"/>
        <v>5.2479999999999208E-2</v>
      </c>
      <c r="C694">
        <f t="shared" si="113"/>
        <v>2.3105032188280046E-11</v>
      </c>
      <c r="D694">
        <f t="shared" si="116"/>
        <v>6254289.3083944814</v>
      </c>
      <c r="E694">
        <f t="shared" si="117"/>
        <v>1.3003840611523932E-13</v>
      </c>
      <c r="F694">
        <f t="shared" si="118"/>
        <v>1.8497852527985981E-15</v>
      </c>
      <c r="G694">
        <f t="shared" si="111"/>
        <v>144.40645117675027</v>
      </c>
      <c r="H694">
        <f t="shared" si="112"/>
        <v>0.81274003822024565</v>
      </c>
      <c r="I694">
        <f t="shared" si="114"/>
        <v>0.62542893083944806</v>
      </c>
      <c r="J694">
        <f t="shared" si="119"/>
        <v>1.1561157829991238E-2</v>
      </c>
      <c r="K694" s="12">
        <f t="shared" si="115"/>
        <v>1.6018191190430926</v>
      </c>
    </row>
    <row r="695" spans="2:11" x14ac:dyDescent="0.25">
      <c r="B695">
        <f t="shared" si="110"/>
        <v>5.2559999999999205E-2</v>
      </c>
      <c r="C695">
        <f t="shared" si="113"/>
        <v>2.3067052940132609E-11</v>
      </c>
      <c r="D695">
        <f t="shared" si="116"/>
        <v>6209646.6137293875</v>
      </c>
      <c r="E695">
        <f t="shared" si="117"/>
        <v>1.2818862086244073E-13</v>
      </c>
      <c r="F695">
        <f t="shared" si="118"/>
        <v>1.8468834051364311E-15</v>
      </c>
      <c r="G695">
        <f t="shared" si="111"/>
        <v>144.1690808758288</v>
      </c>
      <c r="H695">
        <f t="shared" si="112"/>
        <v>0.80117888039025442</v>
      </c>
      <c r="I695">
        <f t="shared" si="114"/>
        <v>0.62096466137293871</v>
      </c>
      <c r="J695">
        <f t="shared" si="119"/>
        <v>1.1543021282102694E-2</v>
      </c>
      <c r="K695" s="12">
        <f t="shared" si="115"/>
        <v>1.5956520135698362</v>
      </c>
    </row>
    <row r="696" spans="2:11" x14ac:dyDescent="0.25">
      <c r="B696">
        <f t="shared" si="110"/>
        <v>5.2639999999999201E-2</v>
      </c>
      <c r="C696">
        <f t="shared" si="113"/>
        <v>2.3025532674307337E-11</v>
      </c>
      <c r="D696">
        <f t="shared" si="116"/>
        <v>6164751.436227804</v>
      </c>
      <c r="E696">
        <f t="shared" si="117"/>
        <v>1.2634173745730429E-13</v>
      </c>
      <c r="F696">
        <f t="shared" si="118"/>
        <v>1.8437034245775229E-15</v>
      </c>
      <c r="G696">
        <f t="shared" si="111"/>
        <v>143.90957921442086</v>
      </c>
      <c r="H696">
        <f t="shared" si="112"/>
        <v>0.78963585910815171</v>
      </c>
      <c r="I696">
        <f t="shared" si="114"/>
        <v>0.61647514362278044</v>
      </c>
      <c r="J696">
        <f t="shared" si="119"/>
        <v>1.1523146403609515E-2</v>
      </c>
      <c r="K696" s="12">
        <f t="shared" si="115"/>
        <v>1.5893776102047998</v>
      </c>
    </row>
    <row r="697" spans="2:11" x14ac:dyDescent="0.25">
      <c r="B697">
        <f t="shared" si="110"/>
        <v>5.2719999999999198E-2</v>
      </c>
      <c r="C697">
        <f t="shared" si="113"/>
        <v>2.2980338965136757E-11</v>
      </c>
      <c r="D697">
        <f t="shared" si="116"/>
        <v>6119605.054734651</v>
      </c>
      <c r="E697">
        <f t="shared" si="117"/>
        <v>1.2449803403272676E-13</v>
      </c>
      <c r="F697">
        <f t="shared" si="118"/>
        <v>1.8402348655776886E-15</v>
      </c>
      <c r="G697">
        <f t="shared" si="111"/>
        <v>143.62711853210473</v>
      </c>
      <c r="H697">
        <f t="shared" si="112"/>
        <v>0.77811271270454219</v>
      </c>
      <c r="I697">
        <f t="shared" si="114"/>
        <v>0.61196050547346503</v>
      </c>
      <c r="J697">
        <f t="shared" si="119"/>
        <v>1.1501467909860555E-2</v>
      </c>
      <c r="K697" s="12">
        <f t="shared" si="115"/>
        <v>1.5829943025055124</v>
      </c>
    </row>
    <row r="698" spans="2:11" x14ac:dyDescent="0.25">
      <c r="B698">
        <f t="shared" si="110"/>
        <v>5.2799999999999195E-2</v>
      </c>
      <c r="C698">
        <f t="shared" si="113"/>
        <v>2.2931335674251477E-11</v>
      </c>
      <c r="D698">
        <f t="shared" si="116"/>
        <v>6074209.0134824309</v>
      </c>
      <c r="E698">
        <f t="shared" si="117"/>
        <v>1.2265779916714908E-13</v>
      </c>
      <c r="F698">
        <f t="shared" si="118"/>
        <v>1.8364669855754545E-15</v>
      </c>
      <c r="G698">
        <f t="shared" si="111"/>
        <v>143.32084796407173</v>
      </c>
      <c r="H698">
        <f t="shared" si="112"/>
        <v>0.76661124479468168</v>
      </c>
      <c r="I698">
        <f t="shared" si="114"/>
        <v>0.60742090134824311</v>
      </c>
      <c r="J698">
        <f t="shared" si="119"/>
        <v>1.1477918659846592E-2</v>
      </c>
      <c r="K698" s="12">
        <f t="shared" si="115"/>
        <v>1.5765005025462675</v>
      </c>
    </row>
    <row r="699" spans="2:11" x14ac:dyDescent="0.25">
      <c r="B699">
        <f t="shared" si="110"/>
        <v>5.2879999999999192E-2</v>
      </c>
      <c r="C699">
        <f t="shared" si="113"/>
        <v>2.287838296553034E-11</v>
      </c>
      <c r="D699">
        <f t="shared" si="116"/>
        <v>6028565.1400795477</v>
      </c>
      <c r="E699">
        <f t="shared" si="117"/>
        <v>1.2082133218157361E-13</v>
      </c>
      <c r="F699">
        <f t="shared" si="118"/>
        <v>1.832388745591198E-15</v>
      </c>
      <c r="G699">
        <f t="shared" si="111"/>
        <v>142.9898935345646</v>
      </c>
      <c r="H699">
        <f t="shared" si="112"/>
        <v>0.75513332613483497</v>
      </c>
      <c r="I699">
        <f t="shared" si="114"/>
        <v>0.6028565140079547</v>
      </c>
      <c r="J699">
        <f t="shared" si="119"/>
        <v>1.1452429659944986E-2</v>
      </c>
      <c r="K699" s="12">
        <f t="shared" si="115"/>
        <v>1.569894645663791</v>
      </c>
    </row>
    <row r="700" spans="2:11" x14ac:dyDescent="0.25">
      <c r="B700">
        <f t="shared" si="110"/>
        <v>5.2959999999999188E-2</v>
      </c>
      <c r="C700">
        <f t="shared" si="113"/>
        <v>2.2821337336929105E-11</v>
      </c>
      <c r="D700">
        <f t="shared" si="116"/>
        <v>5982675.5644727536</v>
      </c>
      <c r="E700">
        <f t="shared" si="117"/>
        <v>1.1898894343598242E-13</v>
      </c>
      <c r="F700">
        <f t="shared" si="118"/>
        <v>1.8279888120983035E-15</v>
      </c>
      <c r="G700">
        <f t="shared" si="111"/>
        <v>142.63335835580688</v>
      </c>
      <c r="H700">
        <f t="shared" si="112"/>
        <v>0.74368089647489011</v>
      </c>
      <c r="I700">
        <f t="shared" si="114"/>
        <v>0.59826755644727536</v>
      </c>
      <c r="J700">
        <f t="shared" si="119"/>
        <v>1.1424930075614393E-2</v>
      </c>
      <c r="K700" s="12">
        <f t="shared" si="115"/>
        <v>1.5631751956210602</v>
      </c>
    </row>
    <row r="701" spans="2:11" x14ac:dyDescent="0.25">
      <c r="B701">
        <f t="shared" si="110"/>
        <v>5.3039999999999185E-2</v>
      </c>
      <c r="C701">
        <f t="shared" si="113"/>
        <v>2.2760051671321016E-11</v>
      </c>
      <c r="D701">
        <f t="shared" si="116"/>
        <v>5936542.7389171524</v>
      </c>
      <c r="E701">
        <f t="shared" si="117"/>
        <v>1.1716095462388411E-13</v>
      </c>
      <c r="F701">
        <f t="shared" si="118"/>
        <v>1.8232555603299308E-15</v>
      </c>
      <c r="G701">
        <f t="shared" si="111"/>
        <v>142.25032294575635</v>
      </c>
      <c r="H701">
        <f t="shared" si="112"/>
        <v>0.73225596639927559</v>
      </c>
      <c r="I701">
        <f t="shared" si="114"/>
        <v>0.59365427389171532</v>
      </c>
      <c r="J701">
        <f t="shared" si="119"/>
        <v>1.1395347252062064E-2</v>
      </c>
      <c r="K701" s="12">
        <f t="shared" si="115"/>
        <v>1.5563406502164252</v>
      </c>
    </row>
    <row r="702" spans="2:11" x14ac:dyDescent="0.25">
      <c r="B702">
        <f t="shared" si="110"/>
        <v>5.3119999999999182E-2</v>
      </c>
      <c r="C702">
        <f t="shared" si="113"/>
        <v>2.2694375308670223E-11</v>
      </c>
      <c r="D702">
        <f t="shared" si="116"/>
        <v>5890169.4589853426</v>
      </c>
      <c r="E702">
        <f t="shared" si="117"/>
        <v>1.1533769906355418E-13</v>
      </c>
      <c r="F702">
        <f t="shared" si="118"/>
        <v>1.8181770791995752E-15</v>
      </c>
      <c r="G702">
        <f t="shared" si="111"/>
        <v>141.83984567918887</v>
      </c>
      <c r="H702">
        <f t="shared" si="112"/>
        <v>0.72086061914721355</v>
      </c>
      <c r="I702">
        <f t="shared" si="114"/>
        <v>0.58901694589853426</v>
      </c>
      <c r="J702">
        <f t="shared" si="119"/>
        <v>1.1363606744997347E-2</v>
      </c>
      <c r="K702" s="12">
        <f t="shared" si="115"/>
        <v>1.549389547366097</v>
      </c>
    </row>
    <row r="703" spans="2:11" x14ac:dyDescent="0.25">
      <c r="B703">
        <f t="shared" si="110"/>
        <v>5.3199999999999179E-2</v>
      </c>
      <c r="C703">
        <f t="shared" si="113"/>
        <v>2.2624154142054359E-11</v>
      </c>
      <c r="D703">
        <f t="shared" si="116"/>
        <v>5843558.8856447944</v>
      </c>
      <c r="E703">
        <f t="shared" si="117"/>
        <v>1.1351952198435461E-13</v>
      </c>
      <c r="F703">
        <f t="shared" si="118"/>
        <v>1.8127411780289093E-15</v>
      </c>
      <c r="G703">
        <f t="shared" si="111"/>
        <v>141.40096338783974</v>
      </c>
      <c r="H703">
        <f t="shared" si="112"/>
        <v>0.70949701240221619</v>
      </c>
      <c r="I703">
        <f t="shared" si="114"/>
        <v>0.58435588856447951</v>
      </c>
      <c r="J703">
        <f t="shared" si="119"/>
        <v>1.1329632362680683E-2</v>
      </c>
      <c r="K703" s="12">
        <f t="shared" si="115"/>
        <v>1.5423204716888226</v>
      </c>
    </row>
    <row r="704" spans="2:11" x14ac:dyDescent="0.25">
      <c r="B704">
        <f t="shared" si="110"/>
        <v>5.3279999999999175E-2</v>
      </c>
      <c r="C704">
        <f t="shared" si="113"/>
        <v>2.254923074025723E-11</v>
      </c>
      <c r="D704">
        <f t="shared" si="116"/>
        <v>5796714.5684294244</v>
      </c>
      <c r="E704">
        <f t="shared" si="117"/>
        <v>1.117067808063257E-13</v>
      </c>
      <c r="F704">
        <f t="shared" si="118"/>
        <v>1.8069353952923899E-15</v>
      </c>
      <c r="G704">
        <f t="shared" si="111"/>
        <v>140.93269212660769</v>
      </c>
      <c r="H704">
        <f t="shared" si="112"/>
        <v>0.6981673800395356</v>
      </c>
      <c r="I704">
        <f t="shared" si="114"/>
        <v>0.57967145684294252</v>
      </c>
      <c r="J704">
        <f t="shared" si="119"/>
        <v>1.1293346220577436E-2</v>
      </c>
      <c r="K704" s="12">
        <f t="shared" si="115"/>
        <v>1.5351320616222062</v>
      </c>
    </row>
    <row r="705" spans="2:11" x14ac:dyDescent="0.25">
      <c r="B705">
        <f t="shared" si="110"/>
        <v>5.3359999999999172E-2</v>
      </c>
      <c r="C705">
        <f t="shared" si="113"/>
        <v>2.2469444499863263E-11</v>
      </c>
      <c r="D705">
        <f t="shared" si="116"/>
        <v>5749640.4697272843</v>
      </c>
      <c r="E705">
        <f t="shared" si="117"/>
        <v>1.0989984541103331E-13</v>
      </c>
      <c r="F705">
        <f t="shared" si="118"/>
        <v>1.8007470096047464E-15</v>
      </c>
      <c r="G705">
        <f t="shared" si="111"/>
        <v>140.43402812414539</v>
      </c>
      <c r="H705">
        <f t="shared" si="112"/>
        <v>0.68687403381895806</v>
      </c>
      <c r="I705">
        <f t="shared" si="114"/>
        <v>0.5749640469727284</v>
      </c>
      <c r="J705">
        <f t="shared" si="119"/>
        <v>1.1254668810029664E-2</v>
      </c>
      <c r="K705" s="12">
        <f t="shared" si="115"/>
        <v>1.5278230171005509</v>
      </c>
    </row>
    <row r="706" spans="2:11" x14ac:dyDescent="0.25">
      <c r="B706">
        <f t="shared" si="110"/>
        <v>5.3439999999999169E-2</v>
      </c>
      <c r="C706">
        <f t="shared" si="113"/>
        <v>2.2384631830001181E-11</v>
      </c>
      <c r="D706">
        <f t="shared" si="116"/>
        <v>5702340.9902013447</v>
      </c>
      <c r="E706">
        <f t="shared" si="117"/>
        <v>1.0809909840142857E-13</v>
      </c>
      <c r="F706">
        <f t="shared" si="118"/>
        <v>1.7941630531945047E-15</v>
      </c>
      <c r="G706">
        <f t="shared" si="111"/>
        <v>139.90394893750735</v>
      </c>
      <c r="H706">
        <f t="shared" si="112"/>
        <v>0.6756193650089285</v>
      </c>
      <c r="I706">
        <f t="shared" si="114"/>
        <v>0.57023409902013444</v>
      </c>
      <c r="J706">
        <f t="shared" si="119"/>
        <v>1.1213519082465652E-2</v>
      </c>
      <c r="K706" s="12">
        <f t="shared" si="115"/>
        <v>1.5203921078242713</v>
      </c>
    </row>
    <row r="707" spans="2:11" x14ac:dyDescent="0.25">
      <c r="B707">
        <f t="shared" si="110"/>
        <v>5.3519999999999165E-2</v>
      </c>
      <c r="C707">
        <f t="shared" si="113"/>
        <v>2.2294626373103608E-11</v>
      </c>
      <c r="D707">
        <f t="shared" si="116"/>
        <v>5654820.9953543423</v>
      </c>
      <c r="E707">
        <f t="shared" si="117"/>
        <v>1.0630493534823406E-13</v>
      </c>
      <c r="F707">
        <f t="shared" si="118"/>
        <v>1.7871703281241189E-15</v>
      </c>
      <c r="G707">
        <f t="shared" si="111"/>
        <v>139.34141483189754</v>
      </c>
      <c r="H707">
        <f t="shared" si="112"/>
        <v>0.66440584592646279</v>
      </c>
      <c r="I707">
        <f t="shared" si="114"/>
        <v>0.56548209953543427</v>
      </c>
      <c r="J707">
        <f t="shared" si="119"/>
        <v>1.1169814550775741E-2</v>
      </c>
      <c r="K707" s="12">
        <f t="shared" si="115"/>
        <v>1.5128381821508294</v>
      </c>
    </row>
    <row r="708" spans="2:11" x14ac:dyDescent="0.25">
      <c r="B708">
        <f t="shared" si="110"/>
        <v>5.3599999999999162E-2</v>
      </c>
      <c r="C708">
        <f t="shared" si="113"/>
        <v>2.2199259265267856E-11</v>
      </c>
      <c r="D708">
        <f t="shared" si="116"/>
        <v>5607085.8432414187</v>
      </c>
      <c r="E708">
        <f t="shared" si="117"/>
        <v>1.0451776502010994E-13</v>
      </c>
      <c r="F708">
        <f t="shared" si="118"/>
        <v>1.7797554255347858E-15</v>
      </c>
      <c r="G708">
        <f t="shared" si="111"/>
        <v>138.7453704079241</v>
      </c>
      <c r="H708">
        <f t="shared" si="112"/>
        <v>0.65323603137568709</v>
      </c>
      <c r="I708">
        <f t="shared" si="114"/>
        <v>0.56070858432414183</v>
      </c>
      <c r="J708">
        <f t="shared" si="119"/>
        <v>1.1123471409592413E-2</v>
      </c>
      <c r="K708" s="12">
        <f t="shared" si="115"/>
        <v>1.5051601766366751</v>
      </c>
    </row>
    <row r="709" spans="2:11" x14ac:dyDescent="0.25">
      <c r="B709">
        <f t="shared" si="110"/>
        <v>5.3679999999999159E-2</v>
      </c>
      <c r="C709">
        <f t="shared" si="113"/>
        <v>2.2098359440018203E-11</v>
      </c>
      <c r="D709">
        <f t="shared" si="116"/>
        <v>5559141.4133256618</v>
      </c>
      <c r="E709">
        <f t="shared" si="117"/>
        <v>1.0273800959457515E-13</v>
      </c>
      <c r="F709">
        <f t="shared" si="118"/>
        <v>1.7719047482113703E-15</v>
      </c>
      <c r="G709">
        <f t="shared" si="111"/>
        <v>138.11474650011377</v>
      </c>
      <c r="H709">
        <f t="shared" si="112"/>
        <v>0.64211255996609462</v>
      </c>
      <c r="I709">
        <f t="shared" si="114"/>
        <v>0.55591414133256611</v>
      </c>
      <c r="J709">
        <f t="shared" si="119"/>
        <v>1.1074404676321063E-2</v>
      </c>
      <c r="K709" s="12">
        <f t="shared" si="115"/>
        <v>1.4973571262587693</v>
      </c>
    </row>
    <row r="710" spans="2:11" x14ac:dyDescent="0.25">
      <c r="B710">
        <f t="shared" si="110"/>
        <v>5.3759999999999156E-2</v>
      </c>
      <c r="C710">
        <f t="shared" si="113"/>
        <v>2.1991753979477265E-11</v>
      </c>
      <c r="D710">
        <f t="shared" si="116"/>
        <v>5510994.1364615532</v>
      </c>
      <c r="E710">
        <f t="shared" si="117"/>
        <v>1.0096610484636378E-13</v>
      </c>
      <c r="F710">
        <f t="shared" si="118"/>
        <v>1.7636045367797468E-15</v>
      </c>
      <c r="G710">
        <f t="shared" si="111"/>
        <v>137.44846237173289</v>
      </c>
      <c r="H710">
        <f t="shared" si="112"/>
        <v>0.63103815528977358</v>
      </c>
      <c r="I710">
        <f t="shared" si="114"/>
        <v>0.55109941364615533</v>
      </c>
      <c r="J710">
        <f t="shared" si="119"/>
        <v>1.1022528354873417E-2</v>
      </c>
      <c r="K710" s="12">
        <f t="shared" si="115"/>
        <v>1.4894281753429022</v>
      </c>
    </row>
    <row r="711" spans="2:11" x14ac:dyDescent="0.25">
      <c r="B711">
        <f t="shared" si="110"/>
        <v>5.3839999999999152E-2</v>
      </c>
      <c r="C711">
        <f t="shared" si="113"/>
        <v>2.1879268517147416E-11</v>
      </c>
      <c r="D711">
        <f t="shared" si="116"/>
        <v>5462651.0259794397</v>
      </c>
      <c r="E711">
        <f t="shared" si="117"/>
        <v>9.9202500309584033E-14</v>
      </c>
      <c r="F711">
        <f t="shared" si="118"/>
        <v>1.7548408998649158E-15</v>
      </c>
      <c r="G711">
        <f t="shared" si="111"/>
        <v>136.74542823217132</v>
      </c>
      <c r="H711">
        <f t="shared" si="112"/>
        <v>0.6200156269349002</v>
      </c>
      <c r="I711">
        <f t="shared" si="114"/>
        <v>0.54626510259794403</v>
      </c>
      <c r="J711">
        <f t="shared" si="119"/>
        <v>1.0967755624155721E-2</v>
      </c>
      <c r="K711" s="12">
        <f t="shared" si="115"/>
        <v>1.4813725892240177</v>
      </c>
    </row>
    <row r="712" spans="2:11" x14ac:dyDescent="0.25">
      <c r="B712">
        <f t="shared" si="110"/>
        <v>5.3919999999999149E-2</v>
      </c>
      <c r="C712">
        <f t="shared" si="113"/>
        <v>2.1760727696677323E-11</v>
      </c>
      <c r="D712">
        <f t="shared" si="116"/>
        <v>5414119.7098304359</v>
      </c>
      <c r="E712">
        <f t="shared" si="117"/>
        <v>9.7447659409719122E-14</v>
      </c>
      <c r="F712">
        <f t="shared" si="118"/>
        <v>1.7455998485529185E-15</v>
      </c>
      <c r="G712">
        <f t="shared" si="111"/>
        <v>136.00454810423327</v>
      </c>
      <c r="H712">
        <f t="shared" si="112"/>
        <v>0.60904787131074445</v>
      </c>
      <c r="I712">
        <f t="shared" si="114"/>
        <v>0.5414119709830435</v>
      </c>
      <c r="J712">
        <f t="shared" si="119"/>
        <v>1.0909999053455738E-2</v>
      </c>
      <c r="K712" s="12">
        <f t="shared" si="115"/>
        <v>1.4731897666611196</v>
      </c>
    </row>
    <row r="713" spans="2:11" x14ac:dyDescent="0.25">
      <c r="B713">
        <f t="shared" si="110"/>
        <v>5.3999999999999146E-2</v>
      </c>
      <c r="C713">
        <f t="shared" si="113"/>
        <v>2.1635955691135015E-11</v>
      </c>
      <c r="D713">
        <f t="shared" si="116"/>
        <v>5365408.4637352871</v>
      </c>
      <c r="E713">
        <f t="shared" si="117"/>
        <v>9.5702059561166202E-14</v>
      </c>
      <c r="F713">
        <f t="shared" si="118"/>
        <v>1.7358673355124228E-15</v>
      </c>
      <c r="G713">
        <f t="shared" si="111"/>
        <v>135.22472306959384</v>
      </c>
      <c r="H713">
        <f t="shared" si="112"/>
        <v>0.59813787225728865</v>
      </c>
      <c r="I713">
        <f t="shared" si="114"/>
        <v>0.53654084637352872</v>
      </c>
      <c r="J713">
        <f t="shared" si="119"/>
        <v>1.0849170846952642E-2</v>
      </c>
      <c r="K713" s="12">
        <f t="shared" si="115"/>
        <v>1.4648792530258863</v>
      </c>
    </row>
    <row r="714" spans="2:11" x14ac:dyDescent="0.25">
      <c r="B714">
        <f t="shared" si="110"/>
        <v>5.4079999999999143E-2</v>
      </c>
      <c r="C714">
        <f t="shared" si="113"/>
        <v>2.1504776787418581E-11</v>
      </c>
      <c r="D714">
        <f t="shared" si="116"/>
        <v>5316526.2452625977</v>
      </c>
      <c r="E714">
        <f t="shared" si="117"/>
        <v>9.3966192225653782E-14</v>
      </c>
      <c r="F714">
        <f t="shared" si="118"/>
        <v>1.7256292991420735E-15</v>
      </c>
      <c r="G714">
        <f t="shared" si="111"/>
        <v>134.40485492136614</v>
      </c>
      <c r="H714">
        <f t="shared" si="112"/>
        <v>0.58728870141033607</v>
      </c>
      <c r="I714">
        <f t="shared" si="114"/>
        <v>0.53165262452625983</v>
      </c>
      <c r="J714">
        <f t="shared" si="119"/>
        <v>1.0785183119637961E-2</v>
      </c>
      <c r="K714" s="12">
        <f t="shared" si="115"/>
        <v>1.4564407542797713</v>
      </c>
    </row>
    <row r="715" spans="2:11" x14ac:dyDescent="0.25">
      <c r="B715">
        <f t="shared" si="110"/>
        <v>5.4159999999999139E-2</v>
      </c>
      <c r="C715">
        <f t="shared" si="113"/>
        <v>2.1367016040499996E-11</v>
      </c>
      <c r="D715">
        <f t="shared" si="116"/>
        <v>5267482.7287411764</v>
      </c>
      <c r="E715">
        <f t="shared" si="117"/>
        <v>9.2240562926511712E-14</v>
      </c>
      <c r="F715">
        <f t="shared" si="118"/>
        <v>1.7148717131166732E-15</v>
      </c>
      <c r="G715">
        <f t="shared" si="111"/>
        <v>133.54385025312496</v>
      </c>
      <c r="H715">
        <f t="shared" si="112"/>
        <v>0.57650351829069812</v>
      </c>
      <c r="I715">
        <f t="shared" si="114"/>
        <v>0.52674827287411763</v>
      </c>
      <c r="J715">
        <f t="shared" si="119"/>
        <v>1.0717948206979208E-2</v>
      </c>
      <c r="K715" s="12">
        <f t="shared" si="115"/>
        <v>1.4478741517490348</v>
      </c>
    </row>
    <row r="716" spans="2:11" x14ac:dyDescent="0.25">
      <c r="B716">
        <f t="shared" si="110"/>
        <v>5.4239999999999136E-2</v>
      </c>
      <c r="C716">
        <f t="shared" si="113"/>
        <v>2.1222500002201768E-11</v>
      </c>
      <c r="D716">
        <f t="shared" si="116"/>
        <v>5218288.3408878706</v>
      </c>
      <c r="E716">
        <f t="shared" si="117"/>
        <v>9.0525691213395035E-14</v>
      </c>
      <c r="F716">
        <f t="shared" si="118"/>
        <v>1.7035806417080011E-15</v>
      </c>
      <c r="G716">
        <f t="shared" si="111"/>
        <v>132.64062501376105</v>
      </c>
      <c r="H716">
        <f t="shared" si="112"/>
        <v>0.56578557008371888</v>
      </c>
      <c r="I716">
        <f t="shared" si="114"/>
        <v>0.52182883408878711</v>
      </c>
      <c r="J716">
        <f t="shared" si="119"/>
        <v>1.0647379010675006E-2</v>
      </c>
      <c r="K716" s="12">
        <f t="shared" si="115"/>
        <v>1.4391795177006141</v>
      </c>
    </row>
    <row r="717" spans="2:11" x14ac:dyDescent="0.25">
      <c r="B717">
        <f t="shared" si="110"/>
        <v>5.4319999999999133E-2</v>
      </c>
      <c r="C717">
        <f t="shared" si="113"/>
        <v>2.1071057529139694E-11</v>
      </c>
      <c r="D717">
        <f t="shared" si="116"/>
        <v>5168954.2970060054</v>
      </c>
      <c r="E717">
        <f t="shared" si="117"/>
        <v>8.8822110571687037E-14</v>
      </c>
      <c r="F717">
        <f t="shared" si="118"/>
        <v>1.6917423012535896E-15</v>
      </c>
      <c r="G717">
        <f t="shared" si="111"/>
        <v>131.69410955712306</v>
      </c>
      <c r="H717">
        <f t="shared" si="112"/>
        <v>0.55513819107304396</v>
      </c>
      <c r="I717">
        <f t="shared" si="114"/>
        <v>0.51689542970060054</v>
      </c>
      <c r="J717">
        <f t="shared" si="119"/>
        <v>1.0573389382834933E-2</v>
      </c>
      <c r="K717" s="12">
        <f t="shared" si="115"/>
        <v>1.4303571317139534</v>
      </c>
    </row>
    <row r="718" spans="2:11" x14ac:dyDescent="0.25">
      <c r="B718">
        <f t="shared" si="110"/>
        <v>5.439999999999913E-2</v>
      </c>
      <c r="C718">
        <f t="shared" si="113"/>
        <v>2.0912520674310901E-11</v>
      </c>
      <c r="D718">
        <f t="shared" si="116"/>
        <v>5119492.6375801545</v>
      </c>
      <c r="E718">
        <f t="shared" si="117"/>
        <v>8.7130368270433446E-14</v>
      </c>
      <c r="F718">
        <f t="shared" si="118"/>
        <v>1.6793431281379554E-15</v>
      </c>
      <c r="G718">
        <f t="shared" si="111"/>
        <v>130.70325421444312</v>
      </c>
      <c r="H718">
        <f t="shared" si="112"/>
        <v>0.54456480169020893</v>
      </c>
      <c r="I718">
        <f t="shared" si="114"/>
        <v>0.51194926375801542</v>
      </c>
      <c r="J718">
        <f t="shared" si="119"/>
        <v>1.0495894550862219E-2</v>
      </c>
      <c r="K718" s="12">
        <f t="shared" si="115"/>
        <v>1.4214074978346805</v>
      </c>
    </row>
    <row r="719" spans="2:11" x14ac:dyDescent="0.25">
      <c r="B719">
        <f t="shared" si="110"/>
        <v>5.4479999999999126E-2</v>
      </c>
      <c r="C719">
        <f t="shared" si="113"/>
        <v>2.0746725666548512E-11</v>
      </c>
      <c r="D719">
        <f t="shared" si="116"/>
        <v>5069916.2650603382</v>
      </c>
      <c r="E719">
        <f t="shared" si="117"/>
        <v>8.545102514229549E-14</v>
      </c>
      <c r="F719">
        <f t="shared" si="118"/>
        <v>1.6663698536343085E-15</v>
      </c>
      <c r="G719">
        <f t="shared" si="111"/>
        <v>129.66703541592818</v>
      </c>
      <c r="H719">
        <f t="shared" si="112"/>
        <v>0.53406890713934685</v>
      </c>
      <c r="I719">
        <f t="shared" si="114"/>
        <v>0.5069916265060338</v>
      </c>
      <c r="J719">
        <f t="shared" si="119"/>
        <v>1.0414811585214429E-2</v>
      </c>
      <c r="K719" s="12">
        <f t="shared" si="115"/>
        <v>1.4123313624852025</v>
      </c>
    </row>
    <row r="720" spans="2:11" x14ac:dyDescent="0.25">
      <c r="B720">
        <f t="shared" si="110"/>
        <v>5.4559999999999123E-2</v>
      </c>
      <c r="C720">
        <f t="shared" si="113"/>
        <v>2.0573513981683752E-11</v>
      </c>
      <c r="D720">
        <f t="shared" si="116"/>
        <v>5020238.9805927109</v>
      </c>
      <c r="E720">
        <f t="shared" si="117"/>
        <v>8.378465528866118E-14</v>
      </c>
      <c r="F720">
        <f t="shared" si="118"/>
        <v>1.6528095859292231E-15</v>
      </c>
      <c r="G720">
        <f t="shared" si="111"/>
        <v>128.58446238552344</v>
      </c>
      <c r="H720">
        <f t="shared" si="112"/>
        <v>0.52365409555413234</v>
      </c>
      <c r="I720">
        <f t="shared" si="114"/>
        <v>0.50202389805927106</v>
      </c>
      <c r="J720">
        <f t="shared" si="119"/>
        <v>1.0330059912057642E-2</v>
      </c>
      <c r="K720" s="12">
        <f t="shared" si="115"/>
        <v>1.4031297330947567</v>
      </c>
    </row>
    <row r="721" spans="2:11" x14ac:dyDescent="0.25">
      <c r="B721">
        <f t="shared" si="110"/>
        <v>5.463999999999912E-2</v>
      </c>
      <c r="C721">
        <f t="shared" si="113"/>
        <v>2.0392733508733982E-11</v>
      </c>
      <c r="D721">
        <f t="shared" si="116"/>
        <v>4970475.5204143133</v>
      </c>
      <c r="E721">
        <f t="shared" si="117"/>
        <v>8.2131845702731963E-14</v>
      </c>
      <c r="F721">
        <f t="shared" si="118"/>
        <v>1.6386498996166425E-15</v>
      </c>
      <c r="G721">
        <f t="shared" si="111"/>
        <v>127.45458442958738</v>
      </c>
      <c r="H721">
        <f t="shared" si="112"/>
        <v>0.51332403564207474</v>
      </c>
      <c r="I721">
        <f t="shared" si="114"/>
        <v>0.49704755204143131</v>
      </c>
      <c r="J721">
        <f t="shared" si="119"/>
        <v>1.0241561872604017E-2</v>
      </c>
      <c r="K721" s="12">
        <f t="shared" si="115"/>
        <v>1.3938038973970626</v>
      </c>
    </row>
    <row r="722" spans="2:11" x14ac:dyDescent="0.25">
      <c r="B722">
        <f t="shared" si="110"/>
        <v>5.4719999999999117E-2</v>
      </c>
      <c r="C722">
        <f t="shared" si="113"/>
        <v>2.0204239813747813E-11</v>
      </c>
      <c r="D722">
        <f t="shared" si="116"/>
        <v>4920641.5915864427</v>
      </c>
      <c r="E722">
        <f t="shared" si="117"/>
        <v>8.0493195803115324E-14</v>
      </c>
      <c r="F722">
        <f t="shared" si="118"/>
        <v>1.6238789328992057E-15</v>
      </c>
      <c r="G722">
        <f t="shared" si="111"/>
        <v>126.27649883592382</v>
      </c>
      <c r="H722">
        <f t="shared" si="112"/>
        <v>0.50308247376947068</v>
      </c>
      <c r="I722">
        <f t="shared" si="114"/>
        <v>0.49206415915864427</v>
      </c>
      <c r="J722">
        <f t="shared" si="119"/>
        <v>1.0149243330620034E-2</v>
      </c>
      <c r="K722" s="12">
        <f t="shared" si="115"/>
        <v>1.3843554433273146</v>
      </c>
    </row>
    <row r="723" spans="2:11" x14ac:dyDescent="0.25">
      <c r="B723">
        <f t="shared" si="110"/>
        <v>5.4799999999999113E-2</v>
      </c>
      <c r="C723">
        <f t="shared" si="113"/>
        <v>2.0007897503066477E-11</v>
      </c>
      <c r="D723">
        <f t="shared" si="116"/>
        <v>4870753.9066947652</v>
      </c>
      <c r="E723">
        <f t="shared" si="117"/>
        <v>7.8869316870216123E-14</v>
      </c>
      <c r="F723">
        <f t="shared" si="118"/>
        <v>1.6084854926725062E-15</v>
      </c>
      <c r="G723">
        <f t="shared" si="111"/>
        <v>125.04935939416548</v>
      </c>
      <c r="H723">
        <f t="shared" si="112"/>
        <v>0.49293323043885068</v>
      </c>
      <c r="I723">
        <f t="shared" si="114"/>
        <v>0.48707539066947653</v>
      </c>
      <c r="J723">
        <f t="shared" si="119"/>
        <v>1.0053034329203162E-2</v>
      </c>
      <c r="K723" s="12">
        <f t="shared" si="115"/>
        <v>1.3747862794317784</v>
      </c>
    </row>
    <row r="724" spans="2:11" x14ac:dyDescent="0.25">
      <c r="B724">
        <f t="shared" si="110"/>
        <v>5.487999999999911E-2</v>
      </c>
      <c r="C724">
        <f t="shared" si="113"/>
        <v>1.9803581686678529E-11</v>
      </c>
      <c r="D724">
        <f t="shared" si="116"/>
        <v>4820830.2170945918</v>
      </c>
      <c r="E724">
        <f t="shared" si="117"/>
        <v>7.7260831377543615E-14</v>
      </c>
      <c r="F724">
        <f t="shared" si="118"/>
        <v>1.5924591675897353E-15</v>
      </c>
      <c r="G724">
        <f t="shared" si="111"/>
        <v>123.77238554174079</v>
      </c>
      <c r="H724">
        <f t="shared" si="112"/>
        <v>0.48288019610964755</v>
      </c>
      <c r="I724">
        <f t="shared" si="114"/>
        <v>0.48208302170945916</v>
      </c>
      <c r="J724">
        <f t="shared" si="119"/>
        <v>9.9528697974358461E-3</v>
      </c>
      <c r="K724" s="12">
        <f t="shared" si="115"/>
        <v>1.3650986556825553</v>
      </c>
    </row>
    <row r="725" spans="2:11" x14ac:dyDescent="0.25">
      <c r="B725">
        <f t="shared" si="110"/>
        <v>5.4959999999999107E-2</v>
      </c>
      <c r="C725">
        <f t="shared" si="113"/>
        <v>1.95911795410319E-11</v>
      </c>
      <c r="D725">
        <f t="shared" si="116"/>
        <v>4770889.3442269713</v>
      </c>
      <c r="E725">
        <f t="shared" si="117"/>
        <v>7.5668372209953876E-14</v>
      </c>
      <c r="F725">
        <f t="shared" si="118"/>
        <v>1.5757904491083529E-15</v>
      </c>
      <c r="G725">
        <f t="shared" si="111"/>
        <v>122.44487213144936</v>
      </c>
      <c r="H725">
        <f t="shared" si="112"/>
        <v>0.47292732631221168</v>
      </c>
      <c r="I725">
        <f t="shared" si="114"/>
        <v>0.47708893442269712</v>
      </c>
      <c r="J725">
        <f t="shared" si="119"/>
        <v>9.8486903069272044E-3</v>
      </c>
      <c r="K725" s="12">
        <f t="shared" si="115"/>
        <v>1.3552951845671715</v>
      </c>
    </row>
    <row r="726" spans="2:11" x14ac:dyDescent="0.25">
      <c r="B726">
        <f t="shared" si="110"/>
        <v>5.5039999999999104E-2</v>
      </c>
      <c r="C726">
        <f t="shared" si="113"/>
        <v>1.9370591969101743E-11</v>
      </c>
      <c r="D726">
        <f t="shared" si="116"/>
        <v>4720951.2084760172</v>
      </c>
      <c r="E726">
        <f t="shared" si="117"/>
        <v>7.4092581760845525E-14</v>
      </c>
      <c r="F726">
        <f t="shared" si="118"/>
        <v>1.5584708604052821E-15</v>
      </c>
      <c r="G726">
        <f t="shared" si="111"/>
        <v>121.06619980688588</v>
      </c>
      <c r="H726">
        <f t="shared" si="112"/>
        <v>0.46307863600528448</v>
      </c>
      <c r="I726">
        <f t="shared" si="114"/>
        <v>0.47209512084760169</v>
      </c>
      <c r="J726">
        <f t="shared" si="119"/>
        <v>9.7404428775330135E-3</v>
      </c>
      <c r="K726" s="12">
        <f t="shared" si="115"/>
        <v>1.3453788622975007</v>
      </c>
    </row>
    <row r="727" spans="2:11" x14ac:dyDescent="0.25">
      <c r="B727">
        <f t="shared" si="110"/>
        <v>5.51199999999991E-2</v>
      </c>
      <c r="C727">
        <f t="shared" si="113"/>
        <v>1.9141735353673538E-11</v>
      </c>
      <c r="D727">
        <f t="shared" si="116"/>
        <v>4671036.8549806075</v>
      </c>
      <c r="E727">
        <f t="shared" si="117"/>
        <v>7.2534110900440244E-14</v>
      </c>
      <c r="F727">
        <f t="shared" si="118"/>
        <v>1.5404930929109486E-15</v>
      </c>
      <c r="G727">
        <f t="shared" si="111"/>
        <v>119.6358459604596</v>
      </c>
      <c r="H727">
        <f t="shared" si="112"/>
        <v>0.45333819312775148</v>
      </c>
      <c r="I727">
        <f t="shared" si="114"/>
        <v>0.46710368549806075</v>
      </c>
      <c r="J727">
        <f t="shared" si="119"/>
        <v>9.6280818306934274E-3</v>
      </c>
      <c r="K727" s="12">
        <f t="shared" si="115"/>
        <v>1.3353530899551989</v>
      </c>
    </row>
    <row r="728" spans="2:11" x14ac:dyDescent="0.25">
      <c r="B728">
        <f t="shared" si="110"/>
        <v>5.5199999999999097E-2</v>
      </c>
      <c r="C728">
        <f t="shared" si="113"/>
        <v>1.8904543397675483E-11</v>
      </c>
      <c r="D728">
        <f t="shared" si="116"/>
        <v>4621168.4757551812</v>
      </c>
      <c r="E728">
        <f t="shared" si="117"/>
        <v>7.09936178075293E-14</v>
      </c>
      <c r="F728">
        <f t="shared" si="118"/>
        <v>1.5218511500538988E-15</v>
      </c>
      <c r="G728">
        <f t="shared" si="111"/>
        <v>118.15339623547176</v>
      </c>
      <c r="H728">
        <f t="shared" si="112"/>
        <v>0.44371011129705806</v>
      </c>
      <c r="I728">
        <f t="shared" si="114"/>
        <v>0.46211684757551813</v>
      </c>
      <c r="J728">
        <f t="shared" si="119"/>
        <v>9.5115696878368666E-3</v>
      </c>
      <c r="K728" s="12">
        <f t="shared" si="115"/>
        <v>1.3252216943614898</v>
      </c>
    </row>
    <row r="729" spans="2:11" x14ac:dyDescent="0.25">
      <c r="B729">
        <f t="shared" ref="B729:B792" si="120">B728+$B$39</f>
        <v>5.5279999999999094E-2</v>
      </c>
      <c r="C729">
        <f t="shared" si="113"/>
        <v>1.8658969042968959E-11</v>
      </c>
      <c r="D729">
        <f t="shared" si="116"/>
        <v>4571369.4274159083</v>
      </c>
      <c r="E729">
        <f t="shared" si="117"/>
        <v>6.9471766657475406E-14</v>
      </c>
      <c r="F729">
        <f t="shared" si="118"/>
        <v>1.5025404976257167E-15</v>
      </c>
      <c r="G729">
        <f t="shared" ref="G729:G792" si="121">C729/$C$19/$F$36</f>
        <v>116.61855651855599</v>
      </c>
      <c r="H729">
        <f t="shared" ref="H729:H792" si="122">E729/$C$19/$F$36</f>
        <v>0.43419854160922128</v>
      </c>
      <c r="I729">
        <f t="shared" si="114"/>
        <v>0.45713694274159083</v>
      </c>
      <c r="J729">
        <f t="shared" si="119"/>
        <v>9.3908781101607278E-3</v>
      </c>
      <c r="K729" s="12">
        <f t="shared" si="115"/>
        <v>1.3149889484279953</v>
      </c>
    </row>
    <row r="730" spans="2:11" x14ac:dyDescent="0.25">
      <c r="B730">
        <f t="shared" si="120"/>
        <v>5.535999999999909E-2</v>
      </c>
      <c r="C730">
        <f t="shared" si="113"/>
        <v>1.840498645628001E-11</v>
      </c>
      <c r="D730">
        <f t="shared" si="116"/>
        <v>4521664.2437512055</v>
      </c>
      <c r="E730">
        <f t="shared" si="117"/>
        <v>6.7969226159849687E-14</v>
      </c>
      <c r="F730">
        <f t="shared" si="118"/>
        <v>1.4825582199698983E-15</v>
      </c>
      <c r="G730">
        <f t="shared" si="121"/>
        <v>115.03116535175006</v>
      </c>
      <c r="H730">
        <f t="shared" si="122"/>
        <v>0.42480766349906052</v>
      </c>
      <c r="I730">
        <f t="shared" si="114"/>
        <v>0.4521664243751205</v>
      </c>
      <c r="J730">
        <f t="shared" si="119"/>
        <v>9.2659888748118646E-3</v>
      </c>
      <c r="K730" s="12">
        <f t="shared" si="115"/>
        <v>1.3046595907127236</v>
      </c>
    </row>
    <row r="731" spans="2:11" x14ac:dyDescent="0.25">
      <c r="B731">
        <f t="shared" si="120"/>
        <v>5.5439999999999087E-2</v>
      </c>
      <c r="C731">
        <f t="shared" si="113"/>
        <v>1.8142593067932129E-11</v>
      </c>
      <c r="D731">
        <f t="shared" si="116"/>
        <v>4472078.6423211293</v>
      </c>
      <c r="E731">
        <f t="shared" si="117"/>
        <v>6.6486667939879784E-14</v>
      </c>
      <c r="F731">
        <f t="shared" si="118"/>
        <v>1.4619031809684259E-15</v>
      </c>
      <c r="G731">
        <f t="shared" si="121"/>
        <v>113.39120667457578</v>
      </c>
      <c r="H731">
        <f t="shared" si="122"/>
        <v>0.41554167462424857</v>
      </c>
      <c r="I731">
        <f t="shared" si="114"/>
        <v>0.44720786423211295</v>
      </c>
      <c r="J731">
        <f t="shared" si="119"/>
        <v>9.136894881052661E-3</v>
      </c>
      <c r="K731" s="12">
        <f t="shared" si="115"/>
        <v>1.2942388438717705</v>
      </c>
    </row>
    <row r="732" spans="2:11" x14ac:dyDescent="0.25">
      <c r="B732">
        <f t="shared" si="120"/>
        <v>5.5519999999999084E-2</v>
      </c>
      <c r="C732">
        <f t="shared" si="113"/>
        <v>1.7871811645740921E-11</v>
      </c>
      <c r="D732">
        <f t="shared" si="116"/>
        <v>4422639.5242205234</v>
      </c>
      <c r="E732">
        <f t="shared" si="117"/>
        <v>6.5024764758911363E-14</v>
      </c>
      <c r="F732">
        <f t="shared" si="118"/>
        <v>1.4405761885468633E-15</v>
      </c>
      <c r="G732">
        <f t="shared" si="121"/>
        <v>111.69882278588075</v>
      </c>
      <c r="H732">
        <f t="shared" si="122"/>
        <v>0.406404779743196</v>
      </c>
      <c r="I732">
        <f t="shared" si="114"/>
        <v>0.4422639524220523</v>
      </c>
      <c r="J732">
        <f t="shared" si="119"/>
        <v>9.003601178417895E-3</v>
      </c>
      <c r="K732" s="12">
        <f t="shared" si="115"/>
        <v>1.283732431663414</v>
      </c>
    </row>
    <row r="733" spans="2:11" x14ac:dyDescent="0.25">
      <c r="B733">
        <f t="shared" si="120"/>
        <v>5.5599999999999081E-2</v>
      </c>
      <c r="C733">
        <f t="shared" si="113"/>
        <v>1.7592692382884432E-11</v>
      </c>
      <c r="D733">
        <f t="shared" si="116"/>
        <v>4373374.966098099</v>
      </c>
      <c r="E733">
        <f t="shared" si="117"/>
        <v>6.3584188570364505E-14</v>
      </c>
      <c r="F733">
        <f t="shared" si="118"/>
        <v>1.4185801611449561E-15</v>
      </c>
      <c r="G733">
        <f t="shared" si="121"/>
        <v>109.9543273930277</v>
      </c>
      <c r="H733">
        <f t="shared" si="122"/>
        <v>0.39740117856477813</v>
      </c>
      <c r="I733">
        <f t="shared" si="114"/>
        <v>0.43733749660980986</v>
      </c>
      <c r="J733">
        <f t="shared" si="119"/>
        <v>8.8661260071559774E-3</v>
      </c>
      <c r="K733" s="12">
        <f t="shared" si="115"/>
        <v>1.2731465941278477</v>
      </c>
    </row>
    <row r="734" spans="2:11" x14ac:dyDescent="0.25">
      <c r="B734">
        <f t="shared" si="120"/>
        <v>5.5679999999999077E-2</v>
      </c>
      <c r="C734">
        <f t="shared" si="113"/>
        <v>1.7305314974819688E-11</v>
      </c>
      <c r="D734">
        <f t="shared" si="116"/>
        <v>4324314.2034905665</v>
      </c>
      <c r="E734">
        <f t="shared" si="117"/>
        <v>6.2165608409219547E-14</v>
      </c>
      <c r="F734">
        <f t="shared" si="118"/>
        <v>1.395920294308108E-15</v>
      </c>
      <c r="G734">
        <f t="shared" si="121"/>
        <v>108.15821859262304</v>
      </c>
      <c r="H734">
        <f t="shared" si="122"/>
        <v>0.38853505255762216</v>
      </c>
      <c r="I734">
        <f t="shared" si="114"/>
        <v>0.43243142034905668</v>
      </c>
      <c r="J734">
        <f t="shared" si="119"/>
        <v>8.7245018394256739E-3</v>
      </c>
      <c r="K734" s="12">
        <f t="shared" si="115"/>
        <v>1.2624881005337922</v>
      </c>
    </row>
    <row r="735" spans="2:11" x14ac:dyDescent="0.25">
      <c r="B735">
        <f t="shared" si="120"/>
        <v>5.5759999999999074E-2</v>
      </c>
      <c r="C735">
        <f t="shared" si="113"/>
        <v>1.7009790656443726E-11</v>
      </c>
      <c r="D735">
        <f t="shared" si="116"/>
        <v>4275487.6045103595</v>
      </c>
      <c r="E735">
        <f t="shared" si="117"/>
        <v>6.0769688114911445E-14</v>
      </c>
      <c r="F735">
        <f t="shared" si="118"/>
        <v>1.3726042252504808E-15</v>
      </c>
      <c r="G735">
        <f t="shared" si="121"/>
        <v>106.31119160277328</v>
      </c>
      <c r="H735">
        <f t="shared" si="122"/>
        <v>0.37981055071819647</v>
      </c>
      <c r="I735">
        <f t="shared" si="114"/>
        <v>0.42754876045103596</v>
      </c>
      <c r="J735">
        <f t="shared" si="119"/>
        <v>8.5787764078155034E-3</v>
      </c>
      <c r="K735" s="12">
        <f t="shared" si="115"/>
        <v>1.2517642596538343</v>
      </c>
    </row>
    <row r="736" spans="2:11" x14ac:dyDescent="0.25">
      <c r="B736">
        <f t="shared" si="120"/>
        <v>5.5839999999999071E-2</v>
      </c>
      <c r="C736">
        <f t="shared" si="113"/>
        <v>1.6706264166785966E-11</v>
      </c>
      <c r="D736">
        <f t="shared" si="116"/>
        <v>4226926.632920648</v>
      </c>
      <c r="E736">
        <f t="shared" si="117"/>
        <v>5.9397083889660964E-14</v>
      </c>
      <c r="F736">
        <f t="shared" si="118"/>
        <v>1.3486421929291328E-15</v>
      </c>
      <c r="G736">
        <f t="shared" si="121"/>
        <v>104.41415104241229</v>
      </c>
      <c r="H736">
        <f t="shared" si="122"/>
        <v>0.37123177431038096</v>
      </c>
      <c r="I736">
        <f t="shared" si="114"/>
        <v>0.42269266329206479</v>
      </c>
      <c r="J736">
        <f t="shared" si="119"/>
        <v>8.4290137058070785E-3</v>
      </c>
      <c r="K736" s="12">
        <f t="shared" si="115"/>
        <v>1.2409829269048613</v>
      </c>
    </row>
    <row r="737" spans="2:11" x14ac:dyDescent="0.25">
      <c r="B737">
        <f t="shared" si="120"/>
        <v>5.5919999999999068E-2</v>
      </c>
      <c r="C737">
        <f t="shared" si="113"/>
        <v>1.6394915604682519E-11</v>
      </c>
      <c r="D737">
        <f t="shared" si="116"/>
        <v>4178663.7996455845</v>
      </c>
      <c r="E737">
        <f t="shared" si="117"/>
        <v>5.8048441696731834E-14</v>
      </c>
      <c r="F737">
        <f t="shared" si="118"/>
        <v>1.3240471908586854E-15</v>
      </c>
      <c r="G737">
        <f t="shared" si="121"/>
        <v>102.46822252926573</v>
      </c>
      <c r="H737">
        <f t="shared" si="122"/>
        <v>0.36280276060457395</v>
      </c>
      <c r="I737">
        <f t="shared" si="114"/>
        <v>0.4178663799645585</v>
      </c>
      <c r="J737">
        <f t="shared" si="119"/>
        <v>8.2752949428667837E-3</v>
      </c>
      <c r="K737" s="12">
        <f t="shared" si="115"/>
        <v>1.2301525078699853</v>
      </c>
    </row>
    <row r="738" spans="2:11" x14ac:dyDescent="0.25">
      <c r="B738">
        <f t="shared" si="120"/>
        <v>5.5999999999999064E-2</v>
      </c>
      <c r="C738">
        <f t="shared" si="113"/>
        <v>1.6075962135258628E-11</v>
      </c>
      <c r="D738">
        <f t="shared" si="116"/>
        <v>4130732.6018007859</v>
      </c>
      <c r="E738">
        <f t="shared" si="117"/>
        <v>5.6724394505873149E-14</v>
      </c>
      <c r="F738">
        <f t="shared" si="118"/>
        <v>1.2988351095975929E-15</v>
      </c>
      <c r="G738">
        <f t="shared" si="121"/>
        <v>100.47476334536641</v>
      </c>
      <c r="H738">
        <f t="shared" si="122"/>
        <v>0.35452746566170718</v>
      </c>
      <c r="I738">
        <f t="shared" si="114"/>
        <v>0.41307326018007856</v>
      </c>
      <c r="J738">
        <f t="shared" si="119"/>
        <v>8.117719434984955E-3</v>
      </c>
      <c r="K738" s="12">
        <f t="shared" si="115"/>
        <v>1.219281957705562</v>
      </c>
    </row>
    <row r="739" spans="2:11" x14ac:dyDescent="0.25">
      <c r="B739">
        <f t="shared" si="120"/>
        <v>5.6079999999999061E-2</v>
      </c>
      <c r="C739">
        <f t="shared" si="113"/>
        <v>1.5749659503795565E-11</v>
      </c>
      <c r="D739">
        <f t="shared" si="116"/>
        <v>4083167.4483924112</v>
      </c>
      <c r="E739">
        <f t="shared" si="117"/>
        <v>5.5425559396275556E-14</v>
      </c>
      <c r="F739">
        <f t="shared" si="118"/>
        <v>1.2730248655621159E-15</v>
      </c>
      <c r="G739">
        <f t="shared" si="121"/>
        <v>98.435371898722281</v>
      </c>
      <c r="H739">
        <f t="shared" si="122"/>
        <v>0.34640974622672221</v>
      </c>
      <c r="I739">
        <f t="shared" si="114"/>
        <v>0.40831674483924113</v>
      </c>
      <c r="J739">
        <f t="shared" si="119"/>
        <v>7.9564054097632231E-3</v>
      </c>
      <c r="K739" s="12">
        <f t="shared" si="115"/>
        <v>1.2083807759331391</v>
      </c>
    </row>
    <row r="740" spans="2:11" x14ac:dyDescent="0.25">
      <c r="B740">
        <f t="shared" si="120"/>
        <v>5.6159999999999058E-2</v>
      </c>
      <c r="C740">
        <f t="shared" si="113"/>
        <v>1.541630331086572E-11</v>
      </c>
      <c r="D740">
        <f t="shared" si="116"/>
        <v>4036003.5719265104</v>
      </c>
      <c r="E740">
        <f t="shared" si="117"/>
        <v>5.4152534530713437E-14</v>
      </c>
      <c r="F740">
        <f t="shared" si="118"/>
        <v>1.2466385125864007E-15</v>
      </c>
      <c r="G740">
        <f t="shared" si="121"/>
        <v>96.351895692910745</v>
      </c>
      <c r="H740">
        <f t="shared" si="122"/>
        <v>0.33845334081695894</v>
      </c>
      <c r="I740">
        <f t="shared" si="114"/>
        <v>0.40360035719265103</v>
      </c>
      <c r="J740">
        <f t="shared" si="119"/>
        <v>7.7914907036650037E-3</v>
      </c>
      <c r="K740" s="12">
        <f t="shared" si="115"/>
        <v>1.1974589961233515</v>
      </c>
    </row>
    <row r="741" spans="2:11" x14ac:dyDescent="0.25">
      <c r="B741">
        <f t="shared" si="120"/>
        <v>5.6239999999999055E-2</v>
      </c>
      <c r="C741">
        <f t="shared" si="113"/>
        <v>1.5076230000689348E-11</v>
      </c>
      <c r="D741">
        <f t="shared" si="116"/>
        <v>3989276.9252967229</v>
      </c>
      <c r="E741">
        <f t="shared" si="117"/>
        <v>5.2905896018127038E-14</v>
      </c>
      <c r="F741">
        <f t="shared" si="118"/>
        <v>1.2197013324621531E-15</v>
      </c>
      <c r="G741">
        <f t="shared" si="121"/>
        <v>94.226437504308421</v>
      </c>
      <c r="H741">
        <f t="shared" si="122"/>
        <v>0.33066185011329396</v>
      </c>
      <c r="I741">
        <f t="shared" si="114"/>
        <v>0.39892769252967225</v>
      </c>
      <c r="J741">
        <f t="shared" si="119"/>
        <v>7.6231333278884558E-3</v>
      </c>
      <c r="K741" s="12">
        <f t="shared" si="115"/>
        <v>1.186527169998886</v>
      </c>
    </row>
    <row r="742" spans="2:11" x14ac:dyDescent="0.25">
      <c r="B742">
        <f t="shared" si="120"/>
        <v>5.6319999999999051E-2</v>
      </c>
      <c r="C742">
        <f t="shared" si="113"/>
        <v>1.4729817513711519E-11</v>
      </c>
      <c r="D742">
        <f t="shared" si="116"/>
        <v>3943024.0634806883</v>
      </c>
      <c r="E742">
        <f t="shared" si="117"/>
        <v>5.1686194685664888E-14</v>
      </c>
      <c r="F742">
        <f t="shared" si="118"/>
        <v>1.1922419005759861E-15</v>
      </c>
      <c r="G742">
        <f t="shared" si="121"/>
        <v>92.061359460696977</v>
      </c>
      <c r="H742">
        <f t="shared" si="122"/>
        <v>0.32303871678540552</v>
      </c>
      <c r="I742">
        <f t="shared" si="114"/>
        <v>0.39430240634806885</v>
      </c>
      <c r="J742">
        <f t="shared" si="119"/>
        <v>7.4515118785999116E-3</v>
      </c>
      <c r="K742" s="12">
        <f t="shared" si="115"/>
        <v>1.1755963455184844</v>
      </c>
    </row>
    <row r="743" spans="2:11" x14ac:dyDescent="0.25">
      <c r="B743">
        <f t="shared" si="120"/>
        <v>5.6399999999999048E-2</v>
      </c>
      <c r="C743">
        <f t="shared" ref="C743:C806" si="123">(((4*PI()*K743^2)/($C$16*D743^2))*(($C$11*$C$10*$C$12)/($C$13*$C$14))*($C$8^2/(4*PI()*$C$7))^2*(LN((2*$C$16*D743^2)/$C$9)-$C$1))/$F$34</f>
        <v>1.4377485554640904E-11</v>
      </c>
      <c r="D743">
        <f t="shared" si="116"/>
        <v>3897282.0097755743</v>
      </c>
      <c r="E743">
        <f t="shared" si="117"/>
        <v>5.0493952785088903E-14</v>
      </c>
      <c r="F743">
        <f t="shared" si="118"/>
        <v>1.1642921227340494E-15</v>
      </c>
      <c r="G743">
        <f t="shared" si="121"/>
        <v>89.859284716505641</v>
      </c>
      <c r="H743">
        <f t="shared" si="122"/>
        <v>0.31558720490680559</v>
      </c>
      <c r="I743">
        <f t="shared" ref="I743:I806" si="124">D743*100/10^9</f>
        <v>0.38972820097755739</v>
      </c>
      <c r="J743">
        <f t="shared" si="119"/>
        <v>7.2768257670878089E-3</v>
      </c>
      <c r="K743" s="12">
        <f t="shared" ref="K743:K806" si="125">$S$31*(D743*100/10^9)^5+$S$32*(D743*100/10^9)^4+$S$33*(D743*100/10^9)^3+$S$34*(D743*100/10^9)^2+$S$35*(D743*100/10^9)+$S$36</f>
        <v>1.1646780385553164</v>
      </c>
    </row>
    <row r="744" spans="2:11" x14ac:dyDescent="0.25">
      <c r="B744">
        <f t="shared" si="120"/>
        <v>5.6479999999999045E-2</v>
      </c>
      <c r="C744">
        <f t="shared" si="123"/>
        <v>1.4019695428847442E-11</v>
      </c>
      <c r="D744">
        <f t="shared" ref="D744:D807" si="126">((2*E744)/$C$5)^0.5</f>
        <v>3852088.1065418846</v>
      </c>
      <c r="E744">
        <f t="shared" ref="E744:E807" si="127">E743-F743</f>
        <v>4.9329660662354855E-14</v>
      </c>
      <c r="F744">
        <f t="shared" ref="F744:F807" si="128">(B744-B743)*(C744+C743)/2</f>
        <v>1.1358872393394875E-15</v>
      </c>
      <c r="G744">
        <f t="shared" si="121"/>
        <v>87.623096430296499</v>
      </c>
      <c r="H744">
        <f t="shared" si="122"/>
        <v>0.30831037913971776</v>
      </c>
      <c r="I744">
        <f t="shared" si="124"/>
        <v>0.38520881065418844</v>
      </c>
      <c r="J744">
        <f t="shared" ref="J744:J807" si="129">(B744-B743)*(G743+G744)/2</f>
        <v>7.0992952458717963E-3</v>
      </c>
      <c r="K744" s="12">
        <f t="shared" si="125"/>
        <v>1.1537841978522803</v>
      </c>
    </row>
    <row r="745" spans="2:11" x14ac:dyDescent="0.25">
      <c r="B745">
        <f t="shared" si="120"/>
        <v>5.6559999999999042E-2</v>
      </c>
      <c r="C745">
        <f t="shared" si="123"/>
        <v>1.3656949403277615E-11</v>
      </c>
      <c r="D745">
        <f t="shared" si="126"/>
        <v>3807479.8507016227</v>
      </c>
      <c r="E745">
        <f t="shared" si="127"/>
        <v>4.8193773423015367E-14</v>
      </c>
      <c r="F745">
        <f t="shared" si="128"/>
        <v>1.1070657932849571E-15</v>
      </c>
      <c r="G745">
        <f t="shared" si="121"/>
        <v>85.355933770485095</v>
      </c>
      <c r="H745">
        <f t="shared" si="122"/>
        <v>0.30121108389384604</v>
      </c>
      <c r="I745">
        <f t="shared" si="124"/>
        <v>0.38074798507016228</v>
      </c>
      <c r="J745">
        <f t="shared" si="129"/>
        <v>6.9191612080309823E-3</v>
      </c>
      <c r="K745" s="12">
        <f t="shared" si="125"/>
        <v>1.1429271630248528</v>
      </c>
    </row>
    <row r="746" spans="2:11" x14ac:dyDescent="0.25">
      <c r="B746">
        <f t="shared" si="120"/>
        <v>5.6639999999999038E-2</v>
      </c>
      <c r="C746">
        <f t="shared" si="123"/>
        <v>1.3289789553078889E-11</v>
      </c>
      <c r="D746">
        <f t="shared" si="126"/>
        <v>3763494.7145499834</v>
      </c>
      <c r="E746">
        <f t="shared" si="127"/>
        <v>4.7086707629730411E-14</v>
      </c>
      <c r="F746">
        <f t="shared" si="128"/>
        <v>1.0778695582542163E-15</v>
      </c>
      <c r="G746">
        <f t="shared" si="121"/>
        <v>83.061184706743049</v>
      </c>
      <c r="H746">
        <f t="shared" si="122"/>
        <v>0.294291922685815</v>
      </c>
      <c r="I746">
        <f t="shared" si="124"/>
        <v>0.37634947145499831</v>
      </c>
      <c r="J746">
        <f t="shared" si="129"/>
        <v>6.7366847390888515E-3</v>
      </c>
      <c r="K746" s="12">
        <f t="shared" si="125"/>
        <v>1.1321196154894102</v>
      </c>
    </row>
    <row r="747" spans="2:11" x14ac:dyDescent="0.25">
      <c r="B747">
        <f t="shared" si="120"/>
        <v>5.6719999999999035E-2</v>
      </c>
      <c r="C747">
        <f t="shared" si="123"/>
        <v>1.2918796062036052E-11</v>
      </c>
      <c r="D747">
        <f t="shared" si="126"/>
        <v>3720169.9527849383</v>
      </c>
      <c r="E747">
        <f t="shared" si="127"/>
        <v>4.6008838071476193E-14</v>
      </c>
      <c r="F747">
        <f t="shared" si="128"/>
        <v>1.0483434246045548E-15</v>
      </c>
      <c r="G747">
        <f t="shared" si="121"/>
        <v>80.742475387725321</v>
      </c>
      <c r="H747">
        <f t="shared" si="122"/>
        <v>0.28755523794672616</v>
      </c>
      <c r="I747">
        <f t="shared" si="124"/>
        <v>0.3720169952784938</v>
      </c>
      <c r="J747">
        <f t="shared" si="129"/>
        <v>6.5521464037784681E-3</v>
      </c>
      <c r="K747" s="12">
        <f t="shared" si="125"/>
        <v>1.1213745223210543</v>
      </c>
    </row>
    <row r="748" spans="2:11" x14ac:dyDescent="0.25">
      <c r="B748">
        <f t="shared" si="120"/>
        <v>5.6799999999999032E-2</v>
      </c>
      <c r="C748">
        <f t="shared" si="123"/>
        <v>1.254458495375596E-11</v>
      </c>
      <c r="D748">
        <f t="shared" si="126"/>
        <v>3677542.3970302627</v>
      </c>
      <c r="E748">
        <f t="shared" si="127"/>
        <v>4.4960494646871639E-14</v>
      </c>
      <c r="F748">
        <f t="shared" si="128"/>
        <v>1.018535240631639E-15</v>
      </c>
      <c r="G748">
        <f t="shared" si="121"/>
        <v>78.403655960974731</v>
      </c>
      <c r="H748">
        <f t="shared" si="122"/>
        <v>0.28100309154294767</v>
      </c>
      <c r="I748">
        <f t="shared" si="124"/>
        <v>0.36775423970302629</v>
      </c>
      <c r="J748">
        <f t="shared" si="129"/>
        <v>6.3658452539477432E-3</v>
      </c>
      <c r="K748" s="12">
        <f t="shared" si="125"/>
        <v>1.1107050731886816</v>
      </c>
    </row>
    <row r="749" spans="2:11" x14ac:dyDescent="0.25">
      <c r="B749">
        <f t="shared" si="120"/>
        <v>5.6879999999999029E-2</v>
      </c>
      <c r="C749">
        <f t="shared" si="123"/>
        <v>1.216780524125186E-11</v>
      </c>
      <c r="D749">
        <f t="shared" si="126"/>
        <v>3635648.2395164776</v>
      </c>
      <c r="E749">
        <f t="shared" si="127"/>
        <v>4.3941959406239998E-14</v>
      </c>
      <c r="F749">
        <f t="shared" si="128"/>
        <v>9.884956078002726E-16</v>
      </c>
      <c r="G749">
        <f t="shared" si="121"/>
        <v>76.048782757824128</v>
      </c>
      <c r="H749">
        <f t="shared" si="122"/>
        <v>0.27463724628899999</v>
      </c>
      <c r="I749">
        <f t="shared" si="124"/>
        <v>0.36356482395164774</v>
      </c>
      <c r="J749">
        <f t="shared" si="129"/>
        <v>6.1780975487517034E-3</v>
      </c>
      <c r="K749" s="12">
        <f t="shared" si="125"/>
        <v>1.1001246106740705</v>
      </c>
    </row>
    <row r="750" spans="2:11" x14ac:dyDescent="0.25">
      <c r="B750">
        <f t="shared" si="120"/>
        <v>5.6959999999999025E-2</v>
      </c>
      <c r="C750">
        <f t="shared" si="123"/>
        <v>1.1789135495031256E-11</v>
      </c>
      <c r="D750">
        <f t="shared" si="126"/>
        <v>3594522.8079801146</v>
      </c>
      <c r="E750">
        <f t="shared" si="127"/>
        <v>4.2953463798439725E-14</v>
      </c>
      <c r="F750">
        <f t="shared" si="128"/>
        <v>9.5827762945128561E-16</v>
      </c>
      <c r="G750">
        <f t="shared" si="121"/>
        <v>73.682096843945345</v>
      </c>
      <c r="H750">
        <f t="shared" si="122"/>
        <v>0.26845914874024823</v>
      </c>
      <c r="I750">
        <f t="shared" si="124"/>
        <v>0.3594522807980115</v>
      </c>
      <c r="J750">
        <f t="shared" si="129"/>
        <v>5.9892351840705347E-3</v>
      </c>
      <c r="K750" s="12">
        <f t="shared" si="125"/>
        <v>1.0896465544527816</v>
      </c>
    </row>
    <row r="751" spans="2:11" x14ac:dyDescent="0.25">
      <c r="B751">
        <f t="shared" si="120"/>
        <v>5.7039999999999022E-2</v>
      </c>
      <c r="C751">
        <f t="shared" si="123"/>
        <v>1.1409279843733687E-11</v>
      </c>
      <c r="D751">
        <f t="shared" si="126"/>
        <v>3554200.3342320495</v>
      </c>
      <c r="E751">
        <f t="shared" si="127"/>
        <v>4.1995186168988439E-14</v>
      </c>
      <c r="F751">
        <f t="shared" si="128"/>
        <v>9.2793661355055986E-16</v>
      </c>
      <c r="G751">
        <f t="shared" si="121"/>
        <v>71.307999023335526</v>
      </c>
      <c r="H751">
        <f t="shared" si="122"/>
        <v>0.26246991355617771</v>
      </c>
      <c r="I751">
        <f t="shared" si="124"/>
        <v>0.35542003342320494</v>
      </c>
      <c r="J751">
        <f t="shared" si="129"/>
        <v>5.7996038346909981E-3</v>
      </c>
      <c r="K751" s="12">
        <f t="shared" si="125"/>
        <v>1.0792843199932389</v>
      </c>
    </row>
    <row r="752" spans="2:11" x14ac:dyDescent="0.25">
      <c r="B752">
        <f t="shared" si="120"/>
        <v>5.7119999999999019E-2</v>
      </c>
      <c r="C752">
        <f t="shared" si="123"/>
        <v>1.102896343643289E-11</v>
      </c>
      <c r="D752">
        <f t="shared" si="126"/>
        <v>3514713.719215773</v>
      </c>
      <c r="E752">
        <f t="shared" si="127"/>
        <v>4.1067249555437877E-14</v>
      </c>
      <c r="F752">
        <f t="shared" si="128"/>
        <v>8.9752973120662652E-16</v>
      </c>
      <c r="G752">
        <f t="shared" si="121"/>
        <v>68.931021477705556</v>
      </c>
      <c r="H752">
        <f t="shared" si="122"/>
        <v>0.25667030972148669</v>
      </c>
      <c r="I752">
        <f t="shared" si="124"/>
        <v>0.35147137192157735</v>
      </c>
      <c r="J752">
        <f t="shared" si="129"/>
        <v>5.6095608200414145E-3</v>
      </c>
      <c r="K752" s="12">
        <f t="shared" si="125"/>
        <v>1.0690512326110215</v>
      </c>
    </row>
    <row r="753" spans="2:11" x14ac:dyDescent="0.25">
      <c r="B753">
        <f t="shared" si="120"/>
        <v>5.7199999999999016E-2</v>
      </c>
      <c r="C753">
        <f t="shared" si="123"/>
        <v>1.0648927411437164E-11</v>
      </c>
      <c r="D753">
        <f t="shared" si="126"/>
        <v>3476094.297710482</v>
      </c>
      <c r="E753">
        <f t="shared" si="127"/>
        <v>4.0169719824231252E-14</v>
      </c>
      <c r="F753">
        <f t="shared" si="128"/>
        <v>8.6711563391476679E-16</v>
      </c>
      <c r="G753">
        <f t="shared" si="121"/>
        <v>66.555796321482276</v>
      </c>
      <c r="H753">
        <f t="shared" si="122"/>
        <v>0.25106074890144531</v>
      </c>
      <c r="I753">
        <f t="shared" si="124"/>
        <v>0.3476094297710482</v>
      </c>
      <c r="J753">
        <f t="shared" si="129"/>
        <v>5.4194727119672922E-3</v>
      </c>
      <c r="K753" s="12">
        <f t="shared" si="125"/>
        <v>1.0589604378916666</v>
      </c>
    </row>
    <row r="754" spans="2:11" x14ac:dyDescent="0.25">
      <c r="B754">
        <f t="shared" si="120"/>
        <v>5.7279999999999012E-2</v>
      </c>
      <c r="C754">
        <f t="shared" si="123"/>
        <v>1.0269923432221352E-11</v>
      </c>
      <c r="D754">
        <f t="shared" si="126"/>
        <v>3438371.6061151866</v>
      </c>
      <c r="E754">
        <f t="shared" si="127"/>
        <v>3.9302604190316485E-14</v>
      </c>
      <c r="F754">
        <f t="shared" si="128"/>
        <v>8.3675403374630646E-16</v>
      </c>
      <c r="G754">
        <f t="shared" si="121"/>
        <v>64.187021451383444</v>
      </c>
      <c r="H754">
        <f t="shared" si="122"/>
        <v>0.24564127618947801</v>
      </c>
      <c r="I754">
        <f t="shared" si="124"/>
        <v>0.3438371606115187</v>
      </c>
      <c r="J754">
        <f t="shared" si="129"/>
        <v>5.229712710914416E-3</v>
      </c>
      <c r="K754" s="12">
        <f t="shared" si="125"/>
        <v>1.0490248096600991</v>
      </c>
    </row>
    <row r="755" spans="2:11" x14ac:dyDescent="0.25">
      <c r="B755">
        <f t="shared" si="120"/>
        <v>5.7359999999999009E-2</v>
      </c>
      <c r="C755">
        <f t="shared" si="123"/>
        <v>9.8927078663524545E-12</v>
      </c>
      <c r="D755">
        <f t="shared" si="126"/>
        <v>3401573.1569621158</v>
      </c>
      <c r="E755">
        <f t="shared" si="127"/>
        <v>3.846585015657018E-14</v>
      </c>
      <c r="F755">
        <f t="shared" si="128"/>
        <v>8.0650525194291938E-16</v>
      </c>
      <c r="G755">
        <f t="shared" si="121"/>
        <v>61.829424164702836</v>
      </c>
      <c r="H755">
        <f t="shared" si="122"/>
        <v>0.2404115634785636</v>
      </c>
      <c r="I755">
        <f t="shared" si="124"/>
        <v>0.3401573156962116</v>
      </c>
      <c r="J755">
        <f t="shared" si="129"/>
        <v>5.0406578246432465E-3</v>
      </c>
      <c r="K755" s="12">
        <f t="shared" si="125"/>
        <v>1.0392568568205256</v>
      </c>
    </row>
    <row r="756" spans="2:11" x14ac:dyDescent="0.25">
      <c r="B756">
        <f t="shared" si="120"/>
        <v>5.7439999999999006E-2</v>
      </c>
      <c r="C756">
        <f t="shared" si="123"/>
        <v>9.5180356972338531E-12</v>
      </c>
      <c r="D756">
        <f t="shared" si="126"/>
        <v>3365724.2239352101</v>
      </c>
      <c r="E756">
        <f t="shared" si="127"/>
        <v>3.7659344904627258E-14</v>
      </c>
      <c r="F756">
        <f t="shared" si="128"/>
        <v>7.764297425434207E-16</v>
      </c>
      <c r="G756">
        <f t="shared" si="121"/>
        <v>59.487723107711574</v>
      </c>
      <c r="H756">
        <f t="shared" si="122"/>
        <v>0.23537090565392035</v>
      </c>
      <c r="I756">
        <f t="shared" si="124"/>
        <v>0.33657242239352103</v>
      </c>
      <c r="J756">
        <f t="shared" si="129"/>
        <v>4.852685890896379E-3</v>
      </c>
      <c r="K756" s="12">
        <f t="shared" si="125"/>
        <v>1.029668630509744</v>
      </c>
    </row>
    <row r="757" spans="2:11" x14ac:dyDescent="0.25">
      <c r="B757">
        <f t="shared" si="120"/>
        <v>5.7519999999999002E-2</v>
      </c>
      <c r="C757">
        <f t="shared" si="123"/>
        <v>9.1466542704834053E-12</v>
      </c>
      <c r="D757">
        <f t="shared" si="126"/>
        <v>3330847.6411990779</v>
      </c>
      <c r="E757">
        <f t="shared" si="127"/>
        <v>3.6882915162083838E-14</v>
      </c>
      <c r="F757">
        <f t="shared" si="128"/>
        <v>7.4658759870865985E-16</v>
      </c>
      <c r="G757">
        <f t="shared" si="121"/>
        <v>57.166589190521279</v>
      </c>
      <c r="H757">
        <f t="shared" si="122"/>
        <v>0.23051821976302395</v>
      </c>
      <c r="I757">
        <f t="shared" si="124"/>
        <v>0.33308476411990778</v>
      </c>
      <c r="J757">
        <f t="shared" si="129"/>
        <v>4.6661724919291239E-3</v>
      </c>
      <c r="K757" s="12">
        <f t="shared" si="125"/>
        <v>1.0202716330920594</v>
      </c>
    </row>
    <row r="758" spans="2:11" x14ac:dyDescent="0.25">
      <c r="B758">
        <f t="shared" si="120"/>
        <v>5.7599999999998999E-2</v>
      </c>
      <c r="C758">
        <f t="shared" si="123"/>
        <v>8.7792969861109112E-12</v>
      </c>
      <c r="D758">
        <f t="shared" si="126"/>
        <v>3296963.6207653405</v>
      </c>
      <c r="E758">
        <f t="shared" si="127"/>
        <v>3.6136327563375179E-14</v>
      </c>
      <c r="F758">
        <f t="shared" si="128"/>
        <v>7.1703805026374348E-16</v>
      </c>
      <c r="G758">
        <f t="shared" si="121"/>
        <v>54.870606163193187</v>
      </c>
      <c r="H758">
        <f t="shared" si="122"/>
        <v>0.22585204727109484</v>
      </c>
      <c r="I758">
        <f t="shared" si="124"/>
        <v>0.32969636207653402</v>
      </c>
      <c r="J758">
        <f t="shared" si="129"/>
        <v>4.4814878141483964E-3</v>
      </c>
      <c r="K758" s="12">
        <f t="shared" si="125"/>
        <v>1.0110767305691308</v>
      </c>
    </row>
    <row r="759" spans="2:11" x14ac:dyDescent="0.25">
      <c r="B759">
        <f t="shared" si="120"/>
        <v>5.7679999999998996E-2</v>
      </c>
      <c r="C759">
        <f t="shared" si="123"/>
        <v>8.4166770537824978E-12</v>
      </c>
      <c r="D759">
        <f t="shared" si="126"/>
        <v>3264089.5914308121</v>
      </c>
      <c r="E759">
        <f t="shared" si="127"/>
        <v>3.5419289513111437E-14</v>
      </c>
      <c r="F759">
        <f t="shared" si="128"/>
        <v>6.8783896159570827E-16</v>
      </c>
      <c r="G759">
        <f t="shared" si="121"/>
        <v>52.6042315861406</v>
      </c>
      <c r="H759">
        <f t="shared" si="122"/>
        <v>0.22137055945694645</v>
      </c>
      <c r="I759">
        <f t="shared" si="124"/>
        <v>0.32640895914308121</v>
      </c>
      <c r="J759">
        <f t="shared" si="129"/>
        <v>4.2989935099731766E-3</v>
      </c>
      <c r="K759" s="12">
        <f t="shared" si="125"/>
        <v>1.0020940699780789</v>
      </c>
    </row>
    <row r="760" spans="2:11" x14ac:dyDescent="0.25">
      <c r="B760">
        <f t="shared" si="120"/>
        <v>5.7759999999998993E-2</v>
      </c>
      <c r="C760">
        <f t="shared" si="123"/>
        <v>8.0594814308953804E-12</v>
      </c>
      <c r="D760">
        <f t="shared" si="126"/>
        <v>3232240.0625142483</v>
      </c>
      <c r="E760">
        <f t="shared" si="127"/>
        <v>3.473145055151573E-14</v>
      </c>
      <c r="F760">
        <f t="shared" si="128"/>
        <v>6.5904633938708831E-16</v>
      </c>
      <c r="G760">
        <f t="shared" si="121"/>
        <v>50.371758943096125</v>
      </c>
      <c r="H760">
        <f t="shared" si="122"/>
        <v>0.21707156594697327</v>
      </c>
      <c r="I760">
        <f t="shared" si="124"/>
        <v>0.32322400625142483</v>
      </c>
      <c r="J760">
        <f t="shared" si="129"/>
        <v>4.1190396211693014E-3</v>
      </c>
      <c r="K760" s="12">
        <f t="shared" si="125"/>
        <v>0.99333300330297403</v>
      </c>
    </row>
    <row r="761" spans="2:11" x14ac:dyDescent="0.25">
      <c r="B761">
        <f t="shared" si="120"/>
        <v>5.7839999999998989E-2</v>
      </c>
      <c r="C761">
        <f t="shared" si="123"/>
        <v>7.7083650616452439E-12</v>
      </c>
      <c r="D761">
        <f t="shared" si="126"/>
        <v>3201426.5151998685</v>
      </c>
      <c r="E761">
        <f t="shared" si="127"/>
        <v>3.4072404212128645E-14</v>
      </c>
      <c r="F761">
        <f t="shared" si="128"/>
        <v>6.3071385970159921E-16</v>
      </c>
      <c r="G761">
        <f t="shared" si="121"/>
        <v>48.177281635282768</v>
      </c>
      <c r="H761">
        <f t="shared" si="122"/>
        <v>0.212952526325804</v>
      </c>
      <c r="I761">
        <f t="shared" si="124"/>
        <v>0.32014265151998689</v>
      </c>
      <c r="J761">
        <f t="shared" si="129"/>
        <v>3.9419616231349949E-3</v>
      </c>
      <c r="K761" s="12">
        <f t="shared" si="125"/>
        <v>0.98480201932732514</v>
      </c>
    </row>
    <row r="762" spans="2:11" x14ac:dyDescent="0.25">
      <c r="B762">
        <f t="shared" si="120"/>
        <v>5.7919999999998986E-2</v>
      </c>
      <c r="C762">
        <f t="shared" si="123"/>
        <v>7.3639455296569329E-12</v>
      </c>
      <c r="D762">
        <f t="shared" si="126"/>
        <v>3171657.3237763075</v>
      </c>
      <c r="E762">
        <f t="shared" si="127"/>
        <v>3.3441690352427048E-14</v>
      </c>
      <c r="F762">
        <f t="shared" si="128"/>
        <v>6.028924236520626E-16</v>
      </c>
      <c r="G762">
        <f t="shared" si="121"/>
        <v>46.024659560355829</v>
      </c>
      <c r="H762">
        <f t="shared" si="122"/>
        <v>0.20901056470266904</v>
      </c>
      <c r="I762">
        <f t="shared" si="124"/>
        <v>0.31716573237763079</v>
      </c>
      <c r="J762">
        <f t="shared" si="129"/>
        <v>3.7680776478253904E-3</v>
      </c>
      <c r="K762" s="12">
        <f t="shared" si="125"/>
        <v>0.97650868470980912</v>
      </c>
    </row>
    <row r="763" spans="2:11" x14ac:dyDescent="0.25">
      <c r="B763">
        <f t="shared" si="120"/>
        <v>5.7999999999998983E-2</v>
      </c>
      <c r="C763">
        <f t="shared" si="123"/>
        <v>7.0267982271900589E-12</v>
      </c>
      <c r="D763">
        <f t="shared" si="126"/>
        <v>3142937.708454587</v>
      </c>
      <c r="E763">
        <f t="shared" si="127"/>
        <v>3.2838797928774983E-14</v>
      </c>
      <c r="F763">
        <f t="shared" si="128"/>
        <v>5.7562975027385621E-16</v>
      </c>
      <c r="G763">
        <f t="shared" si="121"/>
        <v>43.917488919937867</v>
      </c>
      <c r="H763">
        <f t="shared" si="122"/>
        <v>0.20524248705484363</v>
      </c>
      <c r="I763">
        <f t="shared" si="124"/>
        <v>0.31429377084545868</v>
      </c>
      <c r="J763">
        <f t="shared" si="129"/>
        <v>3.5976859392116011E-3</v>
      </c>
      <c r="K763" s="12">
        <f t="shared" si="125"/>
        <v>0.96845959537600146</v>
      </c>
    </row>
    <row r="764" spans="2:11" x14ac:dyDescent="0.25">
      <c r="B764">
        <f t="shared" si="120"/>
        <v>5.807999999999898E-2</v>
      </c>
      <c r="C764">
        <f t="shared" si="123"/>
        <v>6.6974521307604489E-12</v>
      </c>
      <c r="D764">
        <f t="shared" si="126"/>
        <v>3115269.720778164</v>
      </c>
      <c r="E764">
        <f t="shared" si="127"/>
        <v>3.2263168178501127E-14</v>
      </c>
      <c r="F764">
        <f t="shared" si="128"/>
        <v>5.4897001431799792E-16</v>
      </c>
      <c r="G764">
        <f t="shared" si="121"/>
        <v>41.859075817252801</v>
      </c>
      <c r="H764">
        <f t="shared" si="122"/>
        <v>0.20164480111563202</v>
      </c>
      <c r="I764">
        <f t="shared" si="124"/>
        <v>0.31152697207781643</v>
      </c>
      <c r="J764">
        <f t="shared" si="129"/>
        <v>3.4310625894874869E-3</v>
      </c>
      <c r="K764" s="12">
        <f t="shared" si="125"/>
        <v>0.96066033909147375</v>
      </c>
    </row>
    <row r="765" spans="2:11" x14ac:dyDescent="0.25">
      <c r="B765">
        <f t="shared" si="120"/>
        <v>5.8159999999998976E-2</v>
      </c>
      <c r="C765">
        <f t="shared" si="123"/>
        <v>6.3763862567738752E-12</v>
      </c>
      <c r="D765">
        <f t="shared" si="126"/>
        <v>3088652.2619262761</v>
      </c>
      <c r="E765">
        <f t="shared" si="127"/>
        <v>3.1714198164183127E-14</v>
      </c>
      <c r="F765">
        <f t="shared" si="128"/>
        <v>5.2295353550135168E-16</v>
      </c>
      <c r="G765">
        <f t="shared" si="121"/>
        <v>39.852414104836718</v>
      </c>
      <c r="H765">
        <f t="shared" si="122"/>
        <v>0.19821373852614452</v>
      </c>
      <c r="I765">
        <f t="shared" si="124"/>
        <v>0.30886522619262763</v>
      </c>
      <c r="J765">
        <f t="shared" si="129"/>
        <v>3.2684595968834481E-3</v>
      </c>
      <c r="K765" s="12">
        <f t="shared" si="125"/>
        <v>0.95311546982450801</v>
      </c>
    </row>
    <row r="766" spans="2:11" x14ac:dyDescent="0.25">
      <c r="B766">
        <f t="shared" si="120"/>
        <v>5.8239999999998973E-2</v>
      </c>
      <c r="C766">
        <f t="shared" si="123"/>
        <v>6.0640268521552928E-12</v>
      </c>
      <c r="D766">
        <f t="shared" si="126"/>
        <v>3063081.133485287</v>
      </c>
      <c r="E766">
        <f t="shared" si="127"/>
        <v>3.1191244628681778E-14</v>
      </c>
      <c r="F766">
        <f t="shared" si="128"/>
        <v>4.9761652435714642E-16</v>
      </c>
      <c r="G766">
        <f t="shared" si="121"/>
        <v>37.900167825970577</v>
      </c>
      <c r="H766">
        <f t="shared" si="122"/>
        <v>0.19494527892926108</v>
      </c>
      <c r="I766">
        <f t="shared" si="124"/>
        <v>0.3063081133485287</v>
      </c>
      <c r="J766">
        <f t="shared" si="129"/>
        <v>3.1101032772321651E-3</v>
      </c>
      <c r="K766" s="12">
        <f t="shared" si="125"/>
        <v>0.94582849422979243</v>
      </c>
    </row>
    <row r="767" spans="2:11" x14ac:dyDescent="0.25">
      <c r="B767">
        <f t="shared" si="120"/>
        <v>5.831999999999897E-2</v>
      </c>
      <c r="C767">
        <f t="shared" si="123"/>
        <v>5.7607453548006931E-12</v>
      </c>
      <c r="D767">
        <f t="shared" si="126"/>
        <v>3038549.119549159</v>
      </c>
      <c r="E767">
        <f t="shared" si="127"/>
        <v>3.069362810432463E-14</v>
      </c>
      <c r="F767">
        <f t="shared" si="128"/>
        <v>4.7299088827822012E-16</v>
      </c>
      <c r="G767">
        <f t="shared" si="121"/>
        <v>36.004658467504328</v>
      </c>
      <c r="H767">
        <f t="shared" si="122"/>
        <v>0.1918351756520289</v>
      </c>
      <c r="I767">
        <f t="shared" si="124"/>
        <v>0.30385491195491587</v>
      </c>
      <c r="J767">
        <f t="shared" si="129"/>
        <v>2.956193051738876E-3</v>
      </c>
      <c r="K767" s="12">
        <f t="shared" si="125"/>
        <v>0.93880187029863282</v>
      </c>
    </row>
    <row r="768" spans="2:11" x14ac:dyDescent="0.25">
      <c r="B768">
        <f t="shared" si="120"/>
        <v>5.8399999999998967E-2</v>
      </c>
      <c r="C768">
        <f t="shared" si="123"/>
        <v>5.466857137878173E-12</v>
      </c>
      <c r="D768">
        <f t="shared" si="126"/>
        <v>3015046.0983368326</v>
      </c>
      <c r="E768">
        <f t="shared" si="127"/>
        <v>3.0220637216046411E-14</v>
      </c>
      <c r="F768">
        <f t="shared" si="128"/>
        <v>4.4910409970713627E-16</v>
      </c>
      <c r="G768">
        <f t="shared" si="121"/>
        <v>34.167857111738577</v>
      </c>
      <c r="H768">
        <f t="shared" si="122"/>
        <v>0.18887898260029004</v>
      </c>
      <c r="I768">
        <f t="shared" si="124"/>
        <v>0.30150460983368327</v>
      </c>
      <c r="J768">
        <f t="shared" si="129"/>
        <v>2.8069006231696021E-3</v>
      </c>
      <c r="K768" s="12">
        <f t="shared" si="125"/>
        <v>0.93203701793794014</v>
      </c>
    </row>
    <row r="769" spans="2:11" x14ac:dyDescent="0.25">
      <c r="B769">
        <f t="shared" si="120"/>
        <v>5.8479999999998963E-2</v>
      </c>
      <c r="C769">
        <f t="shared" si="123"/>
        <v>5.1826210314622938E-12</v>
      </c>
      <c r="D769">
        <f t="shared" si="126"/>
        <v>2992559.1809060057</v>
      </c>
      <c r="E769">
        <f t="shared" si="127"/>
        <v>2.9771533116339273E-14</v>
      </c>
      <c r="F769">
        <f t="shared" si="128"/>
        <v>4.2597912677360128E-16</v>
      </c>
      <c r="G769">
        <f t="shared" si="121"/>
        <v>32.391381446639336</v>
      </c>
      <c r="H769">
        <f t="shared" si="122"/>
        <v>0.18607208197712041</v>
      </c>
      <c r="I769">
        <f t="shared" si="124"/>
        <v>0.29925591809060054</v>
      </c>
      <c r="J769">
        <f t="shared" si="129"/>
        <v>2.662369542335008E-3</v>
      </c>
      <c r="K769" s="12">
        <f t="shared" si="125"/>
        <v>0.92553434097049758</v>
      </c>
    </row>
    <row r="770" spans="2:11" x14ac:dyDescent="0.25">
      <c r="B770">
        <f t="shared" si="120"/>
        <v>5.855999999999896E-2</v>
      </c>
      <c r="C770">
        <f t="shared" si="123"/>
        <v>4.90823959556049E-12</v>
      </c>
      <c r="D770">
        <f t="shared" si="126"/>
        <v>2971072.8740211809</v>
      </c>
      <c r="E770">
        <f t="shared" si="127"/>
        <v>2.9345553989565669E-14</v>
      </c>
      <c r="F770">
        <f t="shared" si="128"/>
        <v>4.0363442508089493E-16</v>
      </c>
      <c r="G770">
        <f t="shared" si="121"/>
        <v>30.676497472253057</v>
      </c>
      <c r="H770">
        <f t="shared" si="122"/>
        <v>0.1834097124347854</v>
      </c>
      <c r="I770">
        <f t="shared" si="124"/>
        <v>0.29710728740211811</v>
      </c>
      <c r="J770">
        <f t="shared" si="129"/>
        <v>2.5227151567555929E-3</v>
      </c>
      <c r="K770" s="12">
        <f t="shared" si="125"/>
        <v>0.91929325980304488</v>
      </c>
    </row>
    <row r="771" spans="2:11" x14ac:dyDescent="0.25">
      <c r="B771">
        <f t="shared" si="120"/>
        <v>5.8639999999998957E-2</v>
      </c>
      <c r="C771">
        <f t="shared" si="123"/>
        <v>4.6438601010366746E-12</v>
      </c>
      <c r="D771">
        <f t="shared" si="126"/>
        <v>2950569.2638154663</v>
      </c>
      <c r="E771">
        <f t="shared" si="127"/>
        <v>2.8941919564484771E-14</v>
      </c>
      <c r="F771">
        <f t="shared" si="128"/>
        <v>3.8208398786387103E-16</v>
      </c>
      <c r="G771">
        <f t="shared" si="121"/>
        <v>29.024125631479215</v>
      </c>
      <c r="H771">
        <f t="shared" si="122"/>
        <v>0.18088699727802979</v>
      </c>
      <c r="I771">
        <f t="shared" si="124"/>
        <v>0.29505692638154662</v>
      </c>
      <c r="J771">
        <f t="shared" si="129"/>
        <v>2.3880249241491937E-3</v>
      </c>
      <c r="K771" s="12">
        <f t="shared" si="125"/>
        <v>0.91331225379512959</v>
      </c>
    </row>
    <row r="772" spans="2:11" x14ac:dyDescent="0.25">
      <c r="B772">
        <f t="shared" si="120"/>
        <v>5.8719999999998954E-2</v>
      </c>
      <c r="C772">
        <f t="shared" si="123"/>
        <v>4.389576159871826E-12</v>
      </c>
      <c r="D772">
        <f t="shared" si="126"/>
        <v>2931028.2165818075</v>
      </c>
      <c r="E772">
        <f t="shared" si="127"/>
        <v>2.85598355766209E-14</v>
      </c>
      <c r="F772">
        <f t="shared" si="128"/>
        <v>3.6133745043632531E-16</v>
      </c>
      <c r="G772">
        <f t="shared" si="121"/>
        <v>27.434850999198911</v>
      </c>
      <c r="H772">
        <f t="shared" si="122"/>
        <v>0.17849897235388062</v>
      </c>
      <c r="I772">
        <f t="shared" si="124"/>
        <v>0.2931028216581808</v>
      </c>
      <c r="J772">
        <f t="shared" si="129"/>
        <v>2.2583590652270327E-3</v>
      </c>
      <c r="K772" s="12">
        <f t="shared" si="125"/>
        <v>0.90758891218727811</v>
      </c>
    </row>
    <row r="773" spans="2:11" x14ac:dyDescent="0.25">
      <c r="B773">
        <f t="shared" si="120"/>
        <v>5.879999999999895E-2</v>
      </c>
      <c r="C773">
        <f t="shared" si="123"/>
        <v>4.1454299340670296E-12</v>
      </c>
      <c r="D773">
        <f t="shared" si="126"/>
        <v>2912427.5928453975</v>
      </c>
      <c r="E773">
        <f t="shared" si="127"/>
        <v>2.8198498126184576E-14</v>
      </c>
      <c r="F773">
        <f t="shared" si="128"/>
        <v>3.4140024375754037E-16</v>
      </c>
      <c r="G773">
        <f t="shared" si="121"/>
        <v>25.908937087918932</v>
      </c>
      <c r="H773">
        <f t="shared" si="122"/>
        <v>0.17624061328865359</v>
      </c>
      <c r="I773">
        <f t="shared" si="124"/>
        <v>0.29124275928453974</v>
      </c>
      <c r="J773">
        <f t="shared" si="129"/>
        <v>2.1337515234846269E-3</v>
      </c>
      <c r="K773" s="12">
        <f t="shared" si="125"/>
        <v>0.90211999231623075</v>
      </c>
    </row>
    <row r="774" spans="2:11" x14ac:dyDescent="0.25">
      <c r="B774">
        <f t="shared" si="120"/>
        <v>5.8879999999998947E-2</v>
      </c>
      <c r="C774">
        <f t="shared" si="123"/>
        <v>3.9114148435543253E-12</v>
      </c>
      <c r="D774">
        <f t="shared" si="126"/>
        <v>2894743.4708045186</v>
      </c>
      <c r="E774">
        <f t="shared" si="127"/>
        <v>2.7857097882427037E-14</v>
      </c>
      <c r="F774">
        <f t="shared" si="128"/>
        <v>3.2227379110484108E-16</v>
      </c>
      <c r="G774">
        <f t="shared" si="121"/>
        <v>24.446342772214532</v>
      </c>
      <c r="H774">
        <f t="shared" si="122"/>
        <v>0.17410686176516896</v>
      </c>
      <c r="I774">
        <f t="shared" si="124"/>
        <v>0.28947434708045183</v>
      </c>
      <c r="J774">
        <f t="shared" si="129"/>
        <v>2.0142111944052563E-3</v>
      </c>
      <c r="K774" s="12">
        <f t="shared" si="125"/>
        <v>0.89690148376000278</v>
      </c>
    </row>
    <row r="775" spans="2:11" x14ac:dyDescent="0.25">
      <c r="B775">
        <f t="shared" si="120"/>
        <v>5.8959999999998944E-2</v>
      </c>
      <c r="C775">
        <f t="shared" si="123"/>
        <v>3.6874786878115042E-12</v>
      </c>
      <c r="D775">
        <f t="shared" si="126"/>
        <v>2877950.3752761828</v>
      </c>
      <c r="E775">
        <f t="shared" si="127"/>
        <v>2.7534824091322195E-14</v>
      </c>
      <c r="F775">
        <f t="shared" si="128"/>
        <v>3.0395574125462074E-16</v>
      </c>
      <c r="G775">
        <f t="shared" si="121"/>
        <v>23.046741798821898</v>
      </c>
      <c r="H775">
        <f t="shared" si="122"/>
        <v>0.1720926505707637</v>
      </c>
      <c r="I775">
        <f t="shared" si="124"/>
        <v>0.28779503752761831</v>
      </c>
      <c r="J775">
        <f t="shared" si="129"/>
        <v>1.89972338284138E-3</v>
      </c>
      <c r="K775" s="12">
        <f t="shared" si="125"/>
        <v>0.89192867701612844</v>
      </c>
    </row>
    <row r="776" spans="2:11" x14ac:dyDescent="0.25">
      <c r="B776">
        <f t="shared" si="120"/>
        <v>5.9039999999998941E-2</v>
      </c>
      <c r="C776">
        <f t="shared" si="123"/>
        <v>3.4735270933910026E-12</v>
      </c>
      <c r="D776">
        <f t="shared" si="126"/>
        <v>2862021.5084352097</v>
      </c>
      <c r="E776">
        <f t="shared" si="127"/>
        <v>2.7230868350067575E-14</v>
      </c>
      <c r="F776">
        <f t="shared" si="128"/>
        <v>2.8644023124808857E-16</v>
      </c>
      <c r="G776">
        <f t="shared" si="121"/>
        <v>21.709544333693763</v>
      </c>
      <c r="H776">
        <f t="shared" si="122"/>
        <v>0.17019292718792231</v>
      </c>
      <c r="I776">
        <f t="shared" si="124"/>
        <v>0.28620215084352102</v>
      </c>
      <c r="J776">
        <f t="shared" si="129"/>
        <v>1.7902514453005535E-3</v>
      </c>
      <c r="K776" s="12">
        <f t="shared" si="125"/>
        <v>0.88719623532047998</v>
      </c>
    </row>
    <row r="777" spans="2:11" x14ac:dyDescent="0.25">
      <c r="B777">
        <f t="shared" si="120"/>
        <v>5.9119999999998937E-2</v>
      </c>
      <c r="C777">
        <f t="shared" si="123"/>
        <v>3.2694272000332057E-12</v>
      </c>
      <c r="D777">
        <f t="shared" si="126"/>
        <v>2846928.9788766536</v>
      </c>
      <c r="E777">
        <f t="shared" si="127"/>
        <v>2.6944428118819486E-14</v>
      </c>
      <c r="F777">
        <f t="shared" si="128"/>
        <v>2.6971817173695734E-16</v>
      </c>
      <c r="G777">
        <f t="shared" si="121"/>
        <v>20.433920000207532</v>
      </c>
      <c r="H777">
        <f t="shared" si="122"/>
        <v>0.16840267574262177</v>
      </c>
      <c r="I777">
        <f t="shared" si="124"/>
        <v>0.28469289788766533</v>
      </c>
      <c r="J777">
        <f t="shared" si="129"/>
        <v>1.6857385733559829E-3</v>
      </c>
      <c r="K777" s="12">
        <f t="shared" si="125"/>
        <v>0.88269826825738373</v>
      </c>
    </row>
    <row r="778" spans="2:11" x14ac:dyDescent="0.25">
      <c r="B778">
        <f t="shared" si="120"/>
        <v>5.9199999999998934E-2</v>
      </c>
      <c r="C778">
        <f t="shared" si="123"/>
        <v>3.0750115010960756E-12</v>
      </c>
      <c r="D778">
        <f t="shared" si="126"/>
        <v>2832644.0258452329</v>
      </c>
      <c r="E778">
        <f t="shared" si="127"/>
        <v>2.6674709947082528E-14</v>
      </c>
      <c r="F778">
        <f t="shared" si="128"/>
        <v>2.5377754804516092E-16</v>
      </c>
      <c r="G778">
        <f t="shared" si="121"/>
        <v>19.21882188185047</v>
      </c>
      <c r="H778">
        <f t="shared" si="122"/>
        <v>0.16671693716926578</v>
      </c>
      <c r="I778">
        <f t="shared" si="124"/>
        <v>0.28326440258452323</v>
      </c>
      <c r="J778">
        <f t="shared" si="129"/>
        <v>1.5861096752822555E-3</v>
      </c>
      <c r="K778" s="12">
        <f t="shared" si="125"/>
        <v>0.8784284058891324</v>
      </c>
    </row>
    <row r="779" spans="2:11" x14ac:dyDescent="0.25">
      <c r="B779">
        <f t="shared" si="120"/>
        <v>5.9279999999998931E-2</v>
      </c>
      <c r="C779">
        <f t="shared" si="123"/>
        <v>2.8900817592672319E-12</v>
      </c>
      <c r="D779">
        <f t="shared" si="126"/>
        <v>2819137.2358435849</v>
      </c>
      <c r="E779">
        <f t="shared" si="127"/>
        <v>2.6420932399037368E-14</v>
      </c>
      <c r="F779">
        <f t="shared" si="128"/>
        <v>2.3860373041452258E-16</v>
      </c>
      <c r="G779">
        <f t="shared" si="121"/>
        <v>18.0630109954202</v>
      </c>
      <c r="H779">
        <f t="shared" si="122"/>
        <v>0.16513082749398353</v>
      </c>
      <c r="I779">
        <f t="shared" si="124"/>
        <v>0.28191372358435851</v>
      </c>
      <c r="J779">
        <f t="shared" si="129"/>
        <v>1.4912733150907662E-3</v>
      </c>
      <c r="K779" s="12">
        <f t="shared" si="125"/>
        <v>0.87437987223801839</v>
      </c>
    </row>
    <row r="780" spans="2:11" x14ac:dyDescent="0.25">
      <c r="B780">
        <f t="shared" si="120"/>
        <v>5.9359999999998928E-2</v>
      </c>
      <c r="C780">
        <f t="shared" si="123"/>
        <v>2.714412925463514E-12</v>
      </c>
      <c r="D780">
        <f t="shared" si="126"/>
        <v>2806378.7492355285</v>
      </c>
      <c r="E780">
        <f t="shared" si="127"/>
        <v>2.6182328668622845E-14</v>
      </c>
      <c r="F780">
        <f t="shared" si="128"/>
        <v>2.2417978738922067E-16</v>
      </c>
      <c r="G780">
        <f t="shared" si="121"/>
        <v>16.965080784146959</v>
      </c>
      <c r="H780">
        <f t="shared" si="122"/>
        <v>0.16363955417889278</v>
      </c>
      <c r="I780">
        <f t="shared" si="124"/>
        <v>0.28063787492355285</v>
      </c>
      <c r="J780">
        <f t="shared" si="129"/>
        <v>1.4011236711826294E-3</v>
      </c>
      <c r="K780" s="12">
        <f t="shared" si="125"/>
        <v>0.87054555707999148</v>
      </c>
    </row>
    <row r="781" spans="2:11" x14ac:dyDescent="0.25">
      <c r="B781">
        <f t="shared" si="120"/>
        <v>5.9439999999998924E-2</v>
      </c>
      <c r="C781">
        <f t="shared" si="123"/>
        <v>2.5477569969844161E-12</v>
      </c>
      <c r="D781">
        <f t="shared" si="126"/>
        <v>2794338.4548835582</v>
      </c>
      <c r="E781">
        <f t="shared" si="127"/>
        <v>2.5958148881233623E-14</v>
      </c>
      <c r="F781">
        <f t="shared" si="128"/>
        <v>2.1048679689790862E-16</v>
      </c>
      <c r="G781">
        <f t="shared" si="121"/>
        <v>15.9234812311526</v>
      </c>
      <c r="H781">
        <f t="shared" si="122"/>
        <v>0.16223843050771011</v>
      </c>
      <c r="I781">
        <f t="shared" si="124"/>
        <v>0.27943384548835581</v>
      </c>
      <c r="J781">
        <f t="shared" si="129"/>
        <v>1.3155424806119286E-3</v>
      </c>
      <c r="K781" s="12">
        <f t="shared" si="125"/>
        <v>0.8669180851491366</v>
      </c>
    </row>
    <row r="782" spans="2:11" x14ac:dyDescent="0.25">
      <c r="B782">
        <f t="shared" si="120"/>
        <v>5.9519999999998921E-2</v>
      </c>
      <c r="C782">
        <f t="shared" si="123"/>
        <v>2.389846759905685E-12</v>
      </c>
      <c r="D782">
        <f t="shared" si="126"/>
        <v>2782986.1712854109</v>
      </c>
      <c r="E782">
        <f t="shared" si="127"/>
        <v>2.5747662084335714E-14</v>
      </c>
      <c r="F782">
        <f t="shared" si="128"/>
        <v>1.97504150275596E-16</v>
      </c>
      <c r="G782">
        <f t="shared" si="121"/>
        <v>14.936542249410531</v>
      </c>
      <c r="H782">
        <f t="shared" si="122"/>
        <v>0.1609228880270982</v>
      </c>
      <c r="I782">
        <f t="shared" si="124"/>
        <v>0.27829861712854109</v>
      </c>
      <c r="J782">
        <f t="shared" si="129"/>
        <v>1.2344009392224748E-3</v>
      </c>
      <c r="K782" s="12">
        <f t="shared" si="125"/>
        <v>0.86348988199984589</v>
      </c>
    </row>
    <row r="783" spans="2:11" x14ac:dyDescent="0.25">
      <c r="B783">
        <f t="shared" si="120"/>
        <v>5.9599999999998918E-2</v>
      </c>
      <c r="C783">
        <f t="shared" si="123"/>
        <v>2.2403993699523335E-12</v>
      </c>
      <c r="D783">
        <f t="shared" si="126"/>
        <v>2772291.813088784</v>
      </c>
      <c r="E783">
        <f t="shared" si="127"/>
        <v>2.5550157934060119E-14</v>
      </c>
      <c r="F783">
        <f t="shared" si="128"/>
        <v>1.8520984519431321E-16</v>
      </c>
      <c r="G783">
        <f t="shared" si="121"/>
        <v>14.002496062202082</v>
      </c>
      <c r="H783">
        <f t="shared" si="122"/>
        <v>0.15968848708787572</v>
      </c>
      <c r="I783">
        <f t="shared" si="124"/>
        <v>0.27722918130887841</v>
      </c>
      <c r="J783">
        <f t="shared" si="129"/>
        <v>1.1575615324644574E-3</v>
      </c>
      <c r="K783" s="12">
        <f t="shared" si="125"/>
        <v>0.8602532359229772</v>
      </c>
    </row>
    <row r="784" spans="2:11" x14ac:dyDescent="0.25">
      <c r="B784">
        <f t="shared" si="120"/>
        <v>5.9679999999998914E-2</v>
      </c>
      <c r="C784">
        <f t="shared" si="123"/>
        <v>2.0991197353040309E-12</v>
      </c>
      <c r="D784">
        <f t="shared" si="126"/>
        <v>2762225.5422545644</v>
      </c>
      <c r="E784">
        <f t="shared" si="127"/>
        <v>2.5364948088865807E-14</v>
      </c>
      <c r="F784">
        <f t="shared" si="128"/>
        <v>1.735807642102475E-16</v>
      </c>
      <c r="G784">
        <f t="shared" si="121"/>
        <v>13.119498345650193</v>
      </c>
      <c r="H784">
        <f t="shared" si="122"/>
        <v>0.15853092555541129</v>
      </c>
      <c r="I784">
        <f t="shared" si="124"/>
        <v>0.27622255422545644</v>
      </c>
      <c r="J784">
        <f t="shared" si="129"/>
        <v>1.0848797763140469E-3</v>
      </c>
      <c r="K784" s="12">
        <f t="shared" si="125"/>
        <v>0.85720035545823559</v>
      </c>
    </row>
    <row r="785" spans="2:11" x14ac:dyDescent="0.25">
      <c r="B785">
        <f t="shared" si="120"/>
        <v>5.9759999999998911E-2</v>
      </c>
      <c r="C785">
        <f t="shared" si="123"/>
        <v>1.9657036736537136E-12</v>
      </c>
      <c r="D785">
        <f t="shared" si="126"/>
        <v>2752757.9034983069</v>
      </c>
      <c r="E785">
        <f t="shared" si="127"/>
        <v>2.5191367324655558E-14</v>
      </c>
      <c r="F785">
        <f t="shared" si="128"/>
        <v>1.6259293635830317E-16</v>
      </c>
      <c r="G785">
        <f t="shared" si="121"/>
        <v>12.285647960335709</v>
      </c>
      <c r="H785">
        <f t="shared" si="122"/>
        <v>0.15744604577909721</v>
      </c>
      <c r="I785">
        <f t="shared" si="124"/>
        <v>0.27527579034983068</v>
      </c>
      <c r="J785">
        <f t="shared" si="129"/>
        <v>1.0162058522393946E-3</v>
      </c>
      <c r="K785" s="12">
        <f t="shared" si="125"/>
        <v>0.85432342218336588</v>
      </c>
    </row>
    <row r="786" spans="2:11" x14ac:dyDescent="0.25">
      <c r="B786">
        <f t="shared" si="120"/>
        <v>5.9839999999998908E-2</v>
      </c>
      <c r="C786">
        <f t="shared" si="123"/>
        <v>1.8398408241211893E-12</v>
      </c>
      <c r="D786">
        <f t="shared" si="126"/>
        <v>2743859.943960811</v>
      </c>
      <c r="E786">
        <f t="shared" si="127"/>
        <v>2.5028774388297256E-14</v>
      </c>
      <c r="F786">
        <f t="shared" si="128"/>
        <v>1.522217799109899E-16</v>
      </c>
      <c r="G786">
        <f t="shared" si="121"/>
        <v>11.499005150757432</v>
      </c>
      <c r="H786">
        <f t="shared" si="122"/>
        <v>0.15642983992685786</v>
      </c>
      <c r="I786">
        <f t="shared" si="124"/>
        <v>0.27438599439608108</v>
      </c>
      <c r="J786">
        <f t="shared" si="129"/>
        <v>9.5138612444368694E-4</v>
      </c>
      <c r="K786" s="12">
        <f t="shared" si="125"/>
        <v>0.85161463858821029</v>
      </c>
    </row>
    <row r="787" spans="2:11" x14ac:dyDescent="0.25">
      <c r="B787">
        <f t="shared" si="120"/>
        <v>5.9919999999998905E-2</v>
      </c>
      <c r="C787">
        <f t="shared" si="123"/>
        <v>1.7212173021440235E-12</v>
      </c>
      <c r="D787">
        <f t="shared" si="126"/>
        <v>2735503.3173375623</v>
      </c>
      <c r="E787">
        <f t="shared" si="127"/>
        <v>2.4876552608386266E-14</v>
      </c>
      <c r="F787">
        <f t="shared" si="128"/>
        <v>1.4244232505060269E-16</v>
      </c>
      <c r="G787">
        <f t="shared" si="121"/>
        <v>10.757608138400148</v>
      </c>
      <c r="H787">
        <f t="shared" si="122"/>
        <v>0.15547845380241415</v>
      </c>
      <c r="I787">
        <f t="shared" si="124"/>
        <v>0.27355033173375626</v>
      </c>
      <c r="J787">
        <f t="shared" si="129"/>
        <v>8.9026453156626679E-4</v>
      </c>
      <c r="K787" s="12">
        <f t="shared" si="125"/>
        <v>0.84906627095599918</v>
      </c>
    </row>
    <row r="788" spans="2:11" x14ac:dyDescent="0.25">
      <c r="B788">
        <f t="shared" si="120"/>
        <v>5.9999999999998901E-2</v>
      </c>
      <c r="C788">
        <f t="shared" si="123"/>
        <v>1.6095180921167564E-12</v>
      </c>
      <c r="D788">
        <f t="shared" si="126"/>
        <v>2727660.3729318087</v>
      </c>
      <c r="E788">
        <f t="shared" si="127"/>
        <v>2.4734110283335664E-14</v>
      </c>
      <c r="F788">
        <f t="shared" si="128"/>
        <v>1.3322941577042577E-16</v>
      </c>
      <c r="G788">
        <f t="shared" si="121"/>
        <v>10.059488075729726</v>
      </c>
      <c r="H788">
        <f t="shared" si="122"/>
        <v>0.15458818927084789</v>
      </c>
      <c r="I788">
        <f t="shared" si="124"/>
        <v>0.27276603729318089</v>
      </c>
      <c r="J788">
        <f t="shared" si="129"/>
        <v>8.3268384856516114E-4</v>
      </c>
      <c r="K788" s="12">
        <f t="shared" si="125"/>
        <v>0.84667068727398631</v>
      </c>
    </row>
    <row r="789" spans="2:11" x14ac:dyDescent="0.25">
      <c r="B789">
        <f t="shared" si="120"/>
        <v>6.0079999999998898E-2</v>
      </c>
      <c r="C789">
        <f t="shared" si="123"/>
        <v>1.5044291782682587E-12</v>
      </c>
      <c r="D789">
        <f t="shared" si="126"/>
        <v>2720304.2302872445</v>
      </c>
      <c r="E789">
        <f t="shared" si="127"/>
        <v>2.4600880867565239E-14</v>
      </c>
      <c r="F789">
        <f t="shared" si="128"/>
        <v>1.2455789081539553E-16</v>
      </c>
      <c r="G789">
        <f t="shared" si="121"/>
        <v>9.4026823641766164</v>
      </c>
      <c r="H789">
        <f t="shared" si="122"/>
        <v>0.15375550542228272</v>
      </c>
      <c r="I789">
        <f t="shared" si="124"/>
        <v>0.27203042302872443</v>
      </c>
      <c r="J789">
        <f t="shared" si="129"/>
        <v>7.7848681759622206E-4</v>
      </c>
      <c r="K789" s="12">
        <f t="shared" si="125"/>
        <v>0.84442039028010185</v>
      </c>
    </row>
    <row r="790" spans="2:11" x14ac:dyDescent="0.25">
      <c r="B790">
        <f t="shared" si="120"/>
        <v>6.0159999999998895E-2</v>
      </c>
      <c r="C790">
        <f t="shared" si="123"/>
        <v>1.4056394190462029E-12</v>
      </c>
      <c r="D790">
        <f t="shared" si="126"/>
        <v>2713408.8402053481</v>
      </c>
      <c r="E790">
        <f t="shared" si="127"/>
        <v>2.4476322976749842E-14</v>
      </c>
      <c r="F790">
        <f t="shared" si="128"/>
        <v>1.1640274389257372E-16</v>
      </c>
      <c r="G790">
        <f t="shared" si="121"/>
        <v>8.7852463690387665</v>
      </c>
      <c r="H790">
        <f t="shared" si="122"/>
        <v>0.15297701860468652</v>
      </c>
      <c r="I790">
        <f t="shared" si="124"/>
        <v>0.2713408840205348</v>
      </c>
      <c r="J790">
        <f t="shared" si="129"/>
        <v>7.2751714932858564E-4</v>
      </c>
      <c r="K790" s="12">
        <f t="shared" si="125"/>
        <v>0.84230804582168395</v>
      </c>
    </row>
    <row r="791" spans="2:11" x14ac:dyDescent="0.25">
      <c r="B791">
        <f t="shared" si="120"/>
        <v>6.0239999999998892E-2</v>
      </c>
      <c r="C791">
        <f t="shared" si="123"/>
        <v>1.3128421741426551E-12</v>
      </c>
      <c r="D791">
        <f t="shared" si="126"/>
        <v>2706949.0330621484</v>
      </c>
      <c r="E791">
        <f t="shared" si="127"/>
        <v>2.435992023285727E-14</v>
      </c>
      <c r="F791">
        <f t="shared" si="128"/>
        <v>1.0873926372754988E-16</v>
      </c>
      <c r="G791">
        <f t="shared" si="121"/>
        <v>8.2052635883915936</v>
      </c>
      <c r="H791">
        <f t="shared" si="122"/>
        <v>0.1522495014553579</v>
      </c>
      <c r="I791">
        <f t="shared" si="124"/>
        <v>0.27069490330621482</v>
      </c>
      <c r="J791">
        <f t="shared" si="129"/>
        <v>6.7962039829718682E-4</v>
      </c>
      <c r="K791" s="12">
        <f t="shared" si="125"/>
        <v>0.8403265067571758</v>
      </c>
    </row>
    <row r="792" spans="2:11" x14ac:dyDescent="0.25">
      <c r="B792">
        <f t="shared" si="120"/>
        <v>6.0319999999998888E-2</v>
      </c>
      <c r="C792">
        <f t="shared" si="123"/>
        <v>1.2257366962998463E-12</v>
      </c>
      <c r="D792">
        <f t="shared" si="126"/>
        <v>2700900.5554132117</v>
      </c>
      <c r="E792">
        <f t="shared" si="127"/>
        <v>2.425118096912972E-14</v>
      </c>
      <c r="F792">
        <f t="shared" si="128"/>
        <v>1.0154315481769591E-16</v>
      </c>
      <c r="G792">
        <f t="shared" si="121"/>
        <v>7.6608543518740388</v>
      </c>
      <c r="H792">
        <f t="shared" si="122"/>
        <v>0.15156988105706073</v>
      </c>
      <c r="I792">
        <f t="shared" si="124"/>
        <v>0.27009005554132115</v>
      </c>
      <c r="J792">
        <f t="shared" si="129"/>
        <v>6.3464471761059938E-4</v>
      </c>
      <c r="K792" s="12">
        <f t="shared" si="125"/>
        <v>0.83846883267286543</v>
      </c>
    </row>
    <row r="793" spans="2:11" x14ac:dyDescent="0.25">
      <c r="B793">
        <f t="shared" ref="B793:B856" si="130">B792+$B$39</f>
        <v>6.0399999999998885E-2</v>
      </c>
      <c r="C793">
        <f t="shared" si="123"/>
        <v>1.1440293022547026E-12</v>
      </c>
      <c r="D793">
        <f t="shared" si="126"/>
        <v>2695240.0959180612</v>
      </c>
      <c r="E793">
        <f t="shared" si="127"/>
        <v>2.4149637814312025E-14</v>
      </c>
      <c r="F793">
        <f t="shared" si="128"/>
        <v>9.4790639942178102E-17</v>
      </c>
      <c r="G793">
        <f t="shared" ref="G793:G856" si="131">C793/$C$19/$F$36</f>
        <v>7.1501831390918902</v>
      </c>
      <c r="H793">
        <f t="shared" ref="H793:H856" si="132">E793/$C$19/$F$36</f>
        <v>0.15093523633945014</v>
      </c>
      <c r="I793">
        <f t="shared" si="124"/>
        <v>0.26952400959180611</v>
      </c>
      <c r="J793">
        <f t="shared" si="129"/>
        <v>5.9244149963861301E-4</v>
      </c>
      <c r="K793" s="12">
        <f t="shared" si="125"/>
        <v>0.83672830571557888</v>
      </c>
    </row>
    <row r="794" spans="2:11" x14ac:dyDescent="0.25">
      <c r="B794">
        <f t="shared" si="130"/>
        <v>6.0479999999998882E-2</v>
      </c>
      <c r="C794">
        <f t="shared" si="123"/>
        <v>1.067434338699514E-12</v>
      </c>
      <c r="D794">
        <f t="shared" si="126"/>
        <v>2689945.3016304211</v>
      </c>
      <c r="E794">
        <f t="shared" si="127"/>
        <v>2.4054847174369847E-14</v>
      </c>
      <c r="F794">
        <f t="shared" si="128"/>
        <v>8.8458545638165055E-17</v>
      </c>
      <c r="G794">
        <f t="shared" si="131"/>
        <v>6.6714646168719618</v>
      </c>
      <c r="H794">
        <f t="shared" si="132"/>
        <v>0.15034279483981153</v>
      </c>
      <c r="I794">
        <f t="shared" si="124"/>
        <v>0.26899453016304214</v>
      </c>
      <c r="J794">
        <f t="shared" si="129"/>
        <v>5.5286591023853151E-4</v>
      </c>
      <c r="K794" s="12">
        <f t="shared" si="125"/>
        <v>0.83509844286011059</v>
      </c>
    </row>
    <row r="795" spans="2:11" x14ac:dyDescent="0.25">
      <c r="B795">
        <f t="shared" si="130"/>
        <v>6.0559999999998879E-2</v>
      </c>
      <c r="C795">
        <f t="shared" si="123"/>
        <v>9.9567496004750054E-13</v>
      </c>
      <c r="D795">
        <f t="shared" si="126"/>
        <v>2684994.7856930294</v>
      </c>
      <c r="E795">
        <f t="shared" si="127"/>
        <v>2.3966388628731682E-14</v>
      </c>
      <c r="F795">
        <f t="shared" si="128"/>
        <v>8.252437194987722E-17</v>
      </c>
      <c r="G795">
        <f t="shared" si="131"/>
        <v>6.2229685002968775</v>
      </c>
      <c r="H795">
        <f t="shared" si="132"/>
        <v>0.14978992892957299</v>
      </c>
      <c r="I795">
        <f t="shared" si="124"/>
        <v>0.2684994785693029</v>
      </c>
      <c r="J795">
        <f t="shared" si="129"/>
        <v>5.1577732468673261E-4</v>
      </c>
      <c r="K795" s="12">
        <f t="shared" si="125"/>
        <v>0.83357300493861464</v>
      </c>
    </row>
    <row r="796" spans="2:11" x14ac:dyDescent="0.25">
      <c r="B796">
        <f t="shared" si="130"/>
        <v>6.0639999999998875E-2</v>
      </c>
      <c r="C796">
        <f t="shared" si="123"/>
        <v>9.2848373518772589E-13</v>
      </c>
      <c r="D796">
        <f t="shared" si="126"/>
        <v>2680368.1274495116</v>
      </c>
      <c r="E796">
        <f t="shared" si="127"/>
        <v>2.3883864256781804E-14</v>
      </c>
      <c r="F796">
        <f t="shared" si="128"/>
        <v>7.6966347809405916E-17</v>
      </c>
      <c r="G796">
        <f t="shared" si="131"/>
        <v>5.8030233449232869</v>
      </c>
      <c r="H796">
        <f t="shared" si="132"/>
        <v>0.14927415160488625</v>
      </c>
      <c r="I796">
        <f t="shared" si="124"/>
        <v>0.26803681274495117</v>
      </c>
      <c r="J796">
        <f t="shared" si="129"/>
        <v>4.8103967380878703E-4</v>
      </c>
      <c r="K796" s="12">
        <f t="shared" si="125"/>
        <v>0.83214600275967066</v>
      </c>
    </row>
    <row r="797" spans="2:11" x14ac:dyDescent="0.25">
      <c r="B797">
        <f t="shared" si="130"/>
        <v>6.0719999999998872E-2</v>
      </c>
      <c r="C797">
        <f t="shared" si="123"/>
        <v>8.6560310038415485E-13</v>
      </c>
      <c r="D797">
        <f t="shared" si="126"/>
        <v>2676045.8659449159</v>
      </c>
      <c r="E797">
        <f t="shared" si="127"/>
        <v>2.3806897908972398E-14</v>
      </c>
      <c r="F797">
        <f t="shared" si="128"/>
        <v>7.1763473422872298E-17</v>
      </c>
      <c r="G797">
        <f t="shared" si="131"/>
        <v>5.4100193774009675</v>
      </c>
      <c r="H797">
        <f t="shared" si="132"/>
        <v>0.14879311193107747</v>
      </c>
      <c r="I797">
        <f t="shared" si="124"/>
        <v>0.2676045865944916</v>
      </c>
      <c r="J797">
        <f t="shared" si="129"/>
        <v>4.4852170889295184E-4</v>
      </c>
      <c r="K797" s="12">
        <f t="shared" si="125"/>
        <v>0.83081170063870624</v>
      </c>
    </row>
    <row r="798" spans="2:11" x14ac:dyDescent="0.25">
      <c r="B798">
        <f t="shared" si="130"/>
        <v>6.0799999999998869E-2</v>
      </c>
      <c r="C798">
        <f t="shared" si="123"/>
        <v>8.0678567510276686E-13</v>
      </c>
      <c r="D798">
        <f t="shared" si="126"/>
        <v>2672009.487734606</v>
      </c>
      <c r="E798">
        <f t="shared" si="127"/>
        <v>2.3735134435549525E-14</v>
      </c>
      <c r="F798">
        <f t="shared" si="128"/>
        <v>6.6895551019474148E-17</v>
      </c>
      <c r="G798">
        <f t="shared" si="131"/>
        <v>5.0424104693922924</v>
      </c>
      <c r="H798">
        <f t="shared" si="132"/>
        <v>0.14834459022218452</v>
      </c>
      <c r="I798">
        <f t="shared" si="124"/>
        <v>0.26720094877346062</v>
      </c>
      <c r="J798">
        <f t="shared" si="129"/>
        <v>4.1809719387171337E-4</v>
      </c>
      <c r="K798" s="12">
        <f t="shared" si="125"/>
        <v>0.8295646176503374</v>
      </c>
    </row>
    <row r="799" spans="2:11" x14ac:dyDescent="0.25">
      <c r="B799">
        <f t="shared" si="130"/>
        <v>6.0879999999998866E-2</v>
      </c>
      <c r="C799">
        <f t="shared" si="123"/>
        <v>7.5179445691528355E-13</v>
      </c>
      <c r="D799">
        <f t="shared" si="126"/>
        <v>2668241.4098615027</v>
      </c>
      <c r="E799">
        <f t="shared" si="127"/>
        <v>2.366823888453005E-14</v>
      </c>
      <c r="F799">
        <f t="shared" si="128"/>
        <v>6.2343205280719477E-17</v>
      </c>
      <c r="G799">
        <f t="shared" si="131"/>
        <v>4.6987153557205215</v>
      </c>
      <c r="H799">
        <f t="shared" si="132"/>
        <v>0.14792649302831282</v>
      </c>
      <c r="I799">
        <f t="shared" si="124"/>
        <v>0.26682414098615026</v>
      </c>
      <c r="J799">
        <f t="shared" si="129"/>
        <v>3.8964503300449669E-4</v>
      </c>
      <c r="K799" s="12">
        <f t="shared" si="125"/>
        <v>0.82839952689809604</v>
      </c>
    </row>
    <row r="800" spans="2:11" x14ac:dyDescent="0.25">
      <c r="B800">
        <f t="shared" si="130"/>
        <v>6.0959999999998862E-2</v>
      </c>
      <c r="C800">
        <f t="shared" si="123"/>
        <v>7.0040291079571066E-13</v>
      </c>
      <c r="D800">
        <f t="shared" si="126"/>
        <v>2664724.958796897</v>
      </c>
      <c r="E800">
        <f t="shared" si="127"/>
        <v>2.360589567924933E-14</v>
      </c>
      <c r="F800">
        <f t="shared" si="128"/>
        <v>5.8087894708437399E-17</v>
      </c>
      <c r="G800">
        <f t="shared" si="131"/>
        <v>4.3775181924731905</v>
      </c>
      <c r="H800">
        <f t="shared" si="132"/>
        <v>0.14753684799530828</v>
      </c>
      <c r="I800">
        <f t="shared" si="124"/>
        <v>0.26647249587968969</v>
      </c>
      <c r="J800">
        <f t="shared" si="129"/>
        <v>3.6304934192773374E-4</v>
      </c>
      <c r="K800" s="12">
        <f t="shared" si="125"/>
        <v>0.82731145307913534</v>
      </c>
    </row>
    <row r="801" spans="2:11" x14ac:dyDescent="0.25">
      <c r="B801">
        <f t="shared" si="130"/>
        <v>6.1039999999998859E-2</v>
      </c>
      <c r="C801">
        <f t="shared" si="123"/>
        <v>6.5239496715667793E-13</v>
      </c>
      <c r="D801">
        <f t="shared" si="126"/>
        <v>2661444.3460726547</v>
      </c>
      <c r="E801">
        <f t="shared" si="127"/>
        <v>2.3547807784540893E-14</v>
      </c>
      <c r="F801">
        <f t="shared" si="128"/>
        <v>5.411191511809334E-17</v>
      </c>
      <c r="G801">
        <f t="shared" si="131"/>
        <v>4.0774685447292365</v>
      </c>
      <c r="H801">
        <f t="shared" si="132"/>
        <v>0.14717379865338057</v>
      </c>
      <c r="I801">
        <f t="shared" si="124"/>
        <v>0.26614443460726545</v>
      </c>
      <c r="J801">
        <f t="shared" si="129"/>
        <v>3.381994694880833E-4</v>
      </c>
      <c r="K801" s="12">
        <f t="shared" si="125"/>
        <v>0.82629566860174231</v>
      </c>
    </row>
    <row r="802" spans="2:11" x14ac:dyDescent="0.25">
      <c r="B802">
        <f t="shared" si="130"/>
        <v>6.1119999999998856E-2</v>
      </c>
      <c r="C802">
        <f t="shared" si="123"/>
        <v>6.0756494191513166E-13</v>
      </c>
      <c r="D802">
        <f t="shared" si="126"/>
        <v>2658384.6412644405</v>
      </c>
      <c r="E802">
        <f t="shared" si="127"/>
        <v>2.3493695869422798E-14</v>
      </c>
      <c r="F802">
        <f t="shared" si="128"/>
        <v>5.0398396362870325E-17</v>
      </c>
      <c r="G802">
        <f t="shared" si="131"/>
        <v>3.7972808869695722</v>
      </c>
      <c r="H802">
        <f t="shared" si="132"/>
        <v>0.1468355991838925</v>
      </c>
      <c r="I802">
        <f t="shared" si="124"/>
        <v>0.26583846412644402</v>
      </c>
      <c r="J802">
        <f t="shared" si="129"/>
        <v>3.1498997726793954E-4</v>
      </c>
      <c r="K802" s="12">
        <f t="shared" si="125"/>
        <v>0.8253476884926364</v>
      </c>
    </row>
    <row r="803" spans="2:11" x14ac:dyDescent="0.25">
      <c r="B803">
        <f t="shared" si="130"/>
        <v>6.1199999999998853E-2</v>
      </c>
      <c r="C803">
        <f t="shared" si="123"/>
        <v>5.6571739077439389E-13</v>
      </c>
      <c r="D803">
        <f t="shared" si="126"/>
        <v>2655531.7429182744</v>
      </c>
      <c r="E803">
        <f t="shared" si="127"/>
        <v>2.3443297473059929E-14</v>
      </c>
      <c r="F803">
        <f t="shared" si="128"/>
        <v>4.6931293307579114E-17</v>
      </c>
      <c r="G803">
        <f t="shared" si="131"/>
        <v>3.5357336923399614</v>
      </c>
      <c r="H803">
        <f t="shared" si="132"/>
        <v>0.14652060920662452</v>
      </c>
      <c r="I803">
        <f t="shared" si="124"/>
        <v>0.26555317429182745</v>
      </c>
      <c r="J803">
        <f t="shared" si="129"/>
        <v>2.9332058317236941E-4</v>
      </c>
      <c r="K803" s="12">
        <f t="shared" si="125"/>
        <v>0.8244632643097688</v>
      </c>
    </row>
    <row r="804" spans="2:11" x14ac:dyDescent="0.25">
      <c r="B804">
        <f t="shared" si="130"/>
        <v>6.1279999999998849E-2</v>
      </c>
      <c r="C804">
        <f t="shared" si="123"/>
        <v>5.2666690879436823E-13</v>
      </c>
      <c r="D804">
        <f t="shared" si="126"/>
        <v>2652872.3479474145</v>
      </c>
      <c r="E804">
        <f t="shared" si="127"/>
        <v>2.3396366179752349E-14</v>
      </c>
      <c r="F804">
        <f t="shared" si="128"/>
        <v>4.3695371982748707E-17</v>
      </c>
      <c r="G804">
        <f t="shared" si="131"/>
        <v>3.2916681799648013</v>
      </c>
      <c r="H804">
        <f t="shared" si="132"/>
        <v>0.14622728862345216</v>
      </c>
      <c r="I804">
        <f t="shared" si="124"/>
        <v>0.26528723479474148</v>
      </c>
      <c r="J804">
        <f t="shared" si="129"/>
        <v>2.7309607489217939E-4</v>
      </c>
      <c r="K804" s="12">
        <f t="shared" si="125"/>
        <v>0.82363837725520195</v>
      </c>
    </row>
    <row r="805" spans="2:11" x14ac:dyDescent="0.25">
      <c r="B805">
        <f t="shared" si="130"/>
        <v>6.1359999999998846E-2</v>
      </c>
      <c r="C805">
        <f t="shared" si="123"/>
        <v>4.9023788522146409E-13</v>
      </c>
      <c r="D805">
        <f t="shared" si="126"/>
        <v>2650393.9199642586</v>
      </c>
      <c r="E805">
        <f t="shared" si="127"/>
        <v>2.33526708077696E-14</v>
      </c>
      <c r="F805">
        <f t="shared" si="128"/>
        <v>4.0676191760631634E-17</v>
      </c>
      <c r="G805">
        <f t="shared" si="131"/>
        <v>3.0639867826341503</v>
      </c>
      <c r="H805">
        <f t="shared" si="132"/>
        <v>0.14595419254855999</v>
      </c>
      <c r="I805">
        <f t="shared" si="124"/>
        <v>0.26503939199642584</v>
      </c>
      <c r="J805">
        <f t="shared" si="129"/>
        <v>2.5422619850394768E-4</v>
      </c>
      <c r="K805" s="12">
        <f t="shared" si="125"/>
        <v>0.82286923066202255</v>
      </c>
    </row>
    <row r="806" spans="2:11" x14ac:dyDescent="0.25">
      <c r="B806">
        <f t="shared" si="130"/>
        <v>6.1439999999998843E-2</v>
      </c>
      <c r="C806">
        <f t="shared" si="123"/>
        <v>4.5626422248377598E-13</v>
      </c>
      <c r="D806">
        <f t="shared" si="126"/>
        <v>2648084.6569531993</v>
      </c>
      <c r="E806">
        <f t="shared" si="127"/>
        <v>2.3311994616008968E-14</v>
      </c>
      <c r="F806">
        <f t="shared" si="128"/>
        <v>3.7860084308208057E-17</v>
      </c>
      <c r="G806">
        <f t="shared" si="131"/>
        <v>2.8516513905235996</v>
      </c>
      <c r="H806">
        <f t="shared" si="132"/>
        <v>0.14569996635005603</v>
      </c>
      <c r="I806">
        <f t="shared" si="124"/>
        <v>0.26480846569531991</v>
      </c>
      <c r="J806">
        <f t="shared" si="129"/>
        <v>2.3662552692630035E-4</v>
      </c>
      <c r="K806" s="12">
        <f t="shared" si="125"/>
        <v>0.82215224200948478</v>
      </c>
    </row>
    <row r="807" spans="2:11" x14ac:dyDescent="0.25">
      <c r="B807">
        <f t="shared" si="130"/>
        <v>6.151999999999884E-2</v>
      </c>
      <c r="C807">
        <f t="shared" ref="C807:C870" si="133">(((4*PI()*K807^2)/($C$16*D807^2))*(($C$11*$C$10*$C$12)/($C$13*$C$14))*($C$8^2/(4*PI()*$C$7))^2*(LN((2*$C$16*D807^2)/$C$9)-$C$1))/$F$34</f>
        <v>4.2458902724167799E-13</v>
      </c>
      <c r="D807">
        <f t="shared" si="126"/>
        <v>2645933.4586357297</v>
      </c>
      <c r="E807">
        <f t="shared" si="127"/>
        <v>2.3274134531700759E-14</v>
      </c>
      <c r="F807">
        <f t="shared" si="128"/>
        <v>3.5234129989016724E-17</v>
      </c>
      <c r="G807">
        <f t="shared" si="131"/>
        <v>2.653681420260487</v>
      </c>
      <c r="H807">
        <f t="shared" si="132"/>
        <v>0.14546334082312973</v>
      </c>
      <c r="I807">
        <f t="shared" ref="I807:I870" si="134">D807*100/10^9</f>
        <v>0.26459334586357297</v>
      </c>
      <c r="J807">
        <f t="shared" si="129"/>
        <v>2.2021331243135447E-4</v>
      </c>
      <c r="K807" s="12">
        <f t="shared" ref="K807:K870" si="135">$S$31*(D807*100/10^9)^5+$S$32*(D807*100/10^9)^4+$S$33*(D807*100/10^9)^3+$S$34*(D807*100/10^9)^2+$S$35*(D807*100/10^9)+$S$36</f>
        <v>0.82148403460188357</v>
      </c>
    </row>
    <row r="808" spans="2:11" x14ac:dyDescent="0.25">
      <c r="B808">
        <f t="shared" si="130"/>
        <v>6.1599999999998836E-2</v>
      </c>
      <c r="C808">
        <f t="shared" si="133"/>
        <v>3.9506428042801469E-13</v>
      </c>
      <c r="D808">
        <f t="shared" ref="D808:D871" si="136">((2*E808)/$C$5)^0.5</f>
        <v>2643929.8938286868</v>
      </c>
      <c r="E808">
        <f t="shared" ref="E808:E871" si="137">E807-F807</f>
        <v>2.3238900401711743E-14</v>
      </c>
      <c r="F808">
        <f t="shared" ref="F808:F871" si="138">(B808-B807)*(C808+C807)/2</f>
        <v>3.2786132306786374E-17</v>
      </c>
      <c r="G808">
        <f t="shared" si="131"/>
        <v>2.4691517526750912</v>
      </c>
      <c r="H808">
        <f t="shared" si="132"/>
        <v>0.14524312751069837</v>
      </c>
      <c r="I808">
        <f t="shared" si="134"/>
        <v>0.2643929893828687</v>
      </c>
      <c r="J808">
        <f t="shared" ref="J808:J871" si="139">(B808-B807)*(G807+G808)/2</f>
        <v>2.0491332691741481E-4</v>
      </c>
      <c r="K808" s="12">
        <f t="shared" si="135"/>
        <v>0.820861429029203</v>
      </c>
    </row>
    <row r="809" spans="2:11" x14ac:dyDescent="0.25">
      <c r="B809">
        <f t="shared" si="130"/>
        <v>6.1679999999998833E-2</v>
      </c>
      <c r="C809">
        <f t="shared" si="133"/>
        <v>3.6755049232383775E-13</v>
      </c>
      <c r="D809">
        <f t="shared" si="136"/>
        <v>2642064.1680505467</v>
      </c>
      <c r="E809">
        <f t="shared" si="137"/>
        <v>2.3206114269404956E-14</v>
      </c>
      <c r="F809">
        <f t="shared" si="138"/>
        <v>3.0504590910072855E-17</v>
      </c>
      <c r="G809">
        <f t="shared" si="131"/>
        <v>2.297190577023986</v>
      </c>
      <c r="H809">
        <f t="shared" si="132"/>
        <v>0.14503821418378099</v>
      </c>
      <c r="I809">
        <f t="shared" si="134"/>
        <v>0.26420641680505469</v>
      </c>
      <c r="J809">
        <f t="shared" si="139"/>
        <v>1.906536931879553E-4</v>
      </c>
      <c r="K809" s="12">
        <f t="shared" si="135"/>
        <v>0.82028143451144053</v>
      </c>
    </row>
    <row r="810" spans="2:11" x14ac:dyDescent="0.25">
      <c r="B810">
        <f t="shared" si="130"/>
        <v>6.175999999999883E-2</v>
      </c>
      <c r="C810">
        <f t="shared" si="133"/>
        <v>3.4191634789713026E-13</v>
      </c>
      <c r="D810">
        <f t="shared" si="136"/>
        <v>2640327.091589048</v>
      </c>
      <c r="E810">
        <f t="shared" si="137"/>
        <v>2.3175609678494882E-14</v>
      </c>
      <c r="F810">
        <f t="shared" si="138"/>
        <v>2.8378673608837566E-17</v>
      </c>
      <c r="G810">
        <f t="shared" si="131"/>
        <v>2.1369771743570642</v>
      </c>
      <c r="H810">
        <f t="shared" si="132"/>
        <v>0.144847560490593</v>
      </c>
      <c r="I810">
        <f t="shared" si="134"/>
        <v>0.26403270915890481</v>
      </c>
      <c r="J810">
        <f t="shared" si="139"/>
        <v>1.7736671005523478E-4</v>
      </c>
      <c r="K810" s="12">
        <f t="shared" si="135"/>
        <v>0.81974124021372574</v>
      </c>
    </row>
    <row r="811" spans="2:11" x14ac:dyDescent="0.25">
      <c r="B811">
        <f t="shared" si="130"/>
        <v>6.1839999999998826E-2</v>
      </c>
      <c r="C811">
        <f t="shared" si="133"/>
        <v>3.1803834688587934E-13</v>
      </c>
      <c r="D811">
        <f t="shared" si="136"/>
        <v>2638710.0482060681</v>
      </c>
      <c r="E811">
        <f t="shared" si="137"/>
        <v>2.3147231004886045E-14</v>
      </c>
      <c r="F811">
        <f t="shared" si="138"/>
        <v>2.6398187791319307E-17</v>
      </c>
      <c r="G811">
        <f t="shared" si="131"/>
        <v>1.9877396680367456</v>
      </c>
      <c r="H811">
        <f t="shared" si="132"/>
        <v>0.14467019378053775</v>
      </c>
      <c r="I811">
        <f t="shared" si="134"/>
        <v>0.26387100482060682</v>
      </c>
      <c r="J811">
        <f t="shared" si="139"/>
        <v>1.6498867369574567E-4</v>
      </c>
      <c r="K811" s="12">
        <f t="shared" si="135"/>
        <v>0.81923820660594104</v>
      </c>
    </row>
    <row r="812" spans="2:11" x14ac:dyDescent="0.25">
      <c r="B812">
        <f t="shared" si="130"/>
        <v>6.1919999999998823E-2</v>
      </c>
      <c r="C812">
        <f t="shared" si="133"/>
        <v>2.9580044243118533E-13</v>
      </c>
      <c r="D812">
        <f t="shared" si="136"/>
        <v>2637204.96462239</v>
      </c>
      <c r="E812">
        <f t="shared" si="137"/>
        <v>2.3120832817094725E-14</v>
      </c>
      <c r="F812">
        <f t="shared" si="138"/>
        <v>2.4553551572681585E-17</v>
      </c>
      <c r="G812">
        <f t="shared" si="131"/>
        <v>1.8487527651949083</v>
      </c>
      <c r="H812">
        <f t="shared" si="132"/>
        <v>0.14450520510684201</v>
      </c>
      <c r="I812">
        <f t="shared" si="134"/>
        <v>0.263720496462239</v>
      </c>
      <c r="J812">
        <f t="shared" si="139"/>
        <v>1.534596973292599E-4</v>
      </c>
      <c r="K812" s="12">
        <f t="shared" si="135"/>
        <v>0.81876985692847259</v>
      </c>
    </row>
    <row r="813" spans="2:11" x14ac:dyDescent="0.25">
      <c r="B813">
        <f t="shared" si="130"/>
        <v>6.199999999999882E-2</v>
      </c>
      <c r="C813">
        <f t="shared" si="133"/>
        <v>2.7509368145963374E-13</v>
      </c>
      <c r="D813">
        <f t="shared" si="136"/>
        <v>2635804.2808955791</v>
      </c>
      <c r="E813">
        <f t="shared" si="137"/>
        <v>2.3096279265522044E-14</v>
      </c>
      <c r="F813">
        <f t="shared" si="138"/>
        <v>2.2835764955631831E-17</v>
      </c>
      <c r="G813">
        <f t="shared" si="131"/>
        <v>1.7193355091227107</v>
      </c>
      <c r="H813">
        <f t="shared" si="132"/>
        <v>0.14435174540951276</v>
      </c>
      <c r="I813">
        <f t="shared" si="134"/>
        <v>0.26358042808955789</v>
      </c>
      <c r="J813">
        <f t="shared" si="139"/>
        <v>1.4272353097269892E-4</v>
      </c>
      <c r="K813" s="12">
        <f t="shared" si="135"/>
        <v>0.81833386881492409</v>
      </c>
    </row>
    <row r="814" spans="2:11" x14ac:dyDescent="0.25">
      <c r="B814">
        <f t="shared" si="130"/>
        <v>6.2079999999998817E-2</v>
      </c>
      <c r="C814">
        <f t="shared" si="133"/>
        <v>2.5581584947314425E-13</v>
      </c>
      <c r="D814">
        <f t="shared" si="136"/>
        <v>2634500.9217783613</v>
      </c>
      <c r="E814">
        <f t="shared" si="137"/>
        <v>2.3073443500566413E-14</v>
      </c>
      <c r="F814">
        <f t="shared" si="138"/>
        <v>2.1236381237310253E-17</v>
      </c>
      <c r="G814">
        <f t="shared" si="131"/>
        <v>1.5988490592071514</v>
      </c>
      <c r="H814">
        <f t="shared" si="132"/>
        <v>0.14420902187854007</v>
      </c>
      <c r="I814">
        <f t="shared" si="134"/>
        <v>0.2634500921778361</v>
      </c>
      <c r="J814">
        <f t="shared" si="139"/>
        <v>1.3272738273318907E-4</v>
      </c>
      <c r="K814" s="12">
        <f t="shared" si="135"/>
        <v>0.81792806611304603</v>
      </c>
    </row>
    <row r="815" spans="2:11" x14ac:dyDescent="0.25">
      <c r="B815">
        <f t="shared" si="130"/>
        <v>6.2159999999998813E-2</v>
      </c>
      <c r="C815">
        <f t="shared" si="133"/>
        <v>2.3787112192554134E-13</v>
      </c>
      <c r="D815">
        <f t="shared" si="136"/>
        <v>2633288.2691224036</v>
      </c>
      <c r="E815">
        <f t="shared" si="137"/>
        <v>2.3052207119329103E-14</v>
      </c>
      <c r="F815">
        <f t="shared" si="138"/>
        <v>1.9747478855946619E-17</v>
      </c>
      <c r="G815">
        <f t="shared" si="131"/>
        <v>1.4866945120346331</v>
      </c>
      <c r="H815">
        <f t="shared" si="132"/>
        <v>0.14407629449580689</v>
      </c>
      <c r="I815">
        <f t="shared" si="134"/>
        <v>0.26332882691224035</v>
      </c>
      <c r="J815">
        <f t="shared" si="139"/>
        <v>1.2342174284966635E-4</v>
      </c>
      <c r="K815" s="12">
        <f t="shared" si="135"/>
        <v>0.81755041093670811</v>
      </c>
    </row>
    <row r="816" spans="2:11" x14ac:dyDescent="0.25">
      <c r="B816">
        <f t="shared" si="130"/>
        <v>6.223999999999881E-2</v>
      </c>
      <c r="C816">
        <f t="shared" si="133"/>
        <v>2.2116972394351168E-13</v>
      </c>
      <c r="D816">
        <f t="shared" si="136"/>
        <v>2632160.1353729521</v>
      </c>
      <c r="E816">
        <f t="shared" si="137"/>
        <v>2.3032459640473155E-14</v>
      </c>
      <c r="F816">
        <f t="shared" si="138"/>
        <v>1.8361633834761375E-17</v>
      </c>
      <c r="G816">
        <f t="shared" si="131"/>
        <v>1.3823107746469478</v>
      </c>
      <c r="H816">
        <f t="shared" si="132"/>
        <v>0.14395287275295723</v>
      </c>
      <c r="I816">
        <f t="shared" si="134"/>
        <v>0.26321601353729523</v>
      </c>
      <c r="J816">
        <f t="shared" si="139"/>
        <v>1.1476021146725857E-4</v>
      </c>
      <c r="K816" s="12">
        <f t="shared" si="135"/>
        <v>0.81719899597435119</v>
      </c>
    </row>
    <row r="817" spans="2:11" x14ac:dyDescent="0.25">
      <c r="B817">
        <f t="shared" si="130"/>
        <v>6.2319999999998807E-2</v>
      </c>
      <c r="C817">
        <f t="shared" si="133"/>
        <v>2.0562759978109999E-13</v>
      </c>
      <c r="D817">
        <f t="shared" si="136"/>
        <v>2631110.7381830923</v>
      </c>
      <c r="E817">
        <f t="shared" si="137"/>
        <v>2.3014098006638392E-14</v>
      </c>
      <c r="F817">
        <f t="shared" si="138"/>
        <v>1.7071892948983772E-17</v>
      </c>
      <c r="G817">
        <f t="shared" si="131"/>
        <v>1.2851724986318749</v>
      </c>
      <c r="H817">
        <f t="shared" si="132"/>
        <v>0.14383811254148995</v>
      </c>
      <c r="I817">
        <f t="shared" si="134"/>
        <v>0.26311107381830923</v>
      </c>
      <c r="J817">
        <f t="shared" si="139"/>
        <v>1.0669933093114855E-4</v>
      </c>
      <c r="K817" s="12">
        <f t="shared" si="135"/>
        <v>0.81687203707294886</v>
      </c>
    </row>
    <row r="818" spans="2:11" x14ac:dyDescent="0.25">
      <c r="B818">
        <f t="shared" si="130"/>
        <v>6.2399999999998804E-2</v>
      </c>
      <c r="C818">
        <f t="shared" si="133"/>
        <v>1.9116609307688849E-13</v>
      </c>
      <c r="D818">
        <f t="shared" si="136"/>
        <v>2630134.6761622154</v>
      </c>
      <c r="E818">
        <f t="shared" si="137"/>
        <v>2.2997026113689408E-14</v>
      </c>
      <c r="F818">
        <f t="shared" si="138"/>
        <v>1.5871747714318892E-17</v>
      </c>
      <c r="G818">
        <f t="shared" si="131"/>
        <v>1.194788081730553</v>
      </c>
      <c r="H818">
        <f t="shared" si="132"/>
        <v>0.14373141321055879</v>
      </c>
      <c r="I818">
        <f t="shared" si="134"/>
        <v>0.26301346761622157</v>
      </c>
      <c r="J818">
        <f t="shared" si="139"/>
        <v>9.9198423214493067E-5</v>
      </c>
      <c r="K818" s="12">
        <f t="shared" si="135"/>
        <v>0.81656786611098531</v>
      </c>
    </row>
    <row r="819" spans="2:11" x14ac:dyDescent="0.25">
      <c r="B819">
        <f t="shared" si="130"/>
        <v>6.24799999999988E-2</v>
      </c>
      <c r="C819">
        <f t="shared" si="133"/>
        <v>1.7771163870685004E-13</v>
      </c>
      <c r="D819">
        <f t="shared" si="136"/>
        <v>2629226.9057613141</v>
      </c>
      <c r="E819">
        <f t="shared" si="137"/>
        <v>2.2981154365975089E-14</v>
      </c>
      <c r="F819">
        <f t="shared" si="138"/>
        <v>1.4755109271348941E-17</v>
      </c>
      <c r="G819">
        <f t="shared" si="131"/>
        <v>1.1106977419178128</v>
      </c>
      <c r="H819">
        <f t="shared" si="132"/>
        <v>0.14363221478734431</v>
      </c>
      <c r="I819">
        <f t="shared" si="134"/>
        <v>0.26292269057613138</v>
      </c>
      <c r="J819">
        <f t="shared" si="139"/>
        <v>9.2219432945930862E-5</v>
      </c>
      <c r="K819" s="12">
        <f t="shared" si="135"/>
        <v>0.81628492416921172</v>
      </c>
    </row>
    <row r="820" spans="2:11" x14ac:dyDescent="0.25">
      <c r="B820">
        <f t="shared" si="130"/>
        <v>6.2559999999998797E-2</v>
      </c>
      <c r="C820">
        <f t="shared" si="133"/>
        <v>1.6519546678894702E-13</v>
      </c>
      <c r="D820">
        <f t="shared" si="136"/>
        <v>2628382.7192877452</v>
      </c>
      <c r="E820">
        <f t="shared" si="137"/>
        <v>2.2966399256703739E-14</v>
      </c>
      <c r="F820">
        <f t="shared" si="138"/>
        <v>1.3716284219831325E-17</v>
      </c>
      <c r="G820">
        <f t="shared" si="131"/>
        <v>1.0324716674309187</v>
      </c>
      <c r="H820">
        <f t="shared" si="132"/>
        <v>0.14353999535439835</v>
      </c>
      <c r="I820">
        <f t="shared" si="134"/>
        <v>0.26283827192877451</v>
      </c>
      <c r="J820">
        <f t="shared" si="139"/>
        <v>8.5726776373945763E-5</v>
      </c>
      <c r="K820" s="12">
        <f t="shared" si="135"/>
        <v>0.81602175500394025</v>
      </c>
    </row>
    <row r="821" spans="2:11" x14ac:dyDescent="0.25">
      <c r="B821">
        <f t="shared" si="130"/>
        <v>6.2639999999998794E-2</v>
      </c>
      <c r="C821">
        <f t="shared" si="133"/>
        <v>1.5355331919465947E-13</v>
      </c>
      <c r="D821">
        <f t="shared" si="136"/>
        <v>2627597.7240338898</v>
      </c>
      <c r="E821">
        <f t="shared" si="137"/>
        <v>2.2952682972483906E-14</v>
      </c>
      <c r="F821">
        <f t="shared" si="138"/>
        <v>1.2749951439343741E-17</v>
      </c>
      <c r="G821">
        <f t="shared" si="131"/>
        <v>0.95970824496662166</v>
      </c>
      <c r="H821">
        <f t="shared" si="132"/>
        <v>0.1434542685780244</v>
      </c>
      <c r="I821">
        <f t="shared" si="134"/>
        <v>0.26275977240338899</v>
      </c>
      <c r="J821">
        <f t="shared" si="139"/>
        <v>7.9687196495898367E-5</v>
      </c>
      <c r="K821" s="12">
        <f t="shared" si="135"/>
        <v>0.81577699882423704</v>
      </c>
    </row>
    <row r="822" spans="2:11" x14ac:dyDescent="0.25">
      <c r="B822">
        <f t="shared" si="130"/>
        <v>6.2719999999998791E-2</v>
      </c>
      <c r="C822">
        <f t="shared" si="133"/>
        <v>1.4272517875227569E-13</v>
      </c>
      <c r="D822">
        <f t="shared" si="136"/>
        <v>2626867.8224974405</v>
      </c>
      <c r="E822">
        <f t="shared" si="137"/>
        <v>2.2939933021044563E-14</v>
      </c>
      <c r="F822">
        <f t="shared" si="138"/>
        <v>1.1851139917876924E-17</v>
      </c>
      <c r="G822">
        <f t="shared" si="131"/>
        <v>0.89203236720172308</v>
      </c>
      <c r="H822">
        <f t="shared" si="132"/>
        <v>0.1433745813815285</v>
      </c>
      <c r="I822">
        <f t="shared" si="134"/>
        <v>0.26268678224974407</v>
      </c>
      <c r="J822">
        <f t="shared" si="139"/>
        <v>7.4069624486730772E-5</v>
      </c>
      <c r="K822" s="12">
        <f t="shared" si="135"/>
        <v>0.81554938637157248</v>
      </c>
    </row>
    <row r="823" spans="2:11" x14ac:dyDescent="0.25">
      <c r="B823">
        <f t="shared" si="130"/>
        <v>6.2799999999998787E-2</v>
      </c>
      <c r="C823">
        <f t="shared" si="133"/>
        <v>1.3265501118469302E-13</v>
      </c>
      <c r="D823">
        <f t="shared" si="136"/>
        <v>2626189.1936657056</v>
      </c>
      <c r="E823">
        <f t="shared" si="137"/>
        <v>2.2928081881126687E-14</v>
      </c>
      <c r="F823">
        <f t="shared" si="138"/>
        <v>1.1015207597478299E-17</v>
      </c>
      <c r="G823">
        <f t="shared" si="131"/>
        <v>0.8290938199043314</v>
      </c>
      <c r="H823">
        <f t="shared" si="132"/>
        <v>0.14330051175704178</v>
      </c>
      <c r="I823">
        <f t="shared" si="134"/>
        <v>0.26261891936657056</v>
      </c>
      <c r="J823">
        <f t="shared" si="139"/>
        <v>6.8845047484239382E-5</v>
      </c>
      <c r="K823" s="12">
        <f t="shared" si="135"/>
        <v>0.81533773329815207</v>
      </c>
    </row>
    <row r="824" spans="2:11" x14ac:dyDescent="0.25">
      <c r="B824">
        <f t="shared" si="130"/>
        <v>6.2879999999998784E-2</v>
      </c>
      <c r="C824">
        <f t="shared" si="133"/>
        <v>1.232905197068184E-13</v>
      </c>
      <c r="D824">
        <f t="shared" si="136"/>
        <v>2625558.27533215</v>
      </c>
      <c r="E824">
        <f t="shared" si="137"/>
        <v>2.291706667352921E-14</v>
      </c>
      <c r="F824">
        <f t="shared" si="138"/>
        <v>1.0237821235660039E-17</v>
      </c>
      <c r="G824">
        <f t="shared" si="131"/>
        <v>0.77056574816761492</v>
      </c>
      <c r="H824">
        <f t="shared" si="132"/>
        <v>0.14323166670955756</v>
      </c>
      <c r="I824">
        <f t="shared" si="134"/>
        <v>0.26255582753321499</v>
      </c>
      <c r="J824">
        <f t="shared" si="139"/>
        <v>6.3986382722875249E-5</v>
      </c>
      <c r="K824" s="12">
        <f t="shared" si="135"/>
        <v>0.81514093483827332</v>
      </c>
    </row>
    <row r="825" spans="2:11" x14ac:dyDescent="0.25">
      <c r="B825">
        <f t="shared" si="130"/>
        <v>6.2959999999998781E-2</v>
      </c>
      <c r="C825">
        <f t="shared" si="133"/>
        <v>1.1458291211101177E-13</v>
      </c>
      <c r="D825">
        <f t="shared" si="136"/>
        <v>2624971.747410208</v>
      </c>
      <c r="E825">
        <f t="shared" si="137"/>
        <v>2.2906828852293552E-14</v>
      </c>
      <c r="F825">
        <f t="shared" si="138"/>
        <v>9.5149372727128177E-18</v>
      </c>
      <c r="G825">
        <f t="shared" si="131"/>
        <v>0.71614320069382353</v>
      </c>
      <c r="H825">
        <f t="shared" si="132"/>
        <v>0.14316768032683466</v>
      </c>
      <c r="I825">
        <f t="shared" si="134"/>
        <v>0.2624971747410208</v>
      </c>
      <c r="J825">
        <f t="shared" si="139"/>
        <v>5.9468357954455113E-5</v>
      </c>
      <c r="K825" s="12">
        <f t="shared" si="135"/>
        <v>0.81495796076553806</v>
      </c>
    </row>
    <row r="826" spans="2:11" x14ac:dyDescent="0.25">
      <c r="B826">
        <f t="shared" si="130"/>
        <v>6.3039999999998778E-2</v>
      </c>
      <c r="C826">
        <f t="shared" si="133"/>
        <v>1.0648668009114149E-13</v>
      </c>
      <c r="D826">
        <f t="shared" si="136"/>
        <v>2624426.5162071008</v>
      </c>
      <c r="E826">
        <f t="shared" si="137"/>
        <v>2.2897313915020839E-14</v>
      </c>
      <c r="F826">
        <f t="shared" si="138"/>
        <v>8.8427836880857714E-18</v>
      </c>
      <c r="G826">
        <f t="shared" si="131"/>
        <v>0.66554175056963427</v>
      </c>
      <c r="H826">
        <f t="shared" si="132"/>
        <v>0.14310821196888024</v>
      </c>
      <c r="I826">
        <f t="shared" si="134"/>
        <v>0.26244265162071007</v>
      </c>
      <c r="J826">
        <f t="shared" si="139"/>
        <v>5.5267398050536059E-5</v>
      </c>
      <c r="K826" s="12">
        <f t="shared" si="135"/>
        <v>0.81478785062757397</v>
      </c>
    </row>
    <row r="827" spans="2:11" x14ac:dyDescent="0.25">
      <c r="B827">
        <f t="shared" si="130"/>
        <v>6.3119999999998774E-2</v>
      </c>
      <c r="C827">
        <f t="shared" si="133"/>
        <v>9.8959390493911806E-14</v>
      </c>
      <c r="D827">
        <f t="shared" si="136"/>
        <v>2623919.6996188024</v>
      </c>
      <c r="E827">
        <f t="shared" si="137"/>
        <v>2.2888471131332752E-14</v>
      </c>
      <c r="F827">
        <f t="shared" si="138"/>
        <v>8.2178428234017968E-18</v>
      </c>
      <c r="G827">
        <f t="shared" si="131"/>
        <v>0.61849619058694871</v>
      </c>
      <c r="H827">
        <f t="shared" si="132"/>
        <v>0.14305294457082968</v>
      </c>
      <c r="I827">
        <f t="shared" si="134"/>
        <v>0.26239196996188024</v>
      </c>
      <c r="J827">
        <f t="shared" si="139"/>
        <v>5.1361517646261228E-5</v>
      </c>
      <c r="K827" s="12">
        <f t="shared" si="135"/>
        <v>0.81462970924900902</v>
      </c>
    </row>
    <row r="828" spans="2:11" x14ac:dyDescent="0.25">
      <c r="B828">
        <f t="shared" si="130"/>
        <v>6.3199999999998771E-2</v>
      </c>
      <c r="C828">
        <f t="shared" si="133"/>
        <v>9.1961488138152381E-14</v>
      </c>
      <c r="D828">
        <f t="shared" si="136"/>
        <v>2623448.6132063512</v>
      </c>
      <c r="E828">
        <f t="shared" si="137"/>
        <v>2.2880253288509349E-14</v>
      </c>
      <c r="F828">
        <f t="shared" si="138"/>
        <v>7.6368351452822564E-18</v>
      </c>
      <c r="G828">
        <f t="shared" si="131"/>
        <v>0.57475930086345239</v>
      </c>
      <c r="H828">
        <f t="shared" si="132"/>
        <v>0.14300158305318342</v>
      </c>
      <c r="I828">
        <f t="shared" si="134"/>
        <v>0.26234486132063511</v>
      </c>
      <c r="J828">
        <f t="shared" si="139"/>
        <v>4.7730219658014094E-5</v>
      </c>
      <c r="K828" s="12">
        <f t="shared" si="135"/>
        <v>0.81448270249279531</v>
      </c>
    </row>
    <row r="829" spans="2:11" x14ac:dyDescent="0.25">
      <c r="B829">
        <f t="shared" si="130"/>
        <v>6.3279999999998768E-2</v>
      </c>
      <c r="C829">
        <f t="shared" si="133"/>
        <v>8.5456109806339219E-14</v>
      </c>
      <c r="D829">
        <f t="shared" si="136"/>
        <v>2623010.7571132504</v>
      </c>
      <c r="E829">
        <f t="shared" si="137"/>
        <v>2.2872616453364068E-14</v>
      </c>
      <c r="F829">
        <f t="shared" si="138"/>
        <v>7.0967039177793757E-18</v>
      </c>
      <c r="G829">
        <f t="shared" si="131"/>
        <v>0.53410068628962015</v>
      </c>
      <c r="H829">
        <f t="shared" si="132"/>
        <v>0.14295385283352544</v>
      </c>
      <c r="I829">
        <f t="shared" si="134"/>
        <v>0.26230107571132505</v>
      </c>
      <c r="J829">
        <f t="shared" si="139"/>
        <v>4.4354399486121093E-5</v>
      </c>
      <c r="K829" s="12">
        <f t="shared" si="135"/>
        <v>0.81434605326951426</v>
      </c>
    </row>
    <row r="830" spans="2:11" x14ac:dyDescent="0.25">
      <c r="B830">
        <f t="shared" si="130"/>
        <v>6.3359999999998765E-2</v>
      </c>
      <c r="C830">
        <f t="shared" si="133"/>
        <v>7.9408908986665234E-14</v>
      </c>
      <c r="D830">
        <f t="shared" si="136"/>
        <v>2622603.8037837087</v>
      </c>
      <c r="E830">
        <f t="shared" si="137"/>
        <v>2.2865519749446288E-14</v>
      </c>
      <c r="F830">
        <f t="shared" si="138"/>
        <v>6.5946007517199089E-18</v>
      </c>
      <c r="G830">
        <f t="shared" si="131"/>
        <v>0.49630568116665763</v>
      </c>
      <c r="H830">
        <f t="shared" si="132"/>
        <v>0.14290949843403927</v>
      </c>
      <c r="I830">
        <f t="shared" si="134"/>
        <v>0.26226038037837091</v>
      </c>
      <c r="J830">
        <f t="shared" si="139"/>
        <v>4.1216254698249429E-5</v>
      </c>
      <c r="K830" s="12">
        <f t="shared" si="135"/>
        <v>0.81421903778401672</v>
      </c>
    </row>
    <row r="831" spans="2:11" x14ac:dyDescent="0.25">
      <c r="B831">
        <f t="shared" si="130"/>
        <v>6.3439999999998761E-2</v>
      </c>
      <c r="C831">
        <f t="shared" si="133"/>
        <v>7.378789092602368E-14</v>
      </c>
      <c r="D831">
        <f t="shared" si="136"/>
        <v>2622225.5864417995</v>
      </c>
      <c r="E831">
        <f t="shared" si="137"/>
        <v>2.2858925148694567E-14</v>
      </c>
      <c r="F831">
        <f t="shared" si="138"/>
        <v>6.1278719965073069E-18</v>
      </c>
      <c r="G831">
        <f t="shared" si="131"/>
        <v>0.46117431828764799</v>
      </c>
      <c r="H831">
        <f t="shared" si="132"/>
        <v>0.14286828217934103</v>
      </c>
      <c r="I831">
        <f t="shared" si="134"/>
        <v>0.26222255864417993</v>
      </c>
      <c r="J831">
        <f t="shared" si="139"/>
        <v>3.8299199978170668E-5</v>
      </c>
      <c r="K831" s="12">
        <f t="shared" si="135"/>
        <v>0.81410098200861614</v>
      </c>
    </row>
    <row r="832" spans="2:11" x14ac:dyDescent="0.25">
      <c r="B832">
        <f t="shared" si="130"/>
        <v>6.3519999999998758E-2</v>
      </c>
      <c r="C832">
        <f t="shared" si="133"/>
        <v>6.8563257543994089E-14</v>
      </c>
      <c r="D832">
        <f t="shared" si="136"/>
        <v>2621874.0882922765</v>
      </c>
      <c r="E832">
        <f t="shared" si="137"/>
        <v>2.2852797276698058E-14</v>
      </c>
      <c r="F832">
        <f t="shared" si="138"/>
        <v>5.6940459388004789E-18</v>
      </c>
      <c r="G832">
        <f t="shared" si="131"/>
        <v>0.42852035964996305</v>
      </c>
      <c r="H832">
        <f t="shared" si="132"/>
        <v>0.14282998297936286</v>
      </c>
      <c r="I832">
        <f t="shared" si="134"/>
        <v>0.26218740882922764</v>
      </c>
      <c r="J832">
        <f t="shared" si="139"/>
        <v>3.5587787117502988E-5</v>
      </c>
      <c r="K832" s="12">
        <f t="shared" si="135"/>
        <v>0.81399125837203401</v>
      </c>
    </row>
    <row r="833" spans="2:11" x14ac:dyDescent="0.25">
      <c r="B833">
        <f t="shared" si="130"/>
        <v>6.3599999999998755E-2</v>
      </c>
      <c r="C833">
        <f t="shared" si="133"/>
        <v>6.3707261753067934E-14</v>
      </c>
      <c r="D833">
        <f t="shared" si="136"/>
        <v>2621547.4324046304</v>
      </c>
      <c r="E833">
        <f t="shared" si="137"/>
        <v>2.2847103230759258E-14</v>
      </c>
      <c r="F833">
        <f t="shared" si="138"/>
        <v>5.2908207718822657E-18</v>
      </c>
      <c r="G833">
        <f t="shared" si="131"/>
        <v>0.39817038595667453</v>
      </c>
      <c r="H833">
        <f t="shared" si="132"/>
        <v>0.14279439519224535</v>
      </c>
      <c r="I833">
        <f t="shared" si="134"/>
        <v>0.26215474324046306</v>
      </c>
      <c r="J833">
        <f t="shared" si="139"/>
        <v>3.3067629824264154E-5</v>
      </c>
      <c r="K833" s="12">
        <f t="shared" si="135"/>
        <v>0.81388928265337623</v>
      </c>
    </row>
    <row r="834" spans="2:11" x14ac:dyDescent="0.25">
      <c r="B834">
        <f t="shared" si="130"/>
        <v>6.3679999999998751E-2</v>
      </c>
      <c r="C834">
        <f t="shared" si="133"/>
        <v>5.919407073099658E-14</v>
      </c>
      <c r="D834">
        <f t="shared" si="136"/>
        <v>2621243.8722430323</v>
      </c>
      <c r="E834">
        <f t="shared" si="137"/>
        <v>2.2841812409987376E-14</v>
      </c>
      <c r="F834">
        <f t="shared" si="138"/>
        <v>4.91605329936238E-18</v>
      </c>
      <c r="G834">
        <f t="shared" si="131"/>
        <v>0.36996294206872854</v>
      </c>
      <c r="H834">
        <f t="shared" si="132"/>
        <v>0.1427613275624211</v>
      </c>
      <c r="I834">
        <f t="shared" si="134"/>
        <v>0.26212438722430326</v>
      </c>
      <c r="J834">
        <f t="shared" si="139"/>
        <v>3.0725333121014871E-5</v>
      </c>
      <c r="K834" s="12">
        <f t="shared" si="135"/>
        <v>0.81379451107058964</v>
      </c>
    </row>
    <row r="835" spans="2:11" x14ac:dyDescent="0.25">
      <c r="B835">
        <f t="shared" si="130"/>
        <v>6.3759999999998748E-2</v>
      </c>
      <c r="C835">
        <f t="shared" si="133"/>
        <v>5.4999637695146907E-14</v>
      </c>
      <c r="D835">
        <f t="shared" si="136"/>
        <v>2620961.782805996</v>
      </c>
      <c r="E835">
        <f t="shared" si="137"/>
        <v>2.2836896356688012E-14</v>
      </c>
      <c r="F835">
        <f t="shared" si="138"/>
        <v>4.567748337045553E-18</v>
      </c>
      <c r="G835">
        <f t="shared" si="131"/>
        <v>0.34374773559466815</v>
      </c>
      <c r="H835">
        <f t="shared" si="132"/>
        <v>0.14273060222930006</v>
      </c>
      <c r="I835">
        <f t="shared" si="134"/>
        <v>0.26209617828059961</v>
      </c>
      <c r="J835">
        <f t="shared" si="139"/>
        <v>2.8548427106534705E-5</v>
      </c>
      <c r="K835" s="12">
        <f t="shared" si="135"/>
        <v>0.81370643755306438</v>
      </c>
    </row>
    <row r="836" spans="2:11" x14ac:dyDescent="0.25">
      <c r="B836">
        <f t="shared" si="130"/>
        <v>6.3839999999998745E-2</v>
      </c>
      <c r="C836">
        <f t="shared" si="133"/>
        <v>5.1101581736591471E-14</v>
      </c>
      <c r="D836">
        <f t="shared" si="136"/>
        <v>2620699.652340875</v>
      </c>
      <c r="E836">
        <f t="shared" si="137"/>
        <v>2.2832328608350966E-14</v>
      </c>
      <c r="F836">
        <f t="shared" si="138"/>
        <v>4.2440487772693626E-18</v>
      </c>
      <c r="G836">
        <f t="shared" si="131"/>
        <v>0.31938488585369668</v>
      </c>
      <c r="H836">
        <f t="shared" si="132"/>
        <v>0.14270205380219353</v>
      </c>
      <c r="I836">
        <f t="shared" si="134"/>
        <v>0.26206996523408749</v>
      </c>
      <c r="J836">
        <f t="shared" si="139"/>
        <v>2.6525304857933512E-5</v>
      </c>
      <c r="K836" s="12">
        <f t="shared" si="135"/>
        <v>0.81362459118832786</v>
      </c>
    </row>
    <row r="837" spans="2:11" x14ac:dyDescent="0.25">
      <c r="B837">
        <f t="shared" si="130"/>
        <v>6.3919999999998742E-2</v>
      </c>
      <c r="C837">
        <f t="shared" si="133"/>
        <v>4.7479075281712162E-14</v>
      </c>
      <c r="D837">
        <f t="shared" si="136"/>
        <v>2620456.0745996856</v>
      </c>
      <c r="E837">
        <f t="shared" si="137"/>
        <v>2.2828084559573696E-14</v>
      </c>
      <c r="F837">
        <f t="shared" si="138"/>
        <v>3.9432262807319846E-18</v>
      </c>
      <c r="G837">
        <f t="shared" si="131"/>
        <v>0.29674422051070098</v>
      </c>
      <c r="H837">
        <f t="shared" si="132"/>
        <v>0.14267552849733559</v>
      </c>
      <c r="I837">
        <f t="shared" si="134"/>
        <v>0.26204560745996858</v>
      </c>
      <c r="J837">
        <f t="shared" si="139"/>
        <v>2.4645164254574903E-5</v>
      </c>
      <c r="K837" s="12">
        <f t="shared" si="135"/>
        <v>0.81354853383310044</v>
      </c>
    </row>
    <row r="838" spans="2:11" x14ac:dyDescent="0.25">
      <c r="B838">
        <f t="shared" si="130"/>
        <v>6.3999999999998738E-2</v>
      </c>
      <c r="C838">
        <f t="shared" si="133"/>
        <v>4.4112738761331711E-14</v>
      </c>
      <c r="D838">
        <f t="shared" si="136"/>
        <v>2620229.7416041535</v>
      </c>
      <c r="E838">
        <f t="shared" si="137"/>
        <v>2.2824141333292966E-14</v>
      </c>
      <c r="F838">
        <f t="shared" si="138"/>
        <v>3.6636725617216054E-18</v>
      </c>
      <c r="G838">
        <f t="shared" si="131"/>
        <v>0.27570461725832318</v>
      </c>
      <c r="H838">
        <f t="shared" si="132"/>
        <v>0.14265088333308104</v>
      </c>
      <c r="I838">
        <f t="shared" si="134"/>
        <v>0.26202297416041537</v>
      </c>
      <c r="J838">
        <f t="shared" si="139"/>
        <v>2.2897953510760035E-5</v>
      </c>
      <c r="K838" s="12">
        <f t="shared" si="135"/>
        <v>0.81347785787930971</v>
      </c>
    </row>
    <row r="839" spans="2:11" x14ac:dyDescent="0.25">
      <c r="B839">
        <f t="shared" si="130"/>
        <v>6.4079999999998735E-2</v>
      </c>
      <c r="C839">
        <f t="shared" si="133"/>
        <v>4.0984542081106667E-14</v>
      </c>
      <c r="D839">
        <f t="shared" si="136"/>
        <v>2620019.4368893169</v>
      </c>
      <c r="E839">
        <f t="shared" si="137"/>
        <v>2.2820477660731243E-14</v>
      </c>
      <c r="F839">
        <f t="shared" si="138"/>
        <v>3.4038912336973964E-18</v>
      </c>
      <c r="G839">
        <f t="shared" si="131"/>
        <v>0.25615338800691667</v>
      </c>
      <c r="H839">
        <f t="shared" si="132"/>
        <v>0.14262798537957025</v>
      </c>
      <c r="I839">
        <f t="shared" si="134"/>
        <v>0.2620019436889317</v>
      </c>
      <c r="J839">
        <f t="shared" si="139"/>
        <v>2.1274320210608727E-5</v>
      </c>
      <c r="K839" s="12">
        <f t="shared" si="135"/>
        <v>0.81341218416604699</v>
      </c>
    </row>
    <row r="840" spans="2:11" x14ac:dyDescent="0.25">
      <c r="B840">
        <f t="shared" si="130"/>
        <v>6.4159999999998732E-2</v>
      </c>
      <c r="C840">
        <f t="shared" si="133"/>
        <v>3.8077712501570324E-14</v>
      </c>
      <c r="D840">
        <f t="shared" si="136"/>
        <v>2619824.0291964631</v>
      </c>
      <c r="E840">
        <f t="shared" si="137"/>
        <v>2.2817073769497545E-14</v>
      </c>
      <c r="F840">
        <f t="shared" si="138"/>
        <v>3.1624901833069508E-18</v>
      </c>
      <c r="G840">
        <f t="shared" si="131"/>
        <v>0.23798570313481451</v>
      </c>
      <c r="H840">
        <f t="shared" si="132"/>
        <v>0.14260671105935963</v>
      </c>
      <c r="I840">
        <f t="shared" si="134"/>
        <v>0.26198240291964631</v>
      </c>
      <c r="J840">
        <f t="shared" si="139"/>
        <v>1.976556364566844E-5</v>
      </c>
      <c r="K840" s="12">
        <f t="shared" si="135"/>
        <v>0.81335116002880692</v>
      </c>
    </row>
    <row r="841" spans="2:11" x14ac:dyDescent="0.25">
      <c r="B841">
        <f t="shared" si="130"/>
        <v>6.4239999999998729E-2</v>
      </c>
      <c r="C841">
        <f t="shared" si="133"/>
        <v>3.5376648552245586E-14</v>
      </c>
      <c r="D841">
        <f t="shared" si="136"/>
        <v>2619642.4665876254</v>
      </c>
      <c r="E841">
        <f t="shared" si="137"/>
        <v>2.2813911279314239E-14</v>
      </c>
      <c r="F841">
        <f t="shared" si="138"/>
        <v>2.9381744421525167E-18</v>
      </c>
      <c r="G841">
        <f t="shared" si="131"/>
        <v>0.22110405345153489</v>
      </c>
      <c r="H841">
        <f t="shared" si="132"/>
        <v>0.14258694549571396</v>
      </c>
      <c r="I841">
        <f t="shared" si="134"/>
        <v>0.26196424665876256</v>
      </c>
      <c r="J841">
        <f t="shared" si="139"/>
        <v>1.8363590263453228E-5</v>
      </c>
      <c r="K841" s="12">
        <f t="shared" si="135"/>
        <v>0.81329445747775531</v>
      </c>
    </row>
    <row r="842" spans="2:11" x14ac:dyDescent="0.25">
      <c r="B842">
        <f t="shared" si="130"/>
        <v>6.4319999999998725E-2</v>
      </c>
      <c r="C842">
        <f t="shared" si="133"/>
        <v>3.2866839619792827E-14</v>
      </c>
      <c r="D842">
        <f t="shared" si="136"/>
        <v>2619473.7709552711</v>
      </c>
      <c r="E842">
        <f t="shared" si="137"/>
        <v>2.2810973104872088E-14</v>
      </c>
      <c r="F842">
        <f t="shared" si="138"/>
        <v>2.7297395268814254E-18</v>
      </c>
      <c r="G842">
        <f t="shared" si="131"/>
        <v>0.20541774762370515</v>
      </c>
      <c r="H842">
        <f t="shared" si="132"/>
        <v>0.14256858190545052</v>
      </c>
      <c r="I842">
        <f t="shared" si="134"/>
        <v>0.26194737709552712</v>
      </c>
      <c r="J842">
        <f t="shared" si="139"/>
        <v>1.7060872043008909E-5</v>
      </c>
      <c r="K842" s="12">
        <f t="shared" si="135"/>
        <v>0.81324177149714283</v>
      </c>
    </row>
    <row r="843" spans="2:11" x14ac:dyDescent="0.25">
      <c r="B843">
        <f t="shared" si="130"/>
        <v>6.4399999999998722E-2</v>
      </c>
      <c r="C843">
        <f t="shared" si="133"/>
        <v>3.0534790866972548E-14</v>
      </c>
      <c r="D843">
        <f t="shared" si="136"/>
        <v>2619317.0329022133</v>
      </c>
      <c r="E843">
        <f t="shared" si="137"/>
        <v>2.2808243365345208E-14</v>
      </c>
      <c r="F843">
        <f t="shared" si="138"/>
        <v>2.5360652194705121E-18</v>
      </c>
      <c r="G843">
        <f t="shared" si="131"/>
        <v>0.19084244291857841</v>
      </c>
      <c r="H843">
        <f t="shared" si="132"/>
        <v>0.14255152103340754</v>
      </c>
      <c r="I843">
        <f t="shared" si="134"/>
        <v>0.26193170329022131</v>
      </c>
      <c r="J843">
        <f t="shared" si="139"/>
        <v>1.5850407621690696E-5</v>
      </c>
      <c r="K843" s="12">
        <f t="shared" si="135"/>
        <v>0.81319281845838243</v>
      </c>
    </row>
    <row r="844" spans="2:11" x14ac:dyDescent="0.25">
      <c r="B844">
        <f t="shared" si="130"/>
        <v>6.4479999999998719E-2</v>
      </c>
      <c r="C844">
        <f t="shared" si="133"/>
        <v>2.8367953155328766E-14</v>
      </c>
      <c r="D844">
        <f t="shared" si="136"/>
        <v>2619171.4069681359</v>
      </c>
      <c r="E844">
        <f t="shared" si="137"/>
        <v>2.2805707300125737E-14</v>
      </c>
      <c r="F844">
        <f t="shared" si="138"/>
        <v>2.3561097608919566E-18</v>
      </c>
      <c r="G844">
        <f t="shared" si="131"/>
        <v>0.17729970722080476</v>
      </c>
      <c r="H844">
        <f t="shared" si="132"/>
        <v>0.14253567062578584</v>
      </c>
      <c r="I844">
        <f t="shared" si="134"/>
        <v>0.2619171406968136</v>
      </c>
      <c r="J844">
        <f t="shared" si="139"/>
        <v>1.4725686005574727E-5</v>
      </c>
      <c r="K844" s="12">
        <f t="shared" si="135"/>
        <v>0.81314733463968036</v>
      </c>
    </row>
    <row r="845" spans="2:11" x14ac:dyDescent="0.25">
      <c r="B845">
        <f t="shared" si="130"/>
        <v>6.4559999999998716E-2</v>
      </c>
      <c r="C845">
        <f t="shared" si="133"/>
        <v>2.6354657660972839E-14</v>
      </c>
      <c r="D845">
        <f t="shared" si="136"/>
        <v>2619036.1071804361</v>
      </c>
      <c r="E845">
        <f t="shared" si="137"/>
        <v>2.2803351190364844E-14</v>
      </c>
      <c r="F845">
        <f t="shared" si="138"/>
        <v>2.1889044326519752E-18</v>
      </c>
      <c r="G845">
        <f t="shared" si="131"/>
        <v>0.16471661038108021</v>
      </c>
      <c r="H845">
        <f t="shared" si="132"/>
        <v>0.14252094493978026</v>
      </c>
      <c r="I845">
        <f t="shared" si="134"/>
        <v>0.26190361071804363</v>
      </c>
      <c r="J845">
        <f t="shared" si="139"/>
        <v>1.3680652704074843E-5</v>
      </c>
      <c r="K845" s="12">
        <f t="shared" si="135"/>
        <v>0.8131050748454921</v>
      </c>
    </row>
    <row r="846" spans="2:11" x14ac:dyDescent="0.25">
      <c r="B846">
        <f t="shared" si="130"/>
        <v>6.4639999999998712E-2</v>
      </c>
      <c r="C846">
        <f t="shared" si="133"/>
        <v>2.4484054888661752E-14</v>
      </c>
      <c r="D846">
        <f t="shared" si="136"/>
        <v>2618910.4029083522</v>
      </c>
      <c r="E846">
        <f t="shared" si="137"/>
        <v>2.2801162285932193E-14</v>
      </c>
      <c r="F846">
        <f t="shared" si="138"/>
        <v>2.0335485019853008E-18</v>
      </c>
      <c r="G846">
        <f t="shared" si="131"/>
        <v>0.15302534305413595</v>
      </c>
      <c r="H846">
        <f t="shared" si="132"/>
        <v>0.14250726428707619</v>
      </c>
      <c r="I846">
        <f t="shared" si="134"/>
        <v>0.26189104029083521</v>
      </c>
      <c r="J846">
        <f t="shared" si="139"/>
        <v>1.2709678137408129E-5</v>
      </c>
      <c r="K846" s="12">
        <f t="shared" si="135"/>
        <v>0.81306581111943566</v>
      </c>
    </row>
    <row r="847" spans="2:11" x14ac:dyDescent="0.25">
      <c r="B847">
        <f t="shared" si="130"/>
        <v>6.4719999999998709E-2</v>
      </c>
      <c r="C847">
        <f t="shared" si="133"/>
        <v>2.2746057805409602E-14</v>
      </c>
      <c r="D847">
        <f t="shared" si="136"/>
        <v>2618793.6150005814</v>
      </c>
      <c r="E847">
        <f t="shared" si="137"/>
        <v>2.2799128737430207E-14</v>
      </c>
      <c r="F847">
        <f t="shared" si="138"/>
        <v>1.8892045077627769E-18</v>
      </c>
      <c r="G847">
        <f t="shared" si="131"/>
        <v>0.14216286128381</v>
      </c>
      <c r="H847">
        <f t="shared" si="132"/>
        <v>0.14249455460893878</v>
      </c>
      <c r="I847">
        <f t="shared" si="134"/>
        <v>0.26187936150005814</v>
      </c>
      <c r="J847">
        <f t="shared" si="139"/>
        <v>1.1807528173517357E-5</v>
      </c>
      <c r="K847" s="12">
        <f t="shared" si="135"/>
        <v>0.81302933154465318</v>
      </c>
    </row>
    <row r="848" spans="2:11" x14ac:dyDescent="0.25">
      <c r="B848">
        <f t="shared" si="130"/>
        <v>6.4799999999998706E-2</v>
      </c>
      <c r="C848">
        <f t="shared" si="133"/>
        <v>2.1131288829795029E-14</v>
      </c>
      <c r="D848">
        <f t="shared" si="136"/>
        <v>2618685.1121877441</v>
      </c>
      <c r="E848">
        <f t="shared" si="137"/>
        <v>2.2797239532922444E-14</v>
      </c>
      <c r="F848">
        <f t="shared" si="138"/>
        <v>1.7550938654081136E-18</v>
      </c>
      <c r="G848">
        <f t="shared" si="131"/>
        <v>0.13207055518621894</v>
      </c>
      <c r="H848">
        <f t="shared" si="132"/>
        <v>0.14248274708076525</v>
      </c>
      <c r="I848">
        <f t="shared" si="134"/>
        <v>0.26186851121877441</v>
      </c>
      <c r="J848">
        <f t="shared" si="139"/>
        <v>1.0969336658800712E-5</v>
      </c>
      <c r="K848" s="12">
        <f t="shared" si="135"/>
        <v>0.81299543912594763</v>
      </c>
    </row>
    <row r="849" spans="2:11" x14ac:dyDescent="0.25">
      <c r="B849">
        <f t="shared" si="130"/>
        <v>6.4879999999998703E-2</v>
      </c>
      <c r="C849">
        <f t="shared" si="133"/>
        <v>1.9631030428367083E-14</v>
      </c>
      <c r="D849">
        <f t="shared" si="136"/>
        <v>2618584.3077321975</v>
      </c>
      <c r="E849">
        <f t="shared" si="137"/>
        <v>2.2795484439057037E-14</v>
      </c>
      <c r="F849">
        <f t="shared" si="138"/>
        <v>1.6304927703264181E-18</v>
      </c>
      <c r="G849">
        <f t="shared" si="131"/>
        <v>0.12269394017729425</v>
      </c>
      <c r="H849">
        <f t="shared" si="132"/>
        <v>0.14247177774410646</v>
      </c>
      <c r="I849">
        <f t="shared" si="134"/>
        <v>0.26185843077321974</v>
      </c>
      <c r="J849">
        <f t="shared" si="139"/>
        <v>1.0190579814540112E-5</v>
      </c>
      <c r="K849" s="12">
        <f t="shared" si="135"/>
        <v>0.81296395074836225</v>
      </c>
    </row>
    <row r="850" spans="2:11" x14ac:dyDescent="0.25">
      <c r="B850">
        <f t="shared" si="130"/>
        <v>6.4959999999998699E-2</v>
      </c>
      <c r="C850">
        <f t="shared" si="133"/>
        <v>1.8237179084316123E-14</v>
      </c>
      <c r="D850">
        <f t="shared" si="136"/>
        <v>2618490.656308732</v>
      </c>
      <c r="E850">
        <f t="shared" si="137"/>
        <v>2.2793853946286711E-14</v>
      </c>
      <c r="F850">
        <f t="shared" si="138"/>
        <v>1.5147283805072667E-18</v>
      </c>
      <c r="G850">
        <f t="shared" si="131"/>
        <v>0.11398236927697576</v>
      </c>
      <c r="H850">
        <f t="shared" si="132"/>
        <v>0.14246158716429194</v>
      </c>
      <c r="I850">
        <f t="shared" si="134"/>
        <v>0.26184906563087318</v>
      </c>
      <c r="J850">
        <f t="shared" si="139"/>
        <v>9.4670523781704139E-6</v>
      </c>
      <c r="K850" s="12">
        <f t="shared" si="135"/>
        <v>0.81293469620716896</v>
      </c>
    </row>
    <row r="851" spans="2:11" x14ac:dyDescent="0.25">
      <c r="B851">
        <f t="shared" si="130"/>
        <v>6.5039999999998696E-2</v>
      </c>
      <c r="C851">
        <f t="shared" si="133"/>
        <v>1.6942202417855131E-14</v>
      </c>
      <c r="D851">
        <f t="shared" si="136"/>
        <v>2618403.6511007431</v>
      </c>
      <c r="E851">
        <f t="shared" si="137"/>
        <v>2.2792339217906204E-14</v>
      </c>
      <c r="F851">
        <f t="shared" si="138"/>
        <v>1.4071752600867929E-18</v>
      </c>
      <c r="G851">
        <f t="shared" si="131"/>
        <v>0.10588876511159456</v>
      </c>
      <c r="H851">
        <f t="shared" si="132"/>
        <v>0.14245212011191377</v>
      </c>
      <c r="I851">
        <f t="shared" si="134"/>
        <v>0.2618403651100743</v>
      </c>
      <c r="J851">
        <f t="shared" si="139"/>
        <v>8.7948453755424543E-6</v>
      </c>
      <c r="K851" s="12">
        <f t="shared" si="135"/>
        <v>0.81290751730455357</v>
      </c>
    </row>
    <row r="852" spans="2:11" x14ac:dyDescent="0.25">
      <c r="B852">
        <f t="shared" si="130"/>
        <v>6.5119999999998693E-2</v>
      </c>
      <c r="C852">
        <f t="shared" si="133"/>
        <v>1.5739099250397877E-14</v>
      </c>
      <c r="D852">
        <f t="shared" si="136"/>
        <v>2618322.8210973945</v>
      </c>
      <c r="E852">
        <f t="shared" si="137"/>
        <v>2.2790932042646117E-14</v>
      </c>
      <c r="F852">
        <f t="shared" si="138"/>
        <v>1.307252066730067E-18</v>
      </c>
      <c r="G852">
        <f t="shared" si="131"/>
        <v>9.8369370314986715E-2</v>
      </c>
      <c r="H852">
        <f t="shared" si="132"/>
        <v>0.14244332526653822</v>
      </c>
      <c r="I852">
        <f t="shared" si="134"/>
        <v>0.26183228210973947</v>
      </c>
      <c r="J852">
        <f t="shared" si="139"/>
        <v>8.1703254170629182E-6</v>
      </c>
      <c r="K852" s="12">
        <f t="shared" si="135"/>
        <v>0.81288226700855482</v>
      </c>
    </row>
    <row r="853" spans="2:11" x14ac:dyDescent="0.25">
      <c r="B853">
        <f t="shared" si="130"/>
        <v>6.519999999999869E-2</v>
      </c>
      <c r="C853">
        <f t="shared" si="133"/>
        <v>1.4621362417589493E-14</v>
      </c>
      <c r="D853">
        <f t="shared" si="136"/>
        <v>2618247.7285782299</v>
      </c>
      <c r="E853">
        <f t="shared" si="137"/>
        <v>2.2789624790579386E-14</v>
      </c>
      <c r="F853">
        <f t="shared" si="138"/>
        <v>1.2144184667194451E-18</v>
      </c>
      <c r="G853">
        <f t="shared" si="131"/>
        <v>9.1383515109934324E-2</v>
      </c>
      <c r="H853">
        <f t="shared" si="132"/>
        <v>0.14243515494112113</v>
      </c>
      <c r="I853">
        <f t="shared" si="134"/>
        <v>0.26182477285782296</v>
      </c>
      <c r="J853">
        <f t="shared" si="139"/>
        <v>7.5901154169965321E-6</v>
      </c>
      <c r="K853" s="12">
        <f t="shared" si="135"/>
        <v>0.81285880867010485</v>
      </c>
    </row>
    <row r="854" spans="2:11" x14ac:dyDescent="0.25">
      <c r="B854">
        <f t="shared" si="130"/>
        <v>6.5279999999998686E-2</v>
      </c>
      <c r="C854">
        <f t="shared" si="133"/>
        <v>1.3582944147892982E-14</v>
      </c>
      <c r="D854">
        <f t="shared" si="136"/>
        <v>2618177.9667725437</v>
      </c>
      <c r="E854">
        <f t="shared" si="137"/>
        <v>2.2788410372112668E-14</v>
      </c>
      <c r="F854">
        <f t="shared" si="138"/>
        <v>1.128172262619253E-18</v>
      </c>
      <c r="G854">
        <f t="shared" si="131"/>
        <v>8.4893400924331133E-2</v>
      </c>
      <c r="H854">
        <f t="shared" si="132"/>
        <v>0.14242756482570415</v>
      </c>
      <c r="I854">
        <f t="shared" si="134"/>
        <v>0.26181779667725436</v>
      </c>
      <c r="J854">
        <f t="shared" si="139"/>
        <v>7.0510766413703308E-6</v>
      </c>
      <c r="K854" s="12">
        <f t="shared" si="135"/>
        <v>0.81283701529426333</v>
      </c>
    </row>
    <row r="855" spans="2:11" x14ac:dyDescent="0.25">
      <c r="B855">
        <f t="shared" si="130"/>
        <v>6.5359999999998683E-2</v>
      </c>
      <c r="C855">
        <f t="shared" si="133"/>
        <v>1.2618223834980371E-14</v>
      </c>
      <c r="D855">
        <f t="shared" si="136"/>
        <v>2618113.1576816319</v>
      </c>
      <c r="E855">
        <f t="shared" si="137"/>
        <v>2.2787282199850047E-14</v>
      </c>
      <c r="F855">
        <f t="shared" si="138"/>
        <v>1.0480467193148914E-18</v>
      </c>
      <c r="G855">
        <f t="shared" si="131"/>
        <v>7.8863898968627319E-2</v>
      </c>
      <c r="H855">
        <f t="shared" si="132"/>
        <v>0.14242051374906278</v>
      </c>
      <c r="I855">
        <f t="shared" si="134"/>
        <v>0.26181131576816319</v>
      </c>
      <c r="J855">
        <f t="shared" si="139"/>
        <v>6.550291995718071E-6</v>
      </c>
      <c r="K855" s="12">
        <f t="shared" si="135"/>
        <v>0.81281676886199505</v>
      </c>
    </row>
    <row r="856" spans="2:11" x14ac:dyDescent="0.25">
      <c r="B856">
        <f t="shared" si="130"/>
        <v>6.543999999999868E-2</v>
      </c>
      <c r="C856">
        <f t="shared" si="133"/>
        <v>1.1721978042900509E-14</v>
      </c>
      <c r="D856">
        <f t="shared" si="136"/>
        <v>2618052.9500528281</v>
      </c>
      <c r="E856">
        <f t="shared" si="137"/>
        <v>2.2786234153130731E-14</v>
      </c>
      <c r="F856">
        <f t="shared" si="138"/>
        <v>9.7360807511519568E-19</v>
      </c>
      <c r="G856">
        <f t="shared" si="131"/>
        <v>7.3262362768128184E-2</v>
      </c>
      <c r="H856">
        <f t="shared" si="132"/>
        <v>0.14241396345706706</v>
      </c>
      <c r="I856">
        <f t="shared" si="134"/>
        <v>0.26180529500528282</v>
      </c>
      <c r="J856">
        <f t="shared" si="139"/>
        <v>6.0850504694699722E-6</v>
      </c>
      <c r="K856" s="12">
        <f t="shared" si="135"/>
        <v>0.81279795969906787</v>
      </c>
    </row>
    <row r="857" spans="2:11" x14ac:dyDescent="0.25">
      <c r="B857">
        <f t="shared" ref="B857:B920" si="140">B856+$B$39</f>
        <v>6.5519999999998677E-2</v>
      </c>
      <c r="C857">
        <f t="shared" si="133"/>
        <v>1.0889352593160809E-14</v>
      </c>
      <c r="D857">
        <f t="shared" si="136"/>
        <v>2617997.0174949379</v>
      </c>
      <c r="E857">
        <f t="shared" si="137"/>
        <v>2.2785260545055615E-14</v>
      </c>
      <c r="F857">
        <f t="shared" si="138"/>
        <v>9.0445322544241584E-19</v>
      </c>
      <c r="G857">
        <f t="shared" ref="G857:G920" si="141">C857/$C$19/$F$36</f>
        <v>6.8058453707255051E-2</v>
      </c>
      <c r="H857">
        <f t="shared" ref="H857:H920" si="142">E857/$C$19/$F$36</f>
        <v>0.1424078784065976</v>
      </c>
      <c r="I857">
        <f t="shared" si="134"/>
        <v>0.2617997017494938</v>
      </c>
      <c r="J857">
        <f t="shared" si="139"/>
        <v>5.6528326590150995E-6</v>
      </c>
      <c r="K857" s="12">
        <f t="shared" si="135"/>
        <v>0.8127804858888722</v>
      </c>
    </row>
    <row r="858" spans="2:11" x14ac:dyDescent="0.25">
      <c r="B858">
        <f t="shared" si="140"/>
        <v>6.5599999999998673E-2</v>
      </c>
      <c r="C858">
        <f t="shared" si="133"/>
        <v>1.0115836592652389E-14</v>
      </c>
      <c r="D858">
        <f t="shared" si="136"/>
        <v>2617945.0567253814</v>
      </c>
      <c r="E858">
        <f t="shared" si="137"/>
        <v>2.2784356091830172E-14</v>
      </c>
      <c r="F858">
        <f t="shared" si="138"/>
        <v>8.4020756743249372E-19</v>
      </c>
      <c r="G858">
        <f t="shared" si="141"/>
        <v>6.3223978704077421E-2</v>
      </c>
      <c r="H858">
        <f t="shared" si="142"/>
        <v>0.14240222557393858</v>
      </c>
      <c r="I858">
        <f t="shared" si="134"/>
        <v>0.26179450567253815</v>
      </c>
      <c r="J858">
        <f t="shared" si="139"/>
        <v>5.2512972964530851E-6</v>
      </c>
      <c r="K858" s="12">
        <f t="shared" si="135"/>
        <v>0.81276425272616193</v>
      </c>
    </row>
    <row r="859" spans="2:11" x14ac:dyDescent="0.25">
      <c r="B859">
        <f t="shared" si="140"/>
        <v>6.567999999999867E-2</v>
      </c>
      <c r="C859">
        <f t="shared" si="133"/>
        <v>9.3972382701854485E-15</v>
      </c>
      <c r="D859">
        <f t="shared" si="136"/>
        <v>2617896.7859399826</v>
      </c>
      <c r="E859">
        <f t="shared" si="137"/>
        <v>2.2783515884262739E-14</v>
      </c>
      <c r="F859">
        <f t="shared" si="138"/>
        <v>7.8052299451348169E-19</v>
      </c>
      <c r="G859">
        <f t="shared" si="141"/>
        <v>5.8732739188659046E-2</v>
      </c>
      <c r="H859">
        <f t="shared" si="142"/>
        <v>0.14239697427664211</v>
      </c>
      <c r="I859">
        <f t="shared" si="134"/>
        <v>0.26178967859399827</v>
      </c>
      <c r="J859">
        <f t="shared" si="139"/>
        <v>4.8782687157092593E-6</v>
      </c>
      <c r="K859" s="12">
        <f t="shared" si="135"/>
        <v>0.8127491722089254</v>
      </c>
    </row>
    <row r="860" spans="2:11" x14ac:dyDescent="0.25">
      <c r="B860">
        <f t="shared" si="140"/>
        <v>6.5759999999998667E-2</v>
      </c>
      <c r="C860">
        <f t="shared" si="133"/>
        <v>8.7296624983923033E-15</v>
      </c>
      <c r="D860">
        <f t="shared" si="136"/>
        <v>2617851.9432969596</v>
      </c>
      <c r="E860">
        <f t="shared" si="137"/>
        <v>2.2782735361268225E-14</v>
      </c>
      <c r="F860">
        <f t="shared" si="138"/>
        <v>7.250760307430805E-19</v>
      </c>
      <c r="G860">
        <f t="shared" si="141"/>
        <v>5.4560390614951888E-2</v>
      </c>
      <c r="H860">
        <f t="shared" si="142"/>
        <v>0.14239209600792638</v>
      </c>
      <c r="I860">
        <f t="shared" si="134"/>
        <v>0.26178519432969599</v>
      </c>
      <c r="J860">
        <f t="shared" si="139"/>
        <v>4.5317251921442523E-6</v>
      </c>
      <c r="K860" s="12">
        <f t="shared" si="135"/>
        <v>0.81273516256576828</v>
      </c>
    </row>
    <row r="861" spans="2:11" x14ac:dyDescent="0.25">
      <c r="B861">
        <f t="shared" si="140"/>
        <v>6.5839999999998663E-2</v>
      </c>
      <c r="C861">
        <f t="shared" si="133"/>
        <v>8.1094898854233225E-15</v>
      </c>
      <c r="D861">
        <f t="shared" si="136"/>
        <v>2617810.2855072194</v>
      </c>
      <c r="E861">
        <f t="shared" si="137"/>
        <v>2.2782010285237481E-14</v>
      </c>
      <c r="F861">
        <f t="shared" si="138"/>
        <v>6.7356609535259757E-19</v>
      </c>
      <c r="G861">
        <f t="shared" si="141"/>
        <v>5.0684311783895764E-2</v>
      </c>
      <c r="H861">
        <f t="shared" si="142"/>
        <v>0.14238756428273425</v>
      </c>
      <c r="I861">
        <f t="shared" si="134"/>
        <v>0.26178102855072194</v>
      </c>
      <c r="J861">
        <f t="shared" si="139"/>
        <v>4.2097880959537341E-6</v>
      </c>
      <c r="K861" s="12">
        <f t="shared" si="135"/>
        <v>0.8127221478163652</v>
      </c>
    </row>
    <row r="862" spans="2:11" x14ac:dyDescent="0.25">
      <c r="B862">
        <f t="shared" si="140"/>
        <v>6.591999999999866E-2</v>
      </c>
      <c r="C862">
        <f t="shared" si="133"/>
        <v>7.5333573286698104E-15</v>
      </c>
      <c r="D862">
        <f t="shared" si="136"/>
        <v>2617771.5865236013</v>
      </c>
      <c r="E862">
        <f t="shared" si="137"/>
        <v>2.2781336719142127E-14</v>
      </c>
      <c r="F862">
        <f t="shared" si="138"/>
        <v>6.2571388856369986E-19</v>
      </c>
      <c r="G862">
        <f t="shared" si="141"/>
        <v>4.708348330418631E-2</v>
      </c>
      <c r="H862">
        <f t="shared" si="142"/>
        <v>0.14238335449463826</v>
      </c>
      <c r="I862">
        <f t="shared" si="134"/>
        <v>0.26177715865236012</v>
      </c>
      <c r="J862">
        <f t="shared" si="139"/>
        <v>3.9107118035231236E-6</v>
      </c>
      <c r="K862" s="12">
        <f t="shared" si="135"/>
        <v>0.81271005736270385</v>
      </c>
    </row>
    <row r="863" spans="2:11" x14ac:dyDescent="0.25">
      <c r="B863">
        <f t="shared" si="140"/>
        <v>6.5999999999998657E-2</v>
      </c>
      <c r="C863">
        <f t="shared" si="133"/>
        <v>6.9981399299637721E-15</v>
      </c>
      <c r="D863">
        <f t="shared" si="136"/>
        <v>2617735.6363222082</v>
      </c>
      <c r="E863">
        <f t="shared" si="137"/>
        <v>2.2780711005253564E-14</v>
      </c>
      <c r="F863">
        <f t="shared" si="138"/>
        <v>5.8125989034531963E-19</v>
      </c>
      <c r="G863">
        <f t="shared" si="141"/>
        <v>4.3738374562273571E-2</v>
      </c>
      <c r="H863">
        <f t="shared" si="142"/>
        <v>0.14237944378283476</v>
      </c>
      <c r="I863">
        <f t="shared" si="134"/>
        <v>0.26177356363222082</v>
      </c>
      <c r="J863">
        <f t="shared" si="139"/>
        <v>3.6328743146582473E-6</v>
      </c>
      <c r="K863" s="12">
        <f t="shared" si="135"/>
        <v>0.81269882560899231</v>
      </c>
    </row>
    <row r="864" spans="2:11" x14ac:dyDescent="0.25">
      <c r="B864">
        <f t="shared" si="140"/>
        <v>6.6079999999998654E-2</v>
      </c>
      <c r="C864">
        <f t="shared" si="133"/>
        <v>6.5009341782871098E-15</v>
      </c>
      <c r="D864">
        <f t="shared" si="136"/>
        <v>2617702.2397694257</v>
      </c>
      <c r="E864">
        <f t="shared" si="137"/>
        <v>2.278012974536322E-14</v>
      </c>
      <c r="F864">
        <f t="shared" si="138"/>
        <v>5.3996296433001325E-19</v>
      </c>
      <c r="G864">
        <f t="shared" si="141"/>
        <v>4.063083861429443E-2</v>
      </c>
      <c r="H864">
        <f t="shared" si="142"/>
        <v>0.14237581090852011</v>
      </c>
      <c r="I864">
        <f t="shared" si="134"/>
        <v>0.26177022397694255</v>
      </c>
      <c r="J864">
        <f t="shared" si="139"/>
        <v>3.3747685270625828E-6</v>
      </c>
      <c r="K864" s="12">
        <f t="shared" si="135"/>
        <v>0.81268839160824669</v>
      </c>
    </row>
    <row r="865" spans="2:11" x14ac:dyDescent="0.25">
      <c r="B865">
        <f t="shared" si="140"/>
        <v>6.615999999999865E-2</v>
      </c>
      <c r="C865">
        <f t="shared" si="133"/>
        <v>6.0390423122604683E-15</v>
      </c>
      <c r="D865">
        <f t="shared" si="136"/>
        <v>2617671.2155686654</v>
      </c>
      <c r="E865">
        <f t="shared" si="137"/>
        <v>2.2779589782398891E-14</v>
      </c>
      <c r="F865">
        <f t="shared" si="138"/>
        <v>5.0159905962188275E-19</v>
      </c>
      <c r="G865">
        <f t="shared" si="141"/>
        <v>3.7744014451627922E-2</v>
      </c>
      <c r="H865">
        <f t="shared" si="142"/>
        <v>0.14237243613999304</v>
      </c>
      <c r="I865">
        <f t="shared" si="134"/>
        <v>0.26176712155686654</v>
      </c>
      <c r="J865">
        <f t="shared" si="139"/>
        <v>3.134994122636766E-6</v>
      </c>
      <c r="K865" s="12">
        <f t="shared" si="135"/>
        <v>0.81267869873370724</v>
      </c>
    </row>
    <row r="866" spans="2:11" x14ac:dyDescent="0.25">
      <c r="B866">
        <f t="shared" si="140"/>
        <v>6.6239999999998647E-2</v>
      </c>
      <c r="C866">
        <f t="shared" si="133"/>
        <v>5.6099577807712793E-15</v>
      </c>
      <c r="D866">
        <f t="shared" si="136"/>
        <v>2617642.3952812757</v>
      </c>
      <c r="E866">
        <f t="shared" si="137"/>
        <v>2.2779088183339269E-14</v>
      </c>
      <c r="F866">
        <f t="shared" si="138"/>
        <v>4.6596000372125097E-19</v>
      </c>
      <c r="G866">
        <f t="shared" si="141"/>
        <v>3.5062236129820491E-2</v>
      </c>
      <c r="H866">
        <f t="shared" si="142"/>
        <v>0.1423693011458704</v>
      </c>
      <c r="I866">
        <f t="shared" si="134"/>
        <v>0.26176423952812761</v>
      </c>
      <c r="J866">
        <f t="shared" si="139"/>
        <v>2.9122500232578175E-6</v>
      </c>
      <c r="K866" s="12">
        <f t="shared" si="135"/>
        <v>0.81266969437335945</v>
      </c>
    </row>
    <row r="867" spans="2:11" x14ac:dyDescent="0.25">
      <c r="B867">
        <f t="shared" si="140"/>
        <v>6.6319999999998644E-2</v>
      </c>
      <c r="C867">
        <f t="shared" si="133"/>
        <v>5.211351725497411E-15</v>
      </c>
      <c r="D867">
        <f t="shared" si="136"/>
        <v>2617615.6224164451</v>
      </c>
      <c r="E867">
        <f t="shared" si="137"/>
        <v>2.2778622223335547E-14</v>
      </c>
      <c r="F867">
        <f t="shared" si="138"/>
        <v>4.3285238025072999E-19</v>
      </c>
      <c r="G867">
        <f t="shared" si="141"/>
        <v>3.2570948284358817E-2</v>
      </c>
      <c r="H867">
        <f t="shared" si="142"/>
        <v>0.14236638889584716</v>
      </c>
      <c r="I867">
        <f t="shared" si="134"/>
        <v>0.26176156224164449</v>
      </c>
      <c r="J867">
        <f t="shared" si="139"/>
        <v>2.7053273765670623E-6</v>
      </c>
      <c r="K867" s="12">
        <f t="shared" si="135"/>
        <v>0.81266132964595028</v>
      </c>
    </row>
    <row r="868" spans="2:11" x14ac:dyDescent="0.25">
      <c r="B868">
        <f t="shared" si="140"/>
        <v>6.6399999999998641E-2</v>
      </c>
      <c r="C868">
        <f t="shared" si="133"/>
        <v>4.8410604141454433E-15</v>
      </c>
      <c r="D868">
        <f t="shared" si="136"/>
        <v>2617590.7515852689</v>
      </c>
      <c r="E868">
        <f t="shared" si="137"/>
        <v>2.2778189370955296E-14</v>
      </c>
      <c r="F868">
        <f t="shared" si="138"/>
        <v>4.0209648558569779E-19</v>
      </c>
      <c r="G868">
        <f t="shared" si="141"/>
        <v>3.0256627588409017E-2</v>
      </c>
      <c r="H868">
        <f t="shared" si="142"/>
        <v>0.14236368356847059</v>
      </c>
      <c r="I868">
        <f t="shared" si="134"/>
        <v>0.26175907515852692</v>
      </c>
      <c r="J868">
        <f t="shared" si="139"/>
        <v>2.5131030349106107E-6</v>
      </c>
      <c r="K868" s="12">
        <f t="shared" si="135"/>
        <v>0.81265355913700243</v>
      </c>
    </row>
    <row r="869" spans="2:11" x14ac:dyDescent="0.25">
      <c r="B869">
        <f t="shared" si="140"/>
        <v>6.6479999999998637E-2</v>
      </c>
      <c r="C869">
        <f t="shared" si="133"/>
        <v>4.4970735584425989E-15</v>
      </c>
      <c r="D869">
        <f t="shared" si="136"/>
        <v>2617567.647714505</v>
      </c>
      <c r="E869">
        <f t="shared" si="137"/>
        <v>2.2777787274469709E-14</v>
      </c>
      <c r="F869">
        <f t="shared" si="138"/>
        <v>3.7352535890350649E-19</v>
      </c>
      <c r="G869">
        <f t="shared" si="141"/>
        <v>2.8106709740266241E-2</v>
      </c>
      <c r="H869">
        <f t="shared" si="142"/>
        <v>0.14236117046543567</v>
      </c>
      <c r="I869">
        <f t="shared" si="134"/>
        <v>0.26175676477145049</v>
      </c>
      <c r="J869">
        <f t="shared" si="139"/>
        <v>2.334533493146915E-6</v>
      </c>
      <c r="K869" s="12">
        <f t="shared" si="135"/>
        <v>0.81264634065343022</v>
      </c>
    </row>
    <row r="870" spans="2:11" x14ac:dyDescent="0.25">
      <c r="B870">
        <f t="shared" si="140"/>
        <v>6.6559999999998634E-2</v>
      </c>
      <c r="C870">
        <f t="shared" si="133"/>
        <v>4.1775234548590545E-15</v>
      </c>
      <c r="D870">
        <f t="shared" si="136"/>
        <v>2617546.1853158162</v>
      </c>
      <c r="E870">
        <f t="shared" si="137"/>
        <v>2.2777413749110804E-14</v>
      </c>
      <c r="F870">
        <f t="shared" si="138"/>
        <v>3.4698388053205204E-19</v>
      </c>
      <c r="G870">
        <f t="shared" si="141"/>
        <v>2.6109521592869087E-2</v>
      </c>
      <c r="H870">
        <f t="shared" si="142"/>
        <v>0.14235883593194251</v>
      </c>
      <c r="I870">
        <f t="shared" si="134"/>
        <v>0.26175461853158161</v>
      </c>
      <c r="J870">
        <f t="shared" si="139"/>
        <v>2.1686492533253247E-6</v>
      </c>
      <c r="K870" s="12">
        <f t="shared" si="135"/>
        <v>0.81263963499545866</v>
      </c>
    </row>
    <row r="871" spans="2:11" x14ac:dyDescent="0.25">
      <c r="B871">
        <f t="shared" si="140"/>
        <v>6.6639999999998631E-2</v>
      </c>
      <c r="C871">
        <f t="shared" ref="C871:C934" si="143">(((4*PI()*K871^2)/($C$16*D871^2))*(($C$11*$C$10*$C$12)/($C$13*$C$14))*($C$8^2/(4*PI()*$C$7))^2*(LN((2*$C$16*D871^2)/$C$9)-$C$1))/$F$34</f>
        <v>3.8806748908637845E-15</v>
      </c>
      <c r="D871">
        <f t="shared" si="136"/>
        <v>2617526.2478066268</v>
      </c>
      <c r="E871">
        <f t="shared" si="137"/>
        <v>2.2777066765230274E-14</v>
      </c>
      <c r="F871">
        <f t="shared" si="138"/>
        <v>3.2232793382890043E-19</v>
      </c>
      <c r="G871">
        <f t="shared" si="141"/>
        <v>2.4254218067898653E-2</v>
      </c>
      <c r="H871">
        <f t="shared" si="142"/>
        <v>0.1423566672826892</v>
      </c>
      <c r="I871">
        <f t="shared" ref="I871:I934" si="144">D871*100/10^9</f>
        <v>0.26175262478066269</v>
      </c>
      <c r="J871">
        <f t="shared" si="139"/>
        <v>2.0145495864306273E-6</v>
      </c>
      <c r="K871" s="12">
        <f t="shared" ref="K871:K934" si="145">$S$31*(D871*100/10^9)^5+$S$32*(D871*100/10^9)^4+$S$33*(D871*100/10^9)^3+$S$34*(D871*100/10^9)^2+$S$35*(D871*100/10^9)+$S$36</f>
        <v>0.81263340574463083</v>
      </c>
    </row>
    <row r="872" spans="2:11" x14ac:dyDescent="0.25">
      <c r="B872">
        <f t="shared" si="140"/>
        <v>6.6719999999998628E-2</v>
      </c>
      <c r="C872">
        <f t="shared" si="143"/>
        <v>3.604915763032615E-15</v>
      </c>
      <c r="D872">
        <f t="shared" ref="D872:D935" si="146">((2*E872)/$C$5)^0.5</f>
        <v>2617507.7268789588</v>
      </c>
      <c r="E872">
        <f t="shared" ref="E872:E935" si="147">E871-F871</f>
        <v>2.2776744437296445E-14</v>
      </c>
      <c r="F872">
        <f t="shared" ref="F872:F935" si="148">(B872-B871)*(C872+C871)/2</f>
        <v>2.9942362615584382E-19</v>
      </c>
      <c r="G872">
        <f t="shared" si="141"/>
        <v>2.2530723518953841E-2</v>
      </c>
      <c r="H872">
        <f t="shared" si="142"/>
        <v>0.14235465273310277</v>
      </c>
      <c r="I872">
        <f t="shared" si="144"/>
        <v>0.26175077268789587</v>
      </c>
      <c r="J872">
        <f t="shared" ref="J872:J935" si="149">(B872-B871)*(G871+G872)/2</f>
        <v>1.8713976634740234E-6</v>
      </c>
      <c r="K872" s="12">
        <f t="shared" si="145"/>
        <v>0.81262761906678105</v>
      </c>
    </row>
    <row r="873" spans="2:11" x14ac:dyDescent="0.25">
      <c r="B873">
        <f t="shared" si="140"/>
        <v>6.6799999999998624E-2</v>
      </c>
      <c r="C873">
        <f t="shared" si="143"/>
        <v>3.3487483571802969E-15</v>
      </c>
      <c r="D873">
        <f t="shared" si="146"/>
        <v>2617490.5219128798</v>
      </c>
      <c r="E873">
        <f t="shared" si="147"/>
        <v>2.2776445013670289E-14</v>
      </c>
      <c r="F873">
        <f t="shared" si="148"/>
        <v>2.7814656480850513E-19</v>
      </c>
      <c r="G873">
        <f t="shared" si="141"/>
        <v>2.0929677232376851E-2</v>
      </c>
      <c r="H873">
        <f t="shared" si="142"/>
        <v>0.1423527813354393</v>
      </c>
      <c r="I873">
        <f t="shared" si="144"/>
        <v>0.26174905219128797</v>
      </c>
      <c r="J873">
        <f t="shared" si="149"/>
        <v>1.7384160300531567E-6</v>
      </c>
      <c r="K873" s="12">
        <f t="shared" si="145"/>
        <v>0.81262224352892198</v>
      </c>
    </row>
    <row r="874" spans="2:11" x14ac:dyDescent="0.25">
      <c r="B874">
        <f t="shared" si="140"/>
        <v>6.6879999999998621E-2</v>
      </c>
      <c r="C874">
        <f t="shared" si="143"/>
        <v>3.1107812441983033E-15</v>
      </c>
      <c r="D874">
        <f t="shared" si="146"/>
        <v>2617474.5394314299</v>
      </c>
      <c r="E874">
        <f t="shared" si="147"/>
        <v>2.2776166867105479E-14</v>
      </c>
      <c r="F874">
        <f t="shared" si="148"/>
        <v>2.583811840551335E-19</v>
      </c>
      <c r="G874">
        <f t="shared" si="141"/>
        <v>1.9442382776239397E-2</v>
      </c>
      <c r="H874">
        <f t="shared" si="142"/>
        <v>0.14235104291940923</v>
      </c>
      <c r="I874">
        <f t="shared" si="144"/>
        <v>0.26174745394314297</v>
      </c>
      <c r="J874">
        <f t="shared" si="149"/>
        <v>1.6148824003445841E-6</v>
      </c>
      <c r="K874" s="12">
        <f t="shared" si="145"/>
        <v>0.81261724992906859</v>
      </c>
    </row>
    <row r="875" spans="2:11" x14ac:dyDescent="0.25">
      <c r="B875">
        <f t="shared" si="140"/>
        <v>6.6959999999998618E-2</v>
      </c>
      <c r="C875">
        <f t="shared" si="143"/>
        <v>2.8897217483232079E-15</v>
      </c>
      <c r="D875">
        <f t="shared" si="146"/>
        <v>2617459.692594103</v>
      </c>
      <c r="E875">
        <f t="shared" si="147"/>
        <v>2.2775908485921423E-14</v>
      </c>
      <c r="F875">
        <f t="shared" si="148"/>
        <v>2.4002011970085067E-19</v>
      </c>
      <c r="G875">
        <f t="shared" si="141"/>
        <v>1.806076092702005E-2</v>
      </c>
      <c r="H875">
        <f t="shared" si="142"/>
        <v>0.14234942803700887</v>
      </c>
      <c r="I875">
        <f t="shared" si="144"/>
        <v>0.26174596925941029</v>
      </c>
      <c r="J875">
        <f t="shared" si="149"/>
        <v>1.5001257481303167E-6</v>
      </c>
      <c r="K875" s="12">
        <f t="shared" si="145"/>
        <v>0.81261261113809213</v>
      </c>
    </row>
    <row r="876" spans="2:11" x14ac:dyDescent="0.25">
      <c r="B876">
        <f t="shared" si="140"/>
        <v>6.7039999999998615E-2</v>
      </c>
      <c r="C876">
        <f t="shared" si="143"/>
        <v>2.6843689476064351E-15</v>
      </c>
      <c r="D876">
        <f t="shared" si="146"/>
        <v>2617445.900726168</v>
      </c>
      <c r="E876">
        <f t="shared" si="147"/>
        <v>2.2775668465801724E-14</v>
      </c>
      <c r="F876">
        <f t="shared" si="148"/>
        <v>2.2296362783717665E-19</v>
      </c>
      <c r="G876">
        <f t="shared" si="141"/>
        <v>1.6777305922540217E-2</v>
      </c>
      <c r="H876">
        <f t="shared" si="142"/>
        <v>0.14234792791126075</v>
      </c>
      <c r="I876">
        <f t="shared" si="144"/>
        <v>0.2617445900726168</v>
      </c>
      <c r="J876">
        <f t="shared" si="149"/>
        <v>1.3935226739823539E-6</v>
      </c>
      <c r="K876" s="12">
        <f t="shared" si="145"/>
        <v>0.81260830195275402</v>
      </c>
    </row>
    <row r="877" spans="2:11" x14ac:dyDescent="0.25">
      <c r="B877">
        <f t="shared" si="140"/>
        <v>6.7119999999998611E-2</v>
      </c>
      <c r="C877">
        <f t="shared" si="143"/>
        <v>2.493607169260908E-15</v>
      </c>
      <c r="D877">
        <f t="shared" si="146"/>
        <v>2617433.0888813068</v>
      </c>
      <c r="E877">
        <f t="shared" si="147"/>
        <v>2.2775445502173887E-14</v>
      </c>
      <c r="F877">
        <f t="shared" si="148"/>
        <v>2.0711904467468528E-19</v>
      </c>
      <c r="G877">
        <f t="shared" si="141"/>
        <v>1.5585044807880673E-2</v>
      </c>
      <c r="H877">
        <f t="shared" si="142"/>
        <v>0.1423465343885868</v>
      </c>
      <c r="I877">
        <f t="shared" si="144"/>
        <v>0.26174330888813069</v>
      </c>
      <c r="J877">
        <f t="shared" si="149"/>
        <v>1.2944940292167827E-6</v>
      </c>
      <c r="K877" s="12">
        <f t="shared" si="145"/>
        <v>0.81260429895913922</v>
      </c>
    </row>
    <row r="878" spans="2:11" x14ac:dyDescent="0.25">
      <c r="B878">
        <f t="shared" si="140"/>
        <v>6.7199999999998608E-2</v>
      </c>
      <c r="C878">
        <f t="shared" si="143"/>
        <v>2.3163999450840002E-15</v>
      </c>
      <c r="D878">
        <f t="shared" si="146"/>
        <v>2617421.1874352223</v>
      </c>
      <c r="E878">
        <f t="shared" si="147"/>
        <v>2.2775238383129213E-14</v>
      </c>
      <c r="F878">
        <f t="shared" si="148"/>
        <v>1.9240028457378847E-19</v>
      </c>
      <c r="G878">
        <f t="shared" si="141"/>
        <v>1.4477499656775E-2</v>
      </c>
      <c r="H878">
        <f t="shared" si="142"/>
        <v>0.14234523989455758</v>
      </c>
      <c r="I878">
        <f t="shared" si="144"/>
        <v>0.26174211874352221</v>
      </c>
      <c r="J878">
        <f t="shared" si="149"/>
        <v>1.2025017785861779E-6</v>
      </c>
      <c r="K878" s="12">
        <f t="shared" si="145"/>
        <v>0.81260058040575112</v>
      </c>
    </row>
    <row r="879" spans="2:11" x14ac:dyDescent="0.25">
      <c r="B879">
        <f t="shared" si="140"/>
        <v>6.7279999999998605E-2</v>
      </c>
      <c r="C879">
        <f t="shared" si="143"/>
        <v>2.1517843944626536E-15</v>
      </c>
      <c r="D879">
        <f t="shared" si="146"/>
        <v>2617410.1317080241</v>
      </c>
      <c r="E879">
        <f t="shared" si="147"/>
        <v>2.2775045982844639E-14</v>
      </c>
      <c r="F879">
        <f t="shared" si="148"/>
        <v>1.7872737358185885E-19</v>
      </c>
      <c r="G879">
        <f t="shared" si="141"/>
        <v>1.3448652465391585E-2</v>
      </c>
      <c r="H879">
        <f t="shared" si="142"/>
        <v>0.14234403739277898</v>
      </c>
      <c r="I879">
        <f t="shared" si="144"/>
        <v>0.26174101317080239</v>
      </c>
      <c r="J879">
        <f t="shared" si="149"/>
        <v>1.1170460848866179E-6</v>
      </c>
      <c r="K879" s="12">
        <f t="shared" si="145"/>
        <v>0.81259712608558921</v>
      </c>
    </row>
    <row r="880" spans="2:11" x14ac:dyDescent="0.25">
      <c r="B880">
        <f t="shared" si="140"/>
        <v>6.7359999999998602E-2</v>
      </c>
      <c r="C880">
        <f t="shared" si="143"/>
        <v>1.9988660049092613E-15</v>
      </c>
      <c r="D880">
        <f t="shared" si="146"/>
        <v>2617399.8616133654</v>
      </c>
      <c r="E880">
        <f t="shared" si="147"/>
        <v>2.2774867255471056E-14</v>
      </c>
      <c r="F880">
        <f t="shared" si="148"/>
        <v>1.6602601597486983E-19</v>
      </c>
      <c r="G880">
        <f t="shared" si="141"/>
        <v>1.2492912530682881E-2</v>
      </c>
      <c r="H880">
        <f t="shared" si="142"/>
        <v>0.1423429203466941</v>
      </c>
      <c r="I880">
        <f t="shared" si="144"/>
        <v>0.26173998616133654</v>
      </c>
      <c r="J880">
        <f t="shared" si="149"/>
        <v>1.0376625998429363E-6</v>
      </c>
      <c r="K880" s="12">
        <f t="shared" si="145"/>
        <v>0.81259391722657648</v>
      </c>
    </row>
    <row r="881" spans="2:11" x14ac:dyDescent="0.25">
      <c r="B881">
        <f t="shared" si="140"/>
        <v>6.7439999999998598E-2</v>
      </c>
      <c r="C881">
        <f t="shared" si="143"/>
        <v>1.8568137821270881E-15</v>
      </c>
      <c r="D881">
        <f t="shared" si="146"/>
        <v>2617390.3213324421</v>
      </c>
      <c r="E881">
        <f t="shared" si="147"/>
        <v>2.2774701229455081E-14</v>
      </c>
      <c r="F881">
        <f t="shared" si="148"/>
        <v>1.5422719148144768E-19</v>
      </c>
      <c r="G881">
        <f t="shared" si="141"/>
        <v>1.16050861382943E-2</v>
      </c>
      <c r="H881">
        <f t="shared" si="142"/>
        <v>0.14234188268409426</v>
      </c>
      <c r="I881">
        <f t="shared" si="144"/>
        <v>0.26173903213324423</v>
      </c>
      <c r="J881">
        <f t="shared" si="149"/>
        <v>9.6391994675904796E-7</v>
      </c>
      <c r="K881" s="12">
        <f t="shared" si="145"/>
        <v>0.81259093638974711</v>
      </c>
    </row>
    <row r="882" spans="2:11" x14ac:dyDescent="0.25">
      <c r="B882">
        <f t="shared" si="140"/>
        <v>6.7519999999998595E-2</v>
      </c>
      <c r="C882">
        <f t="shared" si="143"/>
        <v>1.7248557435076814E-15</v>
      </c>
      <c r="D882">
        <f t="shared" si="146"/>
        <v>2617381.459011097</v>
      </c>
      <c r="E882">
        <f t="shared" si="147"/>
        <v>2.2774547002263601E-14</v>
      </c>
      <c r="F882">
        <f t="shared" si="148"/>
        <v>1.4326678102538494E-19</v>
      </c>
      <c r="G882">
        <f t="shared" si="141"/>
        <v>1.0780348396923007E-2</v>
      </c>
      <c r="H882">
        <f t="shared" si="142"/>
        <v>0.14234091876414751</v>
      </c>
      <c r="I882">
        <f t="shared" si="144"/>
        <v>0.26173814590110972</v>
      </c>
      <c r="J882">
        <f t="shared" si="149"/>
        <v>8.9541738140865579E-7</v>
      </c>
      <c r="K882" s="12">
        <f t="shared" si="145"/>
        <v>0.81258816737464679</v>
      </c>
    </row>
    <row r="883" spans="2:11" x14ac:dyDescent="0.25">
      <c r="B883">
        <f t="shared" si="140"/>
        <v>6.7599999999998592E-2</v>
      </c>
      <c r="C883">
        <f t="shared" si="143"/>
        <v>1.6022747307969132E-15</v>
      </c>
      <c r="D883">
        <f t="shared" si="146"/>
        <v>2617373.2264783923</v>
      </c>
      <c r="E883">
        <f t="shared" si="147"/>
        <v>2.2774403735482575E-14</v>
      </c>
      <c r="F883">
        <f t="shared" si="148"/>
        <v>1.3308521897217837E-19</v>
      </c>
      <c r="G883">
        <f t="shared" si="141"/>
        <v>1.0014217067480707E-2</v>
      </c>
      <c r="H883">
        <f t="shared" si="142"/>
        <v>0.14234002334676607</v>
      </c>
      <c r="I883">
        <f t="shared" si="144"/>
        <v>0.26173732264783922</v>
      </c>
      <c r="J883">
        <f t="shared" si="149"/>
        <v>8.3178261857611472E-7</v>
      </c>
      <c r="K883" s="12">
        <f t="shared" si="145"/>
        <v>0.81258559513143613</v>
      </c>
    </row>
    <row r="884" spans="2:11" x14ac:dyDescent="0.25">
      <c r="B884">
        <f t="shared" si="140"/>
        <v>6.7679999999998589E-2</v>
      </c>
      <c r="C884">
        <f t="shared" si="143"/>
        <v>1.4884045194738707E-15</v>
      </c>
      <c r="D884">
        <f t="shared" si="146"/>
        <v>2617365.5789851379</v>
      </c>
      <c r="E884">
        <f t="shared" si="147"/>
        <v>2.2774270650263602E-14</v>
      </c>
      <c r="F884">
        <f t="shared" si="148"/>
        <v>1.2362717001082631E-19</v>
      </c>
      <c r="G884">
        <f t="shared" si="141"/>
        <v>9.3025282467116902E-3</v>
      </c>
      <c r="H884">
        <f t="shared" si="142"/>
        <v>0.14233919156414751</v>
      </c>
      <c r="I884">
        <f t="shared" si="144"/>
        <v>0.2617365578985138</v>
      </c>
      <c r="J884">
        <f t="shared" si="149"/>
        <v>7.7266981256766444E-7</v>
      </c>
      <c r="K884" s="12">
        <f t="shared" si="145"/>
        <v>0.81258320567922271</v>
      </c>
    </row>
    <row r="885" spans="2:11" x14ac:dyDescent="0.25">
      <c r="B885">
        <f t="shared" si="140"/>
        <v>6.7759999999998585E-2</v>
      </c>
      <c r="C885">
        <f t="shared" si="143"/>
        <v>1.3826262038426374E-15</v>
      </c>
      <c r="D885">
        <f t="shared" si="146"/>
        <v>2617358.4749609628</v>
      </c>
      <c r="E885">
        <f t="shared" si="147"/>
        <v>2.2774147023093592E-14</v>
      </c>
      <c r="F885">
        <f t="shared" si="148"/>
        <v>1.1484122893265565E-19</v>
      </c>
      <c r="G885">
        <f t="shared" si="141"/>
        <v>8.6414137740164817E-3</v>
      </c>
      <c r="H885">
        <f t="shared" si="142"/>
        <v>0.14233841889433493</v>
      </c>
      <c r="I885">
        <f t="shared" si="144"/>
        <v>0.2617358474960963</v>
      </c>
      <c r="J885">
        <f t="shared" si="149"/>
        <v>7.177576808290977E-7</v>
      </c>
      <c r="K885" s="12">
        <f t="shared" si="145"/>
        <v>0.81258098603018392</v>
      </c>
    </row>
    <row r="886" spans="2:11" x14ac:dyDescent="0.25">
      <c r="B886">
        <f t="shared" si="140"/>
        <v>6.7839999999998582E-2</v>
      </c>
      <c r="C886">
        <f t="shared" si="143"/>
        <v>1.2843648382782554E-15</v>
      </c>
      <c r="D886">
        <f t="shared" si="146"/>
        <v>2617351.8757886109</v>
      </c>
      <c r="E886">
        <f t="shared" si="147"/>
        <v>2.2774032181864659E-14</v>
      </c>
      <c r="F886">
        <f t="shared" si="148"/>
        <v>1.0667964168483138E-19</v>
      </c>
      <c r="G886">
        <f t="shared" si="141"/>
        <v>8.027280239239095E-3</v>
      </c>
      <c r="H886">
        <f t="shared" si="142"/>
        <v>0.14233770113665409</v>
      </c>
      <c r="I886">
        <f t="shared" si="144"/>
        <v>0.26173518757886111</v>
      </c>
      <c r="J886">
        <f t="shared" si="149"/>
        <v>6.6674776053019586E-7</v>
      </c>
      <c r="K886" s="12">
        <f t="shared" si="145"/>
        <v>0.8125789241190674</v>
      </c>
    </row>
    <row r="887" spans="2:11" x14ac:dyDescent="0.25">
      <c r="B887">
        <f t="shared" si="140"/>
        <v>6.7919999999998579E-2</v>
      </c>
      <c r="C887">
        <f t="shared" si="143"/>
        <v>1.1930863166544499E-15</v>
      </c>
      <c r="D887">
        <f t="shared" si="146"/>
        <v>2617345.7455942514</v>
      </c>
      <c r="E887">
        <f t="shared" si="147"/>
        <v>2.2773925502222976E-14</v>
      </c>
      <c r="F887">
        <f t="shared" si="148"/>
        <v>9.9098046197304175E-20</v>
      </c>
      <c r="G887">
        <f t="shared" si="141"/>
        <v>7.456789479090311E-3</v>
      </c>
      <c r="H887">
        <f t="shared" si="142"/>
        <v>0.14233703438889359</v>
      </c>
      <c r="I887">
        <f t="shared" si="144"/>
        <v>0.26173457455942517</v>
      </c>
      <c r="J887">
        <f t="shared" si="149"/>
        <v>6.1936278873315102E-7</v>
      </c>
      <c r="K887" s="12">
        <f t="shared" si="145"/>
        <v>0.81257700873769323</v>
      </c>
    </row>
    <row r="888" spans="2:11" x14ac:dyDescent="0.25">
      <c r="B888">
        <f t="shared" si="140"/>
        <v>6.7999999999998575E-2</v>
      </c>
      <c r="C888">
        <f t="shared" si="143"/>
        <v>1.1082944730368446E-15</v>
      </c>
      <c r="D888">
        <f t="shared" si="146"/>
        <v>2617340.0510526639</v>
      </c>
      <c r="E888">
        <f t="shared" si="147"/>
        <v>2.2773826404176778E-14</v>
      </c>
      <c r="F888">
        <f t="shared" si="148"/>
        <v>9.2055231587648025E-20</v>
      </c>
      <c r="G888">
        <f t="shared" si="141"/>
        <v>6.9268404564802773E-3</v>
      </c>
      <c r="H888">
        <f t="shared" si="142"/>
        <v>0.14233641502610486</v>
      </c>
      <c r="I888">
        <f t="shared" si="144"/>
        <v>0.2617340051052664</v>
      </c>
      <c r="J888">
        <f t="shared" si="149"/>
        <v>5.7534519742280006E-7</v>
      </c>
      <c r="K888" s="12">
        <f t="shared" si="145"/>
        <v>0.81257522947409944</v>
      </c>
    </row>
    <row r="889" spans="2:11" x14ac:dyDescent="0.25">
      <c r="B889">
        <f t="shared" si="140"/>
        <v>6.8079999999998572E-2</v>
      </c>
      <c r="C889">
        <f t="shared" si="143"/>
        <v>1.0295283879433332E-15</v>
      </c>
      <c r="D889">
        <f t="shared" si="146"/>
        <v>2617334.7612062464</v>
      </c>
      <c r="E889">
        <f t="shared" si="147"/>
        <v>2.2773734348945191E-14</v>
      </c>
      <c r="F889">
        <f t="shared" si="148"/>
        <v>8.5512914439203628E-20</v>
      </c>
      <c r="G889">
        <f t="shared" si="141"/>
        <v>6.434552424645832E-3</v>
      </c>
      <c r="H889">
        <f t="shared" si="142"/>
        <v>0.14233583968090743</v>
      </c>
      <c r="I889">
        <f t="shared" si="144"/>
        <v>0.26173347612062464</v>
      </c>
      <c r="J889">
        <f t="shared" si="149"/>
        <v>5.344557152450226E-7</v>
      </c>
      <c r="K889" s="12">
        <f t="shared" si="145"/>
        <v>0.81257357665600594</v>
      </c>
    </row>
    <row r="890" spans="2:11" x14ac:dyDescent="0.25">
      <c r="B890">
        <f t="shared" si="140"/>
        <v>6.8159999999998569E-2</v>
      </c>
      <c r="C890">
        <f t="shared" si="143"/>
        <v>9.5635988571431576E-16</v>
      </c>
      <c r="D890">
        <f t="shared" si="146"/>
        <v>2617329.847296868</v>
      </c>
      <c r="E890">
        <f t="shared" si="147"/>
        <v>2.2773648836030751E-14</v>
      </c>
      <c r="F890">
        <f t="shared" si="148"/>
        <v>7.9435530946302718E-20</v>
      </c>
      <c r="G890">
        <f t="shared" si="141"/>
        <v>5.9772492857144725E-3</v>
      </c>
      <c r="H890">
        <f t="shared" si="142"/>
        <v>0.14233530522519219</v>
      </c>
      <c r="I890">
        <f t="shared" si="144"/>
        <v>0.26173298472968681</v>
      </c>
      <c r="J890">
        <f t="shared" si="149"/>
        <v>4.9647206841439195E-7</v>
      </c>
      <c r="K890" s="12">
        <f t="shared" si="145"/>
        <v>0.81257204129828742</v>
      </c>
    </row>
    <row r="891" spans="2:11" x14ac:dyDescent="0.25">
      <c r="B891">
        <f t="shared" si="140"/>
        <v>6.8239999999998566E-2</v>
      </c>
      <c r="C891">
        <f t="shared" si="143"/>
        <v>8.8839120941442698E-16</v>
      </c>
      <c r="D891">
        <f t="shared" si="146"/>
        <v>2617325.2826096527</v>
      </c>
      <c r="E891">
        <f t="shared" si="147"/>
        <v>2.2773569400499805E-14</v>
      </c>
      <c r="F891">
        <f t="shared" si="148"/>
        <v>7.3790043805146694E-20</v>
      </c>
      <c r="G891">
        <f t="shared" si="141"/>
        <v>5.5524450588401676E-3</v>
      </c>
      <c r="H891">
        <f t="shared" si="142"/>
        <v>0.14233480875312376</v>
      </c>
      <c r="I891">
        <f t="shared" si="144"/>
        <v>0.26173252826096527</v>
      </c>
      <c r="J891">
        <f t="shared" si="149"/>
        <v>4.6118777378216683E-7</v>
      </c>
      <c r="K891" s="12">
        <f t="shared" si="145"/>
        <v>0.81257061505417527</v>
      </c>
    </row>
    <row r="892" spans="2:11" x14ac:dyDescent="0.25">
      <c r="B892">
        <f t="shared" si="140"/>
        <v>6.8319999999998562E-2</v>
      </c>
      <c r="C892">
        <f t="shared" si="143"/>
        <v>8.2525286064093699E-16</v>
      </c>
      <c r="D892">
        <f t="shared" si="146"/>
        <v>2617321.0423278525</v>
      </c>
      <c r="E892">
        <f t="shared" si="147"/>
        <v>2.2773495610456E-14</v>
      </c>
      <c r="F892">
        <f t="shared" si="148"/>
        <v>6.854576280221176E-20</v>
      </c>
      <c r="G892">
        <f t="shared" si="141"/>
        <v>5.1578303790058557E-3</v>
      </c>
      <c r="H892">
        <f t="shared" si="142"/>
        <v>0.14233434756534999</v>
      </c>
      <c r="I892">
        <f t="shared" si="144"/>
        <v>0.26173210423278526</v>
      </c>
      <c r="J892">
        <f t="shared" si="149"/>
        <v>4.2841101751382347E-7</v>
      </c>
      <c r="K892" s="12">
        <f t="shared" si="145"/>
        <v>0.81256929016992097</v>
      </c>
    </row>
    <row r="893" spans="2:11" x14ac:dyDescent="0.25">
      <c r="B893">
        <f t="shared" si="140"/>
        <v>6.8399999999998559E-2</v>
      </c>
      <c r="C893">
        <f t="shared" si="143"/>
        <v>7.6660159271128267E-16</v>
      </c>
      <c r="D893">
        <f t="shared" si="146"/>
        <v>2617317.1033980236</v>
      </c>
      <c r="E893">
        <f t="shared" si="147"/>
        <v>2.2773427064693197E-14</v>
      </c>
      <c r="F893">
        <f t="shared" si="148"/>
        <v>6.3674178134086193E-20</v>
      </c>
      <c r="G893">
        <f t="shared" si="141"/>
        <v>4.7912599544455165E-3</v>
      </c>
      <c r="H893">
        <f t="shared" si="142"/>
        <v>0.14233391915433247</v>
      </c>
      <c r="I893">
        <f t="shared" si="144"/>
        <v>0.26173171033980236</v>
      </c>
      <c r="J893">
        <f t="shared" si="149"/>
        <v>3.9796361333803865E-7</v>
      </c>
      <c r="K893" s="12">
        <f t="shared" si="145"/>
        <v>0.81256805944267796</v>
      </c>
    </row>
    <row r="894" spans="2:11" x14ac:dyDescent="0.25">
      <c r="B894">
        <f t="shared" si="140"/>
        <v>6.8479999999998556E-2</v>
      </c>
      <c r="C894">
        <f t="shared" si="143"/>
        <v>7.1211854617729561E-16</v>
      </c>
      <c r="D894">
        <f t="shared" si="146"/>
        <v>2617313.4444047702</v>
      </c>
      <c r="E894">
        <f t="shared" si="147"/>
        <v>2.2773363390515062E-14</v>
      </c>
      <c r="F894">
        <f t="shared" si="148"/>
        <v>5.9148805555540719E-20</v>
      </c>
      <c r="G894">
        <f t="shared" si="141"/>
        <v>4.4507409136080971E-3</v>
      </c>
      <c r="H894">
        <f t="shared" si="142"/>
        <v>0.14233352119071913</v>
      </c>
      <c r="I894">
        <f t="shared" si="144"/>
        <v>0.26173134444047702</v>
      </c>
      <c r="J894">
        <f t="shared" si="149"/>
        <v>3.696800347221295E-7</v>
      </c>
      <c r="K894" s="12">
        <f t="shared" si="145"/>
        <v>0.81256691618137167</v>
      </c>
    </row>
    <row r="895" spans="2:11" x14ac:dyDescent="0.25">
      <c r="B895">
        <f t="shared" si="140"/>
        <v>6.8559999999998553E-2</v>
      </c>
      <c r="C895">
        <f t="shared" si="143"/>
        <v>6.6150751674711621E-16</v>
      </c>
      <c r="D895">
        <f t="shared" si="146"/>
        <v>2617310.0454543857</v>
      </c>
      <c r="E895">
        <f t="shared" si="147"/>
        <v>2.2773304241709508E-14</v>
      </c>
      <c r="F895">
        <f t="shared" si="148"/>
        <v>5.4945042516974238E-20</v>
      </c>
      <c r="G895">
        <f t="shared" si="141"/>
        <v>4.1344219796694759E-3</v>
      </c>
      <c r="H895">
        <f t="shared" si="142"/>
        <v>0.1423331515106844</v>
      </c>
      <c r="I895">
        <f t="shared" si="144"/>
        <v>0.26173100454543857</v>
      </c>
      <c r="J895">
        <f t="shared" si="149"/>
        <v>3.4340651573108895E-7</v>
      </c>
      <c r="K895" s="12">
        <f t="shared" si="145"/>
        <v>0.8125658541703481</v>
      </c>
    </row>
    <row r="896" spans="2:11" x14ac:dyDescent="0.25">
      <c r="B896">
        <f t="shared" si="140"/>
        <v>6.8639999999998549E-2</v>
      </c>
      <c r="C896">
        <f t="shared" si="143"/>
        <v>6.144933460423967E-16</v>
      </c>
      <c r="D896">
        <f t="shared" si="146"/>
        <v>2617306.8880667496</v>
      </c>
      <c r="E896">
        <f t="shared" si="147"/>
        <v>2.2773249296666989E-14</v>
      </c>
      <c r="F896">
        <f t="shared" si="148"/>
        <v>5.1040034511578431E-20</v>
      </c>
      <c r="G896">
        <f t="shared" si="141"/>
        <v>3.8405834127649792E-3</v>
      </c>
      <c r="H896">
        <f t="shared" si="142"/>
        <v>0.14233280810416868</v>
      </c>
      <c r="I896">
        <f t="shared" si="144"/>
        <v>0.26173068880667494</v>
      </c>
      <c r="J896">
        <f t="shared" si="149"/>
        <v>3.1900021569736521E-7</v>
      </c>
      <c r="K896" s="12">
        <f t="shared" si="145"/>
        <v>0.81256486763560354</v>
      </c>
    </row>
    <row r="897" spans="2:11" x14ac:dyDescent="0.25">
      <c r="B897">
        <f t="shared" si="140"/>
        <v>6.8719999999998546E-2</v>
      </c>
      <c r="C897">
        <f t="shared" si="143"/>
        <v>5.7082042676162313E-16</v>
      </c>
      <c r="D897">
        <f t="shared" si="146"/>
        <v>2617303.9550749091</v>
      </c>
      <c r="E897">
        <f t="shared" si="147"/>
        <v>2.2773198256632478E-14</v>
      </c>
      <c r="F897">
        <f t="shared" si="148"/>
        <v>4.7412550912158867E-20</v>
      </c>
      <c r="G897">
        <f t="shared" si="141"/>
        <v>3.5676276672601441E-3</v>
      </c>
      <c r="H897">
        <f t="shared" si="142"/>
        <v>0.14233248910395296</v>
      </c>
      <c r="I897">
        <f t="shared" si="144"/>
        <v>0.26173039550749089</v>
      </c>
      <c r="J897">
        <f t="shared" si="149"/>
        <v>2.9632844320099284E-7</v>
      </c>
      <c r="K897" s="12">
        <f t="shared" si="145"/>
        <v>0.81256395121341141</v>
      </c>
    </row>
    <row r="898" spans="2:11" x14ac:dyDescent="0.25">
      <c r="B898">
        <f t="shared" si="140"/>
        <v>6.8799999999998543E-2</v>
      </c>
      <c r="C898">
        <f t="shared" si="143"/>
        <v>5.30251313769946E-16</v>
      </c>
      <c r="D898">
        <f t="shared" si="146"/>
        <v>2617301.2305317814</v>
      </c>
      <c r="E898">
        <f t="shared" si="147"/>
        <v>2.2773150844081564E-14</v>
      </c>
      <c r="F898">
        <f t="shared" si="148"/>
        <v>4.4042869621260973E-20</v>
      </c>
      <c r="G898">
        <f t="shared" si="141"/>
        <v>3.314070711062162E-3</v>
      </c>
      <c r="H898">
        <f t="shared" si="142"/>
        <v>0.14233219277550976</v>
      </c>
      <c r="I898">
        <f t="shared" si="144"/>
        <v>0.26173012305317811</v>
      </c>
      <c r="J898">
        <f t="shared" si="149"/>
        <v>2.7526793513288102E-7</v>
      </c>
      <c r="K898" s="12">
        <f t="shared" si="145"/>
        <v>0.81256309992117559</v>
      </c>
    </row>
    <row r="899" spans="2:11" x14ac:dyDescent="0.25">
      <c r="B899">
        <f t="shared" si="140"/>
        <v>6.887999999999854E-2</v>
      </c>
      <c r="C899">
        <f t="shared" si="143"/>
        <v>4.925654339357349E-16</v>
      </c>
      <c r="D899">
        <f t="shared" si="146"/>
        <v>2617298.6996234898</v>
      </c>
      <c r="E899">
        <f t="shared" si="147"/>
        <v>2.2773106801211942E-14</v>
      </c>
      <c r="F899">
        <f t="shared" si="148"/>
        <v>4.0912669908225576E-20</v>
      </c>
      <c r="G899">
        <f t="shared" si="141"/>
        <v>3.0785339620983429E-3</v>
      </c>
      <c r="H899">
        <f t="shared" si="142"/>
        <v>0.14233191750757462</v>
      </c>
      <c r="I899">
        <f t="shared" si="144"/>
        <v>0.26172986996234898</v>
      </c>
      <c r="J899">
        <f t="shared" si="149"/>
        <v>2.5570418692640977E-7</v>
      </c>
      <c r="K899" s="12">
        <f t="shared" si="145"/>
        <v>0.81256230913035388</v>
      </c>
    </row>
    <row r="900" spans="2:11" x14ac:dyDescent="0.25">
      <c r="B900">
        <f t="shared" si="140"/>
        <v>6.8959999999998536E-2</v>
      </c>
      <c r="C900">
        <f t="shared" si="143"/>
        <v>4.5755788756224958E-16</v>
      </c>
      <c r="D900">
        <f t="shared" si="146"/>
        <v>2617296.3485888508</v>
      </c>
      <c r="E900">
        <f t="shared" si="147"/>
        <v>2.2773065888542033E-14</v>
      </c>
      <c r="F900">
        <f t="shared" si="148"/>
        <v>3.8004932859917833E-20</v>
      </c>
      <c r="G900">
        <f t="shared" si="141"/>
        <v>2.8597367972640593E-3</v>
      </c>
      <c r="H900">
        <f t="shared" si="142"/>
        <v>0.14233166180338769</v>
      </c>
      <c r="I900">
        <f t="shared" si="144"/>
        <v>0.26172963485888506</v>
      </c>
      <c r="J900">
        <f t="shared" si="149"/>
        <v>2.375308303744864E-7</v>
      </c>
      <c r="K900" s="12">
        <f t="shared" si="145"/>
        <v>0.81256157454130606</v>
      </c>
    </row>
    <row r="901" spans="2:11" x14ac:dyDescent="0.25">
      <c r="B901">
        <f t="shared" si="140"/>
        <v>6.9039999999998533E-2</v>
      </c>
      <c r="C901">
        <f t="shared" si="143"/>
        <v>4.2503833486668936E-16</v>
      </c>
      <c r="D901">
        <f t="shared" si="146"/>
        <v>2617294.1646445813</v>
      </c>
      <c r="E901">
        <f t="shared" si="147"/>
        <v>2.2773027883609172E-14</v>
      </c>
      <c r="F901">
        <f t="shared" si="148"/>
        <v>3.5303848897156116E-20</v>
      </c>
      <c r="G901">
        <f t="shared" si="141"/>
        <v>2.6564895929168083E-3</v>
      </c>
      <c r="H901">
        <f t="shared" si="142"/>
        <v>0.14233142427255732</v>
      </c>
      <c r="I901">
        <f t="shared" si="144"/>
        <v>0.26172941646445813</v>
      </c>
      <c r="J901">
        <f t="shared" si="149"/>
        <v>2.2064905560722571E-7</v>
      </c>
      <c r="K901" s="12">
        <f t="shared" si="145"/>
        <v>0.81256089215992666</v>
      </c>
    </row>
    <row r="902" spans="2:11" x14ac:dyDescent="0.25">
      <c r="B902">
        <f t="shared" si="140"/>
        <v>6.911999999999853E-2</v>
      </c>
      <c r="C902">
        <f t="shared" si="143"/>
        <v>3.9482996156736693E-16</v>
      </c>
      <c r="D902">
        <f t="shared" si="146"/>
        <v>2617292.1359158149</v>
      </c>
      <c r="E902">
        <f t="shared" si="147"/>
        <v>2.2772992579760276E-14</v>
      </c>
      <c r="F902">
        <f t="shared" si="148"/>
        <v>3.2794731857360918E-20</v>
      </c>
      <c r="G902">
        <f t="shared" si="141"/>
        <v>2.4676872597960433E-3</v>
      </c>
      <c r="H902">
        <f t="shared" si="142"/>
        <v>0.14233120362350171</v>
      </c>
      <c r="I902">
        <f t="shared" si="144"/>
        <v>0.26172921359158147</v>
      </c>
      <c r="J902">
        <f t="shared" si="149"/>
        <v>2.049670741085057E-7</v>
      </c>
      <c r="K902" s="12">
        <f t="shared" si="145"/>
        <v>0.81256025827593492</v>
      </c>
    </row>
    <row r="903" spans="2:11" x14ac:dyDescent="0.25">
      <c r="B903">
        <f t="shared" si="140"/>
        <v>6.9199999999998527E-2</v>
      </c>
      <c r="C903">
        <f t="shared" si="143"/>
        <v>3.6676851798884504E-16</v>
      </c>
      <c r="D903">
        <f t="shared" si="146"/>
        <v>2617290.2513715597</v>
      </c>
      <c r="E903">
        <f t="shared" si="147"/>
        <v>2.2772959785028418E-14</v>
      </c>
      <c r="F903">
        <f t="shared" si="148"/>
        <v>3.0463939182247237E-20</v>
      </c>
      <c r="G903">
        <f t="shared" si="141"/>
        <v>2.292303237430281E-3</v>
      </c>
      <c r="H903">
        <f t="shared" si="142"/>
        <v>0.14233099865642759</v>
      </c>
      <c r="I903">
        <f t="shared" si="144"/>
        <v>0.26172902513715596</v>
      </c>
      <c r="J903">
        <f t="shared" si="149"/>
        <v>1.9039961988904523E-7</v>
      </c>
      <c r="K903" s="12">
        <f t="shared" si="145"/>
        <v>0.81255966944271207</v>
      </c>
    </row>
    <row r="904" spans="2:11" x14ac:dyDescent="0.25">
      <c r="B904">
        <f t="shared" si="140"/>
        <v>6.9279999999998523E-2</v>
      </c>
      <c r="C904">
        <f t="shared" si="143"/>
        <v>3.4070142628405743E-16</v>
      </c>
      <c r="D904">
        <f t="shared" si="146"/>
        <v>2617288.5007647336</v>
      </c>
      <c r="E904">
        <f t="shared" si="147"/>
        <v>2.2772929321089237E-14</v>
      </c>
      <c r="F904">
        <f t="shared" si="148"/>
        <v>2.8298797770914941E-20</v>
      </c>
      <c r="G904">
        <f t="shared" si="141"/>
        <v>2.1293839142753584E-3</v>
      </c>
      <c r="H904">
        <f t="shared" si="142"/>
        <v>0.14233080825680772</v>
      </c>
      <c r="I904">
        <f t="shared" si="144"/>
        <v>0.26172885007647334</v>
      </c>
      <c r="J904">
        <f t="shared" si="149"/>
        <v>1.768674860682184E-7</v>
      </c>
      <c r="K904" s="12">
        <f t="shared" si="145"/>
        <v>0.81255912245856654</v>
      </c>
    </row>
    <row r="905" spans="2:11" x14ac:dyDescent="0.25">
      <c r="B905">
        <f t="shared" si="140"/>
        <v>6.935999999999852E-2</v>
      </c>
      <c r="C905">
        <f t="shared" si="143"/>
        <v>3.1648695119781364E-16</v>
      </c>
      <c r="D905">
        <f t="shared" si="146"/>
        <v>2617286.8745764648</v>
      </c>
      <c r="E905">
        <f t="shared" si="147"/>
        <v>2.2772901022291466E-14</v>
      </c>
      <c r="F905">
        <f t="shared" si="148"/>
        <v>2.6287535099273771E-20</v>
      </c>
      <c r="G905">
        <f t="shared" si="141"/>
        <v>1.9780434449863352E-3</v>
      </c>
      <c r="H905">
        <f t="shared" si="142"/>
        <v>0.14233063138932164</v>
      </c>
      <c r="I905">
        <f t="shared" si="144"/>
        <v>0.26172868745764649</v>
      </c>
      <c r="J905">
        <f t="shared" si="149"/>
        <v>1.6429709437046106E-7</v>
      </c>
      <c r="K905" s="12">
        <f t="shared" si="145"/>
        <v>0.81255861434932986</v>
      </c>
    </row>
    <row r="906" spans="2:11" x14ac:dyDescent="0.25">
      <c r="B906">
        <f t="shared" si="140"/>
        <v>6.9439999999998517E-2</v>
      </c>
      <c r="C906">
        <f t="shared" si="143"/>
        <v>2.9399342967839989E-16</v>
      </c>
      <c r="D906">
        <f t="shared" si="146"/>
        <v>2617285.3639643481</v>
      </c>
      <c r="E906">
        <f t="shared" si="147"/>
        <v>2.2772874734756366E-14</v>
      </c>
      <c r="F906">
        <f t="shared" si="148"/>
        <v>2.4419215235047548E-20</v>
      </c>
      <c r="G906">
        <f t="shared" si="141"/>
        <v>1.8374589354899992E-3</v>
      </c>
      <c r="H906">
        <f t="shared" si="142"/>
        <v>0.14233046709222727</v>
      </c>
      <c r="I906">
        <f t="shared" si="144"/>
        <v>0.26172853639643484</v>
      </c>
      <c r="J906">
        <f t="shared" si="149"/>
        <v>1.5262009521904717E-7</v>
      </c>
      <c r="K906" s="12">
        <f t="shared" si="145"/>
        <v>0.8125581423521927</v>
      </c>
    </row>
    <row r="907" spans="2:11" x14ac:dyDescent="0.25">
      <c r="B907">
        <f t="shared" si="140"/>
        <v>6.9519999999998514E-2</v>
      </c>
      <c r="C907">
        <f t="shared" si="143"/>
        <v>2.7309855517106109E-16</v>
      </c>
      <c r="D907">
        <f t="shared" si="146"/>
        <v>2617283.9607143742</v>
      </c>
      <c r="E907">
        <f t="shared" si="147"/>
        <v>2.2772850315541133E-14</v>
      </c>
      <c r="F907">
        <f t="shared" si="148"/>
        <v>2.2683679393977515E-20</v>
      </c>
      <c r="G907">
        <f t="shared" si="141"/>
        <v>1.7068659698191316E-3</v>
      </c>
      <c r="H907">
        <f t="shared" si="142"/>
        <v>0.14233031447213207</v>
      </c>
      <c r="I907">
        <f t="shared" si="144"/>
        <v>0.26172839607143744</v>
      </c>
      <c r="J907">
        <f t="shared" si="149"/>
        <v>1.4177299621235947E-7</v>
      </c>
      <c r="K907" s="12">
        <f t="shared" si="145"/>
        <v>0.81255770390068427</v>
      </c>
    </row>
    <row r="908" spans="2:11" x14ac:dyDescent="0.25">
      <c r="B908">
        <f t="shared" si="140"/>
        <v>6.959999999999851E-2</v>
      </c>
      <c r="C908">
        <f t="shared" si="143"/>
        <v>2.5368871281592146E-16</v>
      </c>
      <c r="D908">
        <f t="shared" si="146"/>
        <v>2617282.6571962768</v>
      </c>
      <c r="E908">
        <f t="shared" si="147"/>
        <v>2.2772827631861738E-14</v>
      </c>
      <c r="F908">
        <f t="shared" si="148"/>
        <v>2.1071490719478442E-20</v>
      </c>
      <c r="G908">
        <f t="shared" si="141"/>
        <v>1.5855544550995089E-3</v>
      </c>
      <c r="H908">
        <f t="shared" si="142"/>
        <v>0.14233017269913584</v>
      </c>
      <c r="I908">
        <f t="shared" si="144"/>
        <v>0.26172826571962765</v>
      </c>
      <c r="J908">
        <f t="shared" si="149"/>
        <v>1.3169681699674026E-7</v>
      </c>
      <c r="K908" s="12">
        <f t="shared" si="145"/>
        <v>0.8125572966107214</v>
      </c>
    </row>
    <row r="909" spans="2:11" x14ac:dyDescent="0.25">
      <c r="B909">
        <f t="shared" si="140"/>
        <v>6.9679999999998507E-2</v>
      </c>
      <c r="C909">
        <f t="shared" si="143"/>
        <v>2.3565836183722211E-16</v>
      </c>
      <c r="D909">
        <f t="shared" si="146"/>
        <v>2617281.4463220527</v>
      </c>
      <c r="E909">
        <f t="shared" si="147"/>
        <v>2.2772806560371017E-14</v>
      </c>
      <c r="F909">
        <f t="shared" si="148"/>
        <v>1.9573882986124944E-20</v>
      </c>
      <c r="G909">
        <f t="shared" si="141"/>
        <v>1.472864761482638E-3</v>
      </c>
      <c r="H909">
        <f t="shared" si="142"/>
        <v>0.14233004100231886</v>
      </c>
      <c r="I909">
        <f t="shared" si="144"/>
        <v>0.26172814463220528</v>
      </c>
      <c r="J909">
        <f t="shared" si="149"/>
        <v>1.223367686632809E-7</v>
      </c>
      <c r="K909" s="12">
        <f t="shared" si="145"/>
        <v>0.81255691826765053</v>
      </c>
    </row>
    <row r="910" spans="2:11" x14ac:dyDescent="0.25">
      <c r="B910">
        <f t="shared" si="140"/>
        <v>6.9759999999998504E-2</v>
      </c>
      <c r="C910">
        <f t="shared" si="143"/>
        <v>2.1890946181697816E-16</v>
      </c>
      <c r="D910">
        <f t="shared" si="146"/>
        <v>2617280.3215074264</v>
      </c>
      <c r="E910">
        <f t="shared" si="147"/>
        <v>2.2772786986488031E-14</v>
      </c>
      <c r="F910">
        <f t="shared" si="148"/>
        <v>1.8182712946167268E-20</v>
      </c>
      <c r="G910">
        <f t="shared" si="141"/>
        <v>1.3681841363561134E-3</v>
      </c>
      <c r="H910">
        <f t="shared" si="142"/>
        <v>0.14232991866555017</v>
      </c>
      <c r="I910">
        <f t="shared" si="144"/>
        <v>0.26172803215074264</v>
      </c>
      <c r="J910">
        <f t="shared" si="149"/>
        <v>1.1364195591354543E-7</v>
      </c>
      <c r="K910" s="12">
        <f t="shared" si="145"/>
        <v>0.81255656681420507</v>
      </c>
    </row>
    <row r="911" spans="2:11" x14ac:dyDescent="0.25">
      <c r="B911">
        <f t="shared" si="140"/>
        <v>6.9839999999998501E-2</v>
      </c>
      <c r="C911">
        <f t="shared" si="143"/>
        <v>2.0335093975775417E-16</v>
      </c>
      <c r="D911">
        <f t="shared" si="146"/>
        <v>2617279.2766360566</v>
      </c>
      <c r="E911">
        <f t="shared" si="147"/>
        <v>2.2772768803775085E-14</v>
      </c>
      <c r="F911">
        <f t="shared" si="148"/>
        <v>1.6890416062988604E-20</v>
      </c>
      <c r="G911">
        <f t="shared" si="141"/>
        <v>1.2709433734859636E-3</v>
      </c>
      <c r="H911">
        <f t="shared" si="142"/>
        <v>0.14232980502359427</v>
      </c>
      <c r="I911">
        <f t="shared" si="144"/>
        <v>0.26172792766360564</v>
      </c>
      <c r="J911">
        <f t="shared" si="149"/>
        <v>1.0556510039367878E-7</v>
      </c>
      <c r="K911" s="12">
        <f t="shared" si="145"/>
        <v>0.8125562403393235</v>
      </c>
    </row>
    <row r="912" spans="2:11" x14ac:dyDescent="0.25">
      <c r="B912">
        <f t="shared" si="140"/>
        <v>6.9919999999998497E-2</v>
      </c>
      <c r="C912">
        <f t="shared" si="143"/>
        <v>1.8889819491243827E-16</v>
      </c>
      <c r="D912">
        <f t="shared" si="146"/>
        <v>2617278.3060262785</v>
      </c>
      <c r="E912">
        <f t="shared" si="147"/>
        <v>2.2772751913359022E-14</v>
      </c>
      <c r="F912">
        <f t="shared" si="148"/>
        <v>1.5689965386807058E-20</v>
      </c>
      <c r="G912">
        <f t="shared" si="141"/>
        <v>1.1806137182027389E-3</v>
      </c>
      <c r="H912">
        <f t="shared" si="142"/>
        <v>0.14232969945849389</v>
      </c>
      <c r="I912">
        <f t="shared" si="144"/>
        <v>0.26172783060262783</v>
      </c>
      <c r="J912">
        <f t="shared" si="149"/>
        <v>9.8062283667544114E-8</v>
      </c>
      <c r="K912" s="12">
        <f t="shared" si="145"/>
        <v>0.81255593706775853</v>
      </c>
    </row>
    <row r="913" spans="2:11" x14ac:dyDescent="0.25">
      <c r="B913">
        <f t="shared" si="140"/>
        <v>6.9999999999998494E-2</v>
      </c>
      <c r="C913">
        <f t="shared" si="143"/>
        <v>1.7547263892971488E-16</v>
      </c>
      <c r="D913">
        <f t="shared" si="146"/>
        <v>2617277.4044002201</v>
      </c>
      <c r="E913">
        <f t="shared" si="147"/>
        <v>2.2772736223393635E-14</v>
      </c>
      <c r="F913">
        <f t="shared" si="148"/>
        <v>1.4574833353685532E-20</v>
      </c>
      <c r="G913">
        <f t="shared" si="141"/>
        <v>1.0967039933107178E-3</v>
      </c>
      <c r="H913">
        <f t="shared" si="142"/>
        <v>0.1423296013962102</v>
      </c>
      <c r="I913">
        <f t="shared" si="144"/>
        <v>0.26172774044002201</v>
      </c>
      <c r="J913">
        <f t="shared" si="149"/>
        <v>9.109270846053456E-8</v>
      </c>
      <c r="K913" s="12">
        <f t="shared" si="145"/>
        <v>0.81255565535042729</v>
      </c>
    </row>
    <row r="914" spans="2:11" x14ac:dyDescent="0.25">
      <c r="B914">
        <f t="shared" si="140"/>
        <v>7.0079999999998491E-2</v>
      </c>
      <c r="C914">
        <f t="shared" si="143"/>
        <v>1.6300126855646686E-16</v>
      </c>
      <c r="D914">
        <f t="shared" si="146"/>
        <v>2617276.5668551018</v>
      </c>
      <c r="E914">
        <f t="shared" si="147"/>
        <v>2.2772721648560283E-14</v>
      </c>
      <c r="F914">
        <f t="shared" si="148"/>
        <v>1.3538956299446719E-20</v>
      </c>
      <c r="G914">
        <f t="shared" si="141"/>
        <v>1.0187579284779177E-3</v>
      </c>
      <c r="H914">
        <f t="shared" si="142"/>
        <v>0.14232951030350174</v>
      </c>
      <c r="I914">
        <f t="shared" si="144"/>
        <v>0.26172765668551018</v>
      </c>
      <c r="J914">
        <f t="shared" si="149"/>
        <v>8.4618476871541981E-8</v>
      </c>
      <c r="K914" s="12">
        <f t="shared" si="145"/>
        <v>0.81255539365544427</v>
      </c>
    </row>
    <row r="915" spans="2:11" x14ac:dyDescent="0.25">
      <c r="B915">
        <f t="shared" si="140"/>
        <v>7.0159999999998487E-2</v>
      </c>
      <c r="C915">
        <f t="shared" si="143"/>
        <v>1.5141626876548032E-16</v>
      </c>
      <c r="D915">
        <f t="shared" si="146"/>
        <v>2617275.788836583</v>
      </c>
      <c r="E915">
        <f t="shared" si="147"/>
        <v>2.2772708109603983E-14</v>
      </c>
      <c r="F915">
        <f t="shared" si="148"/>
        <v>1.2576701492877375E-20</v>
      </c>
      <c r="G915">
        <f t="shared" si="141"/>
        <v>9.463516797842519E-4</v>
      </c>
      <c r="H915">
        <f t="shared" si="142"/>
        <v>0.14232942568502488</v>
      </c>
      <c r="I915">
        <f t="shared" si="144"/>
        <v>0.26172757888365827</v>
      </c>
      <c r="J915">
        <f t="shared" si="149"/>
        <v>7.8604384330483573E-8</v>
      </c>
      <c r="K915" s="12">
        <f t="shared" si="145"/>
        <v>0.81255515055979333</v>
      </c>
    </row>
    <row r="916" spans="2:11" x14ac:dyDescent="0.25">
      <c r="B916">
        <f t="shared" si="140"/>
        <v>7.0239999999998484E-2</v>
      </c>
      <c r="C916">
        <f t="shared" si="143"/>
        <v>1.4065464405547668E-16</v>
      </c>
      <c r="D916">
        <f t="shared" si="146"/>
        <v>2617275.0661139996</v>
      </c>
      <c r="E916">
        <f t="shared" si="147"/>
        <v>2.277269553290249E-14</v>
      </c>
      <c r="F916">
        <f t="shared" si="148"/>
        <v>1.1682836512837804E-20</v>
      </c>
      <c r="G916">
        <f t="shared" si="141"/>
        <v>8.7909152534672915E-4</v>
      </c>
      <c r="H916">
        <f t="shared" si="142"/>
        <v>0.14232934708064054</v>
      </c>
      <c r="I916">
        <f t="shared" si="144"/>
        <v>0.26172750661139993</v>
      </c>
      <c r="J916">
        <f t="shared" si="149"/>
        <v>7.3017728205236273E-8</v>
      </c>
      <c r="K916" s="12">
        <f t="shared" si="145"/>
        <v>0.81255492474159163</v>
      </c>
    </row>
    <row r="917" spans="2:11" x14ac:dyDescent="0.25">
      <c r="B917">
        <f t="shared" si="140"/>
        <v>7.0319999999998481E-2</v>
      </c>
      <c r="C917">
        <f t="shared" si="143"/>
        <v>1.3065787596453779E-16</v>
      </c>
      <c r="D917">
        <f t="shared" si="146"/>
        <v>2617274.3947573616</v>
      </c>
      <c r="E917">
        <f t="shared" si="147"/>
        <v>2.2772683850065979E-14</v>
      </c>
      <c r="F917">
        <f t="shared" si="148"/>
        <v>1.0852500800800138E-20</v>
      </c>
      <c r="G917">
        <f t="shared" si="141"/>
        <v>8.166117247783611E-4</v>
      </c>
      <c r="H917">
        <f t="shared" si="142"/>
        <v>0.14232927406291235</v>
      </c>
      <c r="I917">
        <f t="shared" si="144"/>
        <v>0.26172743947573618</v>
      </c>
      <c r="J917">
        <f t="shared" si="149"/>
        <v>6.7828130005000842E-8</v>
      </c>
      <c r="K917" s="12">
        <f t="shared" si="145"/>
        <v>0.81255471497290144</v>
      </c>
    </row>
    <row r="918" spans="2:11" x14ac:dyDescent="0.25">
      <c r="B918">
        <f t="shared" si="140"/>
        <v>7.0399999999998478E-2</v>
      </c>
      <c r="C918">
        <f t="shared" si="143"/>
        <v>1.2137160489409345E-16</v>
      </c>
      <c r="D918">
        <f t="shared" si="146"/>
        <v>2617273.7711159843</v>
      </c>
      <c r="E918">
        <f t="shared" si="147"/>
        <v>2.2772672997565176E-14</v>
      </c>
      <c r="F918">
        <f t="shared" si="148"/>
        <v>1.0081179234344838E-20</v>
      </c>
      <c r="G918">
        <f t="shared" si="141"/>
        <v>7.5857253058808399E-4</v>
      </c>
      <c r="H918">
        <f t="shared" si="142"/>
        <v>0.14232920623478235</v>
      </c>
      <c r="I918">
        <f t="shared" si="144"/>
        <v>0.26172737711159844</v>
      </c>
      <c r="J918">
        <f t="shared" si="149"/>
        <v>6.300737021465523E-8</v>
      </c>
      <c r="K918" s="12">
        <f t="shared" si="145"/>
        <v>0.81255452011305496</v>
      </c>
    </row>
    <row r="919" spans="2:11" x14ac:dyDescent="0.25">
      <c r="B919">
        <f t="shared" si="140"/>
        <v>7.0479999999998474E-2</v>
      </c>
      <c r="C919">
        <f t="shared" si="143"/>
        <v>1.1274533457847583E-16</v>
      </c>
      <c r="D919">
        <f t="shared" si="146"/>
        <v>2617273.1917986395</v>
      </c>
      <c r="E919">
        <f t="shared" si="147"/>
        <v>2.2772662916385942E-14</v>
      </c>
      <c r="F919">
        <f t="shared" si="148"/>
        <v>9.3646775789023898E-21</v>
      </c>
      <c r="G919">
        <f t="shared" si="141"/>
        <v>7.0465834111547391E-4</v>
      </c>
      <c r="H919">
        <f t="shared" si="142"/>
        <v>0.14232914322741214</v>
      </c>
      <c r="I919">
        <f t="shared" si="144"/>
        <v>0.26172731917986397</v>
      </c>
      <c r="J919">
        <f t="shared" si="149"/>
        <v>5.8529234868139932E-8</v>
      </c>
      <c r="K919" s="12">
        <f t="shared" si="145"/>
        <v>0.8125543391024509</v>
      </c>
    </row>
    <row r="920" spans="2:11" x14ac:dyDescent="0.25">
      <c r="B920">
        <f t="shared" si="140"/>
        <v>7.0559999999998471E-2</v>
      </c>
      <c r="C920">
        <f t="shared" si="143"/>
        <v>1.0473215750465245E-16</v>
      </c>
      <c r="D920">
        <f t="shared" si="146"/>
        <v>2617272.6536551164</v>
      </c>
      <c r="E920">
        <f t="shared" si="147"/>
        <v>2.2772653551708364E-14</v>
      </c>
      <c r="F920">
        <f t="shared" si="148"/>
        <v>8.6990996833247757E-21</v>
      </c>
      <c r="G920">
        <f t="shared" si="141"/>
        <v>6.545759844040778E-4</v>
      </c>
      <c r="H920">
        <f t="shared" si="142"/>
        <v>0.14232908469817726</v>
      </c>
      <c r="I920">
        <f t="shared" si="144"/>
        <v>0.26172726536551166</v>
      </c>
      <c r="J920">
        <f t="shared" si="149"/>
        <v>5.4369373020779854E-8</v>
      </c>
      <c r="K920" s="12">
        <f t="shared" si="145"/>
        <v>0.81255417095679483</v>
      </c>
    </row>
    <row r="921" spans="2:11" x14ac:dyDescent="0.25">
      <c r="B921">
        <f t="shared" ref="B921:B984" si="150">B920+$B$39</f>
        <v>7.0639999999998468E-2</v>
      </c>
      <c r="C921">
        <f t="shared" si="143"/>
        <v>9.7288499902501104E-17</v>
      </c>
      <c r="D921">
        <f t="shared" si="146"/>
        <v>2617272.1537590935</v>
      </c>
      <c r="E921">
        <f t="shared" si="147"/>
        <v>2.277264485260868E-14</v>
      </c>
      <c r="F921">
        <f t="shared" si="148"/>
        <v>8.080826296285813E-21</v>
      </c>
      <c r="G921">
        <f t="shared" ref="G921:G984" si="151">C921/$C$19/$F$36</f>
        <v>6.0805312439063191E-4</v>
      </c>
      <c r="H921">
        <f t="shared" ref="H921:H984" si="152">E921/$C$19/$F$36</f>
        <v>0.14232903032880426</v>
      </c>
      <c r="I921">
        <f t="shared" si="144"/>
        <v>0.26172721537590937</v>
      </c>
      <c r="J921">
        <f t="shared" si="149"/>
        <v>5.050516435178633E-8</v>
      </c>
      <c r="K921" s="12">
        <f t="shared" si="145"/>
        <v>0.81255401476174705</v>
      </c>
    </row>
    <row r="922" spans="2:11" x14ac:dyDescent="0.25">
      <c r="B922">
        <f t="shared" si="150"/>
        <v>7.0719999999998465E-2</v>
      </c>
      <c r="C922">
        <f t="shared" si="143"/>
        <v>9.0373884817741089E-17</v>
      </c>
      <c r="D922">
        <f t="shared" si="146"/>
        <v>2617271.6893922258</v>
      </c>
      <c r="E922">
        <f t="shared" si="147"/>
        <v>2.2772636771782384E-14</v>
      </c>
      <c r="F922">
        <f t="shared" si="148"/>
        <v>7.5064953888093823E-21</v>
      </c>
      <c r="G922">
        <f t="shared" si="151"/>
        <v>5.6483678011088169E-4</v>
      </c>
      <c r="H922">
        <f t="shared" si="152"/>
        <v>0.14232897982363987</v>
      </c>
      <c r="I922">
        <f t="shared" si="144"/>
        <v>0.2617271689392226</v>
      </c>
      <c r="J922">
        <f t="shared" si="149"/>
        <v>4.6915596180058629E-8</v>
      </c>
      <c r="K922" s="12">
        <f t="shared" si="145"/>
        <v>0.81255386966795007</v>
      </c>
    </row>
    <row r="923" spans="2:11" x14ac:dyDescent="0.25">
      <c r="B923">
        <f t="shared" si="150"/>
        <v>7.0799999999998461E-2</v>
      </c>
      <c r="C923">
        <f t="shared" si="143"/>
        <v>8.3950711995900769E-17</v>
      </c>
      <c r="D923">
        <f t="shared" si="146"/>
        <v>2617271.258029365</v>
      </c>
      <c r="E923">
        <f t="shared" si="147"/>
        <v>2.2772629265286997E-14</v>
      </c>
      <c r="F923">
        <f t="shared" si="148"/>
        <v>6.97298387254539E-21</v>
      </c>
      <c r="G923">
        <f t="shared" si="151"/>
        <v>5.2469194997437974E-4</v>
      </c>
      <c r="H923">
        <f t="shared" si="152"/>
        <v>0.14232893290804371</v>
      </c>
      <c r="I923">
        <f t="shared" si="144"/>
        <v>0.2617271258029365</v>
      </c>
      <c r="J923">
        <f t="shared" si="149"/>
        <v>4.3581149203408685E-8</v>
      </c>
      <c r="K923" s="12">
        <f t="shared" si="145"/>
        <v>0.81255373488641147</v>
      </c>
    </row>
    <row r="924" spans="2:11" x14ac:dyDescent="0.25">
      <c r="B924">
        <f t="shared" si="150"/>
        <v>7.0879999999998458E-2</v>
      </c>
      <c r="C924">
        <f t="shared" si="143"/>
        <v>7.7984053491689355E-17</v>
      </c>
      <c r="D924">
        <f t="shared" si="146"/>
        <v>2617270.8573248293</v>
      </c>
      <c r="E924">
        <f t="shared" si="147"/>
        <v>2.2772622292303124E-14</v>
      </c>
      <c r="F924">
        <f t="shared" si="148"/>
        <v>6.4773906195033413E-21</v>
      </c>
      <c r="G924">
        <f t="shared" si="151"/>
        <v>4.8740033432305842E-4</v>
      </c>
      <c r="H924">
        <f t="shared" si="152"/>
        <v>0.1423288893268945</v>
      </c>
      <c r="I924">
        <f t="shared" si="144"/>
        <v>0.26172708573248293</v>
      </c>
      <c r="J924">
        <f t="shared" si="149"/>
        <v>4.0483691371895875E-8</v>
      </c>
      <c r="K924" s="12">
        <f t="shared" si="145"/>
        <v>0.81255360968421353</v>
      </c>
    </row>
    <row r="925" spans="2:11" x14ac:dyDescent="0.25">
      <c r="B925">
        <f t="shared" si="150"/>
        <v>7.0959999999998455E-2</v>
      </c>
      <c r="C925">
        <f t="shared" si="143"/>
        <v>7.2441463727710434E-17</v>
      </c>
      <c r="D925">
        <f t="shared" si="146"/>
        <v>2617270.4850996486</v>
      </c>
      <c r="E925">
        <f t="shared" si="147"/>
        <v>2.2772615814912503E-14</v>
      </c>
      <c r="F925">
        <f t="shared" si="148"/>
        <v>6.0170206887757461E-21</v>
      </c>
      <c r="G925">
        <f t="shared" si="151"/>
        <v>4.5275914829819014E-4</v>
      </c>
      <c r="H925">
        <f t="shared" si="152"/>
        <v>0.14232884884320313</v>
      </c>
      <c r="I925">
        <f t="shared" si="144"/>
        <v>0.26172704850996487</v>
      </c>
      <c r="J925">
        <f t="shared" si="149"/>
        <v>3.7606379304848413E-8</v>
      </c>
      <c r="K925" s="12">
        <f t="shared" si="145"/>
        <v>0.81255349338052818</v>
      </c>
    </row>
    <row r="926" spans="2:11" x14ac:dyDescent="0.25">
      <c r="B926">
        <f t="shared" si="150"/>
        <v>7.1039999999998452E-2</v>
      </c>
      <c r="C926">
        <f t="shared" si="143"/>
        <v>6.7292803046589697E-17</v>
      </c>
      <c r="D926">
        <f t="shared" si="146"/>
        <v>2617270.1393297152</v>
      </c>
      <c r="E926">
        <f t="shared" si="147"/>
        <v>2.2772609797891814E-14</v>
      </c>
      <c r="F926">
        <f t="shared" si="148"/>
        <v>5.5893706709717773E-21</v>
      </c>
      <c r="G926">
        <f t="shared" si="151"/>
        <v>4.2058001904118555E-4</v>
      </c>
      <c r="H926">
        <f t="shared" si="152"/>
        <v>0.14232881123682381</v>
      </c>
      <c r="I926">
        <f t="shared" si="144"/>
        <v>0.26172701393297149</v>
      </c>
      <c r="J926">
        <f t="shared" si="149"/>
        <v>3.4933566693573607E-8</v>
      </c>
      <c r="K926" s="12">
        <f t="shared" si="145"/>
        <v>0.81255338534291377</v>
      </c>
    </row>
    <row r="927" spans="2:11" x14ac:dyDescent="0.25">
      <c r="B927">
        <f t="shared" si="150"/>
        <v>7.1119999999998448E-2</v>
      </c>
      <c r="C927">
        <f t="shared" si="143"/>
        <v>6.2510073904391447E-17</v>
      </c>
      <c r="D927">
        <f t="shared" si="146"/>
        <v>2617269.81813478</v>
      </c>
      <c r="E927">
        <f t="shared" si="147"/>
        <v>2.2772604208521145E-14</v>
      </c>
      <c r="F927">
        <f t="shared" si="148"/>
        <v>5.1921150780390338E-21</v>
      </c>
      <c r="G927">
        <f t="shared" si="151"/>
        <v>3.906879619024465E-4</v>
      </c>
      <c r="H927">
        <f t="shared" si="152"/>
        <v>0.14232877630325716</v>
      </c>
      <c r="I927">
        <f t="shared" si="144"/>
        <v>0.26172698181347798</v>
      </c>
      <c r="J927">
        <f t="shared" si="149"/>
        <v>3.2450719237743961E-8</v>
      </c>
      <c r="K927" s="12">
        <f t="shared" si="145"/>
        <v>0.81255328498387935</v>
      </c>
    </row>
    <row r="928" spans="2:11" x14ac:dyDescent="0.25">
      <c r="B928">
        <f t="shared" si="150"/>
        <v>7.1199999999998445E-2</v>
      </c>
      <c r="C928">
        <f t="shared" si="143"/>
        <v>5.8067268563269806E-17</v>
      </c>
      <c r="D928">
        <f t="shared" si="146"/>
        <v>2617269.5197682269</v>
      </c>
      <c r="E928">
        <f t="shared" si="147"/>
        <v>2.2772599016406066E-14</v>
      </c>
      <c r="F928">
        <f t="shared" si="148"/>
        <v>4.8230936987062533E-21</v>
      </c>
      <c r="G928">
        <f t="shared" si="151"/>
        <v>3.6292042852043623E-4</v>
      </c>
      <c r="H928">
        <f t="shared" si="152"/>
        <v>0.14232874385253791</v>
      </c>
      <c r="I928">
        <f t="shared" si="144"/>
        <v>0.26172695197682266</v>
      </c>
      <c r="J928">
        <f t="shared" si="149"/>
        <v>3.014433561691408E-8</v>
      </c>
      <c r="K928" s="12">
        <f t="shared" si="145"/>
        <v>0.81255319175768592</v>
      </c>
    </row>
    <row r="929" spans="2:11" x14ac:dyDescent="0.25">
      <c r="B929">
        <f t="shared" si="150"/>
        <v>7.1279999999998442E-2</v>
      </c>
      <c r="C929">
        <f t="shared" si="143"/>
        <v>5.3940227690773231E-17</v>
      </c>
      <c r="D929">
        <f t="shared" si="146"/>
        <v>2617269.2426075744</v>
      </c>
      <c r="E929">
        <f t="shared" si="147"/>
        <v>2.2772594193312366E-14</v>
      </c>
      <c r="F929">
        <f t="shared" si="148"/>
        <v>4.4802998501615387E-21</v>
      </c>
      <c r="G929">
        <f t="shared" si="151"/>
        <v>3.3712642306733267E-4</v>
      </c>
      <c r="H929">
        <f t="shared" si="152"/>
        <v>0.14232871370820227</v>
      </c>
      <c r="I929">
        <f t="shared" si="144"/>
        <v>0.26172692426075744</v>
      </c>
      <c r="J929">
        <f t="shared" si="149"/>
        <v>2.8001874063509615E-8</v>
      </c>
      <c r="K929" s="12">
        <f t="shared" si="145"/>
        <v>0.81255310515738255</v>
      </c>
    </row>
    <row r="930" spans="2:11" x14ac:dyDescent="0.25">
      <c r="B930">
        <f t="shared" si="150"/>
        <v>7.1359999999998439E-2</v>
      </c>
      <c r="C930">
        <f t="shared" si="143"/>
        <v>5.0106509030893033E-17</v>
      </c>
      <c r="D930">
        <f t="shared" si="146"/>
        <v>2617268.9851456559</v>
      </c>
      <c r="E930">
        <f t="shared" si="147"/>
        <v>2.2772589713012514E-14</v>
      </c>
      <c r="F930">
        <f t="shared" si="148"/>
        <v>4.1618694688664811E-21</v>
      </c>
      <c r="G930">
        <f t="shared" si="151"/>
        <v>3.1316568144308145E-4</v>
      </c>
      <c r="H930">
        <f t="shared" si="152"/>
        <v>0.1423286857063282</v>
      </c>
      <c r="I930">
        <f t="shared" si="144"/>
        <v>0.2617268985145656</v>
      </c>
      <c r="J930">
        <f t="shared" si="149"/>
        <v>2.6011684180415503E-8</v>
      </c>
      <c r="K930" s="12">
        <f t="shared" si="145"/>
        <v>0.81255302471204816</v>
      </c>
    </row>
    <row r="931" spans="2:11" x14ac:dyDescent="0.25">
      <c r="B931">
        <f t="shared" si="150"/>
        <v>7.1439999999998435E-2</v>
      </c>
      <c r="C931">
        <f t="shared" si="143"/>
        <v>4.6545265324907292E-17</v>
      </c>
      <c r="D931">
        <f t="shared" si="146"/>
        <v>2617268.7459824225</v>
      </c>
      <c r="E931">
        <f t="shared" si="147"/>
        <v>2.2772585551143044E-14</v>
      </c>
      <c r="F931">
        <f t="shared" si="148"/>
        <v>3.8660709742318552E-21</v>
      </c>
      <c r="G931">
        <f t="shared" si="151"/>
        <v>2.9090790828067054E-4</v>
      </c>
      <c r="H931">
        <f t="shared" si="152"/>
        <v>0.14232865969464401</v>
      </c>
      <c r="I931">
        <f t="shared" si="144"/>
        <v>0.26172687459824223</v>
      </c>
      <c r="J931">
        <f t="shared" si="149"/>
        <v>2.4162943588949093E-8</v>
      </c>
      <c r="K931" s="12">
        <f t="shared" si="145"/>
        <v>0.81255294998423044</v>
      </c>
    </row>
    <row r="932" spans="2:11" x14ac:dyDescent="0.25">
      <c r="B932">
        <f t="shared" si="150"/>
        <v>7.1519999999998432E-2</v>
      </c>
      <c r="C932">
        <f t="shared" si="143"/>
        <v>4.3237130984559602E-17</v>
      </c>
      <c r="D932">
        <f t="shared" si="146"/>
        <v>2617268.5238173297</v>
      </c>
      <c r="E932">
        <f t="shared" si="147"/>
        <v>2.2772581685072069E-14</v>
      </c>
      <c r="F932">
        <f t="shared" si="148"/>
        <v>3.5912958523785288E-21</v>
      </c>
      <c r="G932">
        <f t="shared" si="151"/>
        <v>2.7023206865349752E-4</v>
      </c>
      <c r="H932">
        <f t="shared" si="152"/>
        <v>0.14232863553170041</v>
      </c>
      <c r="I932">
        <f t="shared" si="144"/>
        <v>0.26172685238173299</v>
      </c>
      <c r="J932">
        <f t="shared" si="149"/>
        <v>2.2445599077365808E-8</v>
      </c>
      <c r="K932" s="12">
        <f t="shared" si="145"/>
        <v>0.81255288056756847</v>
      </c>
    </row>
    <row r="933" spans="2:11" x14ac:dyDescent="0.25">
      <c r="B933">
        <f t="shared" si="150"/>
        <v>7.1599999999998429E-2</v>
      </c>
      <c r="C933">
        <f t="shared" si="143"/>
        <v>4.0164116773469189E-17</v>
      </c>
      <c r="D933">
        <f t="shared" si="146"/>
        <v>2617268.3174422667</v>
      </c>
      <c r="E933">
        <f t="shared" si="147"/>
        <v>2.2772578093776216E-14</v>
      </c>
      <c r="F933">
        <f t="shared" si="148"/>
        <v>3.3360499103210157E-21</v>
      </c>
      <c r="G933">
        <f t="shared" si="151"/>
        <v>2.5102572983418239E-4</v>
      </c>
      <c r="H933">
        <f t="shared" si="152"/>
        <v>0.14232861308610134</v>
      </c>
      <c r="I933">
        <f t="shared" si="144"/>
        <v>0.26172683174422667</v>
      </c>
      <c r="J933">
        <f t="shared" si="149"/>
        <v>2.0850311939506344E-8</v>
      </c>
      <c r="K933" s="12">
        <f t="shared" si="145"/>
        <v>0.81255281608458263</v>
      </c>
    </row>
    <row r="934" spans="2:11" x14ac:dyDescent="0.25">
      <c r="B934">
        <f t="shared" si="150"/>
        <v>7.1679999999998426E-2</v>
      </c>
      <c r="C934">
        <f t="shared" si="143"/>
        <v>3.7309511977647719E-17</v>
      </c>
      <c r="D934">
        <f t="shared" si="146"/>
        <v>2617268.1257349853</v>
      </c>
      <c r="E934">
        <f t="shared" si="147"/>
        <v>2.2772574757726305E-14</v>
      </c>
      <c r="F934">
        <f t="shared" si="148"/>
        <v>3.0989451500445499E-21</v>
      </c>
      <c r="G934">
        <f t="shared" si="151"/>
        <v>2.3318444986029823E-4</v>
      </c>
      <c r="H934">
        <f t="shared" si="152"/>
        <v>0.14232859223578939</v>
      </c>
      <c r="I934">
        <f t="shared" si="144"/>
        <v>0.26172681257349856</v>
      </c>
      <c r="J934">
        <f t="shared" si="149"/>
        <v>1.9368407187778435E-8</v>
      </c>
      <c r="K934" s="12">
        <f t="shared" si="145"/>
        <v>0.81255275618462075</v>
      </c>
    </row>
    <row r="935" spans="2:11" x14ac:dyDescent="0.25">
      <c r="B935">
        <f t="shared" si="150"/>
        <v>7.1759999999998422E-2</v>
      </c>
      <c r="C935">
        <f t="shared" ref="C935:C998" si="153">(((4*PI()*K935^2)/($C$16*D935^2))*(($C$11*$C$10*$C$12)/($C$13*$C$14))*($C$8^2/(4*PI()*$C$7))^2*(LN((2*$C$16*D935^2)/$C$9)-$C$1))/$F$34</f>
        <v>3.4657793589253753E-17</v>
      </c>
      <c r="D935">
        <f t="shared" si="146"/>
        <v>2617267.9476530002</v>
      </c>
      <c r="E935">
        <f t="shared" si="147"/>
        <v>2.2772571658781154E-14</v>
      </c>
      <c r="F935">
        <f t="shared" si="148"/>
        <v>2.8786922226759415E-21</v>
      </c>
      <c r="G935">
        <f t="shared" si="151"/>
        <v>2.1661120993283594E-4</v>
      </c>
      <c r="H935">
        <f t="shared" si="152"/>
        <v>0.14232857286738221</v>
      </c>
      <c r="I935">
        <f t="shared" ref="I935:I998" si="154">D935*100/10^9</f>
        <v>0.26172679476530003</v>
      </c>
      <c r="J935">
        <f t="shared" si="149"/>
        <v>1.7991826391724635E-8</v>
      </c>
      <c r="K935" s="12">
        <f t="shared" ref="K935:K998" si="155">$S$31*(D935*100/10^9)^5+$S$32*(D935*100/10^9)^4+$S$33*(D935*100/10^9)^3+$S$34*(D935*100/10^9)^2+$S$35*(D935*100/10^9)+$S$36</f>
        <v>0.81255270054195317</v>
      </c>
    </row>
    <row r="936" spans="2:11" x14ac:dyDescent="0.25">
      <c r="B936">
        <f t="shared" si="150"/>
        <v>7.1839999999998419E-2</v>
      </c>
      <c r="C936">
        <f t="shared" si="153"/>
        <v>3.2194541828672591E-17</v>
      </c>
      <c r="D936">
        <f t="shared" ref="D936:D999" si="156">((2*E936)/$C$5)^0.5</f>
        <v>2617267.7822279171</v>
      </c>
      <c r="E936">
        <f t="shared" ref="E936:E999" si="157">E935-F935</f>
        <v>2.2772568780088932E-14</v>
      </c>
      <c r="F936">
        <f t="shared" ref="F936:F999" si="158">(B936-B935)*(C936+C935)/2</f>
        <v>2.6740934167169449E-21</v>
      </c>
      <c r="G936">
        <f t="shared" si="151"/>
        <v>2.0121588642920367E-4</v>
      </c>
      <c r="H936">
        <f t="shared" si="152"/>
        <v>0.14232855487555579</v>
      </c>
      <c r="I936">
        <f t="shared" si="154"/>
        <v>0.26172677822279172</v>
      </c>
      <c r="J936">
        <f t="shared" ref="J936:J999" si="159">(B936-B935)*(G935+G936)/2</f>
        <v>1.6713083854480903E-8</v>
      </c>
      <c r="K936" s="12">
        <f t="shared" si="155"/>
        <v>0.81255264885400036</v>
      </c>
    </row>
    <row r="937" spans="2:11" x14ac:dyDescent="0.25">
      <c r="B937">
        <f t="shared" si="150"/>
        <v>7.1919999999998416E-2</v>
      </c>
      <c r="C937">
        <f t="shared" si="153"/>
        <v>2.990636178431293E-17</v>
      </c>
      <c r="D937">
        <f t="shared" si="156"/>
        <v>2617267.6285601687</v>
      </c>
      <c r="E937">
        <f t="shared" si="157"/>
        <v>2.2772566105995516E-14</v>
      </c>
      <c r="F937">
        <f t="shared" si="158"/>
        <v>2.4840361445193197E-21</v>
      </c>
      <c r="G937">
        <f t="shared" si="151"/>
        <v>1.8691476115195577E-4</v>
      </c>
      <c r="H937">
        <f t="shared" si="152"/>
        <v>0.14232853816247196</v>
      </c>
      <c r="I937">
        <f t="shared" si="154"/>
        <v>0.26172676285601687</v>
      </c>
      <c r="J937">
        <f t="shared" si="159"/>
        <v>1.5525225903245747E-8</v>
      </c>
      <c r="K937" s="12">
        <f t="shared" si="155"/>
        <v>0.8125526008396885</v>
      </c>
    </row>
    <row r="938" spans="2:11" x14ac:dyDescent="0.25">
      <c r="B938">
        <f t="shared" si="150"/>
        <v>7.1999999999998412E-2</v>
      </c>
      <c r="C938">
        <f t="shared" si="153"/>
        <v>2.7780810547112614E-17</v>
      </c>
      <c r="D938">
        <f t="shared" si="156"/>
        <v>2617267.485814122</v>
      </c>
      <c r="E938">
        <f t="shared" si="157"/>
        <v>2.2772563621959372E-14</v>
      </c>
      <c r="F938">
        <f t="shared" si="158"/>
        <v>2.307486893256928E-21</v>
      </c>
      <c r="G938">
        <f t="shared" si="151"/>
        <v>1.7363006591945382E-4</v>
      </c>
      <c r="H938">
        <f t="shared" si="152"/>
        <v>0.14232852263724605</v>
      </c>
      <c r="I938">
        <f t="shared" si="154"/>
        <v>0.26172674858141221</v>
      </c>
      <c r="J938">
        <f t="shared" si="159"/>
        <v>1.4421793082855795E-8</v>
      </c>
      <c r="K938" s="12">
        <f t="shared" si="155"/>
        <v>0.81255255623791933</v>
      </c>
    </row>
    <row r="939" spans="2:11" x14ac:dyDescent="0.25">
      <c r="B939">
        <f t="shared" si="150"/>
        <v>7.2079999999998409E-2</v>
      </c>
      <c r="C939">
        <f t="shared" si="153"/>
        <v>2.5806329558555473E-17</v>
      </c>
      <c r="D939">
        <f t="shared" si="156"/>
        <v>2617267.3532135356</v>
      </c>
      <c r="E939">
        <f t="shared" si="157"/>
        <v>2.277256131447248E-14</v>
      </c>
      <c r="F939">
        <f t="shared" si="158"/>
        <v>2.1434856042266362E-21</v>
      </c>
      <c r="G939">
        <f t="shared" si="151"/>
        <v>1.6128955974097171E-4</v>
      </c>
      <c r="H939">
        <f t="shared" si="152"/>
        <v>0.14232850821545298</v>
      </c>
      <c r="I939">
        <f t="shared" si="154"/>
        <v>0.26172673532135354</v>
      </c>
      <c r="J939">
        <f t="shared" si="159"/>
        <v>1.3396785026416475E-8</v>
      </c>
      <c r="K939" s="12">
        <f t="shared" si="155"/>
        <v>0.81255251480615265</v>
      </c>
    </row>
    <row r="940" spans="2:11" x14ac:dyDescent="0.25">
      <c r="B940">
        <f t="shared" si="150"/>
        <v>7.2159999999998406E-2</v>
      </c>
      <c r="C940">
        <f t="shared" si="153"/>
        <v>2.3972181774171219E-17</v>
      </c>
      <c r="D940">
        <f t="shared" si="156"/>
        <v>2617267.2300373381</v>
      </c>
      <c r="E940">
        <f t="shared" si="157"/>
        <v>2.2772559170986876E-14</v>
      </c>
      <c r="F940">
        <f t="shared" si="158"/>
        <v>1.9911404533089865E-21</v>
      </c>
      <c r="G940">
        <f t="shared" si="151"/>
        <v>1.4982613608857011E-4</v>
      </c>
      <c r="H940">
        <f t="shared" si="152"/>
        <v>0.14232849481866797</v>
      </c>
      <c r="I940">
        <f t="shared" si="154"/>
        <v>0.26172672300373384</v>
      </c>
      <c r="J940">
        <f t="shared" si="159"/>
        <v>1.2444627833181166E-8</v>
      </c>
      <c r="K940" s="12">
        <f t="shared" si="155"/>
        <v>0.81255247631908623</v>
      </c>
    </row>
    <row r="941" spans="2:11" x14ac:dyDescent="0.25">
      <c r="B941">
        <f t="shared" si="150"/>
        <v>7.2239999999998403E-2</v>
      </c>
      <c r="C941">
        <f t="shared" si="153"/>
        <v>2.22683932444862E-17</v>
      </c>
      <c r="D941">
        <f t="shared" si="156"/>
        <v>2617267.115615706</v>
      </c>
      <c r="E941">
        <f t="shared" si="157"/>
        <v>2.2772557179846422E-14</v>
      </c>
      <c r="F941">
        <f t="shared" si="158"/>
        <v>1.8496230007462215E-21</v>
      </c>
      <c r="G941">
        <f t="shared" si="151"/>
        <v>1.3917745777803874E-4</v>
      </c>
      <c r="H941">
        <f t="shared" si="152"/>
        <v>0.14232848237404011</v>
      </c>
      <c r="I941">
        <f t="shared" si="154"/>
        <v>0.26172671156157057</v>
      </c>
      <c r="J941">
        <f t="shared" si="159"/>
        <v>1.1560143754663883E-8</v>
      </c>
      <c r="K941" s="12">
        <f t="shared" si="155"/>
        <v>0.81255244056742992</v>
      </c>
    </row>
    <row r="942" spans="2:11" x14ac:dyDescent="0.25">
      <c r="B942">
        <f t="shared" si="150"/>
        <v>7.2319999999998399E-2</v>
      </c>
      <c r="C942">
        <f t="shared" si="153"/>
        <v>2.068569891442036E-17</v>
      </c>
      <c r="D942">
        <f t="shared" si="156"/>
        <v>2617267.0093264231</v>
      </c>
      <c r="E942">
        <f t="shared" si="157"/>
        <v>2.2772555330223421E-14</v>
      </c>
      <c r="F942">
        <f t="shared" si="158"/>
        <v>1.7181636863561921E-21</v>
      </c>
      <c r="G942">
        <f t="shared" si="151"/>
        <v>1.2928561821512724E-4</v>
      </c>
      <c r="H942">
        <f t="shared" si="152"/>
        <v>0.14232847081389635</v>
      </c>
      <c r="I942">
        <f t="shared" si="154"/>
        <v>0.26172670093264233</v>
      </c>
      <c r="J942">
        <f t="shared" si="159"/>
        <v>1.0738523039726202E-8</v>
      </c>
      <c r="K942" s="12">
        <f t="shared" si="155"/>
        <v>0.81255240735676926</v>
      </c>
    </row>
    <row r="943" spans="2:11" x14ac:dyDescent="0.25">
      <c r="B943">
        <f t="shared" si="150"/>
        <v>7.2399999999998396E-2</v>
      </c>
      <c r="C943">
        <f t="shared" si="153"/>
        <v>1.921549219982143E-17</v>
      </c>
      <c r="D943">
        <f t="shared" si="156"/>
        <v>2617266.9105914948</v>
      </c>
      <c r="E943">
        <f t="shared" si="157"/>
        <v>2.2772553612059735E-14</v>
      </c>
      <c r="F943">
        <f t="shared" si="158"/>
        <v>1.5960476445696066E-21</v>
      </c>
      <c r="G943">
        <f t="shared" si="151"/>
        <v>1.2009682624888392E-4</v>
      </c>
      <c r="H943">
        <f t="shared" si="152"/>
        <v>0.14232846007537334</v>
      </c>
      <c r="I943">
        <f t="shared" si="154"/>
        <v>0.26172669105914947</v>
      </c>
      <c r="J943">
        <f t="shared" si="159"/>
        <v>9.97529777856004E-9</v>
      </c>
      <c r="K943" s="12">
        <f t="shared" si="155"/>
        <v>0.81255237650650713</v>
      </c>
    </row>
    <row r="944" spans="2:11" x14ac:dyDescent="0.25">
      <c r="B944">
        <f t="shared" si="150"/>
        <v>7.2479999999998393E-2</v>
      </c>
      <c r="C944">
        <f t="shared" si="153"/>
        <v>1.7849778254621325E-17</v>
      </c>
      <c r="D944">
        <f t="shared" si="156"/>
        <v>2617266.8188740085</v>
      </c>
      <c r="E944">
        <f t="shared" si="157"/>
        <v>2.2772552016012089E-14</v>
      </c>
      <c r="F944">
        <f t="shared" si="158"/>
        <v>1.4826108181776498E-21</v>
      </c>
      <c r="G944">
        <f t="shared" si="151"/>
        <v>1.1156111409138327E-4</v>
      </c>
      <c r="H944">
        <f t="shared" si="152"/>
        <v>0.14232845010007555</v>
      </c>
      <c r="I944">
        <f t="shared" si="154"/>
        <v>0.26172668188740084</v>
      </c>
      <c r="J944">
        <f t="shared" si="159"/>
        <v>9.2663176136103111E-9</v>
      </c>
      <c r="K944" s="12">
        <f t="shared" si="155"/>
        <v>0.81255234784888175</v>
      </c>
    </row>
    <row r="945" spans="2:11" x14ac:dyDescent="0.25">
      <c r="B945">
        <f t="shared" si="150"/>
        <v>7.255999999999839E-2</v>
      </c>
      <c r="C945">
        <f t="shared" si="153"/>
        <v>1.6581130400764404E-17</v>
      </c>
      <c r="D945">
        <f t="shared" si="156"/>
        <v>2617266.7336752093</v>
      </c>
      <c r="E945">
        <f t="shared" si="157"/>
        <v>2.2772550533401272E-14</v>
      </c>
      <c r="F945">
        <f t="shared" si="158"/>
        <v>1.3772363462153732E-21</v>
      </c>
      <c r="G945">
        <f t="shared" si="151"/>
        <v>1.0363206500477752E-4</v>
      </c>
      <c r="H945">
        <f t="shared" si="152"/>
        <v>0.14232844083375792</v>
      </c>
      <c r="I945">
        <f t="shared" si="154"/>
        <v>0.26172667336752092</v>
      </c>
      <c r="J945">
        <f t="shared" si="159"/>
        <v>8.6077271638460803E-9</v>
      </c>
      <c r="K945" s="12">
        <f t="shared" si="155"/>
        <v>0.81255232122805532</v>
      </c>
    </row>
    <row r="946" spans="2:11" x14ac:dyDescent="0.25">
      <c r="B946">
        <f t="shared" si="150"/>
        <v>7.2639999999998386E-2</v>
      </c>
      <c r="C946">
        <f t="shared" si="153"/>
        <v>1.5402649829092026E-17</v>
      </c>
      <c r="D946">
        <f t="shared" si="156"/>
        <v>2617266.6545317923</v>
      </c>
      <c r="E946">
        <f t="shared" si="157"/>
        <v>2.2772549156164926E-14</v>
      </c>
      <c r="F946">
        <f t="shared" si="158"/>
        <v>1.2793512091942052E-21</v>
      </c>
      <c r="G946">
        <f t="shared" si="151"/>
        <v>9.626656143182516E-5</v>
      </c>
      <c r="H946">
        <f t="shared" si="152"/>
        <v>0.14232843222603075</v>
      </c>
      <c r="I946">
        <f t="shared" si="154"/>
        <v>0.26172666545317924</v>
      </c>
      <c r="J946">
        <f t="shared" si="159"/>
        <v>7.9959450574637821E-9</v>
      </c>
      <c r="K946" s="12">
        <f t="shared" si="155"/>
        <v>0.81255229649926519</v>
      </c>
    </row>
    <row r="947" spans="2:11" x14ac:dyDescent="0.25">
      <c r="B947">
        <f t="shared" si="150"/>
        <v>7.2719999999998383E-2</v>
      </c>
      <c r="C947">
        <f t="shared" si="153"/>
        <v>1.4307928051982639E-17</v>
      </c>
      <c r="D947">
        <f t="shared" si="156"/>
        <v>2617266.5810133805</v>
      </c>
      <c r="E947">
        <f t="shared" si="157"/>
        <v>2.2772547876813717E-14</v>
      </c>
      <c r="F947">
        <f t="shared" si="158"/>
        <v>1.1884231152429383E-21</v>
      </c>
      <c r="G947">
        <f t="shared" si="151"/>
        <v>8.9424550324891482E-5</v>
      </c>
      <c r="H947">
        <f t="shared" si="152"/>
        <v>0.14232842423008571</v>
      </c>
      <c r="I947">
        <f t="shared" si="154"/>
        <v>0.26172665810133805</v>
      </c>
      <c r="J947">
        <f t="shared" si="159"/>
        <v>7.4276444702683639E-9</v>
      </c>
      <c r="K947" s="12">
        <f t="shared" si="155"/>
        <v>0.81255227352803827</v>
      </c>
    </row>
    <row r="948" spans="2:11" x14ac:dyDescent="0.25">
      <c r="B948">
        <f t="shared" si="150"/>
        <v>7.279999999999838E-2</v>
      </c>
      <c r="C948">
        <f t="shared" si="153"/>
        <v>1.3291012025549199E-17</v>
      </c>
      <c r="D948">
        <f t="shared" si="156"/>
        <v>2617266.5127201844</v>
      </c>
      <c r="E948">
        <f t="shared" si="157"/>
        <v>2.2772546688390602E-14</v>
      </c>
      <c r="F948">
        <f t="shared" si="158"/>
        <v>1.1039576031012286E-21</v>
      </c>
      <c r="G948">
        <f t="shared" si="151"/>
        <v>8.3068825159682483E-5</v>
      </c>
      <c r="H948">
        <f t="shared" si="152"/>
        <v>0.14232841680244124</v>
      </c>
      <c r="I948">
        <f t="shared" si="154"/>
        <v>0.26172665127201844</v>
      </c>
      <c r="J948">
        <f t="shared" si="159"/>
        <v>6.8997350193826769E-9</v>
      </c>
      <c r="K948" s="12">
        <f t="shared" si="155"/>
        <v>0.81255225218945804</v>
      </c>
    </row>
    <row r="949" spans="2:11" x14ac:dyDescent="0.25">
      <c r="B949">
        <f t="shared" si="150"/>
        <v>7.2879999999998377E-2</v>
      </c>
      <c r="C949">
        <f t="shared" si="153"/>
        <v>1.2346371846214723E-17</v>
      </c>
      <c r="D949">
        <f t="shared" si="156"/>
        <v>2617266.4492808306</v>
      </c>
      <c r="E949">
        <f t="shared" si="157"/>
        <v>2.2772545584432997E-14</v>
      </c>
      <c r="F949">
        <f t="shared" si="158"/>
        <v>1.025495354870515E-21</v>
      </c>
      <c r="G949">
        <f t="shared" si="151"/>
        <v>7.7164824038842013E-5</v>
      </c>
      <c r="H949">
        <f t="shared" si="152"/>
        <v>0.14232840990270623</v>
      </c>
      <c r="I949">
        <f t="shared" si="154"/>
        <v>0.26172664492808306</v>
      </c>
      <c r="J949">
        <f t="shared" si="159"/>
        <v>6.4093459679407186E-9</v>
      </c>
      <c r="K949" s="12">
        <f t="shared" si="155"/>
        <v>0.81255223236748708</v>
      </c>
    </row>
    <row r="950" spans="2:11" x14ac:dyDescent="0.25">
      <c r="B950">
        <f t="shared" si="150"/>
        <v>7.2959999999998373E-2</v>
      </c>
      <c r="C950">
        <f t="shared" si="153"/>
        <v>1.1468870597648952E-17</v>
      </c>
      <c r="D950">
        <f t="shared" si="156"/>
        <v>2617266.3903503385</v>
      </c>
      <c r="E950">
        <f t="shared" si="157"/>
        <v>2.2772544558937641E-14</v>
      </c>
      <c r="F950">
        <f t="shared" si="158"/>
        <v>9.5260969775450827E-22</v>
      </c>
      <c r="G950">
        <f t="shared" si="151"/>
        <v>7.1680441235305947E-5</v>
      </c>
      <c r="H950">
        <f t="shared" si="152"/>
        <v>0.14232840349336023</v>
      </c>
      <c r="I950">
        <f t="shared" si="154"/>
        <v>0.26172663903503385</v>
      </c>
      <c r="J950">
        <f t="shared" si="159"/>
        <v>5.953810610965676E-9</v>
      </c>
      <c r="K950" s="12">
        <f t="shared" si="155"/>
        <v>0.81255221395433386</v>
      </c>
    </row>
    <row r="951" spans="2:11" x14ac:dyDescent="0.25">
      <c r="B951">
        <f t="shared" si="150"/>
        <v>7.303999999999837E-2</v>
      </c>
      <c r="C951">
        <f t="shared" si="153"/>
        <v>1.0653736512491544E-17</v>
      </c>
      <c r="D951">
        <f t="shared" si="156"/>
        <v>2617266.3356082486</v>
      </c>
      <c r="E951">
        <f t="shared" si="157"/>
        <v>2.2772543606327942E-14</v>
      </c>
      <c r="F951">
        <f t="shared" si="158"/>
        <v>8.8490428440558373E-22</v>
      </c>
      <c r="G951">
        <f t="shared" si="151"/>
        <v>6.6585853203072145E-5</v>
      </c>
      <c r="H951">
        <f t="shared" si="152"/>
        <v>0.14232839753954962</v>
      </c>
      <c r="I951">
        <f t="shared" si="154"/>
        <v>0.26172663356082487</v>
      </c>
      <c r="J951">
        <f t="shared" si="159"/>
        <v>5.5306517775348986E-9</v>
      </c>
      <c r="K951" s="12">
        <f t="shared" si="155"/>
        <v>0.81255219684987023</v>
      </c>
    </row>
    <row r="952" spans="2:11" x14ac:dyDescent="0.25">
      <c r="B952">
        <f t="shared" si="150"/>
        <v>7.3119999999998367E-2</v>
      </c>
      <c r="C952">
        <f t="shared" si="153"/>
        <v>9.8965369123460041E-18</v>
      </c>
      <c r="D952">
        <f t="shared" si="156"/>
        <v>2617266.2847568756</v>
      </c>
      <c r="E952">
        <f t="shared" si="157"/>
        <v>2.2772542721423657E-14</v>
      </c>
      <c r="F952">
        <f t="shared" si="158"/>
        <v>8.2201093699346839E-22</v>
      </c>
      <c r="G952">
        <f t="shared" si="151"/>
        <v>6.1853355702162514E-5</v>
      </c>
      <c r="H952">
        <f t="shared" si="152"/>
        <v>0.14232839200889785</v>
      </c>
      <c r="I952">
        <f t="shared" si="154"/>
        <v>0.26172662847568756</v>
      </c>
      <c r="J952">
        <f t="shared" si="159"/>
        <v>5.1375683562091766E-9</v>
      </c>
      <c r="K952" s="12">
        <f t="shared" si="155"/>
        <v>0.8125521809610815</v>
      </c>
    </row>
    <row r="953" spans="2:11" x14ac:dyDescent="0.25">
      <c r="B953">
        <f t="shared" si="150"/>
        <v>7.3199999999998364E-2</v>
      </c>
      <c r="C953">
        <f t="shared" si="153"/>
        <v>9.1931542029647087E-18</v>
      </c>
      <c r="D953">
        <f t="shared" si="156"/>
        <v>2617266.2375196926</v>
      </c>
      <c r="E953">
        <f t="shared" si="157"/>
        <v>2.2772541899412722E-14</v>
      </c>
      <c r="F953">
        <f t="shared" si="158"/>
        <v>7.635876446123975E-22</v>
      </c>
      <c r="G953">
        <f t="shared" si="151"/>
        <v>5.7457213768529424E-5</v>
      </c>
      <c r="H953">
        <f t="shared" si="152"/>
        <v>0.14232838687132951</v>
      </c>
      <c r="I953">
        <f t="shared" si="154"/>
        <v>0.26172662375196926</v>
      </c>
      <c r="J953">
        <f t="shared" si="159"/>
        <v>4.772422778827483E-9</v>
      </c>
      <c r="K953" s="12">
        <f t="shared" si="155"/>
        <v>0.81255216620156612</v>
      </c>
    </row>
    <row r="954" spans="2:11" x14ac:dyDescent="0.25">
      <c r="B954">
        <f t="shared" si="150"/>
        <v>7.327999999999836E-2</v>
      </c>
      <c r="C954">
        <f t="shared" si="153"/>
        <v>8.5397634227216942E-18</v>
      </c>
      <c r="D954">
        <f t="shared" si="156"/>
        <v>2617266.1936398265</v>
      </c>
      <c r="E954">
        <f t="shared" si="157"/>
        <v>2.2772541135825077E-14</v>
      </c>
      <c r="F954">
        <f t="shared" si="158"/>
        <v>7.0931670502742717E-22</v>
      </c>
      <c r="G954">
        <f t="shared" si="151"/>
        <v>5.3373521392010579E-5</v>
      </c>
      <c r="H954">
        <f t="shared" si="152"/>
        <v>0.14232838209890672</v>
      </c>
      <c r="I954">
        <f t="shared" si="154"/>
        <v>0.26172661936398267</v>
      </c>
      <c r="J954">
        <f t="shared" si="159"/>
        <v>4.433229406421419E-9</v>
      </c>
      <c r="K954" s="12">
        <f t="shared" si="155"/>
        <v>0.8125521524910625</v>
      </c>
    </row>
    <row r="955" spans="2:11" x14ac:dyDescent="0.25">
      <c r="B955">
        <f t="shared" si="150"/>
        <v>7.3359999999998357E-2</v>
      </c>
      <c r="C955">
        <f t="shared" si="153"/>
        <v>7.9328114741812864E-18</v>
      </c>
      <c r="D955">
        <f t="shared" si="156"/>
        <v>2617266.1528786607</v>
      </c>
      <c r="E955">
        <f t="shared" si="157"/>
        <v>2.2772540426508371E-14</v>
      </c>
      <c r="F955">
        <f t="shared" si="158"/>
        <v>6.5890299587609241E-22</v>
      </c>
      <c r="G955">
        <f t="shared" si="151"/>
        <v>4.9580071713633034E-5</v>
      </c>
      <c r="H955">
        <f t="shared" si="152"/>
        <v>0.14232837766567732</v>
      </c>
      <c r="I955">
        <f t="shared" si="154"/>
        <v>0.26172661528786606</v>
      </c>
      <c r="J955">
        <f t="shared" si="159"/>
        <v>4.1181437242255769E-9</v>
      </c>
      <c r="K955" s="12">
        <f t="shared" si="155"/>
        <v>0.81255213975501384</v>
      </c>
    </row>
    <row r="956" spans="2:11" x14ac:dyDescent="0.25">
      <c r="B956">
        <f t="shared" si="150"/>
        <v>7.3439999999998354E-2</v>
      </c>
      <c r="C956">
        <f t="shared" si="153"/>
        <v>7.3689977878121344E-18</v>
      </c>
      <c r="D956">
        <f t="shared" si="156"/>
        <v>2617266.1150145382</v>
      </c>
      <c r="E956">
        <f t="shared" si="157"/>
        <v>2.2772539767605374E-14</v>
      </c>
      <c r="F956">
        <f t="shared" si="158"/>
        <v>6.1207237047971193E-22</v>
      </c>
      <c r="G956">
        <f t="shared" si="151"/>
        <v>4.6056236173825838E-5</v>
      </c>
      <c r="H956">
        <f t="shared" si="152"/>
        <v>0.14232837354753358</v>
      </c>
      <c r="I956">
        <f t="shared" si="154"/>
        <v>0.26172661150145382</v>
      </c>
      <c r="J956">
        <f t="shared" si="159"/>
        <v>3.8254523154981988E-9</v>
      </c>
      <c r="K956" s="12">
        <f t="shared" si="155"/>
        <v>0.8125521279241622</v>
      </c>
    </row>
    <row r="957" spans="2:11" x14ac:dyDescent="0.25">
      <c r="B957">
        <f t="shared" si="150"/>
        <v>7.3519999999998351E-2</v>
      </c>
      <c r="C957">
        <f t="shared" si="153"/>
        <v>6.8452563616014005E-18</v>
      </c>
      <c r="D957">
        <f t="shared" si="156"/>
        <v>2617266.0798415556</v>
      </c>
      <c r="E957">
        <f t="shared" si="157"/>
        <v>2.2772539155533003E-14</v>
      </c>
      <c r="F957">
        <f t="shared" si="158"/>
        <v>5.685701659765182E-22</v>
      </c>
      <c r="G957">
        <f t="shared" si="151"/>
        <v>4.2782852260008752E-5</v>
      </c>
      <c r="H957">
        <f t="shared" si="152"/>
        <v>0.14232836972208127</v>
      </c>
      <c r="I957">
        <f t="shared" si="154"/>
        <v>0.26172660798415559</v>
      </c>
      <c r="J957">
        <f t="shared" si="159"/>
        <v>3.5535635373532387E-9</v>
      </c>
      <c r="K957" s="12">
        <f t="shared" si="155"/>
        <v>0.81255211693417173</v>
      </c>
    </row>
    <row r="958" spans="2:11" x14ac:dyDescent="0.25">
      <c r="B958">
        <f t="shared" si="150"/>
        <v>7.3599999999998347E-2</v>
      </c>
      <c r="C958">
        <f t="shared" si="153"/>
        <v>6.3587391376306656E-18</v>
      </c>
      <c r="D958">
        <f t="shared" si="156"/>
        <v>2617266.0471684444</v>
      </c>
      <c r="E958">
        <f t="shared" si="157"/>
        <v>2.2772538586962838E-14</v>
      </c>
      <c r="F958">
        <f t="shared" si="158"/>
        <v>5.2815981996926107E-22</v>
      </c>
      <c r="G958">
        <f t="shared" si="151"/>
        <v>3.9742119610191658E-5</v>
      </c>
      <c r="H958">
        <f t="shared" si="152"/>
        <v>0.14232836616851771</v>
      </c>
      <c r="I958">
        <f t="shared" si="154"/>
        <v>0.26172660471684445</v>
      </c>
      <c r="J958">
        <f t="shared" si="159"/>
        <v>3.3009988748078821E-9</v>
      </c>
      <c r="K958" s="12">
        <f t="shared" si="155"/>
        <v>0.81255210672527955</v>
      </c>
    </row>
    <row r="959" spans="2:11" x14ac:dyDescent="0.25">
      <c r="B959">
        <f t="shared" si="150"/>
        <v>7.3679999999998344E-2</v>
      </c>
      <c r="C959">
        <f t="shared" si="153"/>
        <v>5.9068004430279876E-18</v>
      </c>
      <c r="D959">
        <f t="shared" si="156"/>
        <v>2617266.0168175292</v>
      </c>
      <c r="E959">
        <f t="shared" si="157"/>
        <v>2.2772538058803018E-14</v>
      </c>
      <c r="F959">
        <f t="shared" si="158"/>
        <v>4.9062158322632611E-22</v>
      </c>
      <c r="G959">
        <f t="shared" si="151"/>
        <v>3.6917502768924921E-5</v>
      </c>
      <c r="H959">
        <f t="shared" si="152"/>
        <v>0.14232836286751885</v>
      </c>
      <c r="I959">
        <f t="shared" si="154"/>
        <v>0.26172660168175294</v>
      </c>
      <c r="J959">
        <f t="shared" si="159"/>
        <v>3.0663848951645385E-9</v>
      </c>
      <c r="K959" s="12">
        <f t="shared" si="155"/>
        <v>0.81255209724197008</v>
      </c>
    </row>
    <row r="960" spans="2:11" x14ac:dyDescent="0.25">
      <c r="B960">
        <f t="shared" si="150"/>
        <v>7.3759999999998341E-2</v>
      </c>
      <c r="C960">
        <f t="shared" si="153"/>
        <v>5.4869826640428905E-18</v>
      </c>
      <c r="D960">
        <f t="shared" si="156"/>
        <v>2617265.9886237634</v>
      </c>
      <c r="E960">
        <f t="shared" si="157"/>
        <v>2.2772537568181435E-14</v>
      </c>
      <c r="F960">
        <f t="shared" si="158"/>
        <v>4.5575132428281655E-22</v>
      </c>
      <c r="G960">
        <f t="shared" si="151"/>
        <v>3.4293641650268066E-5</v>
      </c>
      <c r="H960">
        <f t="shared" si="152"/>
        <v>0.14232835980113395</v>
      </c>
      <c r="I960">
        <f t="shared" si="154"/>
        <v>0.26172659886237631</v>
      </c>
      <c r="J960">
        <f t="shared" si="159"/>
        <v>2.8484457767676034E-9</v>
      </c>
      <c r="K960" s="12">
        <f t="shared" si="155"/>
        <v>0.81255208843267368</v>
      </c>
    </row>
    <row r="961" spans="2:11" x14ac:dyDescent="0.25">
      <c r="B961">
        <f t="shared" si="150"/>
        <v>7.3839999999998338E-2</v>
      </c>
      <c r="C961">
        <f t="shared" si="153"/>
        <v>5.0970028503706546E-18</v>
      </c>
      <c r="D961">
        <f t="shared" si="156"/>
        <v>2617265.9624338308</v>
      </c>
      <c r="E961">
        <f t="shared" si="157"/>
        <v>2.2772537112430111E-14</v>
      </c>
      <c r="F961">
        <f t="shared" si="158"/>
        <v>4.233594205765245E-22</v>
      </c>
      <c r="G961">
        <f t="shared" si="151"/>
        <v>3.1856267814816589E-5</v>
      </c>
      <c r="H961">
        <f t="shared" si="152"/>
        <v>0.1423283569526882</v>
      </c>
      <c r="I961">
        <f t="shared" si="154"/>
        <v>0.26172659624338307</v>
      </c>
      <c r="J961">
        <f t="shared" si="159"/>
        <v>2.6459963786032784E-9</v>
      </c>
      <c r="K961" s="12">
        <f t="shared" si="155"/>
        <v>0.81255208024948622</v>
      </c>
    </row>
    <row r="962" spans="2:11" x14ac:dyDescent="0.25">
      <c r="B962">
        <f t="shared" si="150"/>
        <v>7.3919999999998334E-2</v>
      </c>
      <c r="C962">
        <f t="shared" si="153"/>
        <v>4.7347403146291899E-18</v>
      </c>
      <c r="D962">
        <f t="shared" si="156"/>
        <v>2617265.9381053117</v>
      </c>
      <c r="E962">
        <f t="shared" si="157"/>
        <v>2.277253668907069E-14</v>
      </c>
      <c r="F962">
        <f t="shared" si="158"/>
        <v>3.9326972659997771E-22</v>
      </c>
      <c r="G962">
        <f t="shared" si="151"/>
        <v>2.9592126966432435E-5</v>
      </c>
      <c r="H962">
        <f t="shared" si="152"/>
        <v>0.1423283543066918</v>
      </c>
      <c r="I962">
        <f t="shared" si="154"/>
        <v>0.26172659381053115</v>
      </c>
      <c r="J962">
        <f t="shared" si="159"/>
        <v>2.4579357912498612E-9</v>
      </c>
      <c r="K962" s="12">
        <f t="shared" si="155"/>
        <v>0.8125520726479073</v>
      </c>
    </row>
    <row r="963" spans="2:11" x14ac:dyDescent="0.25">
      <c r="B963">
        <f t="shared" si="150"/>
        <v>7.3999999999998331E-2</v>
      </c>
      <c r="C963">
        <f t="shared" si="153"/>
        <v>4.3982250885325308E-18</v>
      </c>
      <c r="D963">
        <f t="shared" si="156"/>
        <v>2617265.9155059089</v>
      </c>
      <c r="E963">
        <f t="shared" si="157"/>
        <v>2.2772536295800964E-14</v>
      </c>
      <c r="F963">
        <f t="shared" si="158"/>
        <v>3.6531861612645395E-22</v>
      </c>
      <c r="G963">
        <f t="shared" si="151"/>
        <v>2.7488906803328317E-5</v>
      </c>
      <c r="H963">
        <f t="shared" si="152"/>
        <v>0.14232835184875603</v>
      </c>
      <c r="I963">
        <f t="shared" si="154"/>
        <v>0.26172659155059091</v>
      </c>
      <c r="J963">
        <f t="shared" si="159"/>
        <v>2.2832413507903372E-9</v>
      </c>
      <c r="K963" s="12">
        <f t="shared" si="155"/>
        <v>0.8125520655866002</v>
      </c>
    </row>
    <row r="964" spans="2:11" x14ac:dyDescent="0.25">
      <c r="B964">
        <f t="shared" si="150"/>
        <v>7.4079999999998328E-2</v>
      </c>
      <c r="C964">
        <f t="shared" si="153"/>
        <v>4.0856272271083484E-18</v>
      </c>
      <c r="D964">
        <f t="shared" si="156"/>
        <v>2617265.8945127279</v>
      </c>
      <c r="E964">
        <f t="shared" si="157"/>
        <v>2.2772535930482347E-14</v>
      </c>
      <c r="F964">
        <f t="shared" si="158"/>
        <v>3.3935409262562136E-22</v>
      </c>
      <c r="G964">
        <f t="shared" si="151"/>
        <v>2.5535170169427176E-5</v>
      </c>
      <c r="H964">
        <f t="shared" si="152"/>
        <v>0.14232834956551466</v>
      </c>
      <c r="I964">
        <f t="shared" si="154"/>
        <v>0.26172658945127281</v>
      </c>
      <c r="J964">
        <f t="shared" si="159"/>
        <v>2.1209630789101335E-9</v>
      </c>
      <c r="K964" s="12">
        <f t="shared" si="155"/>
        <v>0.81255205902716587</v>
      </c>
    </row>
    <row r="965" spans="2:11" x14ac:dyDescent="0.25">
      <c r="B965">
        <f t="shared" si="150"/>
        <v>7.4159999999998324E-2</v>
      </c>
      <c r="C965">
        <f t="shared" si="153"/>
        <v>3.7952468181764235E-18</v>
      </c>
      <c r="D965">
        <f t="shared" si="156"/>
        <v>2617265.875011608</v>
      </c>
      <c r="E965">
        <f t="shared" si="157"/>
        <v>2.2772535591128254E-14</v>
      </c>
      <c r="F965">
        <f t="shared" si="158"/>
        <v>3.1523496181137807E-22</v>
      </c>
      <c r="G965">
        <f t="shared" si="151"/>
        <v>2.3720292613602646E-5</v>
      </c>
      <c r="H965">
        <f t="shared" si="152"/>
        <v>0.14232834744455156</v>
      </c>
      <c r="I965">
        <f t="shared" si="154"/>
        <v>0.26172658750116079</v>
      </c>
      <c r="J965">
        <f t="shared" si="159"/>
        <v>1.9702185113211125E-9</v>
      </c>
      <c r="K965" s="12">
        <f t="shared" si="155"/>
        <v>0.81255205293393418</v>
      </c>
    </row>
    <row r="966" spans="2:11" x14ac:dyDescent="0.25">
      <c r="B966">
        <f t="shared" si="150"/>
        <v>7.4239999999998321E-2</v>
      </c>
      <c r="C966">
        <f t="shared" si="153"/>
        <v>3.5255048009317988E-18</v>
      </c>
      <c r="D966">
        <f t="shared" si="156"/>
        <v>2617265.8568965038</v>
      </c>
      <c r="E966">
        <f t="shared" si="157"/>
        <v>2.2772535275893293E-14</v>
      </c>
      <c r="F966">
        <f t="shared" si="158"/>
        <v>2.9283006476431694E-22</v>
      </c>
      <c r="G966">
        <f t="shared" si="151"/>
        <v>2.2034405005823738E-5</v>
      </c>
      <c r="H966">
        <f t="shared" si="152"/>
        <v>0.14232834547433307</v>
      </c>
      <c r="I966">
        <f t="shared" si="154"/>
        <v>0.2617265856896504</v>
      </c>
      <c r="J966">
        <f t="shared" si="159"/>
        <v>1.8301879047769809E-9</v>
      </c>
      <c r="K966" s="12">
        <f t="shared" si="155"/>
        <v>0.81255204727377073</v>
      </c>
    </row>
    <row r="967" spans="2:11" x14ac:dyDescent="0.25">
      <c r="B967">
        <f t="shared" si="150"/>
        <v>7.4319999999998318E-2</v>
      </c>
      <c r="C967">
        <f t="shared" si="153"/>
        <v>3.2749343296991207E-18</v>
      </c>
      <c r="D967">
        <f t="shared" si="156"/>
        <v>2617265.8400689061</v>
      </c>
      <c r="E967">
        <f t="shared" si="157"/>
        <v>2.2772534983063227E-14</v>
      </c>
      <c r="F967">
        <f t="shared" si="158"/>
        <v>2.7201756522522569E-22</v>
      </c>
      <c r="G967">
        <f t="shared" si="151"/>
        <v>2.0468339560619502E-5</v>
      </c>
      <c r="H967">
        <f t="shared" si="152"/>
        <v>0.14232834364414515</v>
      </c>
      <c r="I967">
        <f t="shared" si="154"/>
        <v>0.26172658400689058</v>
      </c>
      <c r="J967">
        <f t="shared" si="159"/>
        <v>1.7001097826576605E-9</v>
      </c>
      <c r="K967" s="12">
        <f t="shared" si="155"/>
        <v>0.81255204201589548</v>
      </c>
    </row>
    <row r="968" spans="2:11" x14ac:dyDescent="0.25">
      <c r="B968">
        <f t="shared" si="150"/>
        <v>7.4399999999998315E-2</v>
      </c>
      <c r="C968">
        <f t="shared" si="153"/>
        <v>3.0421728126625013E-18</v>
      </c>
      <c r="D968">
        <f t="shared" si="156"/>
        <v>2617265.8244373067</v>
      </c>
      <c r="E968">
        <f t="shared" si="157"/>
        <v>2.2772534711045664E-14</v>
      </c>
      <c r="F968">
        <f t="shared" si="158"/>
        <v>2.5268428569445457E-22</v>
      </c>
      <c r="G968">
        <f t="shared" si="151"/>
        <v>1.9013580079140632E-5</v>
      </c>
      <c r="H968">
        <f t="shared" si="152"/>
        <v>0.14232834194403537</v>
      </c>
      <c r="I968">
        <f t="shared" si="154"/>
        <v>0.2617265824437307</v>
      </c>
      <c r="J968">
        <f t="shared" si="159"/>
        <v>1.579276785590341E-9</v>
      </c>
      <c r="K968" s="12">
        <f t="shared" si="155"/>
        <v>0.81255203713171686</v>
      </c>
    </row>
    <row r="969" spans="2:11" x14ac:dyDescent="0.25">
      <c r="B969">
        <f t="shared" si="150"/>
        <v>7.4479999999998311E-2</v>
      </c>
      <c r="C969">
        <f t="shared" si="153"/>
        <v>2.8259545000944346E-18</v>
      </c>
      <c r="D969">
        <f t="shared" si="156"/>
        <v>2617265.8099167021</v>
      </c>
      <c r="E969">
        <f t="shared" si="157"/>
        <v>2.2772534458361377E-14</v>
      </c>
      <c r="F969">
        <f t="shared" si="158"/>
        <v>2.3472509251026786E-22</v>
      </c>
      <c r="G969">
        <f t="shared" si="151"/>
        <v>1.7662215625590213E-5</v>
      </c>
      <c r="H969">
        <f t="shared" si="152"/>
        <v>0.14232834036475858</v>
      </c>
      <c r="I969">
        <f t="shared" si="154"/>
        <v>0.26172658099167023</v>
      </c>
      <c r="J969">
        <f t="shared" si="159"/>
        <v>1.4670318281891742E-9</v>
      </c>
      <c r="K969" s="12">
        <f t="shared" si="155"/>
        <v>0.81255203259467434</v>
      </c>
    </row>
    <row r="970" spans="2:11" x14ac:dyDescent="0.25">
      <c r="B970">
        <f t="shared" si="150"/>
        <v>7.4559999999998308E-2</v>
      </c>
      <c r="C970">
        <f t="shared" si="153"/>
        <v>2.6251036091039258E-18</v>
      </c>
      <c r="D970">
        <f t="shared" si="156"/>
        <v>2617265.7964281295</v>
      </c>
      <c r="E970">
        <f t="shared" si="157"/>
        <v>2.2772534223636284E-14</v>
      </c>
      <c r="F970">
        <f t="shared" si="158"/>
        <v>2.1804232436792554E-22</v>
      </c>
      <c r="G970">
        <f t="shared" si="151"/>
        <v>1.6406897556899533E-5</v>
      </c>
      <c r="H970">
        <f t="shared" si="152"/>
        <v>0.14232833889772675</v>
      </c>
      <c r="I970">
        <f t="shared" si="154"/>
        <v>0.26172657964281298</v>
      </c>
      <c r="J970">
        <f t="shared" si="159"/>
        <v>1.3627645272995345E-9</v>
      </c>
      <c r="K970" s="12">
        <f t="shared" si="155"/>
        <v>0.8125520283800961</v>
      </c>
    </row>
    <row r="971" spans="2:11" x14ac:dyDescent="0.25">
      <c r="B971">
        <f t="shared" si="150"/>
        <v>7.4639999999998305E-2</v>
      </c>
      <c r="C971">
        <f t="shared" si="153"/>
        <v>2.4385279200022947E-18</v>
      </c>
      <c r="D971">
        <f t="shared" si="156"/>
        <v>2617265.783898239</v>
      </c>
      <c r="E971">
        <f t="shared" si="157"/>
        <v>2.277253400559396E-14</v>
      </c>
      <c r="F971">
        <f t="shared" si="158"/>
        <v>2.0254526116424059E-22</v>
      </c>
      <c r="G971">
        <f t="shared" si="151"/>
        <v>1.524079950001434E-5</v>
      </c>
      <c r="H971">
        <f t="shared" si="152"/>
        <v>0.14232833753496221</v>
      </c>
      <c r="I971">
        <f t="shared" si="154"/>
        <v>0.26172657838982394</v>
      </c>
      <c r="J971">
        <f t="shared" si="159"/>
        <v>1.2659078822765035E-9</v>
      </c>
      <c r="K971" s="12">
        <f t="shared" si="155"/>
        <v>0.81255202446506314</v>
      </c>
    </row>
    <row r="972" spans="2:11" x14ac:dyDescent="0.25">
      <c r="B972">
        <f t="shared" si="150"/>
        <v>7.4719999999998302E-2</v>
      </c>
      <c r="C972">
        <f t="shared" si="153"/>
        <v>2.2652128442870332E-18</v>
      </c>
      <c r="D972">
        <f t="shared" si="156"/>
        <v>2617265.7722588936</v>
      </c>
      <c r="E972">
        <f t="shared" si="157"/>
        <v>2.27725338030487E-14</v>
      </c>
      <c r="F972">
        <f t="shared" si="158"/>
        <v>1.8814963057156545E-22</v>
      </c>
      <c r="G972">
        <f t="shared" si="151"/>
        <v>1.4157580276793957E-5</v>
      </c>
      <c r="H972">
        <f t="shared" si="152"/>
        <v>0.14232833626905436</v>
      </c>
      <c r="I972">
        <f t="shared" si="154"/>
        <v>0.26172657722588938</v>
      </c>
      <c r="J972">
        <f t="shared" si="159"/>
        <v>1.175935191072284E-9</v>
      </c>
      <c r="K972" s="12">
        <f t="shared" si="155"/>
        <v>0.81255202082828559</v>
      </c>
    </row>
    <row r="973" spans="2:11" x14ac:dyDescent="0.25">
      <c r="B973">
        <f t="shared" si="150"/>
        <v>7.4799999999998298E-2</v>
      </c>
      <c r="C973">
        <f t="shared" si="153"/>
        <v>2.1042159036689264E-18</v>
      </c>
      <c r="D973">
        <f t="shared" si="156"/>
        <v>2617265.7614467987</v>
      </c>
      <c r="E973">
        <f t="shared" si="157"/>
        <v>2.2772533614899069E-14</v>
      </c>
      <c r="F973">
        <f t="shared" si="158"/>
        <v>1.7477714991823128E-22</v>
      </c>
      <c r="G973">
        <f t="shared" si="151"/>
        <v>1.3151349397930788E-5</v>
      </c>
      <c r="H973">
        <f t="shared" si="152"/>
        <v>0.14232833509311918</v>
      </c>
      <c r="I973">
        <f t="shared" si="154"/>
        <v>0.26172657614467987</v>
      </c>
      <c r="J973">
        <f t="shared" si="159"/>
        <v>1.0923571869889454E-9</v>
      </c>
      <c r="K973" s="12">
        <f t="shared" si="155"/>
        <v>0.81255201744998728</v>
      </c>
    </row>
    <row r="974" spans="2:11" x14ac:dyDescent="0.25">
      <c r="B974">
        <f t="shared" si="150"/>
        <v>7.4879999999998295E-2</v>
      </c>
      <c r="C974">
        <f t="shared" si="153"/>
        <v>1.9546616028355001E-18</v>
      </c>
      <c r="D974">
        <f t="shared" si="156"/>
        <v>2617265.751403159</v>
      </c>
      <c r="E974">
        <f t="shared" si="157"/>
        <v>2.2772533440121919E-14</v>
      </c>
      <c r="F974">
        <f t="shared" si="158"/>
        <v>1.6235510026017045E-22</v>
      </c>
      <c r="G974">
        <f t="shared" si="151"/>
        <v>1.2216635017721874E-5</v>
      </c>
      <c r="H974">
        <f t="shared" si="152"/>
        <v>0.14232833400076197</v>
      </c>
      <c r="I974">
        <f t="shared" si="154"/>
        <v>0.26172657514031589</v>
      </c>
      <c r="J974">
        <f t="shared" si="159"/>
        <v>1.014719376626065E-9</v>
      </c>
      <c r="K974" s="12">
        <f t="shared" si="155"/>
        <v>0.81255201431179713</v>
      </c>
    </row>
    <row r="975" spans="2:11" x14ac:dyDescent="0.25">
      <c r="B975">
        <f t="shared" si="150"/>
        <v>7.4959999999998292E-2</v>
      </c>
      <c r="C975">
        <f t="shared" si="153"/>
        <v>1.8157366656635178E-18</v>
      </c>
      <c r="D975">
        <f t="shared" si="156"/>
        <v>2617265.7420733571</v>
      </c>
      <c r="E975">
        <f t="shared" si="157"/>
        <v>2.2772533277766819E-14</v>
      </c>
      <c r="F975">
        <f t="shared" si="158"/>
        <v>1.5081593073995457E-22</v>
      </c>
      <c r="G975">
        <f t="shared" si="151"/>
        <v>1.1348354160396985E-5</v>
      </c>
      <c r="H975">
        <f t="shared" si="152"/>
        <v>0.14232833298604261</v>
      </c>
      <c r="I975">
        <f t="shared" si="154"/>
        <v>0.26172657420733569</v>
      </c>
      <c r="J975">
        <f t="shared" si="159"/>
        <v>9.4259956712471583E-10</v>
      </c>
      <c r="K975" s="12">
        <f t="shared" si="155"/>
        <v>0.81255201139664923</v>
      </c>
    </row>
    <row r="976" spans="2:11" x14ac:dyDescent="0.25">
      <c r="B976">
        <f t="shared" si="150"/>
        <v>7.5039999999998289E-2</v>
      </c>
      <c r="C976">
        <f t="shared" si="153"/>
        <v>1.6866856392074825E-18</v>
      </c>
      <c r="D976">
        <f t="shared" si="156"/>
        <v>2617265.7334066588</v>
      </c>
      <c r="E976">
        <f t="shared" si="157"/>
        <v>2.2772533126950889E-14</v>
      </c>
      <c r="F976">
        <f t="shared" si="158"/>
        <v>1.4009689219483428E-22</v>
      </c>
      <c r="G976">
        <f t="shared" si="151"/>
        <v>1.0541785245046764E-5</v>
      </c>
      <c r="H976">
        <f t="shared" si="152"/>
        <v>0.14232833204344306</v>
      </c>
      <c r="I976">
        <f t="shared" si="154"/>
        <v>0.2617265733406659</v>
      </c>
      <c r="J976">
        <f t="shared" si="159"/>
        <v>8.7560557621771427E-10</v>
      </c>
      <c r="K976" s="12">
        <f t="shared" si="155"/>
        <v>0.81255200868869204</v>
      </c>
    </row>
    <row r="977" spans="2:11" x14ac:dyDescent="0.25">
      <c r="B977">
        <f t="shared" si="150"/>
        <v>7.5119999999998285E-2</v>
      </c>
      <c r="C977">
        <f t="shared" si="153"/>
        <v>1.5668067356605828E-18</v>
      </c>
      <c r="D977">
        <f t="shared" si="156"/>
        <v>2617265.7253559339</v>
      </c>
      <c r="E977">
        <f t="shared" si="157"/>
        <v>2.2772532986853998E-14</v>
      </c>
      <c r="F977">
        <f t="shared" si="158"/>
        <v>1.3013969499471731E-22</v>
      </c>
      <c r="G977">
        <f t="shared" si="151"/>
        <v>9.7925420978786412E-6</v>
      </c>
      <c r="H977">
        <f t="shared" si="152"/>
        <v>0.14232833116783747</v>
      </c>
      <c r="I977">
        <f t="shared" si="154"/>
        <v>0.26172657253559339</v>
      </c>
      <c r="J977">
        <f t="shared" si="159"/>
        <v>8.1337309371698309E-10</v>
      </c>
      <c r="K977" s="12">
        <f t="shared" si="155"/>
        <v>0.81255200617319889</v>
      </c>
    </row>
    <row r="978" spans="2:11" x14ac:dyDescent="0.25">
      <c r="B978">
        <f t="shared" si="150"/>
        <v>7.5199999999998282E-2</v>
      </c>
      <c r="C978">
        <f t="shared" si="153"/>
        <v>1.4554480593991115E-18</v>
      </c>
      <c r="D978">
        <f t="shared" si="156"/>
        <v>2617265.7178774034</v>
      </c>
      <c r="E978">
        <f t="shared" si="157"/>
        <v>2.2772532856714302E-14</v>
      </c>
      <c r="F978">
        <f t="shared" si="158"/>
        <v>1.2089019180238284E-22</v>
      </c>
      <c r="G978">
        <f t="shared" si="151"/>
        <v>9.096550371244446E-6</v>
      </c>
      <c r="H978">
        <f t="shared" si="152"/>
        <v>0.14232833035446438</v>
      </c>
      <c r="I978">
        <f t="shared" si="154"/>
        <v>0.26172657178774034</v>
      </c>
      <c r="J978">
        <f t="shared" si="159"/>
        <v>7.5556369876489265E-10</v>
      </c>
      <c r="K978" s="12">
        <f t="shared" si="155"/>
        <v>0.81255200383649073</v>
      </c>
    </row>
    <row r="979" spans="2:11" x14ac:dyDescent="0.25">
      <c r="B979">
        <f t="shared" si="150"/>
        <v>7.5279999999998279E-2</v>
      </c>
      <c r="C979">
        <f t="shared" si="153"/>
        <v>1.3520040503656474E-18</v>
      </c>
      <c r="D979">
        <f t="shared" si="156"/>
        <v>2617265.7109303991</v>
      </c>
      <c r="E979">
        <f t="shared" si="157"/>
        <v>2.277253273582411E-14</v>
      </c>
      <c r="F979">
        <f t="shared" si="158"/>
        <v>1.1229808439058578E-22</v>
      </c>
      <c r="G979">
        <f t="shared" si="151"/>
        <v>8.4500253147852941E-6</v>
      </c>
      <c r="H979">
        <f t="shared" si="152"/>
        <v>0.14232832959890068</v>
      </c>
      <c r="I979">
        <f t="shared" si="154"/>
        <v>0.26172657109303987</v>
      </c>
      <c r="J979">
        <f t="shared" si="159"/>
        <v>7.0186302744116108E-10</v>
      </c>
      <c r="K979" s="12">
        <f t="shared" si="155"/>
        <v>0.81255200166586128</v>
      </c>
    </row>
    <row r="980" spans="2:11" x14ac:dyDescent="0.25">
      <c r="B980">
        <f t="shared" si="150"/>
        <v>7.5359999999998276E-2</v>
      </c>
      <c r="C980">
        <f t="shared" si="153"/>
        <v>1.2559121827322032E-18</v>
      </c>
      <c r="D980">
        <f t="shared" si="156"/>
        <v>2617265.7044771439</v>
      </c>
      <c r="E980">
        <f t="shared" si="157"/>
        <v>2.2772532623526024E-14</v>
      </c>
      <c r="F980">
        <f t="shared" si="158"/>
        <v>1.0431664932390978E-22</v>
      </c>
      <c r="G980">
        <f t="shared" si="151"/>
        <v>7.8494511420762694E-6</v>
      </c>
      <c r="H980">
        <f t="shared" si="152"/>
        <v>0.14232832889703764</v>
      </c>
      <c r="I980">
        <f t="shared" si="154"/>
        <v>0.26172657044771441</v>
      </c>
      <c r="J980">
        <f t="shared" si="159"/>
        <v>6.519790582744359E-10</v>
      </c>
      <c r="K980" s="12">
        <f t="shared" si="155"/>
        <v>0.8125519996495062</v>
      </c>
    </row>
    <row r="981" spans="2:11" x14ac:dyDescent="0.25">
      <c r="B981">
        <f t="shared" si="150"/>
        <v>7.5439999999998272E-2</v>
      </c>
      <c r="C981">
        <f t="shared" si="153"/>
        <v>1.1666499231702405E-18</v>
      </c>
      <c r="D981">
        <f t="shared" si="156"/>
        <v>2617265.6984825456</v>
      </c>
      <c r="E981">
        <f t="shared" si="157"/>
        <v>2.2772532519209374E-14</v>
      </c>
      <c r="F981">
        <f t="shared" si="158"/>
        <v>9.6902484236093806E-23</v>
      </c>
      <c r="G981">
        <f t="shared" si="151"/>
        <v>7.2915620198140031E-6</v>
      </c>
      <c r="H981">
        <f t="shared" si="152"/>
        <v>0.14232832824505856</v>
      </c>
      <c r="I981">
        <f t="shared" si="154"/>
        <v>0.26172656984825454</v>
      </c>
      <c r="J981">
        <f t="shared" si="159"/>
        <v>6.0564052647558614E-10</v>
      </c>
      <c r="K981" s="12">
        <f t="shared" si="155"/>
        <v>0.81255199777646092</v>
      </c>
    </row>
    <row r="982" spans="2:11" x14ac:dyDescent="0.25">
      <c r="B982">
        <f t="shared" si="150"/>
        <v>7.5519999999998269E-2</v>
      </c>
      <c r="C982">
        <f t="shared" si="153"/>
        <v>1.0837318535382291E-18</v>
      </c>
      <c r="D982">
        <f t="shared" si="156"/>
        <v>2617265.6929140049</v>
      </c>
      <c r="E982">
        <f t="shared" si="157"/>
        <v>2.277253242230689E-14</v>
      </c>
      <c r="F982">
        <f t="shared" si="158"/>
        <v>9.0015271068335133E-23</v>
      </c>
      <c r="G982">
        <f t="shared" si="151"/>
        <v>6.7733240846139317E-6</v>
      </c>
      <c r="H982">
        <f t="shared" si="152"/>
        <v>0.14232832763941805</v>
      </c>
      <c r="I982">
        <f t="shared" si="154"/>
        <v>0.26172656929140048</v>
      </c>
      <c r="J982">
        <f t="shared" si="159"/>
        <v>5.6259544417709444E-10</v>
      </c>
      <c r="K982" s="12">
        <f t="shared" si="155"/>
        <v>0.81255199603654005</v>
      </c>
    </row>
    <row r="983" spans="2:11" x14ac:dyDescent="0.25">
      <c r="B983">
        <f t="shared" si="150"/>
        <v>7.5599999999998266E-2</v>
      </c>
      <c r="C983">
        <f t="shared" si="153"/>
        <v>1.0067070661565649E-18</v>
      </c>
      <c r="D983">
        <f t="shared" si="156"/>
        <v>2617265.6877412405</v>
      </c>
      <c r="E983">
        <f t="shared" si="157"/>
        <v>2.2772532332291619E-14</v>
      </c>
      <c r="F983">
        <f t="shared" si="158"/>
        <v>8.361755678778835E-23</v>
      </c>
      <c r="G983">
        <f t="shared" si="151"/>
        <v>6.2919191634785304E-6</v>
      </c>
      <c r="H983">
        <f t="shared" si="152"/>
        <v>0.14232832707682261</v>
      </c>
      <c r="I983">
        <f t="shared" si="154"/>
        <v>0.26172656877412404</v>
      </c>
      <c r="J983">
        <f t="shared" si="159"/>
        <v>5.2260972992367724E-10</v>
      </c>
      <c r="K983" s="12">
        <f t="shared" si="155"/>
        <v>0.81255199442028114</v>
      </c>
    </row>
    <row r="984" spans="2:11" x14ac:dyDescent="0.25">
      <c r="B984">
        <f t="shared" si="150"/>
        <v>7.5679999999998263E-2</v>
      </c>
      <c r="C984">
        <f t="shared" si="153"/>
        <v>9.3515671917338174E-19</v>
      </c>
      <c r="D984">
        <f t="shared" si="156"/>
        <v>2617265.6829361236</v>
      </c>
      <c r="E984">
        <f t="shared" si="157"/>
        <v>2.2772532248674061E-14</v>
      </c>
      <c r="F984">
        <f t="shared" si="158"/>
        <v>7.7674551413194705E-23</v>
      </c>
      <c r="G984">
        <f t="shared" si="151"/>
        <v>5.8447294948336352E-6</v>
      </c>
      <c r="H984">
        <f t="shared" si="152"/>
        <v>0.14232832655421288</v>
      </c>
      <c r="I984">
        <f t="shared" si="154"/>
        <v>0.26172656829361235</v>
      </c>
      <c r="J984">
        <f t="shared" si="159"/>
        <v>4.854659463324669E-10</v>
      </c>
      <c r="K984" s="12">
        <f t="shared" si="155"/>
        <v>0.81255199291889635</v>
      </c>
    </row>
    <row r="985" spans="2:11" x14ac:dyDescent="0.25">
      <c r="B985">
        <f t="shared" ref="B985:B1048" si="160">B984+$B$39</f>
        <v>7.5759999999998259E-2</v>
      </c>
      <c r="C985">
        <f t="shared" si="153"/>
        <v>8.6869170875337453E-19</v>
      </c>
      <c r="D985">
        <f t="shared" si="156"/>
        <v>2617265.6784725236</v>
      </c>
      <c r="E985">
        <f t="shared" si="157"/>
        <v>2.2772532170999509E-14</v>
      </c>
      <c r="F985">
        <f t="shared" si="158"/>
        <v>7.2153937117067312E-23</v>
      </c>
      <c r="G985">
        <f t="shared" ref="G985:G1048" si="161">C985/$C$19/$F$36</f>
        <v>5.4293231797085907E-6</v>
      </c>
      <c r="H985">
        <f t="shared" ref="H985:H1048" si="162">E985/$C$19/$F$36</f>
        <v>0.1423283260687469</v>
      </c>
      <c r="I985">
        <f t="shared" si="154"/>
        <v>0.26172656784725234</v>
      </c>
      <c r="J985">
        <f t="shared" si="159"/>
        <v>4.5096210698167068E-10</v>
      </c>
      <c r="K985" s="12">
        <f t="shared" si="155"/>
        <v>0.81255199152421997</v>
      </c>
    </row>
    <row r="986" spans="2:11" x14ac:dyDescent="0.25">
      <c r="B986">
        <f t="shared" si="160"/>
        <v>7.5839999999998256E-2</v>
      </c>
      <c r="C986">
        <f t="shared" si="153"/>
        <v>8.0695061818094165E-19</v>
      </c>
      <c r="D986">
        <f t="shared" si="156"/>
        <v>2617265.6743261684</v>
      </c>
      <c r="E986">
        <f t="shared" si="157"/>
        <v>2.2772532098845574E-14</v>
      </c>
      <c r="F986">
        <f t="shared" si="158"/>
        <v>6.7025693077369908E-23</v>
      </c>
      <c r="G986">
        <f t="shared" si="161"/>
        <v>5.0434413636308846E-6</v>
      </c>
      <c r="H986">
        <f t="shared" si="162"/>
        <v>0.1423283256177848</v>
      </c>
      <c r="I986">
        <f t="shared" si="154"/>
        <v>0.26172656743261685</v>
      </c>
      <c r="J986">
        <f t="shared" si="159"/>
        <v>4.1891058173356196E-10</v>
      </c>
      <c r="K986" s="12">
        <f t="shared" si="155"/>
        <v>0.81255199022866875</v>
      </c>
    </row>
    <row r="987" spans="2:11" x14ac:dyDescent="0.25">
      <c r="B987">
        <f t="shared" si="160"/>
        <v>7.5919999999998253E-2</v>
      </c>
      <c r="C987">
        <f t="shared" si="153"/>
        <v>7.4959769292382713E-19</v>
      </c>
      <c r="D987">
        <f t="shared" si="156"/>
        <v>2617265.6704745097</v>
      </c>
      <c r="E987">
        <f t="shared" si="157"/>
        <v>2.2772532031819881E-14</v>
      </c>
      <c r="F987">
        <f t="shared" si="158"/>
        <v>6.2261932444188212E-23</v>
      </c>
      <c r="G987">
        <f t="shared" si="161"/>
        <v>4.6849855807739186E-6</v>
      </c>
      <c r="H987">
        <f t="shared" si="162"/>
        <v>0.14232832519887423</v>
      </c>
      <c r="I987">
        <f t="shared" si="154"/>
        <v>0.26172656704745095</v>
      </c>
      <c r="J987">
        <f t="shared" si="159"/>
        <v>3.8913707777617629E-10</v>
      </c>
      <c r="K987" s="12">
        <f t="shared" si="155"/>
        <v>0.81255198902519654</v>
      </c>
    </row>
    <row r="988" spans="2:11" x14ac:dyDescent="0.25">
      <c r="B988">
        <f t="shared" si="160"/>
        <v>7.599999999999825E-2</v>
      </c>
      <c r="C988">
        <f t="shared" si="153"/>
        <v>6.9632104501645575E-19</v>
      </c>
      <c r="D988">
        <f t="shared" si="156"/>
        <v>2617265.6668966021</v>
      </c>
      <c r="E988">
        <f t="shared" si="157"/>
        <v>2.2772531969557948E-14</v>
      </c>
      <c r="F988">
        <f t="shared" si="158"/>
        <v>5.7836749517608964E-23</v>
      </c>
      <c r="G988">
        <f t="shared" si="161"/>
        <v>4.3520065313528486E-6</v>
      </c>
      <c r="H988">
        <f t="shared" si="162"/>
        <v>0.14232832480973714</v>
      </c>
      <c r="I988">
        <f t="shared" si="154"/>
        <v>0.26172656668966021</v>
      </c>
      <c r="J988">
        <f t="shared" si="159"/>
        <v>3.6147968448505595E-10</v>
      </c>
      <c r="K988" s="12">
        <f t="shared" si="155"/>
        <v>0.81255198790725969</v>
      </c>
    </row>
    <row r="989" spans="2:11" x14ac:dyDescent="0.25">
      <c r="B989">
        <f t="shared" si="160"/>
        <v>7.6079999999998246E-2</v>
      </c>
      <c r="C989">
        <f t="shared" si="153"/>
        <v>6.4683096561283697E-19</v>
      </c>
      <c r="D989">
        <f t="shared" si="156"/>
        <v>2617265.6635729899</v>
      </c>
      <c r="E989">
        <f t="shared" si="157"/>
        <v>2.2772531911721197E-14</v>
      </c>
      <c r="F989">
        <f t="shared" si="158"/>
        <v>5.3726080425169519E-23</v>
      </c>
      <c r="G989">
        <f t="shared" si="161"/>
        <v>4.0426935350802303E-6</v>
      </c>
      <c r="H989">
        <f t="shared" si="162"/>
        <v>0.14232832444825749</v>
      </c>
      <c r="I989">
        <f t="shared" si="154"/>
        <v>0.26172656635729902</v>
      </c>
      <c r="J989">
        <f t="shared" si="159"/>
        <v>3.3578800265730947E-10</v>
      </c>
      <c r="K989" s="12">
        <f t="shared" si="155"/>
        <v>0.81255198686877883</v>
      </c>
    </row>
    <row r="990" spans="2:11" x14ac:dyDescent="0.25">
      <c r="B990">
        <f t="shared" si="160"/>
        <v>7.6159999999998243E-2</v>
      </c>
      <c r="C990">
        <f t="shared" si="153"/>
        <v>6.0085831974834833E-19</v>
      </c>
      <c r="D990">
        <f t="shared" si="156"/>
        <v>2617265.6604855987</v>
      </c>
      <c r="E990">
        <f t="shared" si="157"/>
        <v>2.2772531857995115E-14</v>
      </c>
      <c r="F990">
        <f t="shared" si="158"/>
        <v>4.9907571414445372E-23</v>
      </c>
      <c r="G990">
        <f t="shared" si="161"/>
        <v>3.7553644984271768E-6</v>
      </c>
      <c r="H990">
        <f t="shared" si="162"/>
        <v>0.14232832411246946</v>
      </c>
      <c r="I990">
        <f t="shared" si="154"/>
        <v>0.26172656604855987</v>
      </c>
      <c r="J990">
        <f t="shared" si="159"/>
        <v>3.1192232134028363E-10</v>
      </c>
      <c r="K990" s="12">
        <f t="shared" si="155"/>
        <v>0.81255198590410671</v>
      </c>
    </row>
    <row r="991" spans="2:11" x14ac:dyDescent="0.25">
      <c r="B991">
        <f t="shared" si="160"/>
        <v>7.623999999999824E-2</v>
      </c>
      <c r="C991">
        <f t="shared" si="153"/>
        <v>5.5815312715335946E-19</v>
      </c>
      <c r="D991">
        <f t="shared" si="156"/>
        <v>2617265.6576176398</v>
      </c>
      <c r="E991">
        <f t="shared" si="157"/>
        <v>2.2772531808087543E-14</v>
      </c>
      <c r="F991">
        <f t="shared" si="158"/>
        <v>4.6360457876066417E-23</v>
      </c>
      <c r="G991">
        <f t="shared" si="161"/>
        <v>3.4884570447084962E-6</v>
      </c>
      <c r="H991">
        <f t="shared" si="162"/>
        <v>0.14232832380054714</v>
      </c>
      <c r="I991">
        <f t="shared" si="154"/>
        <v>0.26172656576176401</v>
      </c>
      <c r="J991">
        <f t="shared" si="159"/>
        <v>2.8975286172541514E-10</v>
      </c>
      <c r="K991" s="12">
        <f t="shared" si="155"/>
        <v>0.8125519850079973</v>
      </c>
    </row>
    <row r="992" spans="2:11" x14ac:dyDescent="0.25">
      <c r="B992">
        <f t="shared" si="160"/>
        <v>7.6319999999998236E-2</v>
      </c>
      <c r="C992">
        <f t="shared" si="153"/>
        <v>5.1848314306675287E-19</v>
      </c>
      <c r="D992">
        <f t="shared" si="156"/>
        <v>2617265.654953517</v>
      </c>
      <c r="E992">
        <f t="shared" si="157"/>
        <v>2.2772531761727084E-14</v>
      </c>
      <c r="F992">
        <f t="shared" si="158"/>
        <v>4.306545080880274E-23</v>
      </c>
      <c r="G992">
        <f t="shared" si="161"/>
        <v>3.2405196441672054E-6</v>
      </c>
      <c r="H992">
        <f t="shared" si="162"/>
        <v>0.14232832351079425</v>
      </c>
      <c r="I992">
        <f t="shared" si="154"/>
        <v>0.26172656549535173</v>
      </c>
      <c r="J992">
        <f t="shared" si="159"/>
        <v>2.6915906755501709E-10</v>
      </c>
      <c r="K992" s="12">
        <f t="shared" si="155"/>
        <v>0.81255198417557739</v>
      </c>
    </row>
    <row r="993" spans="2:11" x14ac:dyDescent="0.25">
      <c r="B993">
        <f t="shared" si="160"/>
        <v>7.6399999999998233E-2</v>
      </c>
      <c r="C993">
        <f t="shared" si="153"/>
        <v>4.8163265106206473E-19</v>
      </c>
      <c r="D993">
        <f t="shared" si="156"/>
        <v>2617265.6524787433</v>
      </c>
      <c r="E993">
        <f t="shared" si="157"/>
        <v>2.2772531718661633E-14</v>
      </c>
      <c r="F993">
        <f t="shared" si="158"/>
        <v>4.0004631765151074E-23</v>
      </c>
      <c r="G993">
        <f t="shared" si="161"/>
        <v>3.010204069137904E-6</v>
      </c>
      <c r="H993">
        <f t="shared" si="162"/>
        <v>0.14232832324163519</v>
      </c>
      <c r="I993">
        <f t="shared" si="154"/>
        <v>0.2617265652478743</v>
      </c>
      <c r="J993">
        <f t="shared" si="159"/>
        <v>2.5002894853219415E-10</v>
      </c>
      <c r="K993" s="12">
        <f t="shared" si="155"/>
        <v>0.8125519834023206</v>
      </c>
    </row>
    <row r="994" spans="2:11" x14ac:dyDescent="0.25">
      <c r="B994">
        <f t="shared" si="160"/>
        <v>7.647999999999823E-2</v>
      </c>
      <c r="C994">
        <f t="shared" si="153"/>
        <v>4.474012558735435E-19</v>
      </c>
      <c r="D994">
        <f t="shared" si="156"/>
        <v>2617265.6501798606</v>
      </c>
      <c r="E994">
        <f t="shared" si="157"/>
        <v>2.2772531678657001E-14</v>
      </c>
      <c r="F994">
        <f t="shared" si="158"/>
        <v>3.7161356277422814E-23</v>
      </c>
      <c r="G994">
        <f t="shared" si="161"/>
        <v>2.7962578492096463E-6</v>
      </c>
      <c r="H994">
        <f t="shared" si="162"/>
        <v>0.14232832299160625</v>
      </c>
      <c r="I994">
        <f t="shared" si="154"/>
        <v>0.26172656501798608</v>
      </c>
      <c r="J994">
        <f t="shared" si="159"/>
        <v>2.3225847673389256E-10</v>
      </c>
      <c r="K994" s="12">
        <f t="shared" si="155"/>
        <v>0.81255198268402207</v>
      </c>
    </row>
    <row r="995" spans="2:11" x14ac:dyDescent="0.25">
      <c r="B995">
        <f t="shared" si="160"/>
        <v>7.6559999999998227E-2</v>
      </c>
      <c r="C995">
        <f t="shared" si="153"/>
        <v>4.1560281035263366E-19</v>
      </c>
      <c r="D995">
        <f t="shared" si="156"/>
        <v>2617265.6480443683</v>
      </c>
      <c r="E995">
        <f t="shared" si="157"/>
        <v>2.2772531641495645E-14</v>
      </c>
      <c r="F995">
        <f t="shared" si="158"/>
        <v>3.4520162649045682E-23</v>
      </c>
      <c r="G995">
        <f t="shared" si="161"/>
        <v>2.5975175647039605E-6</v>
      </c>
      <c r="H995">
        <f t="shared" si="162"/>
        <v>0.14232832275934776</v>
      </c>
      <c r="I995">
        <f t="shared" si="154"/>
        <v>0.26172656480443685</v>
      </c>
      <c r="J995">
        <f t="shared" si="159"/>
        <v>2.1575101655653549E-10</v>
      </c>
      <c r="K995" s="12">
        <f t="shared" si="155"/>
        <v>0.81255198201677581</v>
      </c>
    </row>
    <row r="996" spans="2:11" x14ac:dyDescent="0.25">
      <c r="B996">
        <f t="shared" si="160"/>
        <v>7.6639999999998223E-2</v>
      </c>
      <c r="C996">
        <f t="shared" si="153"/>
        <v>3.8606439867267265E-19</v>
      </c>
      <c r="D996">
        <f t="shared" si="156"/>
        <v>2617265.646060653</v>
      </c>
      <c r="E996">
        <f t="shared" si="157"/>
        <v>2.2772531606975483E-14</v>
      </c>
      <c r="F996">
        <f t="shared" si="158"/>
        <v>3.2066688361010947E-23</v>
      </c>
      <c r="G996">
        <f t="shared" si="161"/>
        <v>2.4129024917042038E-6</v>
      </c>
      <c r="H996">
        <f t="shared" si="162"/>
        <v>0.14232832254359676</v>
      </c>
      <c r="I996">
        <f t="shared" si="154"/>
        <v>0.2617265646060653</v>
      </c>
      <c r="J996">
        <f t="shared" si="159"/>
        <v>2.004168022563184E-10</v>
      </c>
      <c r="K996" s="12">
        <f t="shared" si="155"/>
        <v>0.81255198139695295</v>
      </c>
    </row>
    <row r="997" spans="2:11" x14ac:dyDescent="0.25">
      <c r="B997">
        <f t="shared" si="160"/>
        <v>7.671999999999822E-2</v>
      </c>
      <c r="C997">
        <f t="shared" si="153"/>
        <v>3.5862539741575591E-19</v>
      </c>
      <c r="D997">
        <f t="shared" si="156"/>
        <v>2617265.6442179279</v>
      </c>
      <c r="E997">
        <f t="shared" si="157"/>
        <v>2.2772531574908795E-14</v>
      </c>
      <c r="F997">
        <f t="shared" si="158"/>
        <v>2.9787591843535927E-23</v>
      </c>
      <c r="G997">
        <f t="shared" si="161"/>
        <v>2.2414087338484742E-6</v>
      </c>
      <c r="H997">
        <f t="shared" si="162"/>
        <v>0.14232832234317996</v>
      </c>
      <c r="I997">
        <f t="shared" si="154"/>
        <v>0.26172656442179282</v>
      </c>
      <c r="J997">
        <f t="shared" si="159"/>
        <v>1.8617244902209953E-10</v>
      </c>
      <c r="K997" s="12">
        <f t="shared" si="155"/>
        <v>0.81255198082118374</v>
      </c>
    </row>
    <row r="998" spans="2:11" x14ac:dyDescent="0.25">
      <c r="B998">
        <f t="shared" si="160"/>
        <v>7.6799999999998217E-2</v>
      </c>
      <c r="C998">
        <f t="shared" si="153"/>
        <v>3.3313657560066905E-19</v>
      </c>
      <c r="D998">
        <f t="shared" si="156"/>
        <v>2617265.6425061715</v>
      </c>
      <c r="E998">
        <f t="shared" si="157"/>
        <v>2.2772531545121202E-14</v>
      </c>
      <c r="F998">
        <f t="shared" si="158"/>
        <v>2.767047892065587E-23</v>
      </c>
      <c r="G998">
        <f t="shared" si="161"/>
        <v>2.0821035975041813E-6</v>
      </c>
      <c r="H998">
        <f t="shared" si="162"/>
        <v>0.1423283221570075</v>
      </c>
      <c r="I998">
        <f t="shared" si="154"/>
        <v>0.26172656425061713</v>
      </c>
      <c r="J998">
        <f t="shared" si="159"/>
        <v>1.7294049325409918E-10</v>
      </c>
      <c r="K998" s="12">
        <f t="shared" si="155"/>
        <v>0.81255198028633557</v>
      </c>
    </row>
    <row r="999" spans="2:11" x14ac:dyDescent="0.25">
      <c r="B999">
        <f t="shared" si="160"/>
        <v>7.6879999999998214E-2</v>
      </c>
      <c r="C999">
        <f t="shared" ref="C999:C1062" si="163">(((4*PI()*K999^2)/($C$16*D999^2))*(($C$11*$C$10*$C$12)/($C$13*$C$14))*($C$8^2/(4*PI()*$C$7))^2*(LN((2*$C$16*D999^2)/$C$9)-$C$1))/$F$34</f>
        <v>3.0945933749485671E-19</v>
      </c>
      <c r="D999">
        <f t="shared" si="156"/>
        <v>2617265.640916076</v>
      </c>
      <c r="E999">
        <f t="shared" si="157"/>
        <v>2.2772531517450722E-14</v>
      </c>
      <c r="F999">
        <f t="shared" si="158"/>
        <v>2.5703836523819983E-23</v>
      </c>
      <c r="G999">
        <f t="shared" si="161"/>
        <v>1.9341208593428542E-6</v>
      </c>
      <c r="H999">
        <f t="shared" si="162"/>
        <v>0.142328321984067</v>
      </c>
      <c r="I999">
        <f t="shared" ref="I999:I1062" si="164">D999*100/10^9</f>
        <v>0.26172656409160761</v>
      </c>
      <c r="J999">
        <f t="shared" si="159"/>
        <v>1.6064897827387485E-10</v>
      </c>
      <c r="K999" s="12">
        <f t="shared" ref="K999:K1062" si="165">$S$31*(D999*100/10^9)^5+$S$32*(D999*100/10^9)^4+$S$33*(D999*100/10^9)^3+$S$34*(D999*100/10^9)^2+$S$35*(D999*100/10^9)+$S$36</f>
        <v>0.81255197978950167</v>
      </c>
    </row>
    <row r="1000" spans="2:11" x14ac:dyDescent="0.25">
      <c r="B1000">
        <f t="shared" si="160"/>
        <v>7.695999999999821E-2</v>
      </c>
      <c r="C1000">
        <f t="shared" si="163"/>
        <v>2.8746493513882432E-19</v>
      </c>
      <c r="D1000">
        <f t="shared" ref="D1000:D1063" si="166">((2*E1000)/$C$5)^0.5</f>
        <v>2617265.6394389947</v>
      </c>
      <c r="E1000">
        <f t="shared" ref="E1000:E1063" si="167">E999-F999</f>
        <v>2.2772531491746886E-14</v>
      </c>
      <c r="F1000">
        <f t="shared" ref="F1000:F1063" si="168">(B1000-B999)*(C1000+C999)/2</f>
        <v>2.3876970905346268E-23</v>
      </c>
      <c r="G1000">
        <f t="shared" si="161"/>
        <v>1.796655844617652E-6</v>
      </c>
      <c r="H1000">
        <f t="shared" si="162"/>
        <v>0.14232832182341804</v>
      </c>
      <c r="I1000">
        <f t="shared" si="164"/>
        <v>0.26172656394389948</v>
      </c>
      <c r="J1000">
        <f t="shared" ref="J1000:J1063" si="169">(B1000-B999)*(G999+G1000)/2</f>
        <v>1.4923106815841417E-10</v>
      </c>
      <c r="K1000" s="12">
        <f t="shared" si="165"/>
        <v>0.81255197932797951</v>
      </c>
    </row>
    <row r="1001" spans="2:11" x14ac:dyDescent="0.25">
      <c r="B1001">
        <f t="shared" si="160"/>
        <v>7.7039999999998207E-2</v>
      </c>
      <c r="C1001">
        <f t="shared" si="163"/>
        <v>2.6703375009915708E-19</v>
      </c>
      <c r="D1001">
        <f t="shared" si="166"/>
        <v>2617265.6380668948</v>
      </c>
      <c r="E1001">
        <f t="shared" si="167"/>
        <v>2.2772531467869915E-14</v>
      </c>
      <c r="F1001">
        <f t="shared" si="168"/>
        <v>2.2179947409518351E-23</v>
      </c>
      <c r="G1001">
        <f t="shared" si="161"/>
        <v>1.6689609381197317E-6</v>
      </c>
      <c r="H1001">
        <f t="shared" si="162"/>
        <v>0.14232832167418696</v>
      </c>
      <c r="I1001">
        <f t="shared" si="164"/>
        <v>0.26172656380668946</v>
      </c>
      <c r="J1001">
        <f t="shared" si="169"/>
        <v>1.386246713094897E-10</v>
      </c>
      <c r="K1001" s="12">
        <f t="shared" si="165"/>
        <v>0.81255197889925934</v>
      </c>
    </row>
    <row r="1002" spans="2:11" x14ac:dyDescent="0.25">
      <c r="B1002">
        <f t="shared" si="160"/>
        <v>7.7119999999998204E-2</v>
      </c>
      <c r="C1002">
        <f t="shared" si="163"/>
        <v>2.4805468771805449E-19</v>
      </c>
      <c r="D1002">
        <f t="shared" si="166"/>
        <v>2617265.6367923152</v>
      </c>
      <c r="E1002">
        <f t="shared" si="167"/>
        <v>2.2772531445689968E-14</v>
      </c>
      <c r="F1002">
        <f t="shared" si="168"/>
        <v>2.0603537512687624E-23</v>
      </c>
      <c r="G1002">
        <f t="shared" si="161"/>
        <v>1.5503417982378405E-6</v>
      </c>
      <c r="H1002">
        <f t="shared" si="162"/>
        <v>0.14232832153556227</v>
      </c>
      <c r="I1002">
        <f t="shared" si="164"/>
        <v>0.26172656367923153</v>
      </c>
      <c r="J1002">
        <f t="shared" si="169"/>
        <v>1.2877210945429763E-10</v>
      </c>
      <c r="K1002" s="12">
        <f t="shared" si="165"/>
        <v>0.81255197850101013</v>
      </c>
    </row>
    <row r="1003" spans="2:11" x14ac:dyDescent="0.25">
      <c r="B1003">
        <f t="shared" si="160"/>
        <v>7.7199999999998201E-2</v>
      </c>
      <c r="C1003">
        <f t="shared" si="163"/>
        <v>2.3042453242173352E-19</v>
      </c>
      <c r="D1003">
        <f t="shared" si="166"/>
        <v>2617265.6356083243</v>
      </c>
      <c r="E1003">
        <f t="shared" si="167"/>
        <v>2.2772531425086429E-14</v>
      </c>
      <c r="F1003">
        <f t="shared" si="168"/>
        <v>1.9139168805590741E-23</v>
      </c>
      <c r="G1003">
        <f t="shared" si="161"/>
        <v>1.4401533276358344E-6</v>
      </c>
      <c r="H1003">
        <f t="shared" si="162"/>
        <v>0.14232832140679016</v>
      </c>
      <c r="I1003">
        <f t="shared" si="164"/>
        <v>0.26172656356083246</v>
      </c>
      <c r="J1003">
        <f t="shared" si="169"/>
        <v>1.1961980503494213E-10</v>
      </c>
      <c r="K1003" s="12">
        <f t="shared" si="165"/>
        <v>0.81255197813106583</v>
      </c>
    </row>
    <row r="1004" spans="2:11" x14ac:dyDescent="0.25">
      <c r="B1004">
        <f t="shared" si="160"/>
        <v>7.7279999999998197E-2</v>
      </c>
      <c r="C1004">
        <f t="shared" si="163"/>
        <v>2.140474155253568E-19</v>
      </c>
      <c r="D1004">
        <f t="shared" si="166"/>
        <v>2617265.634508484</v>
      </c>
      <c r="E1004">
        <f t="shared" si="167"/>
        <v>2.2772531405947259E-14</v>
      </c>
      <c r="F1004">
        <f t="shared" si="168"/>
        <v>1.7778877917882887E-23</v>
      </c>
      <c r="G1004">
        <f t="shared" si="161"/>
        <v>1.3377963470334799E-6</v>
      </c>
      <c r="H1004">
        <f t="shared" si="162"/>
        <v>0.14232832128717035</v>
      </c>
      <c r="I1004">
        <f t="shared" si="164"/>
        <v>0.26172656345084838</v>
      </c>
      <c r="J1004">
        <f t="shared" si="169"/>
        <v>1.1111798698676804E-10</v>
      </c>
      <c r="K1004" s="12">
        <f t="shared" si="165"/>
        <v>0.81255197778741428</v>
      </c>
    </row>
    <row r="1005" spans="2:11" x14ac:dyDescent="0.25">
      <c r="B1005">
        <f t="shared" si="160"/>
        <v>7.7359999999998194E-2</v>
      </c>
      <c r="C1005">
        <f t="shared" si="163"/>
        <v>1.988342830379458E-19</v>
      </c>
      <c r="D1005">
        <f t="shared" si="166"/>
        <v>2617265.6334868134</v>
      </c>
      <c r="E1005">
        <f t="shared" si="167"/>
        <v>2.2772531388168382E-14</v>
      </c>
      <c r="F1005">
        <f t="shared" si="168"/>
        <v>1.6515267942531431E-23</v>
      </c>
      <c r="G1005">
        <f t="shared" si="161"/>
        <v>1.2427142689871611E-6</v>
      </c>
      <c r="H1005">
        <f t="shared" si="162"/>
        <v>0.14232832117605237</v>
      </c>
      <c r="I1005">
        <f t="shared" si="164"/>
        <v>0.26172656334868133</v>
      </c>
      <c r="J1005">
        <f t="shared" si="169"/>
        <v>1.0322042464082144E-10</v>
      </c>
      <c r="K1005" s="12">
        <f t="shared" si="165"/>
        <v>0.81255197746818786</v>
      </c>
    </row>
    <row r="1006" spans="2:11" x14ac:dyDescent="0.25">
      <c r="B1006">
        <f t="shared" si="160"/>
        <v>7.7439999999998191E-2</v>
      </c>
      <c r="C1006">
        <f t="shared" si="163"/>
        <v>1.8470240673517887E-19</v>
      </c>
      <c r="D1006">
        <f t="shared" si="166"/>
        <v>2617265.632537757</v>
      </c>
      <c r="E1006">
        <f t="shared" si="167"/>
        <v>2.2772531371653115E-14</v>
      </c>
      <c r="F1006">
        <f t="shared" si="168"/>
        <v>1.5341467590924363E-23</v>
      </c>
      <c r="G1006">
        <f t="shared" si="161"/>
        <v>1.1543900420948679E-6</v>
      </c>
      <c r="H1006">
        <f t="shared" si="162"/>
        <v>0.14232832107283194</v>
      </c>
      <c r="I1006">
        <f t="shared" si="164"/>
        <v>0.26172656325377569</v>
      </c>
      <c r="J1006">
        <f t="shared" si="169"/>
        <v>9.5884172443277237E-11</v>
      </c>
      <c r="K1006" s="12">
        <f t="shared" si="165"/>
        <v>0.81255197717164995</v>
      </c>
    </row>
    <row r="1007" spans="2:11" x14ac:dyDescent="0.25">
      <c r="B1007">
        <f t="shared" si="160"/>
        <v>7.7519999999998188E-2</v>
      </c>
      <c r="C1007">
        <f t="shared" si="163"/>
        <v>1.7157492984650168E-19</v>
      </c>
      <c r="D1007">
        <f t="shared" si="166"/>
        <v>2617265.6316561531</v>
      </c>
      <c r="E1007">
        <f t="shared" si="167"/>
        <v>2.2772531356311648E-14</v>
      </c>
      <c r="F1007">
        <f t="shared" si="168"/>
        <v>1.4251093463266642E-23</v>
      </c>
      <c r="G1007">
        <f t="shared" si="161"/>
        <v>1.0723433115406353E-6</v>
      </c>
      <c r="H1007">
        <f t="shared" si="162"/>
        <v>0.14232832097694778</v>
      </c>
      <c r="I1007">
        <f t="shared" si="164"/>
        <v>0.26172656316561532</v>
      </c>
      <c r="J1007">
        <f t="shared" si="169"/>
        <v>8.906933414541649E-11</v>
      </c>
      <c r="K1007" s="12">
        <f t="shared" si="165"/>
        <v>0.81255197689618786</v>
      </c>
    </row>
    <row r="1008" spans="2:11" x14ac:dyDescent="0.25">
      <c r="B1008">
        <f t="shared" si="160"/>
        <v>7.7599999999998184E-2</v>
      </c>
      <c r="C1008">
        <f t="shared" si="163"/>
        <v>1.5938047331728773E-19</v>
      </c>
      <c r="D1008">
        <f t="shared" si="166"/>
        <v>2617265.6308372086</v>
      </c>
      <c r="E1008">
        <f t="shared" si="167"/>
        <v>2.2772531342060554E-14</v>
      </c>
      <c r="F1008">
        <f t="shared" si="168"/>
        <v>1.3238216126551035E-23</v>
      </c>
      <c r="G1008">
        <f t="shared" si="161"/>
        <v>9.9612795823304827E-7</v>
      </c>
      <c r="H1008">
        <f t="shared" si="162"/>
        <v>0.14232832088787845</v>
      </c>
      <c r="I1008">
        <f t="shared" si="164"/>
        <v>0.26172656308372089</v>
      </c>
      <c r="J1008">
        <f t="shared" si="169"/>
        <v>8.2738850790943974E-11</v>
      </c>
      <c r="K1008" s="12">
        <f t="shared" si="165"/>
        <v>0.81255197664030432</v>
      </c>
    </row>
    <row r="1009" spans="2:11" x14ac:dyDescent="0.25">
      <c r="B1009">
        <f t="shared" si="160"/>
        <v>7.7679999999998181E-2</v>
      </c>
      <c r="C1009">
        <f t="shared" si="163"/>
        <v>1.4805272043703921E-19</v>
      </c>
      <c r="D1009">
        <f t="shared" si="166"/>
        <v>2617265.6300764689</v>
      </c>
      <c r="E1009">
        <f t="shared" si="167"/>
        <v>2.2772531328822339E-14</v>
      </c>
      <c r="F1009">
        <f t="shared" si="168"/>
        <v>1.2297327750172577E-23</v>
      </c>
      <c r="G1009">
        <f t="shared" si="161"/>
        <v>9.2532950273149494E-7</v>
      </c>
      <c r="H1009">
        <f t="shared" si="162"/>
        <v>0.1423283208051396</v>
      </c>
      <c r="I1009">
        <f t="shared" si="164"/>
        <v>0.26172656300764691</v>
      </c>
      <c r="J1009">
        <f t="shared" si="169"/>
        <v>7.6858298438578599E-11</v>
      </c>
      <c r="K1009" s="12">
        <f t="shared" si="165"/>
        <v>0.81255197640260712</v>
      </c>
    </row>
    <row r="1010" spans="2:11" x14ac:dyDescent="0.25">
      <c r="B1010">
        <f t="shared" si="160"/>
        <v>7.7759999999998178E-2</v>
      </c>
      <c r="C1010">
        <f t="shared" si="163"/>
        <v>1.3753007502301381E-19</v>
      </c>
      <c r="D1010">
        <f t="shared" si="166"/>
        <v>2617265.6293697981</v>
      </c>
      <c r="E1010">
        <f t="shared" si="167"/>
        <v>2.277253131652501E-14</v>
      </c>
      <c r="F1010">
        <f t="shared" si="168"/>
        <v>1.1423311818401656E-23</v>
      </c>
      <c r="G1010">
        <f t="shared" si="161"/>
        <v>8.595629688938362E-7</v>
      </c>
      <c r="H1010">
        <f t="shared" si="162"/>
        <v>0.1423283207282813</v>
      </c>
      <c r="I1010">
        <f t="shared" si="164"/>
        <v>0.26172656293697982</v>
      </c>
      <c r="J1010">
        <f t="shared" si="169"/>
        <v>7.139569886501034E-11</v>
      </c>
      <c r="K1010" s="12">
        <f t="shared" si="165"/>
        <v>0.81255197618180397</v>
      </c>
    </row>
    <row r="1011" spans="2:11" x14ac:dyDescent="0.25">
      <c r="B1011">
        <f t="shared" si="160"/>
        <v>7.7839999999998175E-2</v>
      </c>
      <c r="C1011">
        <f t="shared" si="163"/>
        <v>1.2775530662347324E-19</v>
      </c>
      <c r="D1011">
        <f t="shared" si="166"/>
        <v>2617265.6287133526</v>
      </c>
      <c r="E1011">
        <f t="shared" si="167"/>
        <v>2.2772531305101698E-14</v>
      </c>
      <c r="F1011">
        <f t="shared" si="168"/>
        <v>1.061141526585905E-23</v>
      </c>
      <c r="G1011">
        <f t="shared" si="161"/>
        <v>7.9847066639670763E-7</v>
      </c>
      <c r="H1011">
        <f t="shared" si="162"/>
        <v>0.14232832065688561</v>
      </c>
      <c r="I1011">
        <f t="shared" si="164"/>
        <v>0.26172656287133528</v>
      </c>
      <c r="J1011">
        <f t="shared" si="169"/>
        <v>6.6321345411619049E-11</v>
      </c>
      <c r="K1011" s="12">
        <f t="shared" si="165"/>
        <v>0.81255197597669404</v>
      </c>
    </row>
    <row r="1012" spans="2:11" x14ac:dyDescent="0.25">
      <c r="B1012">
        <f t="shared" si="160"/>
        <v>7.7919999999998171E-2</v>
      </c>
      <c r="C1012">
        <f t="shared" si="163"/>
        <v>1.1867526494956927E-19</v>
      </c>
      <c r="D1012">
        <f t="shared" si="166"/>
        <v>2617265.6281035631</v>
      </c>
      <c r="E1012">
        <f t="shared" si="167"/>
        <v>2.2772531294490282E-14</v>
      </c>
      <c r="F1012">
        <f t="shared" si="168"/>
        <v>9.8572228629212976E-24</v>
      </c>
      <c r="G1012">
        <f t="shared" si="161"/>
        <v>7.4172040593480794E-7</v>
      </c>
      <c r="H1012">
        <f t="shared" si="162"/>
        <v>0.14232832059056424</v>
      </c>
      <c r="I1012">
        <f t="shared" si="164"/>
        <v>0.26172656281035633</v>
      </c>
      <c r="J1012">
        <f t="shared" si="169"/>
        <v>6.1607642893258104E-11</v>
      </c>
      <c r="K1012" s="12">
        <f t="shared" si="165"/>
        <v>0.81255197578616178</v>
      </c>
    </row>
    <row r="1013" spans="2:11" x14ac:dyDescent="0.25">
      <c r="B1013">
        <f t="shared" si="160"/>
        <v>7.7999999999998168E-2</v>
      </c>
      <c r="C1013">
        <f t="shared" si="163"/>
        <v>1.1024058565364425E-19</v>
      </c>
      <c r="D1013">
        <f t="shared" si="166"/>
        <v>2617265.6275371141</v>
      </c>
      <c r="E1013">
        <f t="shared" si="167"/>
        <v>2.2772531284633058E-14</v>
      </c>
      <c r="F1013">
        <f t="shared" si="168"/>
        <v>9.1566340241281678E-24</v>
      </c>
      <c r="G1013">
        <f t="shared" si="161"/>
        <v>6.8900366033527653E-7</v>
      </c>
      <c r="H1013">
        <f t="shared" si="162"/>
        <v>0.14232832052895661</v>
      </c>
      <c r="I1013">
        <f t="shared" si="164"/>
        <v>0.26172656275371142</v>
      </c>
      <c r="J1013">
        <f t="shared" si="169"/>
        <v>5.7228962650801047E-11</v>
      </c>
      <c r="K1013" s="12">
        <f t="shared" si="165"/>
        <v>0.81255197560917158</v>
      </c>
    </row>
    <row r="1014" spans="2:11" x14ac:dyDescent="0.25">
      <c r="B1014">
        <f t="shared" si="160"/>
        <v>7.8079999999998165E-2</v>
      </c>
      <c r="C1014">
        <f t="shared" si="163"/>
        <v>1.0240538312715692E-19</v>
      </c>
      <c r="D1014">
        <f t="shared" si="166"/>
        <v>2617265.6270109243</v>
      </c>
      <c r="E1014">
        <f t="shared" si="167"/>
        <v>2.2772531275476425E-14</v>
      </c>
      <c r="F1014">
        <f t="shared" si="168"/>
        <v>8.5058387512317004E-24</v>
      </c>
      <c r="G1014">
        <f t="shared" si="161"/>
        <v>6.4003364454473068E-7</v>
      </c>
      <c r="H1014">
        <f t="shared" si="162"/>
        <v>0.14232832047172764</v>
      </c>
      <c r="I1014">
        <f t="shared" si="164"/>
        <v>0.2617265627010924</v>
      </c>
      <c r="J1014">
        <f t="shared" si="169"/>
        <v>5.3161492195198122E-11</v>
      </c>
      <c r="K1014" s="12">
        <f t="shared" si="165"/>
        <v>0.81255197544476088</v>
      </c>
    </row>
    <row r="1015" spans="2:11" x14ac:dyDescent="0.25">
      <c r="B1015">
        <f t="shared" si="160"/>
        <v>7.8159999999998162E-2</v>
      </c>
      <c r="C1015">
        <f t="shared" si="163"/>
        <v>9.5127060121938485E-20</v>
      </c>
      <c r="D1015">
        <f t="shared" si="166"/>
        <v>2617265.6265221327</v>
      </c>
      <c r="E1015">
        <f t="shared" si="167"/>
        <v>2.2772531266970585E-14</v>
      </c>
      <c r="F1015">
        <f t="shared" si="168"/>
        <v>7.9012977299634945E-24</v>
      </c>
      <c r="G1015">
        <f t="shared" si="161"/>
        <v>5.9454412576211542E-7</v>
      </c>
      <c r="H1015">
        <f t="shared" si="162"/>
        <v>0.14232832041856613</v>
      </c>
      <c r="I1015">
        <f t="shared" si="164"/>
        <v>0.26172656265221328</v>
      </c>
      <c r="J1015">
        <f t="shared" si="169"/>
        <v>4.9383110812271833E-11</v>
      </c>
      <c r="K1015" s="12">
        <f t="shared" si="165"/>
        <v>0.81255197529203504</v>
      </c>
    </row>
    <row r="1016" spans="2:11" x14ac:dyDescent="0.25">
      <c r="B1016">
        <f t="shared" si="160"/>
        <v>7.8239999999998158E-2</v>
      </c>
      <c r="C1016">
        <f t="shared" si="163"/>
        <v>8.8366026508853063E-20</v>
      </c>
      <c r="D1016">
        <f t="shared" si="166"/>
        <v>2617265.6260680812</v>
      </c>
      <c r="E1016">
        <f t="shared" si="167"/>
        <v>2.2772531259069288E-14</v>
      </c>
      <c r="F1016">
        <f t="shared" si="168"/>
        <v>7.3397234652313627E-24</v>
      </c>
      <c r="G1016">
        <f t="shared" si="161"/>
        <v>5.522876656803316E-7</v>
      </c>
      <c r="H1016">
        <f t="shared" si="162"/>
        <v>0.14232832036918303</v>
      </c>
      <c r="I1016">
        <f t="shared" si="164"/>
        <v>0.2617265626068081</v>
      </c>
      <c r="J1016">
        <f t="shared" si="169"/>
        <v>4.587327165769601E-11</v>
      </c>
      <c r="K1016" s="12">
        <f t="shared" si="165"/>
        <v>0.81255197515016431</v>
      </c>
    </row>
    <row r="1017" spans="2:11" x14ac:dyDescent="0.25">
      <c r="B1017">
        <f t="shared" si="160"/>
        <v>7.8319999999998155E-2</v>
      </c>
      <c r="C1017">
        <f t="shared" si="163"/>
        <v>8.2085530532998048E-20</v>
      </c>
      <c r="D1017">
        <f t="shared" si="166"/>
        <v>2617265.6256463011</v>
      </c>
      <c r="E1017">
        <f t="shared" si="167"/>
        <v>2.2772531251729566E-14</v>
      </c>
      <c r="F1017">
        <f t="shared" si="168"/>
        <v>6.8180622816737665E-24</v>
      </c>
      <c r="G1017">
        <f t="shared" si="161"/>
        <v>5.1303456583123771E-7</v>
      </c>
      <c r="H1017">
        <f t="shared" si="162"/>
        <v>0.14232832032330978</v>
      </c>
      <c r="I1017">
        <f t="shared" si="164"/>
        <v>0.26172656256463012</v>
      </c>
      <c r="J1017">
        <f t="shared" si="169"/>
        <v>4.2612889260461038E-11</v>
      </c>
      <c r="K1017" s="12">
        <f t="shared" si="165"/>
        <v>0.81255197501837684</v>
      </c>
    </row>
    <row r="1018" spans="2:11" x14ac:dyDescent="0.25">
      <c r="B1018">
        <f t="shared" si="160"/>
        <v>7.8399999999998152E-2</v>
      </c>
      <c r="C1018">
        <f t="shared" si="163"/>
        <v>7.6251412186680886E-20</v>
      </c>
      <c r="D1018">
        <f t="shared" si="166"/>
        <v>2617265.6252544983</v>
      </c>
      <c r="E1018">
        <f t="shared" si="167"/>
        <v>2.2772531244911504E-14</v>
      </c>
      <c r="F1018">
        <f t="shared" si="168"/>
        <v>6.3334777087868991E-24</v>
      </c>
      <c r="G1018">
        <f t="shared" si="161"/>
        <v>4.7657132616675551E-7</v>
      </c>
      <c r="H1018">
        <f t="shared" si="162"/>
        <v>0.14232832028069686</v>
      </c>
      <c r="I1018">
        <f t="shared" si="164"/>
        <v>0.26172656252544985</v>
      </c>
      <c r="J1018">
        <f t="shared" si="169"/>
        <v>3.9584235679918116E-11</v>
      </c>
      <c r="K1018" s="12">
        <f t="shared" si="165"/>
        <v>0.81255197489595588</v>
      </c>
    </row>
    <row r="1019" spans="2:11" x14ac:dyDescent="0.25">
      <c r="B1019">
        <f t="shared" si="160"/>
        <v>7.8479999999998148E-2</v>
      </c>
      <c r="C1019">
        <f t="shared" si="163"/>
        <v>7.0831947444985915E-20</v>
      </c>
      <c r="D1019">
        <f t="shared" si="166"/>
        <v>2617265.6248905426</v>
      </c>
      <c r="E1019">
        <f t="shared" si="167"/>
        <v>2.2772531238578027E-14</v>
      </c>
      <c r="F1019">
        <f t="shared" si="168"/>
        <v>5.8833343852664321E-24</v>
      </c>
      <c r="G1019">
        <f t="shared" si="161"/>
        <v>4.4269967153116191E-7</v>
      </c>
      <c r="H1019">
        <f t="shared" si="162"/>
        <v>0.14232832024111264</v>
      </c>
      <c r="I1019">
        <f t="shared" si="164"/>
        <v>0.26172656248905424</v>
      </c>
      <c r="J1019">
        <f t="shared" si="169"/>
        <v>3.6770839907915197E-11</v>
      </c>
      <c r="K1019" s="12">
        <f t="shared" si="165"/>
        <v>0.81255197478223573</v>
      </c>
    </row>
    <row r="1020" spans="2:11" x14ac:dyDescent="0.25">
      <c r="B1020">
        <f t="shared" si="160"/>
        <v>7.8559999999998145E-2</v>
      </c>
      <c r="C1020">
        <f t="shared" si="163"/>
        <v>6.5797670867389142E-20</v>
      </c>
      <c r="D1020">
        <f t="shared" si="166"/>
        <v>2617265.6245524548</v>
      </c>
      <c r="E1020">
        <f t="shared" si="167"/>
        <v>2.2772531232694693E-14</v>
      </c>
      <c r="F1020">
        <f t="shared" si="168"/>
        <v>5.4651847324947788E-24</v>
      </c>
      <c r="G1020">
        <f t="shared" si="161"/>
        <v>4.1123544292118206E-7</v>
      </c>
      <c r="H1020">
        <f t="shared" si="162"/>
        <v>0.1423283202043418</v>
      </c>
      <c r="I1020">
        <f t="shared" si="164"/>
        <v>0.2617265624552455</v>
      </c>
      <c r="J1020">
        <f t="shared" si="169"/>
        <v>3.415740457809237E-11</v>
      </c>
      <c r="K1020" s="12">
        <f t="shared" si="165"/>
        <v>0.81255197467659845</v>
      </c>
    </row>
    <row r="1021" spans="2:11" x14ac:dyDescent="0.25">
      <c r="B1021">
        <f t="shared" si="160"/>
        <v>7.8639999999998142E-2</v>
      </c>
      <c r="C1021">
        <f t="shared" si="163"/>
        <v>6.1121189545791088E-20</v>
      </c>
      <c r="D1021">
        <f t="shared" si="166"/>
        <v>2617265.6242383956</v>
      </c>
      <c r="E1021">
        <f t="shared" si="167"/>
        <v>2.2772531227229509E-14</v>
      </c>
      <c r="F1021">
        <f t="shared" si="168"/>
        <v>5.0767544165270023E-24</v>
      </c>
      <c r="G1021">
        <f t="shared" si="161"/>
        <v>3.8200743466119426E-7</v>
      </c>
      <c r="H1021">
        <f t="shared" si="162"/>
        <v>0.14232832017018443</v>
      </c>
      <c r="I1021">
        <f t="shared" si="164"/>
        <v>0.26172656242383957</v>
      </c>
      <c r="J1021">
        <f t="shared" si="169"/>
        <v>3.1729715103293759E-11</v>
      </c>
      <c r="K1021" s="12">
        <f t="shared" si="165"/>
        <v>0.81255197457846895</v>
      </c>
    </row>
    <row r="1022" spans="2:11" x14ac:dyDescent="0.25">
      <c r="B1022">
        <f t="shared" si="160"/>
        <v>7.8719999999998139E-2</v>
      </c>
      <c r="C1022">
        <f t="shared" si="163"/>
        <v>5.6777079261561344E-20</v>
      </c>
      <c r="D1022">
        <f t="shared" si="166"/>
        <v>2617265.6239466579</v>
      </c>
      <c r="E1022">
        <f t="shared" si="167"/>
        <v>2.2772531222152753E-14</v>
      </c>
      <c r="F1022">
        <f t="shared" si="168"/>
        <v>4.7159307522939059E-24</v>
      </c>
      <c r="G1022">
        <f t="shared" si="161"/>
        <v>3.5485674538475835E-7</v>
      </c>
      <c r="H1022">
        <f t="shared" si="162"/>
        <v>0.1423283201384547</v>
      </c>
      <c r="I1022">
        <f t="shared" si="164"/>
        <v>0.2617265623946658</v>
      </c>
      <c r="J1022">
        <f t="shared" si="169"/>
        <v>2.9474567201836899E-11</v>
      </c>
      <c r="K1022" s="12">
        <f t="shared" si="165"/>
        <v>0.81255197448731387</v>
      </c>
    </row>
    <row r="1023" spans="2:11" x14ac:dyDescent="0.25">
      <c r="B1023">
        <f t="shared" si="160"/>
        <v>7.8799999999998135E-2</v>
      </c>
      <c r="C1023">
        <f t="shared" si="163"/>
        <v>5.2741720067519772E-20</v>
      </c>
      <c r="D1023">
        <f t="shared" si="166"/>
        <v>2617265.6236756546</v>
      </c>
      <c r="E1023">
        <f t="shared" si="167"/>
        <v>2.2772531217436823E-14</v>
      </c>
      <c r="F1023">
        <f t="shared" si="168"/>
        <v>4.3807519731630657E-24</v>
      </c>
      <c r="G1023">
        <f t="shared" si="161"/>
        <v>3.2963575042199856E-7</v>
      </c>
      <c r="H1023">
        <f t="shared" si="162"/>
        <v>0.14232832010898011</v>
      </c>
      <c r="I1023">
        <f t="shared" si="164"/>
        <v>0.26172656236756547</v>
      </c>
      <c r="J1023">
        <f t="shared" si="169"/>
        <v>2.737969983226916E-11</v>
      </c>
      <c r="K1023" s="12">
        <f t="shared" si="165"/>
        <v>0.8125519744026376</v>
      </c>
    </row>
    <row r="1024" spans="2:11" x14ac:dyDescent="0.25">
      <c r="B1024">
        <f t="shared" si="160"/>
        <v>7.8879999999998132E-2</v>
      </c>
      <c r="C1024">
        <f t="shared" si="163"/>
        <v>4.8993175137818128E-20</v>
      </c>
      <c r="D1024">
        <f t="shared" si="166"/>
        <v>2617265.623423913</v>
      </c>
      <c r="E1024">
        <f t="shared" si="167"/>
        <v>2.277253121305607E-14</v>
      </c>
      <c r="F1024">
        <f t="shared" si="168"/>
        <v>4.0693958082133505E-24</v>
      </c>
      <c r="G1024">
        <f t="shared" si="161"/>
        <v>3.0620734461136328E-7</v>
      </c>
      <c r="H1024">
        <f t="shared" si="162"/>
        <v>0.14232832008160043</v>
      </c>
      <c r="I1024">
        <f t="shared" si="164"/>
        <v>0.26172656234239133</v>
      </c>
      <c r="J1024">
        <f t="shared" si="169"/>
        <v>2.5433723801333438E-11</v>
      </c>
      <c r="K1024" s="12">
        <f t="shared" si="165"/>
        <v>0.81255197432397941</v>
      </c>
    </row>
    <row r="1025" spans="2:11" x14ac:dyDescent="0.25">
      <c r="B1025">
        <f t="shared" si="160"/>
        <v>7.8959999999998129E-2</v>
      </c>
      <c r="C1025">
        <f t="shared" si="163"/>
        <v>4.5511052310660668E-20</v>
      </c>
      <c r="D1025">
        <f t="shared" si="166"/>
        <v>2617265.6231900635</v>
      </c>
      <c r="E1025">
        <f t="shared" si="167"/>
        <v>2.2772531208986674E-14</v>
      </c>
      <c r="F1025">
        <f t="shared" si="168"/>
        <v>3.7801690979389978E-24</v>
      </c>
      <c r="G1025">
        <f t="shared" si="161"/>
        <v>2.8444407694162915E-7</v>
      </c>
      <c r="H1025">
        <f t="shared" si="162"/>
        <v>0.14232832005616669</v>
      </c>
      <c r="I1025">
        <f t="shared" si="164"/>
        <v>0.26172656231900637</v>
      </c>
      <c r="J1025">
        <f t="shared" si="169"/>
        <v>2.3626056862118736E-11</v>
      </c>
      <c r="K1025" s="12">
        <f t="shared" si="165"/>
        <v>0.81255197425091186</v>
      </c>
    </row>
    <row r="1026" spans="2:11" x14ac:dyDescent="0.25">
      <c r="B1026">
        <f t="shared" si="160"/>
        <v>7.9039999999998126E-2</v>
      </c>
      <c r="C1026">
        <f t="shared" si="163"/>
        <v>4.2276408898925087E-20</v>
      </c>
      <c r="D1026">
        <f t="shared" si="166"/>
        <v>2617265.6229728344</v>
      </c>
      <c r="E1026">
        <f t="shared" si="167"/>
        <v>2.2772531205206506E-14</v>
      </c>
      <c r="F1026">
        <f t="shared" si="168"/>
        <v>3.511498448383287E-24</v>
      </c>
      <c r="G1026">
        <f t="shared" si="161"/>
        <v>2.6422755561828175E-7</v>
      </c>
      <c r="H1026">
        <f t="shared" si="162"/>
        <v>0.14232832003254065</v>
      </c>
      <c r="I1026">
        <f t="shared" si="164"/>
        <v>0.26172656229728342</v>
      </c>
      <c r="J1026">
        <f t="shared" si="169"/>
        <v>2.1946865302395543E-11</v>
      </c>
      <c r="K1026" s="12">
        <f t="shared" si="165"/>
        <v>0.81255197418303748</v>
      </c>
    </row>
    <row r="1027" spans="2:11" x14ac:dyDescent="0.25">
      <c r="B1027">
        <f t="shared" si="160"/>
        <v>7.9119999999998122E-2</v>
      </c>
      <c r="C1027">
        <f t="shared" si="163"/>
        <v>3.9271682461523914E-20</v>
      </c>
      <c r="D1027">
        <f t="shared" si="166"/>
        <v>2617265.6227710452</v>
      </c>
      <c r="E1027">
        <f t="shared" si="167"/>
        <v>2.2772531201695009E-14</v>
      </c>
      <c r="F1027">
        <f t="shared" si="168"/>
        <v>3.2619236544178274E-24</v>
      </c>
      <c r="G1027">
        <f t="shared" si="161"/>
        <v>2.4544801538452444E-7</v>
      </c>
      <c r="H1027">
        <f t="shared" si="162"/>
        <v>0.14232832001059381</v>
      </c>
      <c r="I1027">
        <f t="shared" si="164"/>
        <v>0.2617265622771045</v>
      </c>
      <c r="J1027">
        <f t="shared" si="169"/>
        <v>2.0387022840111417E-11</v>
      </c>
      <c r="K1027" s="12">
        <f t="shared" si="165"/>
        <v>0.81255197411998725</v>
      </c>
    </row>
    <row r="1028" spans="2:11" x14ac:dyDescent="0.25">
      <c r="B1028">
        <f t="shared" si="160"/>
        <v>7.9199999999998119E-2</v>
      </c>
      <c r="C1028">
        <f t="shared" si="163"/>
        <v>3.6480491771061077E-20</v>
      </c>
      <c r="D1028">
        <f t="shared" si="166"/>
        <v>2617265.622583597</v>
      </c>
      <c r="E1028">
        <f t="shared" si="167"/>
        <v>2.2772531198433085E-14</v>
      </c>
      <c r="F1028">
        <f t="shared" si="168"/>
        <v>3.0300869693032763E-24</v>
      </c>
      <c r="G1028">
        <f t="shared" si="161"/>
        <v>2.2800307356913171E-7</v>
      </c>
      <c r="H1028">
        <f t="shared" si="162"/>
        <v>0.14232831999020676</v>
      </c>
      <c r="I1028">
        <f t="shared" si="164"/>
        <v>0.26172656225835972</v>
      </c>
      <c r="J1028">
        <f t="shared" si="169"/>
        <v>1.8938043558145475E-11</v>
      </c>
      <c r="K1028" s="12">
        <f t="shared" si="165"/>
        <v>0.8125519740614181</v>
      </c>
    </row>
    <row r="1029" spans="2:11" x14ac:dyDescent="0.25">
      <c r="B1029">
        <f t="shared" si="160"/>
        <v>7.9279999999998116E-2</v>
      </c>
      <c r="C1029">
        <f t="shared" si="163"/>
        <v>3.3887697388896544E-20</v>
      </c>
      <c r="D1029">
        <f t="shared" si="166"/>
        <v>2617265.6224094722</v>
      </c>
      <c r="E1029">
        <f t="shared" si="167"/>
        <v>2.2772531195402997E-14</v>
      </c>
      <c r="F1029">
        <f t="shared" si="168"/>
        <v>2.8147275663981905E-24</v>
      </c>
      <c r="G1029">
        <f t="shared" si="161"/>
        <v>2.1179810868060338E-7</v>
      </c>
      <c r="H1029">
        <f t="shared" si="162"/>
        <v>0.14232831997126871</v>
      </c>
      <c r="I1029">
        <f t="shared" si="164"/>
        <v>0.2617265622409472</v>
      </c>
      <c r="J1029">
        <f t="shared" si="169"/>
        <v>1.7592047289988688E-11</v>
      </c>
      <c r="K1029" s="12">
        <f t="shared" si="165"/>
        <v>0.81255197400701185</v>
      </c>
    </row>
    <row r="1030" spans="2:11" x14ac:dyDescent="0.25">
      <c r="B1030">
        <f t="shared" si="160"/>
        <v>7.9359999999998113E-2</v>
      </c>
      <c r="C1030">
        <f t="shared" si="163"/>
        <v>3.1479168018480861E-20</v>
      </c>
      <c r="D1030">
        <f t="shared" si="166"/>
        <v>2617265.6222477225</v>
      </c>
      <c r="E1030">
        <f t="shared" si="167"/>
        <v>2.2772531192588269E-14</v>
      </c>
      <c r="F1030">
        <f t="shared" si="168"/>
        <v>2.6146746162949899E-24</v>
      </c>
      <c r="G1030">
        <f t="shared" si="161"/>
        <v>1.9674480011550535E-7</v>
      </c>
      <c r="H1030">
        <f t="shared" si="162"/>
        <v>0.14232831995367667</v>
      </c>
      <c r="I1030">
        <f t="shared" si="164"/>
        <v>0.26172656222477225</v>
      </c>
      <c r="J1030">
        <f t="shared" si="169"/>
        <v>1.6341716351843684E-11</v>
      </c>
      <c r="K1030" s="12">
        <f t="shared" si="165"/>
        <v>0.81255197395647227</v>
      </c>
    </row>
    <row r="1031" spans="2:11" x14ac:dyDescent="0.25">
      <c r="B1031">
        <f t="shared" si="160"/>
        <v>7.9439999999998109E-2</v>
      </c>
      <c r="C1031">
        <f t="shared" si="163"/>
        <v>2.9241832426838923E-20</v>
      </c>
      <c r="D1031">
        <f t="shared" si="166"/>
        <v>2617265.6220974694</v>
      </c>
      <c r="E1031">
        <f t="shared" si="167"/>
        <v>2.2772531189973596E-14</v>
      </c>
      <c r="F1031">
        <f t="shared" si="168"/>
        <v>2.4288400178126922E-24</v>
      </c>
      <c r="G1031">
        <f t="shared" si="161"/>
        <v>1.8276145266774323E-7</v>
      </c>
      <c r="H1031">
        <f t="shared" si="162"/>
        <v>0.14232831993733494</v>
      </c>
      <c r="I1031">
        <f t="shared" si="164"/>
        <v>0.26172656220974694</v>
      </c>
      <c r="J1031">
        <f t="shared" si="169"/>
        <v>1.5180250111329323E-11</v>
      </c>
      <c r="K1031" s="12">
        <f t="shared" si="165"/>
        <v>0.81255197390952472</v>
      </c>
    </row>
    <row r="1032" spans="2:11" x14ac:dyDescent="0.25">
      <c r="B1032">
        <f t="shared" si="160"/>
        <v>7.9519999999998106E-2</v>
      </c>
      <c r="C1032">
        <f t="shared" si="163"/>
        <v>2.7163506372965884E-20</v>
      </c>
      <c r="D1032">
        <f t="shared" si="166"/>
        <v>2617265.6219578949</v>
      </c>
      <c r="E1032">
        <f t="shared" si="167"/>
        <v>2.2772531187544756E-14</v>
      </c>
      <c r="F1032">
        <f t="shared" si="168"/>
        <v>2.2562135519921003E-24</v>
      </c>
      <c r="G1032">
        <f t="shared" si="161"/>
        <v>1.6977191483103676E-7</v>
      </c>
      <c r="H1032">
        <f t="shared" si="162"/>
        <v>0.14232831992215472</v>
      </c>
      <c r="I1032">
        <f t="shared" si="164"/>
        <v>0.26172656219578949</v>
      </c>
      <c r="J1032">
        <f t="shared" si="169"/>
        <v>1.4101334699950624E-11</v>
      </c>
      <c r="K1032" s="12">
        <f t="shared" si="165"/>
        <v>0.81255197386591405</v>
      </c>
    </row>
    <row r="1033" spans="2:11" x14ac:dyDescent="0.25">
      <c r="B1033">
        <f t="shared" si="160"/>
        <v>7.9599999999998103E-2</v>
      </c>
      <c r="C1033">
        <f t="shared" si="163"/>
        <v>2.5232896934618653E-20</v>
      </c>
      <c r="D1033">
        <f t="shared" si="166"/>
        <v>2617265.6218282408</v>
      </c>
      <c r="E1033">
        <f t="shared" si="167"/>
        <v>2.2772531185288542E-14</v>
      </c>
      <c r="F1033">
        <f t="shared" si="168"/>
        <v>2.0958561323032964E-24</v>
      </c>
      <c r="G1033">
        <f t="shared" si="161"/>
        <v>1.5770560584136655E-7</v>
      </c>
      <c r="H1033">
        <f t="shared" si="162"/>
        <v>0.14232831990805339</v>
      </c>
      <c r="I1033">
        <f t="shared" si="164"/>
        <v>0.26172656218282409</v>
      </c>
      <c r="J1033">
        <f t="shared" si="169"/>
        <v>1.3099100826895598E-11</v>
      </c>
      <c r="K1033" s="12">
        <f t="shared" si="165"/>
        <v>0.8125519738254029</v>
      </c>
    </row>
    <row r="1034" spans="2:11" x14ac:dyDescent="0.25">
      <c r="B1034">
        <f t="shared" si="160"/>
        <v>7.96799999999981E-2</v>
      </c>
      <c r="C1034">
        <f t="shared" si="163"/>
        <v>2.3439498665353798E-20</v>
      </c>
      <c r="D1034">
        <f t="shared" si="166"/>
        <v>2617265.6217078012</v>
      </c>
      <c r="E1034">
        <f t="shared" si="167"/>
        <v>2.2772531183192686E-14</v>
      </c>
      <c r="F1034">
        <f t="shared" si="168"/>
        <v>1.9468958239988188E-24</v>
      </c>
      <c r="G1034">
        <f t="shared" si="161"/>
        <v>1.4649686665846124E-7</v>
      </c>
      <c r="H1034">
        <f t="shared" si="162"/>
        <v>0.14232831989495426</v>
      </c>
      <c r="I1034">
        <f t="shared" si="164"/>
        <v>0.26172656217078011</v>
      </c>
      <c r="J1034">
        <f t="shared" si="169"/>
        <v>1.2168098899992616E-11</v>
      </c>
      <c r="K1034" s="12">
        <f t="shared" si="165"/>
        <v>0.81255197378777078</v>
      </c>
    </row>
    <row r="1035" spans="2:11" x14ac:dyDescent="0.25">
      <c r="B1035">
        <f t="shared" si="160"/>
        <v>7.9759999999998096E-2</v>
      </c>
      <c r="C1035">
        <f t="shared" si="163"/>
        <v>2.1773571960577843E-20</v>
      </c>
      <c r="D1035">
        <f t="shared" si="166"/>
        <v>2617265.6215959224</v>
      </c>
      <c r="E1035">
        <f t="shared" si="167"/>
        <v>2.277253118124579E-14</v>
      </c>
      <c r="F1035">
        <f t="shared" si="168"/>
        <v>1.8085228250371921E-24</v>
      </c>
      <c r="G1035">
        <f t="shared" si="161"/>
        <v>1.360848247536115E-7</v>
      </c>
      <c r="H1035">
        <f t="shared" si="162"/>
        <v>0.14232831988278616</v>
      </c>
      <c r="I1035">
        <f t="shared" si="164"/>
        <v>0.26172656215959222</v>
      </c>
      <c r="J1035">
        <f t="shared" si="169"/>
        <v>1.130326765648245E-11</v>
      </c>
      <c r="K1035" s="12">
        <f t="shared" si="165"/>
        <v>0.81255197375281363</v>
      </c>
    </row>
    <row r="1036" spans="2:11" x14ac:dyDescent="0.25">
      <c r="B1036">
        <f t="shared" si="160"/>
        <v>7.9839999999998093E-2</v>
      </c>
      <c r="C1036">
        <f t="shared" si="163"/>
        <v>2.0226043541374782E-20</v>
      </c>
      <c r="D1036">
        <f t="shared" si="166"/>
        <v>2617265.6214919947</v>
      </c>
      <c r="E1036">
        <f t="shared" si="167"/>
        <v>2.2772531179437267E-14</v>
      </c>
      <c r="F1036">
        <f t="shared" si="168"/>
        <v>1.6799846200780363E-24</v>
      </c>
      <c r="G1036">
        <f t="shared" si="161"/>
        <v>1.2641277213359237E-7</v>
      </c>
      <c r="H1036">
        <f t="shared" si="162"/>
        <v>0.14232831987148289</v>
      </c>
      <c r="I1036">
        <f t="shared" si="164"/>
        <v>0.26172656214919948</v>
      </c>
      <c r="J1036">
        <f t="shared" si="169"/>
        <v>1.0499903875487728E-11</v>
      </c>
      <c r="K1036" s="12">
        <f t="shared" si="165"/>
        <v>0.81255197372034094</v>
      </c>
    </row>
    <row r="1037" spans="2:11" x14ac:dyDescent="0.25">
      <c r="B1037">
        <f t="shared" si="160"/>
        <v>7.991999999999809E-2</v>
      </c>
      <c r="C1037">
        <f t="shared" si="163"/>
        <v>1.8788506454506967E-20</v>
      </c>
      <c r="D1037">
        <f t="shared" si="166"/>
        <v>2617265.6213954538</v>
      </c>
      <c r="E1037">
        <f t="shared" si="167"/>
        <v>2.2772531177757283E-14</v>
      </c>
      <c r="F1037">
        <f t="shared" si="168"/>
        <v>1.5605819998352064E-24</v>
      </c>
      <c r="G1037">
        <f t="shared" si="161"/>
        <v>1.1742816534066854E-7</v>
      </c>
      <c r="H1037">
        <f t="shared" si="162"/>
        <v>0.14232831986098299</v>
      </c>
      <c r="I1037">
        <f t="shared" si="164"/>
        <v>0.26172656213954537</v>
      </c>
      <c r="J1037">
        <f t="shared" si="169"/>
        <v>9.7536374989700388E-12</v>
      </c>
      <c r="K1037" s="12">
        <f t="shared" si="165"/>
        <v>0.81255197369017618</v>
      </c>
    </row>
    <row r="1038" spans="2:11" x14ac:dyDescent="0.25">
      <c r="B1038">
        <f t="shared" si="160"/>
        <v>7.9999999999998087E-2</v>
      </c>
      <c r="C1038">
        <f t="shared" si="163"/>
        <v>1.745314219019307E-20</v>
      </c>
      <c r="D1038">
        <f t="shared" si="166"/>
        <v>2617265.6213057744</v>
      </c>
      <c r="E1038">
        <f t="shared" si="167"/>
        <v>2.2772531176196702E-14</v>
      </c>
      <c r="F1038">
        <f t="shared" si="168"/>
        <v>1.4496659457879425E-24</v>
      </c>
      <c r="G1038">
        <f t="shared" si="161"/>
        <v>1.0908213868870668E-7</v>
      </c>
      <c r="H1038">
        <f t="shared" si="162"/>
        <v>0.14232831985122937</v>
      </c>
      <c r="I1038">
        <f t="shared" si="164"/>
        <v>0.26172656213057743</v>
      </c>
      <c r="J1038">
        <f t="shared" si="169"/>
        <v>9.0604121611746408E-12</v>
      </c>
      <c r="K1038" s="12">
        <f t="shared" si="165"/>
        <v>0.81255197366215548</v>
      </c>
    </row>
    <row r="1039" spans="2:11" x14ac:dyDescent="0.25">
      <c r="B1039">
        <f t="shared" si="160"/>
        <v>8.0079999999998083E-2</v>
      </c>
      <c r="C1039">
        <f t="shared" si="163"/>
        <v>1.621268606778751E-20</v>
      </c>
      <c r="D1039">
        <f t="shared" si="166"/>
        <v>2617265.621222469</v>
      </c>
      <c r="E1039">
        <f t="shared" si="167"/>
        <v>2.2772531174747037E-14</v>
      </c>
      <c r="F1039">
        <f t="shared" si="168"/>
        <v>1.3466331303191684E-24</v>
      </c>
      <c r="G1039">
        <f t="shared" si="161"/>
        <v>1.0132928792367192E-7</v>
      </c>
      <c r="H1039">
        <f t="shared" si="162"/>
        <v>0.14232831984216898</v>
      </c>
      <c r="I1039">
        <f t="shared" si="164"/>
        <v>0.26172656212224688</v>
      </c>
      <c r="J1039">
        <f t="shared" si="169"/>
        <v>8.4164570644948008E-12</v>
      </c>
      <c r="K1039" s="12">
        <f t="shared" si="165"/>
        <v>0.81255197363612608</v>
      </c>
    </row>
    <row r="1040" spans="2:11" x14ac:dyDescent="0.25">
      <c r="B1040">
        <f t="shared" si="160"/>
        <v>8.015999999999808E-2</v>
      </c>
      <c r="C1040">
        <f t="shared" si="163"/>
        <v>1.5060388294669673E-20</v>
      </c>
      <c r="D1040">
        <f t="shared" si="166"/>
        <v>2617265.621145084</v>
      </c>
      <c r="E1040">
        <f t="shared" si="167"/>
        <v>2.2772531173400405E-14</v>
      </c>
      <c r="F1040">
        <f t="shared" si="168"/>
        <v>1.2509229744982364E-24</v>
      </c>
      <c r="G1040">
        <f t="shared" si="161"/>
        <v>9.4127426841685446E-8</v>
      </c>
      <c r="H1040">
        <f t="shared" si="162"/>
        <v>0.14232831983375252</v>
      </c>
      <c r="I1040">
        <f t="shared" si="164"/>
        <v>0.2617265621145084</v>
      </c>
      <c r="J1040">
        <f t="shared" si="169"/>
        <v>7.8182685906139759E-12</v>
      </c>
      <c r="K1040" s="12">
        <f t="shared" si="165"/>
        <v>0.81255197361194698</v>
      </c>
    </row>
    <row r="1041" spans="2:11" x14ac:dyDescent="0.25">
      <c r="B1041">
        <f t="shared" si="160"/>
        <v>8.0239999999998077E-2</v>
      </c>
      <c r="C1041">
        <f t="shared" si="163"/>
        <v>1.3989992332293529E-20</v>
      </c>
      <c r="D1041">
        <f t="shared" si="166"/>
        <v>2617265.6210731994</v>
      </c>
      <c r="E1041">
        <f t="shared" si="167"/>
        <v>2.2772531172149483E-14</v>
      </c>
      <c r="F1041">
        <f t="shared" si="168"/>
        <v>1.1620152250784808E-24</v>
      </c>
      <c r="G1041">
        <f t="shared" si="161"/>
        <v>8.7437452076834546E-8</v>
      </c>
      <c r="H1041">
        <f t="shared" si="162"/>
        <v>0.14232831982593425</v>
      </c>
      <c r="I1041">
        <f t="shared" si="164"/>
        <v>0.26172656210731993</v>
      </c>
      <c r="J1041">
        <f t="shared" si="169"/>
        <v>7.262595156740504E-12</v>
      </c>
      <c r="K1041" s="12">
        <f t="shared" si="165"/>
        <v>0.81255197358948605</v>
      </c>
    </row>
    <row r="1042" spans="2:11" x14ac:dyDescent="0.25">
      <c r="B1042">
        <f t="shared" si="160"/>
        <v>8.0319999999998073E-2</v>
      </c>
      <c r="C1042">
        <f t="shared" si="163"/>
        <v>1.2995669994335846E-20</v>
      </c>
      <c r="D1042">
        <f t="shared" si="166"/>
        <v>2617265.6210064236</v>
      </c>
      <c r="E1042">
        <f t="shared" si="167"/>
        <v>2.2772531170987468E-14</v>
      </c>
      <c r="F1042">
        <f t="shared" si="168"/>
        <v>1.079426493065131E-24</v>
      </c>
      <c r="G1042">
        <f t="shared" si="161"/>
        <v>8.1222937464599036E-8</v>
      </c>
      <c r="H1042">
        <f t="shared" si="162"/>
        <v>0.14232831981867167</v>
      </c>
      <c r="I1042">
        <f t="shared" si="164"/>
        <v>0.26172656210064238</v>
      </c>
      <c r="J1042">
        <f t="shared" si="169"/>
        <v>6.7464155816570685E-12</v>
      </c>
      <c r="K1042" s="12">
        <f t="shared" si="165"/>
        <v>0.81255197356862163</v>
      </c>
    </row>
    <row r="1043" spans="2:11" x14ac:dyDescent="0.25">
      <c r="B1043">
        <f t="shared" si="160"/>
        <v>8.039999999999807E-2</v>
      </c>
      <c r="C1043">
        <f t="shared" si="163"/>
        <v>1.2072021446696469E-20</v>
      </c>
      <c r="D1043">
        <f t="shared" si="166"/>
        <v>2617265.6209443938</v>
      </c>
      <c r="E1043">
        <f t="shared" si="167"/>
        <v>2.2772531169908042E-14</v>
      </c>
      <c r="F1043">
        <f t="shared" si="168"/>
        <v>1.0027076576412516E-24</v>
      </c>
      <c r="G1043">
        <f t="shared" si="161"/>
        <v>7.5450134041852931E-8</v>
      </c>
      <c r="H1043">
        <f t="shared" si="162"/>
        <v>0.14232831981192523</v>
      </c>
      <c r="I1043">
        <f t="shared" si="164"/>
        <v>0.2617265620944394</v>
      </c>
      <c r="J1043">
        <f t="shared" si="169"/>
        <v>6.2669228602578237E-12</v>
      </c>
      <c r="K1043" s="12">
        <f t="shared" si="165"/>
        <v>0.81255197354924003</v>
      </c>
    </row>
    <row r="1044" spans="2:11" x14ac:dyDescent="0.25">
      <c r="B1044">
        <f t="shared" si="160"/>
        <v>8.0479999999998067E-2</v>
      </c>
      <c r="C1044">
        <f t="shared" si="163"/>
        <v>1.1214018959226671E-20</v>
      </c>
      <c r="D1044">
        <f t="shared" si="166"/>
        <v>2617265.6208867729</v>
      </c>
      <c r="E1044">
        <f t="shared" si="167"/>
        <v>2.2772531168905333E-14</v>
      </c>
      <c r="F1044">
        <f t="shared" si="168"/>
        <v>9.3144161623688767E-25</v>
      </c>
      <c r="G1044">
        <f t="shared" si="161"/>
        <v>7.0087618495166689E-8</v>
      </c>
      <c r="H1044">
        <f t="shared" si="162"/>
        <v>0.1423283198056583</v>
      </c>
      <c r="I1044">
        <f t="shared" si="164"/>
        <v>0.26172656208867728</v>
      </c>
      <c r="J1044">
        <f t="shared" si="169"/>
        <v>5.8215101014805474E-12</v>
      </c>
      <c r="K1044" s="12">
        <f t="shared" si="165"/>
        <v>0.8125519735312362</v>
      </c>
    </row>
    <row r="1045" spans="2:11" x14ac:dyDescent="0.25">
      <c r="B1045">
        <f t="shared" si="160"/>
        <v>8.0559999999998064E-2</v>
      </c>
      <c r="C1045">
        <f t="shared" si="163"/>
        <v>1.0416993925358906E-20</v>
      </c>
      <c r="D1045">
        <f t="shared" si="166"/>
        <v>2617265.620833247</v>
      </c>
      <c r="E1045">
        <f t="shared" si="167"/>
        <v>2.277253116797389E-14</v>
      </c>
      <c r="F1045">
        <f t="shared" si="168"/>
        <v>8.6524051538338782E-25</v>
      </c>
      <c r="G1045">
        <f t="shared" si="161"/>
        <v>6.5106212033493154E-8</v>
      </c>
      <c r="H1045">
        <f t="shared" si="162"/>
        <v>0.14232831979983682</v>
      </c>
      <c r="I1045">
        <f t="shared" si="164"/>
        <v>0.26172656208332468</v>
      </c>
      <c r="J1045">
        <f t="shared" si="169"/>
        <v>5.4077532211461737E-12</v>
      </c>
      <c r="K1045" s="12">
        <f t="shared" si="165"/>
        <v>0.81255197351451136</v>
      </c>
    </row>
    <row r="1046" spans="2:11" x14ac:dyDescent="0.25">
      <c r="B1046">
        <f t="shared" si="160"/>
        <v>8.063999999999806E-2</v>
      </c>
      <c r="C1046">
        <f t="shared" si="163"/>
        <v>9.6766195549465069E-21</v>
      </c>
      <c r="D1046">
        <f t="shared" si="166"/>
        <v>2617265.6207835255</v>
      </c>
      <c r="E1046">
        <f t="shared" si="167"/>
        <v>2.2772531167108649E-14</v>
      </c>
      <c r="F1046">
        <f t="shared" si="168"/>
        <v>8.0374453921218379E-25</v>
      </c>
      <c r="G1046">
        <f t="shared" si="161"/>
        <v>6.0478872218415658E-8</v>
      </c>
      <c r="H1046">
        <f t="shared" si="162"/>
        <v>0.14232831979442903</v>
      </c>
      <c r="I1046">
        <f t="shared" si="164"/>
        <v>0.26172656207835254</v>
      </c>
      <c r="J1046">
        <f t="shared" si="169"/>
        <v>5.0234033700761485E-12</v>
      </c>
      <c r="K1046" s="12">
        <f t="shared" si="165"/>
        <v>0.81255197349897579</v>
      </c>
    </row>
    <row r="1047" spans="2:11" x14ac:dyDescent="0.25">
      <c r="B1047">
        <f t="shared" si="160"/>
        <v>8.0719999999998057E-2</v>
      </c>
      <c r="C1047">
        <f t="shared" si="163"/>
        <v>8.9888719331523888E-21</v>
      </c>
      <c r="D1047">
        <f t="shared" si="166"/>
        <v>2617265.6207373384</v>
      </c>
      <c r="E1047">
        <f t="shared" si="167"/>
        <v>2.2772531166304904E-14</v>
      </c>
      <c r="F1047">
        <f t="shared" si="168"/>
        <v>7.4661965952392549E-25</v>
      </c>
      <c r="G1047">
        <f t="shared" si="161"/>
        <v>5.6180449582202423E-8</v>
      </c>
      <c r="H1047">
        <f t="shared" si="162"/>
        <v>0.14232831978940563</v>
      </c>
      <c r="I1047">
        <f t="shared" si="164"/>
        <v>0.26172656207373385</v>
      </c>
      <c r="J1047">
        <f t="shared" si="169"/>
        <v>4.6663728720245329E-12</v>
      </c>
      <c r="K1047" s="12">
        <f t="shared" si="165"/>
        <v>0.81255197348454444</v>
      </c>
    </row>
    <row r="1048" spans="2:11" x14ac:dyDescent="0.25">
      <c r="B1048">
        <f t="shared" si="160"/>
        <v>8.0799999999998054E-2</v>
      </c>
      <c r="C1048">
        <f t="shared" si="163"/>
        <v>8.3499954061280571E-21</v>
      </c>
      <c r="D1048">
        <f t="shared" si="166"/>
        <v>2617265.6206944333</v>
      </c>
      <c r="E1048">
        <f t="shared" si="167"/>
        <v>2.2772531165558285E-14</v>
      </c>
      <c r="F1048">
        <f t="shared" si="168"/>
        <v>6.9355469357118955E-25</v>
      </c>
      <c r="G1048">
        <f t="shared" si="161"/>
        <v>5.2187471288300353E-8</v>
      </c>
      <c r="H1048">
        <f t="shared" si="162"/>
        <v>0.14232831978473925</v>
      </c>
      <c r="I1048">
        <f t="shared" si="164"/>
        <v>0.26172656206944334</v>
      </c>
      <c r="J1048">
        <f t="shared" si="169"/>
        <v>4.3347168348199345E-12</v>
      </c>
      <c r="K1048" s="12">
        <f t="shared" si="165"/>
        <v>0.8125519734711385</v>
      </c>
    </row>
    <row r="1049" spans="2:11" x14ac:dyDescent="0.25">
      <c r="B1049">
        <f t="shared" ref="B1049:B1112" si="170">B1048+$B$39</f>
        <v>8.0879999999998051E-2</v>
      </c>
      <c r="C1049">
        <f t="shared" si="163"/>
        <v>7.7565285417546503E-21</v>
      </c>
      <c r="D1049">
        <f t="shared" si="166"/>
        <v>2617265.6206545779</v>
      </c>
      <c r="E1049">
        <f t="shared" si="167"/>
        <v>2.2772531164864731E-14</v>
      </c>
      <c r="F1049">
        <f t="shared" si="168"/>
        <v>6.4426095791528199E-25</v>
      </c>
      <c r="G1049">
        <f t="shared" ref="G1049:G1112" si="171">C1049/$C$19/$F$36</f>
        <v>4.8478303385966556E-8</v>
      </c>
      <c r="H1049">
        <f t="shared" ref="H1049:H1112" si="172">E1049/$C$19/$F$36</f>
        <v>0.14232831978040456</v>
      </c>
      <c r="I1049">
        <f t="shared" si="164"/>
        <v>0.2617265620654578</v>
      </c>
      <c r="J1049">
        <f t="shared" si="169"/>
        <v>4.0266309869705119E-12</v>
      </c>
      <c r="K1049" s="12">
        <f t="shared" si="165"/>
        <v>0.81255197345868557</v>
      </c>
    </row>
    <row r="1050" spans="2:11" x14ac:dyDescent="0.25">
      <c r="B1050">
        <f t="shared" si="170"/>
        <v>8.0959999999998047E-2</v>
      </c>
      <c r="C1050">
        <f t="shared" si="163"/>
        <v>7.2052478813710695E-21</v>
      </c>
      <c r="D1050">
        <f t="shared" si="166"/>
        <v>2617265.6206175555</v>
      </c>
      <c r="E1050">
        <f t="shared" si="167"/>
        <v>2.2772531164220471E-14</v>
      </c>
      <c r="F1050">
        <f t="shared" si="168"/>
        <v>5.9847105692500437E-25</v>
      </c>
      <c r="G1050">
        <f t="shared" si="171"/>
        <v>4.5032799258569178E-8</v>
      </c>
      <c r="H1050">
        <f t="shared" si="172"/>
        <v>0.14232831977637794</v>
      </c>
      <c r="I1050">
        <f t="shared" si="164"/>
        <v>0.26172656206175554</v>
      </c>
      <c r="J1050">
        <f t="shared" si="169"/>
        <v>3.7404441057812769E-12</v>
      </c>
      <c r="K1050" s="12">
        <f t="shared" si="165"/>
        <v>0.81255197344711771</v>
      </c>
    </row>
    <row r="1051" spans="2:11" x14ac:dyDescent="0.25">
      <c r="B1051">
        <f t="shared" si="170"/>
        <v>8.1039999999998044E-2</v>
      </c>
      <c r="C1051">
        <f t="shared" si="163"/>
        <v>6.6931463058232995E-21</v>
      </c>
      <c r="D1051">
        <f t="shared" si="166"/>
        <v>2617265.620583164</v>
      </c>
      <c r="E1051">
        <f t="shared" si="167"/>
        <v>2.2772531163622E-14</v>
      </c>
      <c r="F1051">
        <f t="shared" si="168"/>
        <v>5.5593576748775207E-25</v>
      </c>
      <c r="G1051">
        <f t="shared" si="171"/>
        <v>4.1832164411395617E-8</v>
      </c>
      <c r="H1051">
        <f t="shared" si="172"/>
        <v>0.14232831977263749</v>
      </c>
      <c r="I1051">
        <f t="shared" si="164"/>
        <v>0.2617265620583164</v>
      </c>
      <c r="J1051">
        <f t="shared" si="169"/>
        <v>3.4745985467984501E-12</v>
      </c>
      <c r="K1051" s="12">
        <f t="shared" si="165"/>
        <v>0.81255197343637187</v>
      </c>
    </row>
    <row r="1052" spans="2:11" x14ac:dyDescent="0.25">
      <c r="B1052">
        <f t="shared" si="170"/>
        <v>8.1119999999998041E-2</v>
      </c>
      <c r="C1052">
        <f t="shared" si="163"/>
        <v>6.2174373622546715E-21</v>
      </c>
      <c r="D1052">
        <f t="shared" si="166"/>
        <v>2617265.6205512169</v>
      </c>
      <c r="E1052">
        <f t="shared" si="167"/>
        <v>2.2772531163066065E-14</v>
      </c>
      <c r="F1052">
        <f t="shared" si="168"/>
        <v>5.1642334672309779E-25</v>
      </c>
      <c r="G1052">
        <f t="shared" si="171"/>
        <v>3.8858983514091694E-8</v>
      </c>
      <c r="H1052">
        <f t="shared" si="172"/>
        <v>0.14232831976916288</v>
      </c>
      <c r="I1052">
        <f t="shared" si="164"/>
        <v>0.26172656205512168</v>
      </c>
      <c r="J1052">
        <f t="shared" si="169"/>
        <v>3.2276459170193606E-12</v>
      </c>
      <c r="K1052" s="12">
        <f t="shared" si="165"/>
        <v>0.81255197342638963</v>
      </c>
    </row>
    <row r="1053" spans="2:11" x14ac:dyDescent="0.25">
      <c r="B1053">
        <f t="shared" si="170"/>
        <v>8.1199999999998038E-2</v>
      </c>
      <c r="C1053">
        <f t="shared" si="163"/>
        <v>5.7755466105256336E-21</v>
      </c>
      <c r="D1053">
        <f t="shared" si="166"/>
        <v>2617265.6205215408</v>
      </c>
      <c r="E1053">
        <f t="shared" si="167"/>
        <v>2.2772531162549642E-14</v>
      </c>
      <c r="F1053">
        <f t="shared" si="168"/>
        <v>4.797193589111927E-25</v>
      </c>
      <c r="G1053">
        <f t="shared" si="171"/>
        <v>3.6097166315785201E-8</v>
      </c>
      <c r="H1053">
        <f t="shared" si="172"/>
        <v>0.14232831976593524</v>
      </c>
      <c r="I1053">
        <f t="shared" si="164"/>
        <v>0.26172656205215405</v>
      </c>
      <c r="J1053">
        <f t="shared" si="169"/>
        <v>2.9982459931949533E-12</v>
      </c>
      <c r="K1053" s="12">
        <f t="shared" si="165"/>
        <v>0.81255197341711727</v>
      </c>
    </row>
    <row r="1054" spans="2:11" x14ac:dyDescent="0.25">
      <c r="B1054">
        <f t="shared" si="170"/>
        <v>8.1279999999998034E-2</v>
      </c>
      <c r="C1054">
        <f t="shared" si="163"/>
        <v>5.365051048151629E-21</v>
      </c>
      <c r="D1054">
        <f t="shared" si="166"/>
        <v>2617265.6204939731</v>
      </c>
      <c r="E1054">
        <f t="shared" si="167"/>
        <v>2.2772531162069923E-14</v>
      </c>
      <c r="F1054">
        <f t="shared" si="168"/>
        <v>4.456239063470723E-25</v>
      </c>
      <c r="G1054">
        <f t="shared" si="171"/>
        <v>3.3531569050947679E-8</v>
      </c>
      <c r="H1054">
        <f t="shared" si="172"/>
        <v>0.142328319762937</v>
      </c>
      <c r="I1054">
        <f t="shared" si="164"/>
        <v>0.26172656204939732</v>
      </c>
      <c r="J1054">
        <f t="shared" si="169"/>
        <v>2.7851494146692018E-12</v>
      </c>
      <c r="K1054" s="12">
        <f t="shared" si="165"/>
        <v>0.81255197340850349</v>
      </c>
    </row>
    <row r="1055" spans="2:11" x14ac:dyDescent="0.25">
      <c r="B1055">
        <f t="shared" si="170"/>
        <v>8.1359999999998031E-2</v>
      </c>
      <c r="C1055">
        <f t="shared" si="163"/>
        <v>4.9837440121555198E-21</v>
      </c>
      <c r="D1055">
        <f t="shared" si="166"/>
        <v>2617265.6204683655</v>
      </c>
      <c r="E1055">
        <f t="shared" si="167"/>
        <v>2.2772531161624298E-14</v>
      </c>
      <c r="F1055">
        <f t="shared" si="168"/>
        <v>4.1395180241226907E-25</v>
      </c>
      <c r="G1055">
        <f t="shared" si="171"/>
        <v>3.1148400075971997E-8</v>
      </c>
      <c r="H1055">
        <f t="shared" si="172"/>
        <v>0.14232831976015184</v>
      </c>
      <c r="I1055">
        <f t="shared" si="164"/>
        <v>0.26172656204683653</v>
      </c>
      <c r="J1055">
        <f t="shared" si="169"/>
        <v>2.5871987650766812E-12</v>
      </c>
      <c r="K1055" s="12">
        <f t="shared" si="165"/>
        <v>0.81255197340050234</v>
      </c>
    </row>
    <row r="1056" spans="2:11" x14ac:dyDescent="0.25">
      <c r="B1056">
        <f t="shared" si="170"/>
        <v>8.1439999999998028E-2</v>
      </c>
      <c r="C1056">
        <f t="shared" si="163"/>
        <v>4.6295270093137218E-21</v>
      </c>
      <c r="D1056">
        <f t="shared" si="166"/>
        <v>2617265.6204445772</v>
      </c>
      <c r="E1056">
        <f t="shared" si="167"/>
        <v>2.2772531161210345E-14</v>
      </c>
      <c r="F1056">
        <f t="shared" si="168"/>
        <v>3.8453084085875402E-25</v>
      </c>
      <c r="G1056">
        <f t="shared" si="171"/>
        <v>2.8934543808210758E-8</v>
      </c>
      <c r="H1056">
        <f t="shared" si="172"/>
        <v>0.14232831975756463</v>
      </c>
      <c r="I1056">
        <f t="shared" si="164"/>
        <v>0.26172656204445771</v>
      </c>
      <c r="J1056">
        <f t="shared" si="169"/>
        <v>2.4033177553672121E-12</v>
      </c>
      <c r="K1056" s="12">
        <f t="shared" si="165"/>
        <v>0.81255197339306962</v>
      </c>
    </row>
    <row r="1057" spans="2:11" x14ac:dyDescent="0.25">
      <c r="B1057">
        <f t="shared" si="170"/>
        <v>8.1519999999998025E-2</v>
      </c>
      <c r="C1057">
        <f t="shared" si="163"/>
        <v>4.3004832715889108E-21</v>
      </c>
      <c r="D1057">
        <f t="shared" si="166"/>
        <v>2617265.6204224797</v>
      </c>
      <c r="E1057">
        <f t="shared" si="167"/>
        <v>2.2772531160825813E-14</v>
      </c>
      <c r="F1057">
        <f t="shared" si="168"/>
        <v>3.5720041123609076E-25</v>
      </c>
      <c r="G1057">
        <f t="shared" si="171"/>
        <v>2.6878020447430689E-8</v>
      </c>
      <c r="H1057">
        <f t="shared" si="172"/>
        <v>0.14232831975516133</v>
      </c>
      <c r="I1057">
        <f t="shared" si="164"/>
        <v>0.26172656204224798</v>
      </c>
      <c r="J1057">
        <f t="shared" si="169"/>
        <v>2.2325025702255667E-12</v>
      </c>
      <c r="K1057" s="12">
        <f t="shared" si="165"/>
        <v>0.81255197338616514</v>
      </c>
    </row>
    <row r="1058" spans="2:11" x14ac:dyDescent="0.25">
      <c r="B1058">
        <f t="shared" si="170"/>
        <v>8.1599999999998021E-2</v>
      </c>
      <c r="C1058">
        <f t="shared" si="163"/>
        <v>3.9948344882285067E-21</v>
      </c>
      <c r="D1058">
        <f t="shared" si="166"/>
        <v>2617265.6204019533</v>
      </c>
      <c r="E1058">
        <f t="shared" si="167"/>
        <v>2.2772531160468614E-14</v>
      </c>
      <c r="F1058">
        <f t="shared" si="168"/>
        <v>3.3181271039268318E-25</v>
      </c>
      <c r="G1058">
        <f t="shared" si="171"/>
        <v>2.4967715551428164E-8</v>
      </c>
      <c r="H1058">
        <f t="shared" si="172"/>
        <v>0.14232831975292884</v>
      </c>
      <c r="I1058">
        <f t="shared" si="164"/>
        <v>0.26172656204019534</v>
      </c>
      <c r="J1058">
        <f t="shared" si="169"/>
        <v>2.0738294399542699E-12</v>
      </c>
      <c r="K1058" s="12">
        <f t="shared" si="165"/>
        <v>0.8125519733797516</v>
      </c>
    </row>
    <row r="1059" spans="2:11" x14ac:dyDescent="0.25">
      <c r="B1059">
        <f t="shared" si="170"/>
        <v>8.1679999999998018E-2</v>
      </c>
      <c r="C1059">
        <f t="shared" si="163"/>
        <v>3.7109061914434557E-21</v>
      </c>
      <c r="D1059">
        <f t="shared" si="166"/>
        <v>2617265.6203828854</v>
      </c>
      <c r="E1059">
        <f t="shared" si="167"/>
        <v>2.27725311601368E-14</v>
      </c>
      <c r="F1059">
        <f t="shared" si="168"/>
        <v>3.0822962718686595E-25</v>
      </c>
      <c r="G1059">
        <f t="shared" si="171"/>
        <v>2.3193163696521595E-8</v>
      </c>
      <c r="H1059">
        <f t="shared" si="172"/>
        <v>0.14232831975085497</v>
      </c>
      <c r="I1059">
        <f t="shared" si="164"/>
        <v>0.26172656203828853</v>
      </c>
      <c r="J1059">
        <f t="shared" si="169"/>
        <v>1.9264351699179118E-12</v>
      </c>
      <c r="K1059" s="12">
        <f t="shared" si="165"/>
        <v>0.81255197337379348</v>
      </c>
    </row>
    <row r="1060" spans="2:11" x14ac:dyDescent="0.25">
      <c r="B1060">
        <f t="shared" si="170"/>
        <v>8.1759999999998015E-2</v>
      </c>
      <c r="C1060">
        <f t="shared" si="163"/>
        <v>3.4471623707295185E-21</v>
      </c>
      <c r="D1060">
        <f t="shared" si="166"/>
        <v>2617265.6203651731</v>
      </c>
      <c r="E1060">
        <f t="shared" si="167"/>
        <v>2.277253115982857E-14</v>
      </c>
      <c r="F1060">
        <f t="shared" si="168"/>
        <v>2.8632274248690727E-25</v>
      </c>
      <c r="G1060">
        <f t="shared" si="171"/>
        <v>2.1544764817059488E-8</v>
      </c>
      <c r="H1060">
        <f t="shared" si="172"/>
        <v>0.14232831974892854</v>
      </c>
      <c r="I1060">
        <f t="shared" si="164"/>
        <v>0.26172656203651734</v>
      </c>
      <c r="J1060">
        <f t="shared" si="169"/>
        <v>1.7895171405431702E-12</v>
      </c>
      <c r="K1060" s="12">
        <f t="shared" si="165"/>
        <v>0.81255197336825946</v>
      </c>
    </row>
    <row r="1061" spans="2:11" x14ac:dyDescent="0.25">
      <c r="B1061">
        <f t="shared" si="170"/>
        <v>8.1839999999998012E-2</v>
      </c>
      <c r="C1061">
        <f t="shared" si="163"/>
        <v>3.2021622049657102E-21</v>
      </c>
      <c r="D1061">
        <f t="shared" si="166"/>
        <v>2617265.6203487194</v>
      </c>
      <c r="E1061">
        <f t="shared" si="167"/>
        <v>2.2772531159542248E-14</v>
      </c>
      <c r="F1061">
        <f t="shared" si="168"/>
        <v>2.6597298302779829E-25</v>
      </c>
      <c r="G1061">
        <f t="shared" si="171"/>
        <v>2.0013513781035687E-8</v>
      </c>
      <c r="H1061">
        <f t="shared" si="172"/>
        <v>0.14232831974713903</v>
      </c>
      <c r="I1061">
        <f t="shared" si="164"/>
        <v>0.26172656203487193</v>
      </c>
      <c r="J1061">
        <f t="shared" si="169"/>
        <v>1.6623311439237393E-12</v>
      </c>
      <c r="K1061" s="12">
        <f t="shared" si="165"/>
        <v>0.81255197336311824</v>
      </c>
    </row>
    <row r="1062" spans="2:11" x14ac:dyDescent="0.25">
      <c r="B1062">
        <f t="shared" si="170"/>
        <v>8.1919999999998008E-2</v>
      </c>
      <c r="C1062">
        <f t="shared" si="163"/>
        <v>2.9745687159946675E-21</v>
      </c>
      <c r="D1062">
        <f t="shared" si="166"/>
        <v>2617265.620333435</v>
      </c>
      <c r="E1062">
        <f t="shared" si="167"/>
        <v>2.2772531159276276E-14</v>
      </c>
      <c r="F1062">
        <f t="shared" si="168"/>
        <v>2.4706923683840504E-25</v>
      </c>
      <c r="G1062">
        <f t="shared" si="171"/>
        <v>1.8591054474966669E-8</v>
      </c>
      <c r="H1062">
        <f t="shared" si="172"/>
        <v>0.14232831974547672</v>
      </c>
      <c r="I1062">
        <f t="shared" si="164"/>
        <v>0.26172656203334349</v>
      </c>
      <c r="J1062">
        <f t="shared" si="169"/>
        <v>1.5441827302400314E-12</v>
      </c>
      <c r="K1062" s="12">
        <f t="shared" si="165"/>
        <v>0.81255197335834251</v>
      </c>
    </row>
    <row r="1063" spans="2:11" x14ac:dyDescent="0.25">
      <c r="B1063">
        <f t="shared" si="170"/>
        <v>8.1999999999998005E-2</v>
      </c>
      <c r="C1063">
        <f t="shared" ref="C1063:C1126" si="173">(((4*PI()*K1063^2)/($C$16*D1063^2))*(($C$11*$C$10*$C$12)/($C$13*$C$14))*($C$8^2/(4*PI()*$C$7))^2*(LN((2*$C$16*D1063^2)/$C$9)-$C$1))/$F$34</f>
        <v>2.7631617489931135E-21</v>
      </c>
      <c r="D1063">
        <f t="shared" si="166"/>
        <v>2617265.6203192375</v>
      </c>
      <c r="E1063">
        <f t="shared" si="167"/>
        <v>2.2772531159029208E-14</v>
      </c>
      <c r="F1063">
        <f t="shared" si="168"/>
        <v>2.2950921859950189E-25</v>
      </c>
      <c r="G1063">
        <f t="shared" si="171"/>
        <v>1.7269760931206957E-8</v>
      </c>
      <c r="H1063">
        <f t="shared" si="172"/>
        <v>0.14232831974393254</v>
      </c>
      <c r="I1063">
        <f t="shared" ref="I1063:I1126" si="174">D1063*100/10^9</f>
        <v>0.26172656203192374</v>
      </c>
      <c r="J1063">
        <f t="shared" si="169"/>
        <v>1.4344326162468867E-12</v>
      </c>
      <c r="K1063" s="12">
        <f t="shared" ref="K1063:K1126" si="175">$S$31*(D1063*100/10^9)^5+$S$32*(D1063*100/10^9)^4+$S$33*(D1063*100/10^9)^3+$S$34*(D1063*100/10^9)^2+$S$35*(D1063*100/10^9)+$S$36</f>
        <v>0.8125519733539065</v>
      </c>
    </row>
    <row r="1064" spans="2:11" x14ac:dyDescent="0.25">
      <c r="B1064">
        <f t="shared" si="170"/>
        <v>8.2079999999998002E-2</v>
      </c>
      <c r="C1064">
        <f t="shared" si="173"/>
        <v>2.5667730706195426E-21</v>
      </c>
      <c r="D1064">
        <f t="shared" ref="D1064:D1127" si="176">((2*E1064)/$C$5)^0.5</f>
        <v>2617265.6203060485</v>
      </c>
      <c r="E1064">
        <f t="shared" ref="E1064:E1127" si="177">E1063-F1063</f>
        <v>2.27725311587997E-14</v>
      </c>
      <c r="F1064">
        <f t="shared" ref="F1064:F1127" si="178">(B1064-B1063)*(C1064+C1063)/2</f>
        <v>2.1319739278449758E-25</v>
      </c>
      <c r="G1064">
        <f t="shared" si="171"/>
        <v>1.6042331691372139E-8</v>
      </c>
      <c r="H1064">
        <f t="shared" si="172"/>
        <v>0.1423283197424981</v>
      </c>
      <c r="I1064">
        <f t="shared" si="174"/>
        <v>0.26172656203060485</v>
      </c>
      <c r="J1064">
        <f t="shared" ref="J1064:J1127" si="179">(B1064-B1063)*(G1063+G1064)/2</f>
        <v>1.3324837049031094E-12</v>
      </c>
      <c r="K1064" s="12">
        <f t="shared" si="175"/>
        <v>0.81255197334978557</v>
      </c>
    </row>
    <row r="1065" spans="2:11" x14ac:dyDescent="0.25">
      <c r="B1065">
        <f t="shared" si="170"/>
        <v>8.2159999999997999E-2</v>
      </c>
      <c r="C1065">
        <f t="shared" si="173"/>
        <v>2.384338290496106E-21</v>
      </c>
      <c r="D1065">
        <f t="shared" si="176"/>
        <v>2617265.620293797</v>
      </c>
      <c r="E1065">
        <f t="shared" si="177"/>
        <v>2.2772531158586502E-14</v>
      </c>
      <c r="F1065">
        <f t="shared" si="178"/>
        <v>1.9804445444461787E-25</v>
      </c>
      <c r="G1065">
        <f t="shared" si="171"/>
        <v>1.4902114315600661E-8</v>
      </c>
      <c r="H1065">
        <f t="shared" si="172"/>
        <v>0.14232831974116561</v>
      </c>
      <c r="I1065">
        <f t="shared" si="174"/>
        <v>0.26172656202937972</v>
      </c>
      <c r="J1065">
        <f t="shared" si="179"/>
        <v>1.2377778402788615E-12</v>
      </c>
      <c r="K1065" s="12">
        <f t="shared" si="175"/>
        <v>0.81255197334595752</v>
      </c>
    </row>
    <row r="1066" spans="2:11" x14ac:dyDescent="0.25">
      <c r="B1066">
        <f t="shared" si="170"/>
        <v>8.2239999999997995E-2</v>
      </c>
      <c r="C1066">
        <f t="shared" si="173"/>
        <v>2.214875227257841E-21</v>
      </c>
      <c r="D1066">
        <f t="shared" si="176"/>
        <v>2617265.6202824162</v>
      </c>
      <c r="E1066">
        <f t="shared" si="177"/>
        <v>2.2772531158388457E-14</v>
      </c>
      <c r="F1066">
        <f t="shared" si="178"/>
        <v>1.8396854071015039E-25</v>
      </c>
      <c r="G1066">
        <f t="shared" si="171"/>
        <v>1.3842970170361504E-8</v>
      </c>
      <c r="H1066">
        <f t="shared" si="172"/>
        <v>0.14232831973992785</v>
      </c>
      <c r="I1066">
        <f t="shared" si="174"/>
        <v>0.26172656202824163</v>
      </c>
      <c r="J1066">
        <f t="shared" si="179"/>
        <v>1.1498033794384397E-12</v>
      </c>
      <c r="K1066" s="12">
        <f t="shared" si="175"/>
        <v>0.81255197334240148</v>
      </c>
    </row>
    <row r="1067" spans="2:11" x14ac:dyDescent="0.25">
      <c r="B1067">
        <f t="shared" si="170"/>
        <v>8.2319999999997992E-2</v>
      </c>
      <c r="C1067">
        <f t="shared" si="173"/>
        <v>2.0574579478117485E-21</v>
      </c>
      <c r="D1067">
        <f t="shared" si="176"/>
        <v>2617265.6202718443</v>
      </c>
      <c r="E1067">
        <f t="shared" si="177"/>
        <v>2.2772531158204489E-14</v>
      </c>
      <c r="F1067">
        <f t="shared" si="178"/>
        <v>1.7089332700277661E-25</v>
      </c>
      <c r="G1067">
        <f t="shared" si="171"/>
        <v>1.2859112173823427E-8</v>
      </c>
      <c r="H1067">
        <f t="shared" si="172"/>
        <v>0.14232831973877805</v>
      </c>
      <c r="I1067">
        <f t="shared" si="174"/>
        <v>0.26172656202718442</v>
      </c>
      <c r="J1067">
        <f t="shared" si="179"/>
        <v>1.0680832937673537E-12</v>
      </c>
      <c r="K1067" s="12">
        <f t="shared" si="175"/>
        <v>0.81255197333909812</v>
      </c>
    </row>
    <row r="1068" spans="2:11" x14ac:dyDescent="0.25">
      <c r="B1068">
        <f t="shared" si="170"/>
        <v>8.2399999999997989E-2</v>
      </c>
      <c r="C1068">
        <f t="shared" si="173"/>
        <v>1.9112297477072738E-21</v>
      </c>
      <c r="D1068">
        <f t="shared" si="176"/>
        <v>2617265.620262024</v>
      </c>
      <c r="E1068">
        <f t="shared" si="177"/>
        <v>2.2772531158033596E-14</v>
      </c>
      <c r="F1068">
        <f t="shared" si="178"/>
        <v>1.5874750782075441E-25</v>
      </c>
      <c r="G1068">
        <f t="shared" si="171"/>
        <v>1.1945185923170461E-8</v>
      </c>
      <c r="H1068">
        <f t="shared" si="172"/>
        <v>0.14232831973770999</v>
      </c>
      <c r="I1068">
        <f t="shared" si="174"/>
        <v>0.26172656202620243</v>
      </c>
      <c r="J1068">
        <f t="shared" si="179"/>
        <v>9.9217192387971503E-13</v>
      </c>
      <c r="K1068" s="12">
        <f t="shared" si="175"/>
        <v>0.81255197333602991</v>
      </c>
    </row>
    <row r="1069" spans="2:11" x14ac:dyDescent="0.25">
      <c r="B1069">
        <f t="shared" si="170"/>
        <v>8.2479999999997985E-2</v>
      </c>
      <c r="C1069">
        <f t="shared" si="173"/>
        <v>1.7753901707658366E-21</v>
      </c>
      <c r="D1069">
        <f t="shared" si="176"/>
        <v>2617265.6202529017</v>
      </c>
      <c r="E1069">
        <f t="shared" si="177"/>
        <v>2.2772531157874849E-14</v>
      </c>
      <c r="F1069">
        <f t="shared" si="178"/>
        <v>1.474647967389184E-25</v>
      </c>
      <c r="G1069">
        <f t="shared" si="171"/>
        <v>1.1096188567286479E-8</v>
      </c>
      <c r="H1069">
        <f t="shared" si="172"/>
        <v>0.14232831973671778</v>
      </c>
      <c r="I1069">
        <f t="shared" si="174"/>
        <v>0.26172656202529015</v>
      </c>
      <c r="J1069">
        <f t="shared" si="179"/>
        <v>9.216549796182401E-13</v>
      </c>
      <c r="K1069" s="12">
        <f t="shared" si="175"/>
        <v>0.81255197333317952</v>
      </c>
    </row>
    <row r="1070" spans="2:11" x14ac:dyDescent="0.25">
      <c r="B1070">
        <f t="shared" si="170"/>
        <v>8.2559999999997982E-2</v>
      </c>
      <c r="C1070">
        <f t="shared" si="173"/>
        <v>1.6492079894513149E-21</v>
      </c>
      <c r="D1070">
        <f t="shared" si="176"/>
        <v>2617265.6202444276</v>
      </c>
      <c r="E1070">
        <f t="shared" si="177"/>
        <v>2.2772531157727385E-14</v>
      </c>
      <c r="F1070">
        <f t="shared" si="178"/>
        <v>1.3698392640868046E-25</v>
      </c>
      <c r="G1070">
        <f t="shared" si="171"/>
        <v>1.0307549934070718E-8</v>
      </c>
      <c r="H1070">
        <f t="shared" si="172"/>
        <v>0.14232831973579613</v>
      </c>
      <c r="I1070">
        <f t="shared" si="174"/>
        <v>0.26172656202444278</v>
      </c>
      <c r="J1070">
        <f t="shared" si="179"/>
        <v>8.5614954005425303E-13</v>
      </c>
      <c r="K1070" s="12">
        <f t="shared" si="175"/>
        <v>0.81255197333053186</v>
      </c>
    </row>
    <row r="1071" spans="2:11" x14ac:dyDescent="0.25">
      <c r="B1071">
        <f t="shared" si="170"/>
        <v>8.2639999999997979E-2</v>
      </c>
      <c r="C1071">
        <f t="shared" si="173"/>
        <v>1.5319909173389528E-21</v>
      </c>
      <c r="D1071">
        <f t="shared" si="176"/>
        <v>2617265.6202365556</v>
      </c>
      <c r="E1071">
        <f t="shared" si="177"/>
        <v>2.2772531157590401E-14</v>
      </c>
      <c r="F1071">
        <f t="shared" si="178"/>
        <v>1.2724795627160554E-25</v>
      </c>
      <c r="G1071">
        <f t="shared" si="171"/>
        <v>9.5749432333684541E-9</v>
      </c>
      <c r="H1071">
        <f t="shared" si="172"/>
        <v>0.14232831973493998</v>
      </c>
      <c r="I1071">
        <f t="shared" si="174"/>
        <v>0.26172656202365557</v>
      </c>
      <c r="J1071">
        <f t="shared" si="179"/>
        <v>7.9529972669753446E-13</v>
      </c>
      <c r="K1071" s="12">
        <f t="shared" si="175"/>
        <v>0.81255197332807205</v>
      </c>
    </row>
    <row r="1072" spans="2:11" x14ac:dyDescent="0.25">
      <c r="B1072">
        <f t="shared" si="170"/>
        <v>8.2719999999997976E-2</v>
      </c>
      <c r="C1072">
        <f t="shared" si="173"/>
        <v>1.4231072430661517E-21</v>
      </c>
      <c r="D1072">
        <f t="shared" si="176"/>
        <v>2617265.6202292433</v>
      </c>
      <c r="E1072">
        <f t="shared" si="177"/>
        <v>2.2772531157463155E-14</v>
      </c>
      <c r="F1072">
        <f t="shared" si="178"/>
        <v>1.1820392641619937E-25</v>
      </c>
      <c r="G1072">
        <f t="shared" si="171"/>
        <v>8.8944202691634463E-9</v>
      </c>
      <c r="H1072">
        <f t="shared" si="172"/>
        <v>0.1423283197341447</v>
      </c>
      <c r="I1072">
        <f t="shared" si="174"/>
        <v>0.26172656202292433</v>
      </c>
      <c r="J1072">
        <f t="shared" si="179"/>
        <v>7.3877454010124592E-13</v>
      </c>
      <c r="K1072" s="12">
        <f t="shared" si="175"/>
        <v>0.81255197332578721</v>
      </c>
    </row>
    <row r="1073" spans="2:11" x14ac:dyDescent="0.25">
      <c r="B1073">
        <f t="shared" si="170"/>
        <v>8.2799999999997972E-2</v>
      </c>
      <c r="C1073">
        <f t="shared" si="173"/>
        <v>1.3219598695915312E-21</v>
      </c>
      <c r="D1073">
        <f t="shared" si="176"/>
        <v>2617265.6202224507</v>
      </c>
      <c r="E1073">
        <f t="shared" si="177"/>
        <v>2.2772531157344952E-14</v>
      </c>
      <c r="F1073">
        <f t="shared" si="178"/>
        <v>1.0980268450630284E-25</v>
      </c>
      <c r="G1073">
        <f t="shared" si="171"/>
        <v>8.2622491849470696E-9</v>
      </c>
      <c r="H1073">
        <f t="shared" si="172"/>
        <v>0.14232831973340593</v>
      </c>
      <c r="I1073">
        <f t="shared" si="174"/>
        <v>0.26172656202224509</v>
      </c>
      <c r="J1073">
        <f t="shared" si="179"/>
        <v>6.8626677816439268E-13</v>
      </c>
      <c r="K1073" s="12">
        <f t="shared" si="175"/>
        <v>0.81255197332366491</v>
      </c>
    </row>
    <row r="1074" spans="2:11" x14ac:dyDescent="0.25">
      <c r="B1074">
        <f t="shared" si="170"/>
        <v>8.2879999999997969E-2</v>
      </c>
      <c r="C1074">
        <f t="shared" si="173"/>
        <v>1.2280079481457188E-21</v>
      </c>
      <c r="D1074">
        <f t="shared" si="176"/>
        <v>2617265.620216141</v>
      </c>
      <c r="E1074">
        <f t="shared" si="177"/>
        <v>2.2772531157235149E-14</v>
      </c>
      <c r="F1074">
        <f t="shared" si="178"/>
        <v>1.0199871270948585E-25</v>
      </c>
      <c r="G1074">
        <f t="shared" si="171"/>
        <v>7.6750496759107422E-9</v>
      </c>
      <c r="H1074">
        <f t="shared" si="172"/>
        <v>0.14232831973271964</v>
      </c>
      <c r="I1074">
        <f t="shared" si="174"/>
        <v>0.2617265620216141</v>
      </c>
      <c r="J1074">
        <f t="shared" si="179"/>
        <v>6.3749195443428641E-13</v>
      </c>
      <c r="K1074" s="12">
        <f t="shared" si="175"/>
        <v>0.81255197332169338</v>
      </c>
    </row>
    <row r="1075" spans="2:11" x14ac:dyDescent="0.25">
      <c r="B1075">
        <f t="shared" si="170"/>
        <v>8.2959999999997966E-2</v>
      </c>
      <c r="C1075">
        <f t="shared" si="173"/>
        <v>1.1407279371199467E-21</v>
      </c>
      <c r="D1075">
        <f t="shared" si="176"/>
        <v>2617265.6202102797</v>
      </c>
      <c r="E1075">
        <f t="shared" si="177"/>
        <v>2.2772531157133149E-14</v>
      </c>
      <c r="F1075">
        <f t="shared" si="178"/>
        <v>9.4749435410622758E-26</v>
      </c>
      <c r="G1075">
        <f t="shared" si="171"/>
        <v>7.1295496069996656E-9</v>
      </c>
      <c r="H1075">
        <f t="shared" si="172"/>
        <v>0.14232831973208215</v>
      </c>
      <c r="I1075">
        <f t="shared" si="174"/>
        <v>0.26172656202102801</v>
      </c>
      <c r="J1075">
        <f t="shared" si="179"/>
        <v>5.9218397131639215E-13</v>
      </c>
      <c r="K1075" s="12">
        <f t="shared" si="175"/>
        <v>0.81255197331986218</v>
      </c>
    </row>
    <row r="1076" spans="2:11" x14ac:dyDescent="0.25">
      <c r="B1076">
        <f t="shared" si="170"/>
        <v>8.3039999999997963E-2</v>
      </c>
      <c r="C1076">
        <f t="shared" si="173"/>
        <v>1.0596525431774563E-21</v>
      </c>
      <c r="D1076">
        <f t="shared" si="176"/>
        <v>2617265.6202048347</v>
      </c>
      <c r="E1076">
        <f t="shared" si="177"/>
        <v>2.2772531157038401E-14</v>
      </c>
      <c r="F1076">
        <f t="shared" si="178"/>
        <v>8.8015219211892532E-26</v>
      </c>
      <c r="G1076">
        <f t="shared" si="171"/>
        <v>6.6228283948591013E-9</v>
      </c>
      <c r="H1076">
        <f t="shared" si="172"/>
        <v>0.14232831973148999</v>
      </c>
      <c r="I1076">
        <f t="shared" si="174"/>
        <v>0.26172656202048344</v>
      </c>
      <c r="J1076">
        <f t="shared" si="179"/>
        <v>5.5009512007432824E-13</v>
      </c>
      <c r="K1076" s="12">
        <f t="shared" si="175"/>
        <v>0.81255197331816065</v>
      </c>
    </row>
    <row r="1077" spans="2:11" x14ac:dyDescent="0.25">
      <c r="B1077">
        <f t="shared" si="170"/>
        <v>8.3119999999997959E-2</v>
      </c>
      <c r="C1077">
        <f t="shared" si="173"/>
        <v>9.84344760512571E-22</v>
      </c>
      <c r="D1077">
        <f t="shared" si="176"/>
        <v>2617265.6201997772</v>
      </c>
      <c r="E1077">
        <f t="shared" si="177"/>
        <v>2.2772531156950386E-14</v>
      </c>
      <c r="F1077">
        <f t="shared" si="178"/>
        <v>8.1759892147597755E-26</v>
      </c>
      <c r="G1077">
        <f t="shared" si="171"/>
        <v>6.1521547532035679E-9</v>
      </c>
      <c r="H1077">
        <f t="shared" si="172"/>
        <v>0.1423283197309399</v>
      </c>
      <c r="I1077">
        <f t="shared" si="174"/>
        <v>0.26172656201997774</v>
      </c>
      <c r="J1077">
        <f t="shared" si="179"/>
        <v>5.1099932592248597E-13</v>
      </c>
      <c r="K1077" s="12">
        <f t="shared" si="175"/>
        <v>0.81255197331658058</v>
      </c>
    </row>
    <row r="1078" spans="2:11" x14ac:dyDescent="0.25">
      <c r="B1078">
        <f t="shared" si="170"/>
        <v>8.3199999999997956E-2</v>
      </c>
      <c r="C1078">
        <f t="shared" si="173"/>
        <v>9.1438056369006653E-22</v>
      </c>
      <c r="D1078">
        <f t="shared" si="176"/>
        <v>2617265.6201950787</v>
      </c>
      <c r="E1078">
        <f t="shared" si="177"/>
        <v>2.2772531156868625E-14</v>
      </c>
      <c r="F1078">
        <f t="shared" si="178"/>
        <v>7.5949012968102409E-26</v>
      </c>
      <c r="G1078">
        <f t="shared" si="171"/>
        <v>5.7148785230629158E-9</v>
      </c>
      <c r="H1078">
        <f t="shared" si="172"/>
        <v>0.14232831973042889</v>
      </c>
      <c r="I1078">
        <f t="shared" si="174"/>
        <v>0.26172656201950784</v>
      </c>
      <c r="J1078">
        <f t="shared" si="179"/>
        <v>4.7468133105063999E-13</v>
      </c>
      <c r="K1078" s="12">
        <f t="shared" si="175"/>
        <v>0.8125519733151122</v>
      </c>
    </row>
    <row r="1079" spans="2:11" x14ac:dyDescent="0.25">
      <c r="B1079">
        <f t="shared" si="170"/>
        <v>8.3279999999997953E-2</v>
      </c>
      <c r="C1079">
        <f t="shared" si="173"/>
        <v>8.4939217554673971E-22</v>
      </c>
      <c r="D1079">
        <f t="shared" si="176"/>
        <v>2617265.620190714</v>
      </c>
      <c r="E1079">
        <f t="shared" si="177"/>
        <v>2.2772531156792677E-14</v>
      </c>
      <c r="F1079">
        <f t="shared" si="178"/>
        <v>7.055090956946937E-26</v>
      </c>
      <c r="G1079">
        <f t="shared" si="171"/>
        <v>5.3087010971671219E-9</v>
      </c>
      <c r="H1079">
        <f t="shared" si="172"/>
        <v>0.14232831972995422</v>
      </c>
      <c r="I1079">
        <f t="shared" si="174"/>
        <v>0.26172656201907141</v>
      </c>
      <c r="J1079">
        <f t="shared" si="179"/>
        <v>4.409431848091835E-13</v>
      </c>
      <c r="K1079" s="12">
        <f t="shared" si="175"/>
        <v>0.81255197331374862</v>
      </c>
    </row>
    <row r="1080" spans="2:11" x14ac:dyDescent="0.25">
      <c r="B1080">
        <f t="shared" si="170"/>
        <v>8.335999999999795E-2</v>
      </c>
      <c r="C1080">
        <f t="shared" si="173"/>
        <v>7.8902047249968763E-22</v>
      </c>
      <c r="D1080">
        <f t="shared" si="176"/>
        <v>2617265.62018666</v>
      </c>
      <c r="E1080">
        <f t="shared" si="177"/>
        <v>2.2772531156722127E-14</v>
      </c>
      <c r="F1080">
        <f t="shared" si="178"/>
        <v>6.5536505921854433E-26</v>
      </c>
      <c r="G1080">
        <f t="shared" si="171"/>
        <v>4.931377953123047E-9</v>
      </c>
      <c r="H1080">
        <f t="shared" si="172"/>
        <v>0.14232831972951329</v>
      </c>
      <c r="I1080">
        <f t="shared" si="174"/>
        <v>0.26172656201866601</v>
      </c>
      <c r="J1080">
        <f t="shared" si="179"/>
        <v>4.0960316201159009E-13</v>
      </c>
      <c r="K1080" s="12">
        <f t="shared" si="175"/>
        <v>0.81255197331248186</v>
      </c>
    </row>
    <row r="1081" spans="2:11" x14ac:dyDescent="0.25">
      <c r="B1081">
        <f t="shared" si="170"/>
        <v>8.3439999999997946E-2</v>
      </c>
      <c r="C1081">
        <f t="shared" si="173"/>
        <v>7.3294527207740554E-22</v>
      </c>
      <c r="D1081">
        <f t="shared" si="176"/>
        <v>2617265.6201828942</v>
      </c>
      <c r="E1081">
        <f t="shared" si="177"/>
        <v>2.2772531156656592E-14</v>
      </c>
      <c r="F1081">
        <f t="shared" si="178"/>
        <v>6.0878629783081249E-26</v>
      </c>
      <c r="G1081">
        <f t="shared" si="171"/>
        <v>4.5809079504837843E-9</v>
      </c>
      <c r="H1081">
        <f t="shared" si="172"/>
        <v>0.14232831972910368</v>
      </c>
      <c r="I1081">
        <f t="shared" si="174"/>
        <v>0.26172656201828942</v>
      </c>
      <c r="J1081">
        <f t="shared" si="179"/>
        <v>3.8049143614425774E-13</v>
      </c>
      <c r="K1081" s="12">
        <f t="shared" si="175"/>
        <v>0.81255197331130524</v>
      </c>
    </row>
    <row r="1082" spans="2:11" x14ac:dyDescent="0.25">
      <c r="B1082">
        <f t="shared" si="170"/>
        <v>8.3519999999997943E-2</v>
      </c>
      <c r="C1082">
        <f t="shared" si="173"/>
        <v>6.8085071859853778E-22</v>
      </c>
      <c r="D1082">
        <f t="shared" si="176"/>
        <v>2617265.6201793957</v>
      </c>
      <c r="E1082">
        <f t="shared" si="177"/>
        <v>2.2772531156595714E-14</v>
      </c>
      <c r="F1082">
        <f t="shared" si="178"/>
        <v>5.6551839627035429E-26</v>
      </c>
      <c r="G1082">
        <f t="shared" si="171"/>
        <v>4.2553169912408604E-9</v>
      </c>
      <c r="H1082">
        <f t="shared" si="172"/>
        <v>0.1423283197287232</v>
      </c>
      <c r="I1082">
        <f t="shared" si="174"/>
        <v>0.26172656201793959</v>
      </c>
      <c r="J1082">
        <f t="shared" si="179"/>
        <v>3.5344899766897141E-13</v>
      </c>
      <c r="K1082" s="12">
        <f t="shared" si="175"/>
        <v>0.81255197331021234</v>
      </c>
    </row>
    <row r="1083" spans="2:11" x14ac:dyDescent="0.25">
      <c r="B1083">
        <f t="shared" si="170"/>
        <v>8.359999999999794E-2</v>
      </c>
      <c r="C1083">
        <f t="shared" si="173"/>
        <v>6.3246422428328326E-22</v>
      </c>
      <c r="D1083">
        <f t="shared" si="176"/>
        <v>2617265.6201761458</v>
      </c>
      <c r="E1083">
        <f t="shared" si="177"/>
        <v>2.2772531156539162E-14</v>
      </c>
      <c r="F1083">
        <f t="shared" si="178"/>
        <v>5.2532597715270697E-26</v>
      </c>
      <c r="G1083">
        <f t="shared" si="171"/>
        <v>3.9529014017705196E-9</v>
      </c>
      <c r="H1083">
        <f t="shared" si="172"/>
        <v>0.14232831972836973</v>
      </c>
      <c r="I1083">
        <f t="shared" si="174"/>
        <v>0.26172656201761457</v>
      </c>
      <c r="J1083">
        <f t="shared" si="179"/>
        <v>3.2832873572044178E-13</v>
      </c>
      <c r="K1083" s="12">
        <f t="shared" si="175"/>
        <v>0.81255197330919671</v>
      </c>
    </row>
    <row r="1084" spans="2:11" x14ac:dyDescent="0.25">
      <c r="B1084">
        <f t="shared" si="170"/>
        <v>8.3679999999997937E-2</v>
      </c>
      <c r="C1084">
        <f t="shared" si="173"/>
        <v>5.8750887456168069E-22</v>
      </c>
      <c r="D1084">
        <f t="shared" si="176"/>
        <v>2617265.6201731269</v>
      </c>
      <c r="E1084">
        <f t="shared" si="177"/>
        <v>2.277253115648663E-14</v>
      </c>
      <c r="F1084">
        <f t="shared" si="178"/>
        <v>4.8798923953796569E-26</v>
      </c>
      <c r="G1084">
        <f t="shared" si="171"/>
        <v>3.6719304660105037E-9</v>
      </c>
      <c r="H1084">
        <f t="shared" si="172"/>
        <v>0.14232831972804141</v>
      </c>
      <c r="I1084">
        <f t="shared" si="174"/>
        <v>0.2617265620173127</v>
      </c>
      <c r="J1084">
        <f t="shared" si="179"/>
        <v>3.0499327471122851E-13</v>
      </c>
      <c r="K1084" s="12">
        <f t="shared" si="175"/>
        <v>0.81255197330825346</v>
      </c>
    </row>
    <row r="1085" spans="2:11" x14ac:dyDescent="0.25">
      <c r="B1085">
        <f t="shared" si="170"/>
        <v>8.3759999999997933E-2</v>
      </c>
      <c r="C1085">
        <f t="shared" si="173"/>
        <v>5.4575102276532495E-22</v>
      </c>
      <c r="D1085">
        <f t="shared" si="176"/>
        <v>2617265.6201703227</v>
      </c>
      <c r="E1085">
        <f t="shared" si="177"/>
        <v>2.2772531156437831E-14</v>
      </c>
      <c r="F1085">
        <f t="shared" si="178"/>
        <v>4.5330395893078377E-26</v>
      </c>
      <c r="G1085">
        <f t="shared" si="171"/>
        <v>3.4109438922832807E-9</v>
      </c>
      <c r="H1085">
        <f t="shared" si="172"/>
        <v>0.14232831972773644</v>
      </c>
      <c r="I1085">
        <f t="shared" si="174"/>
        <v>0.26172656201703226</v>
      </c>
      <c r="J1085">
        <f t="shared" si="179"/>
        <v>2.8331497433173982E-13</v>
      </c>
      <c r="K1085" s="12">
        <f t="shared" si="175"/>
        <v>0.81255197330737727</v>
      </c>
    </row>
    <row r="1086" spans="2:11" x14ac:dyDescent="0.25">
      <c r="B1086">
        <f t="shared" si="170"/>
        <v>8.383999999999793E-2</v>
      </c>
      <c r="C1086">
        <f t="shared" si="173"/>
        <v>5.0696567580611864E-22</v>
      </c>
      <c r="D1086">
        <f t="shared" si="176"/>
        <v>2617265.6201677178</v>
      </c>
      <c r="E1086">
        <f t="shared" si="177"/>
        <v>2.27725311563925E-14</v>
      </c>
      <c r="F1086">
        <f t="shared" si="178"/>
        <v>4.210866794285603E-26</v>
      </c>
      <c r="G1086">
        <f t="shared" si="171"/>
        <v>3.1685354737882413E-9</v>
      </c>
      <c r="H1086">
        <f t="shared" si="172"/>
        <v>0.14232831972745311</v>
      </c>
      <c r="I1086">
        <f t="shared" si="174"/>
        <v>0.2617265620167718</v>
      </c>
      <c r="J1086">
        <f t="shared" si="179"/>
        <v>2.6317917464285015E-13</v>
      </c>
      <c r="K1086" s="12">
        <f t="shared" si="175"/>
        <v>0.81255197330656326</v>
      </c>
    </row>
    <row r="1087" spans="2:11" x14ac:dyDescent="0.25">
      <c r="B1087">
        <f t="shared" si="170"/>
        <v>8.3919999999997927E-2</v>
      </c>
      <c r="C1087">
        <f t="shared" si="173"/>
        <v>4.7093649417627474E-22</v>
      </c>
      <c r="D1087">
        <f t="shared" si="176"/>
        <v>2617265.6201652982</v>
      </c>
      <c r="E1087">
        <f t="shared" si="177"/>
        <v>2.2772531156350391E-14</v>
      </c>
      <c r="F1087">
        <f t="shared" si="178"/>
        <v>3.9116086799294145E-26</v>
      </c>
      <c r="G1087">
        <f t="shared" si="171"/>
        <v>2.9433530886017166E-9</v>
      </c>
      <c r="H1087">
        <f t="shared" si="172"/>
        <v>0.14232831972718993</v>
      </c>
      <c r="I1087">
        <f t="shared" si="174"/>
        <v>0.26172656201652983</v>
      </c>
      <c r="J1087">
        <f t="shared" si="179"/>
        <v>2.4447554249558836E-13</v>
      </c>
      <c r="K1087" s="12">
        <f t="shared" si="175"/>
        <v>0.81255197330580742</v>
      </c>
    </row>
    <row r="1088" spans="2:11" x14ac:dyDescent="0.25">
      <c r="B1088">
        <f t="shared" si="170"/>
        <v>8.3999999999997924E-2</v>
      </c>
      <c r="C1088">
        <f t="shared" si="173"/>
        <v>4.3746877231878282E-22</v>
      </c>
      <c r="D1088">
        <f t="shared" si="176"/>
        <v>2617265.6201630505</v>
      </c>
      <c r="E1088">
        <f t="shared" si="177"/>
        <v>2.2772531156311276E-14</v>
      </c>
      <c r="F1088">
        <f t="shared" si="178"/>
        <v>3.6336210659800824E-26</v>
      </c>
      <c r="G1088">
        <f t="shared" si="171"/>
        <v>2.7341798269923924E-9</v>
      </c>
      <c r="H1088">
        <f t="shared" si="172"/>
        <v>0.14232831972694546</v>
      </c>
      <c r="I1088">
        <f t="shared" si="174"/>
        <v>0.26172656201630506</v>
      </c>
      <c r="J1088">
        <f t="shared" si="179"/>
        <v>2.2710131662375512E-13</v>
      </c>
      <c r="K1088" s="12">
        <f t="shared" si="175"/>
        <v>0.81255197330510509</v>
      </c>
    </row>
    <row r="1089" spans="2:11" x14ac:dyDescent="0.25">
      <c r="B1089">
        <f t="shared" si="170"/>
        <v>8.407999999999792E-2</v>
      </c>
      <c r="C1089">
        <f t="shared" si="173"/>
        <v>4.0637645825694314E-22</v>
      </c>
      <c r="D1089">
        <f t="shared" si="176"/>
        <v>2617265.6201609625</v>
      </c>
      <c r="E1089">
        <f t="shared" si="177"/>
        <v>2.2772531156274941E-14</v>
      </c>
      <c r="F1089">
        <f t="shared" si="178"/>
        <v>3.3753809223027664E-26</v>
      </c>
      <c r="G1089">
        <f t="shared" si="171"/>
        <v>2.5398528641058946E-9</v>
      </c>
      <c r="H1089">
        <f t="shared" si="172"/>
        <v>0.14232831972671836</v>
      </c>
      <c r="I1089">
        <f t="shared" si="174"/>
        <v>0.26172656201609623</v>
      </c>
      <c r="J1089">
        <f t="shared" si="179"/>
        <v>2.1096130764392289E-13</v>
      </c>
      <c r="K1089" s="12">
        <f t="shared" si="175"/>
        <v>0.8125519733044525</v>
      </c>
    </row>
    <row r="1090" spans="2:11" x14ac:dyDescent="0.25">
      <c r="B1090">
        <f t="shared" si="170"/>
        <v>8.4159999999997917E-2</v>
      </c>
      <c r="C1090">
        <f t="shared" si="173"/>
        <v>3.7748648038452232E-22</v>
      </c>
      <c r="D1090">
        <f t="shared" si="176"/>
        <v>2617265.6201590225</v>
      </c>
      <c r="E1090">
        <f t="shared" si="177"/>
        <v>2.2772531156241187E-14</v>
      </c>
      <c r="F1090">
        <f t="shared" si="178"/>
        <v>3.1354517545657343E-26</v>
      </c>
      <c r="G1090">
        <f t="shared" si="171"/>
        <v>2.3592905024032643E-9</v>
      </c>
      <c r="H1090">
        <f t="shared" si="172"/>
        <v>0.14232831972650742</v>
      </c>
      <c r="I1090">
        <f t="shared" si="174"/>
        <v>0.26172656201590228</v>
      </c>
      <c r="J1090">
        <f t="shared" si="179"/>
        <v>1.9596573466035836E-13</v>
      </c>
      <c r="K1090" s="12">
        <f t="shared" si="175"/>
        <v>0.81255197330384654</v>
      </c>
    </row>
    <row r="1091" spans="2:11" x14ac:dyDescent="0.25">
      <c r="B1091">
        <f t="shared" si="170"/>
        <v>8.4239999999997914E-2</v>
      </c>
      <c r="C1091">
        <f t="shared" si="173"/>
        <v>3.50660381416533E-22</v>
      </c>
      <c r="D1091">
        <f t="shared" si="176"/>
        <v>2617265.6201572209</v>
      </c>
      <c r="E1091">
        <f t="shared" si="177"/>
        <v>2.2772531156209832E-14</v>
      </c>
      <c r="F1091">
        <f t="shared" si="178"/>
        <v>2.9125874472041027E-26</v>
      </c>
      <c r="G1091">
        <f t="shared" si="171"/>
        <v>2.1916273838533308E-9</v>
      </c>
      <c r="H1091">
        <f t="shared" si="172"/>
        <v>0.14232831972631144</v>
      </c>
      <c r="I1091">
        <f t="shared" si="174"/>
        <v>0.26172656201572209</v>
      </c>
      <c r="J1091">
        <f t="shared" si="179"/>
        <v>1.8203671545025638E-13</v>
      </c>
      <c r="K1091" s="12">
        <f t="shared" si="175"/>
        <v>0.81255197330328366</v>
      </c>
    </row>
    <row r="1092" spans="2:11" x14ac:dyDescent="0.25">
      <c r="B1092">
        <f t="shared" si="170"/>
        <v>8.4319999999997911E-2</v>
      </c>
      <c r="C1092">
        <f t="shared" si="173"/>
        <v>3.2573374332705098E-22</v>
      </c>
      <c r="D1092">
        <f t="shared" si="176"/>
        <v>2617265.6201555468</v>
      </c>
      <c r="E1092">
        <f t="shared" si="177"/>
        <v>2.2772531156180707E-14</v>
      </c>
      <c r="F1092">
        <f t="shared" si="178"/>
        <v>2.7055764989742259E-26</v>
      </c>
      <c r="G1092">
        <f t="shared" si="171"/>
        <v>2.0358358957940685E-9</v>
      </c>
      <c r="H1092">
        <f t="shared" si="172"/>
        <v>0.14232831972612942</v>
      </c>
      <c r="I1092">
        <f t="shared" si="174"/>
        <v>0.26172656201555466</v>
      </c>
      <c r="J1092">
        <f t="shared" si="179"/>
        <v>1.6909853118588908E-13</v>
      </c>
      <c r="K1092" s="12">
        <f t="shared" si="175"/>
        <v>0.81255197330276052</v>
      </c>
    </row>
    <row r="1093" spans="2:11" x14ac:dyDescent="0.25">
      <c r="B1093">
        <f t="shared" si="170"/>
        <v>8.4399999999997907E-2</v>
      </c>
      <c r="C1093">
        <f t="shared" si="173"/>
        <v>3.0258974278186749E-22</v>
      </c>
      <c r="D1093">
        <f t="shared" si="176"/>
        <v>2617265.6201539924</v>
      </c>
      <c r="E1093">
        <f t="shared" si="177"/>
        <v>2.2772531156153652E-14</v>
      </c>
      <c r="F1093">
        <f t="shared" si="178"/>
        <v>2.5132939444355715E-26</v>
      </c>
      <c r="G1093">
        <f t="shared" si="171"/>
        <v>1.8911858923866717E-9</v>
      </c>
      <c r="H1093">
        <f t="shared" si="172"/>
        <v>0.14232831972596033</v>
      </c>
      <c r="I1093">
        <f t="shared" si="174"/>
        <v>0.26172656201539923</v>
      </c>
      <c r="J1093">
        <f t="shared" si="179"/>
        <v>1.5708087152722321E-13</v>
      </c>
      <c r="K1093" s="12">
        <f t="shared" si="175"/>
        <v>0.81255197330227469</v>
      </c>
    </row>
    <row r="1094" spans="2:11" x14ac:dyDescent="0.25">
      <c r="B1094">
        <f t="shared" si="170"/>
        <v>8.4479999999997904E-2</v>
      </c>
      <c r="C1094">
        <f t="shared" si="173"/>
        <v>2.8107694212552405E-22</v>
      </c>
      <c r="D1094">
        <f t="shared" si="176"/>
        <v>2617265.620152548</v>
      </c>
      <c r="E1094">
        <f t="shared" si="177"/>
        <v>2.2772531156128519E-14</v>
      </c>
      <c r="F1094">
        <f t="shared" si="178"/>
        <v>2.334666739629471E-26</v>
      </c>
      <c r="G1094">
        <f t="shared" si="171"/>
        <v>1.756730888284525E-9</v>
      </c>
      <c r="H1094">
        <f t="shared" si="172"/>
        <v>0.1423283197258032</v>
      </c>
      <c r="I1094">
        <f t="shared" si="174"/>
        <v>0.26172656201525479</v>
      </c>
      <c r="J1094">
        <f t="shared" si="179"/>
        <v>1.4591667122684194E-13</v>
      </c>
      <c r="K1094" s="12">
        <f t="shared" si="175"/>
        <v>0.81255197330182349</v>
      </c>
    </row>
    <row r="1095" spans="2:11" x14ac:dyDescent="0.25">
      <c r="B1095">
        <f t="shared" si="170"/>
        <v>8.4559999999997901E-2</v>
      </c>
      <c r="C1095">
        <f t="shared" si="173"/>
        <v>2.6110015197459017E-22</v>
      </c>
      <c r="D1095">
        <f t="shared" si="176"/>
        <v>2617265.6201512064</v>
      </c>
      <c r="E1095">
        <f t="shared" si="177"/>
        <v>2.2772531156105172E-14</v>
      </c>
      <c r="F1095">
        <f t="shared" si="178"/>
        <v>2.1687083764003682E-26</v>
      </c>
      <c r="G1095">
        <f t="shared" si="171"/>
        <v>1.6318759498411885E-9</v>
      </c>
      <c r="H1095">
        <f t="shared" si="172"/>
        <v>0.14232831972565732</v>
      </c>
      <c r="I1095">
        <f t="shared" si="174"/>
        <v>0.26172656201512062</v>
      </c>
      <c r="J1095">
        <f t="shared" si="179"/>
        <v>1.3554427352502301E-13</v>
      </c>
      <c r="K1095" s="12">
        <f t="shared" si="175"/>
        <v>0.81255197330140427</v>
      </c>
    </row>
    <row r="1096" spans="2:11" x14ac:dyDescent="0.25">
      <c r="B1096">
        <f t="shared" si="170"/>
        <v>8.4639999999997897E-2</v>
      </c>
      <c r="C1096">
        <f t="shared" si="173"/>
        <v>2.4254687578501068E-22</v>
      </c>
      <c r="D1096">
        <f t="shared" si="176"/>
        <v>2617265.6201499603</v>
      </c>
      <c r="E1096">
        <f t="shared" si="177"/>
        <v>2.2772531156083485E-14</v>
      </c>
      <c r="F1096">
        <f t="shared" si="178"/>
        <v>2.0145881110383212E-26</v>
      </c>
      <c r="G1096">
        <f t="shared" si="171"/>
        <v>1.5159179736563167E-9</v>
      </c>
      <c r="H1096">
        <f t="shared" si="172"/>
        <v>0.14232831972552176</v>
      </c>
      <c r="I1096">
        <f t="shared" si="174"/>
        <v>0.261726562014996</v>
      </c>
      <c r="J1096">
        <f t="shared" si="179"/>
        <v>1.2591175693989508E-13</v>
      </c>
      <c r="K1096" s="12">
        <f t="shared" si="175"/>
        <v>0.81255197330101481</v>
      </c>
    </row>
    <row r="1097" spans="2:11" x14ac:dyDescent="0.25">
      <c r="B1097">
        <f t="shared" si="170"/>
        <v>8.4719999999997894E-2</v>
      </c>
      <c r="C1097">
        <f t="shared" si="173"/>
        <v>2.2530894380288589E-22</v>
      </c>
      <c r="D1097">
        <f t="shared" si="176"/>
        <v>2617265.6201488026</v>
      </c>
      <c r="E1097">
        <f t="shared" si="177"/>
        <v>2.277253115606334E-14</v>
      </c>
      <c r="F1097">
        <f t="shared" si="178"/>
        <v>1.8714232783515102E-26</v>
      </c>
      <c r="G1097">
        <f t="shared" si="171"/>
        <v>1.4081808987680368E-9</v>
      </c>
      <c r="H1097">
        <f t="shared" si="172"/>
        <v>0.14232831972539586</v>
      </c>
      <c r="I1097">
        <f t="shared" si="174"/>
        <v>0.26172656201488026</v>
      </c>
      <c r="J1097">
        <f t="shared" si="179"/>
        <v>1.1696395489696938E-13</v>
      </c>
      <c r="K1097" s="12">
        <f t="shared" si="175"/>
        <v>0.8125519733006531</v>
      </c>
    </row>
    <row r="1098" spans="2:11" x14ac:dyDescent="0.25">
      <c r="B1098">
        <f t="shared" si="170"/>
        <v>8.4799999999997891E-2</v>
      </c>
      <c r="C1098">
        <f t="shared" si="173"/>
        <v>2.0929116664478371E-22</v>
      </c>
      <c r="D1098">
        <f t="shared" si="176"/>
        <v>2617265.620147727</v>
      </c>
      <c r="E1098">
        <f t="shared" si="177"/>
        <v>2.2772531156044625E-14</v>
      </c>
      <c r="F1098">
        <f t="shared" si="178"/>
        <v>1.7384004417906077E-26</v>
      </c>
      <c r="G1098">
        <f t="shared" si="171"/>
        <v>1.3080697915298982E-9</v>
      </c>
      <c r="H1098">
        <f t="shared" si="172"/>
        <v>0.14232831972527887</v>
      </c>
      <c r="I1098">
        <f t="shared" si="174"/>
        <v>0.26172656201477268</v>
      </c>
      <c r="J1098">
        <f t="shared" si="179"/>
        <v>1.0865002761191296E-13</v>
      </c>
      <c r="K1098" s="12">
        <f t="shared" si="175"/>
        <v>0.81255197330031714</v>
      </c>
    </row>
    <row r="1099" spans="2:11" x14ac:dyDescent="0.25">
      <c r="B1099">
        <f t="shared" si="170"/>
        <v>8.4879999999997888E-2</v>
      </c>
      <c r="C1099">
        <f t="shared" si="173"/>
        <v>1.9441998887805199E-22</v>
      </c>
      <c r="D1099">
        <f t="shared" si="176"/>
        <v>2617265.6201467281</v>
      </c>
      <c r="E1099">
        <f t="shared" si="177"/>
        <v>2.2772531156027242E-14</v>
      </c>
      <c r="F1099">
        <f t="shared" si="178"/>
        <v>1.6148446220912771E-26</v>
      </c>
      <c r="G1099">
        <f t="shared" si="171"/>
        <v>1.2151249304878247E-9</v>
      </c>
      <c r="H1099">
        <f t="shared" si="172"/>
        <v>0.14232831972517024</v>
      </c>
      <c r="I1099">
        <f t="shared" si="174"/>
        <v>0.26172656201467281</v>
      </c>
      <c r="J1099">
        <f t="shared" si="179"/>
        <v>1.009277888807048E-13</v>
      </c>
      <c r="K1099" s="12">
        <f t="shared" si="175"/>
        <v>0.81255197330000495</v>
      </c>
    </row>
    <row r="1100" spans="2:11" x14ac:dyDescent="0.25">
      <c r="B1100">
        <f t="shared" si="170"/>
        <v>8.4959999999997884E-2</v>
      </c>
      <c r="C1100">
        <f t="shared" si="173"/>
        <v>1.806002211192579E-22</v>
      </c>
      <c r="D1100">
        <f t="shared" si="176"/>
        <v>2617265.6201458001</v>
      </c>
      <c r="E1100">
        <f t="shared" si="177"/>
        <v>2.2772531156011092E-14</v>
      </c>
      <c r="F1100">
        <f t="shared" si="178"/>
        <v>1.5000808399891784E-26</v>
      </c>
      <c r="G1100">
        <f t="shared" si="171"/>
        <v>1.1287513819953617E-9</v>
      </c>
      <c r="H1100">
        <f t="shared" si="172"/>
        <v>0.14232831972506929</v>
      </c>
      <c r="I1100">
        <f t="shared" si="174"/>
        <v>0.26172656201458</v>
      </c>
      <c r="J1100">
        <f t="shared" si="179"/>
        <v>9.3755052499323637E-14</v>
      </c>
      <c r="K1100" s="12">
        <f t="shared" si="175"/>
        <v>0.81255197329971518</v>
      </c>
    </row>
    <row r="1101" spans="2:11" x14ac:dyDescent="0.25">
      <c r="B1101">
        <f t="shared" si="170"/>
        <v>8.5039999999997881E-2</v>
      </c>
      <c r="C1101">
        <f t="shared" si="173"/>
        <v>1.6776696151606088E-22</v>
      </c>
      <c r="D1101">
        <f t="shared" si="176"/>
        <v>2617265.6201449381</v>
      </c>
      <c r="E1101">
        <f t="shared" si="177"/>
        <v>2.2772531155996091E-14</v>
      </c>
      <c r="F1101">
        <f t="shared" si="178"/>
        <v>1.3934687305412182E-26</v>
      </c>
      <c r="G1101">
        <f t="shared" si="171"/>
        <v>1.0485435094753804E-9</v>
      </c>
      <c r="H1101">
        <f t="shared" si="172"/>
        <v>0.14232831972497556</v>
      </c>
      <c r="I1101">
        <f t="shared" si="174"/>
        <v>0.26172656201449385</v>
      </c>
      <c r="J1101">
        <f t="shared" si="179"/>
        <v>8.709179565882613E-14</v>
      </c>
      <c r="K1101" s="12">
        <f t="shared" si="175"/>
        <v>0.81255197329944584</v>
      </c>
    </row>
    <row r="1102" spans="2:11" x14ac:dyDescent="0.25">
      <c r="B1102">
        <f t="shared" si="170"/>
        <v>8.5119999999997878E-2</v>
      </c>
      <c r="C1102">
        <f t="shared" si="173"/>
        <v>1.5583800105549563E-22</v>
      </c>
      <c r="D1102">
        <f t="shared" si="176"/>
        <v>2617265.6201441372</v>
      </c>
      <c r="E1102">
        <f t="shared" si="177"/>
        <v>2.2772531155982157E-14</v>
      </c>
      <c r="F1102">
        <f t="shared" si="178"/>
        <v>1.2944198502861731E-26</v>
      </c>
      <c r="G1102">
        <f t="shared" si="171"/>
        <v>9.7398750659684758E-10</v>
      </c>
      <c r="H1102">
        <f t="shared" si="172"/>
        <v>0.14232831972488846</v>
      </c>
      <c r="I1102">
        <f t="shared" si="174"/>
        <v>0.26172656201441369</v>
      </c>
      <c r="J1102">
        <f t="shared" si="179"/>
        <v>8.0901240642885822E-14</v>
      </c>
      <c r="K1102" s="12">
        <f t="shared" si="175"/>
        <v>0.81255197329919537</v>
      </c>
    </row>
    <row r="1103" spans="2:11" x14ac:dyDescent="0.25">
      <c r="B1103">
        <f t="shared" si="170"/>
        <v>8.5199999999997875E-2</v>
      </c>
      <c r="C1103">
        <f t="shared" si="173"/>
        <v>1.4476574504584601E-22</v>
      </c>
      <c r="D1103">
        <f t="shared" si="176"/>
        <v>2617265.6201433935</v>
      </c>
      <c r="E1103">
        <f t="shared" si="177"/>
        <v>2.2772531155969213E-14</v>
      </c>
      <c r="F1103">
        <f t="shared" si="178"/>
        <v>1.2024149844053176E-26</v>
      </c>
      <c r="G1103">
        <f t="shared" si="171"/>
        <v>9.047859065365374E-10</v>
      </c>
      <c r="H1103">
        <f t="shared" si="172"/>
        <v>0.14232831972480758</v>
      </c>
      <c r="I1103">
        <f t="shared" si="174"/>
        <v>0.26172656201433936</v>
      </c>
      <c r="J1103">
        <f t="shared" si="179"/>
        <v>7.5150936525332348E-14</v>
      </c>
      <c r="K1103" s="12">
        <f t="shared" si="175"/>
        <v>0.81255197329896311</v>
      </c>
    </row>
    <row r="1104" spans="2:11" x14ac:dyDescent="0.25">
      <c r="B1104">
        <f t="shared" si="170"/>
        <v>8.5279999999997871E-2</v>
      </c>
      <c r="C1104">
        <f t="shared" si="173"/>
        <v>1.3447663805445835E-22</v>
      </c>
      <c r="D1104">
        <f t="shared" si="176"/>
        <v>2617265.6201427025</v>
      </c>
      <c r="E1104">
        <f t="shared" si="177"/>
        <v>2.2772531155957188E-14</v>
      </c>
      <c r="F1104">
        <f t="shared" si="178"/>
        <v>1.116969532401172E-26</v>
      </c>
      <c r="G1104">
        <f t="shared" si="171"/>
        <v>8.4047898784036462E-10</v>
      </c>
      <c r="H1104">
        <f t="shared" si="172"/>
        <v>0.14232831972473239</v>
      </c>
      <c r="I1104">
        <f t="shared" si="174"/>
        <v>0.26172656201427025</v>
      </c>
      <c r="J1104">
        <f t="shared" si="179"/>
        <v>6.981059577507324E-14</v>
      </c>
      <c r="K1104" s="12">
        <f t="shared" si="175"/>
        <v>0.81255197329874729</v>
      </c>
    </row>
    <row r="1105" spans="2:11" x14ac:dyDescent="0.25">
      <c r="B1105">
        <f t="shared" si="170"/>
        <v>8.5359999999997868E-2</v>
      </c>
      <c r="C1105">
        <f t="shared" si="173"/>
        <v>1.2491443180930347E-22</v>
      </c>
      <c r="D1105">
        <f t="shared" si="176"/>
        <v>2617265.6201420603</v>
      </c>
      <c r="E1105">
        <f t="shared" si="177"/>
        <v>2.2772531155946018E-14</v>
      </c>
      <c r="F1105">
        <f t="shared" si="178"/>
        <v>1.0375642794550051E-26</v>
      </c>
      <c r="G1105">
        <f t="shared" si="171"/>
        <v>7.8071519880814667E-10</v>
      </c>
      <c r="H1105">
        <f t="shared" si="172"/>
        <v>0.14232831972466262</v>
      </c>
      <c r="I1105">
        <f t="shared" si="174"/>
        <v>0.26172656201420602</v>
      </c>
      <c r="J1105">
        <f t="shared" si="179"/>
        <v>6.4847767465937804E-14</v>
      </c>
      <c r="K1105" s="12">
        <f t="shared" si="175"/>
        <v>0.81255197329854656</v>
      </c>
    </row>
    <row r="1106" spans="2:11" x14ac:dyDescent="0.25">
      <c r="B1106">
        <f t="shared" si="170"/>
        <v>8.5439999999997865E-2</v>
      </c>
      <c r="C1106">
        <f t="shared" si="173"/>
        <v>1.1603585840882069E-22</v>
      </c>
      <c r="D1106">
        <f t="shared" si="176"/>
        <v>2617265.6201414643</v>
      </c>
      <c r="E1106">
        <f t="shared" si="177"/>
        <v>2.2772531155935643E-14</v>
      </c>
      <c r="F1106">
        <f t="shared" si="178"/>
        <v>9.6380116087245737E-27</v>
      </c>
      <c r="G1106">
        <f t="shared" si="171"/>
        <v>7.2522411505512924E-10</v>
      </c>
      <c r="H1106">
        <f t="shared" si="172"/>
        <v>0.14232831972459775</v>
      </c>
      <c r="I1106">
        <f t="shared" si="174"/>
        <v>0.2617265620141464</v>
      </c>
      <c r="J1106">
        <f t="shared" si="179"/>
        <v>6.0237572554528573E-14</v>
      </c>
      <c r="K1106" s="12">
        <f t="shared" si="175"/>
        <v>0.81255197329836004</v>
      </c>
    </row>
    <row r="1107" spans="2:11" x14ac:dyDescent="0.25">
      <c r="B1107">
        <f t="shared" si="170"/>
        <v>8.5519999999997862E-2</v>
      </c>
      <c r="C1107">
        <f t="shared" si="173"/>
        <v>1.0779332316129291E-22</v>
      </c>
      <c r="D1107">
        <f t="shared" si="176"/>
        <v>2617265.6201409106</v>
      </c>
      <c r="E1107">
        <f t="shared" si="177"/>
        <v>2.2772531155926006E-14</v>
      </c>
      <c r="F1107">
        <f t="shared" si="178"/>
        <v>8.953167262804179E-27</v>
      </c>
      <c r="G1107">
        <f t="shared" si="171"/>
        <v>6.7370826975808068E-10</v>
      </c>
      <c r="H1107">
        <f t="shared" si="172"/>
        <v>0.14232831972453752</v>
      </c>
      <c r="I1107">
        <f t="shared" si="174"/>
        <v>0.26172656201409106</v>
      </c>
      <c r="J1107">
        <f t="shared" si="179"/>
        <v>5.5957295392526114E-14</v>
      </c>
      <c r="K1107" s="12">
        <f t="shared" si="175"/>
        <v>0.81255197329818729</v>
      </c>
    </row>
    <row r="1108" spans="2:11" x14ac:dyDescent="0.25">
      <c r="B1108">
        <f t="shared" si="170"/>
        <v>8.5599999999997858E-2</v>
      </c>
      <c r="C1108">
        <f t="shared" si="173"/>
        <v>1.0013057779469048E-22</v>
      </c>
      <c r="D1108">
        <f t="shared" si="176"/>
        <v>2617265.6201403961</v>
      </c>
      <c r="E1108">
        <f t="shared" si="177"/>
        <v>2.2772531155917054E-14</v>
      </c>
      <c r="F1108">
        <f t="shared" si="178"/>
        <v>8.3169560382389965E-27</v>
      </c>
      <c r="G1108">
        <f t="shared" si="171"/>
        <v>6.2581611121681541E-10</v>
      </c>
      <c r="H1108">
        <f t="shared" si="172"/>
        <v>0.14232831972448159</v>
      </c>
      <c r="I1108">
        <f t="shared" si="174"/>
        <v>0.2617265620140396</v>
      </c>
      <c r="J1108">
        <f t="shared" si="179"/>
        <v>5.1980975238993727E-14</v>
      </c>
      <c r="K1108" s="12">
        <f t="shared" si="175"/>
        <v>0.81255197329802631</v>
      </c>
    </row>
    <row r="1109" spans="2:11" x14ac:dyDescent="0.25">
      <c r="B1109">
        <f t="shared" si="170"/>
        <v>8.5679999999997855E-2</v>
      </c>
      <c r="C1109">
        <f t="shared" si="173"/>
        <v>9.3017334777920918E-23</v>
      </c>
      <c r="D1109">
        <f t="shared" si="176"/>
        <v>2617265.6201399183</v>
      </c>
      <c r="E1109">
        <f t="shared" si="177"/>
        <v>2.2772531155908736E-14</v>
      </c>
      <c r="F1109">
        <f t="shared" si="178"/>
        <v>7.7259165029041413E-27</v>
      </c>
      <c r="G1109">
        <f t="shared" si="171"/>
        <v>5.8135834236200565E-10</v>
      </c>
      <c r="H1109">
        <f t="shared" si="172"/>
        <v>0.14232831972442958</v>
      </c>
      <c r="I1109">
        <f t="shared" si="174"/>
        <v>0.26172656201399186</v>
      </c>
      <c r="J1109">
        <f t="shared" si="179"/>
        <v>4.8286978143150881E-14</v>
      </c>
      <c r="K1109" s="12">
        <f t="shared" si="175"/>
        <v>0.81255197329787732</v>
      </c>
    </row>
    <row r="1110" spans="2:11" x14ac:dyDescent="0.25">
      <c r="B1110">
        <f t="shared" si="170"/>
        <v>8.5759999999997852E-2</v>
      </c>
      <c r="C1110">
        <f t="shared" si="173"/>
        <v>8.6401672629110274E-23</v>
      </c>
      <c r="D1110">
        <f t="shared" si="176"/>
        <v>2617265.620139474</v>
      </c>
      <c r="E1110">
        <f t="shared" si="177"/>
        <v>2.2772531155901012E-14</v>
      </c>
      <c r="F1110">
        <f t="shared" si="178"/>
        <v>7.1767602962809557E-27</v>
      </c>
      <c r="G1110">
        <f t="shared" si="171"/>
        <v>5.4001045393193916E-10</v>
      </c>
      <c r="H1110">
        <f t="shared" si="172"/>
        <v>0.14232831972438131</v>
      </c>
      <c r="I1110">
        <f t="shared" si="174"/>
        <v>0.26172656201394739</v>
      </c>
      <c r="J1110">
        <f t="shared" si="179"/>
        <v>4.4854751851755967E-14</v>
      </c>
      <c r="K1110" s="12">
        <f t="shared" si="175"/>
        <v>0.81255197329773832</v>
      </c>
    </row>
    <row r="1111" spans="2:11" x14ac:dyDescent="0.25">
      <c r="B1111">
        <f t="shared" si="170"/>
        <v>8.5839999999997849E-2</v>
      </c>
      <c r="C1111">
        <f t="shared" si="173"/>
        <v>8.0266284187634559E-23</v>
      </c>
      <c r="D1111">
        <f t="shared" si="176"/>
        <v>2617265.6201390619</v>
      </c>
      <c r="E1111">
        <f t="shared" si="177"/>
        <v>2.2772531155893836E-14</v>
      </c>
      <c r="F1111">
        <f t="shared" si="178"/>
        <v>6.6667182726695214E-27</v>
      </c>
      <c r="G1111">
        <f t="shared" si="171"/>
        <v>5.01664276172716E-10</v>
      </c>
      <c r="H1111">
        <f t="shared" si="172"/>
        <v>0.14232831972433646</v>
      </c>
      <c r="I1111">
        <f t="shared" si="174"/>
        <v>0.26172656201390621</v>
      </c>
      <c r="J1111">
        <f t="shared" si="179"/>
        <v>4.1666989204184516E-14</v>
      </c>
      <c r="K1111" s="12">
        <f t="shared" si="175"/>
        <v>0.81255197329760975</v>
      </c>
    </row>
    <row r="1112" spans="2:11" x14ac:dyDescent="0.25">
      <c r="B1112">
        <f t="shared" si="170"/>
        <v>8.5919999999997845E-2</v>
      </c>
      <c r="C1112">
        <f t="shared" si="173"/>
        <v>7.455924797161976E-23</v>
      </c>
      <c r="D1112">
        <f t="shared" si="176"/>
        <v>2617265.6201386787</v>
      </c>
      <c r="E1112">
        <f t="shared" si="177"/>
        <v>2.2772531155887169E-14</v>
      </c>
      <c r="F1112">
        <f t="shared" si="178"/>
        <v>6.1930212863699207E-27</v>
      </c>
      <c r="G1112">
        <f t="shared" si="171"/>
        <v>4.6599529982262342E-10</v>
      </c>
      <c r="H1112">
        <f t="shared" si="172"/>
        <v>0.1423283197242948</v>
      </c>
      <c r="I1112">
        <f t="shared" si="174"/>
        <v>0.26172656201386785</v>
      </c>
      <c r="J1112">
        <f t="shared" si="179"/>
        <v>3.8706383039812E-14</v>
      </c>
      <c r="K1112" s="12">
        <f t="shared" si="175"/>
        <v>0.81255197329748985</v>
      </c>
    </row>
    <row r="1113" spans="2:11" x14ac:dyDescent="0.25">
      <c r="B1113">
        <f t="shared" ref="B1113:B1176" si="180">B1112+$B$39</f>
        <v>8.5999999999997842E-2</v>
      </c>
      <c r="C1113">
        <f t="shared" si="173"/>
        <v>6.9263256820441629E-23</v>
      </c>
      <c r="D1113">
        <f t="shared" si="176"/>
        <v>2617265.6201383229</v>
      </c>
      <c r="E1113">
        <f t="shared" si="177"/>
        <v>2.2772531155880974E-14</v>
      </c>
      <c r="F1113">
        <f t="shared" si="178"/>
        <v>5.7529001916822214E-27</v>
      </c>
      <c r="G1113">
        <f t="shared" ref="G1113:G1176" si="181">C1113/$C$19/$F$36</f>
        <v>4.3289535512776013E-10</v>
      </c>
      <c r="H1113">
        <f t="shared" ref="H1113:H1176" si="182">E1113/$C$19/$F$36</f>
        <v>0.14232831972425608</v>
      </c>
      <c r="I1113">
        <f t="shared" si="174"/>
        <v>0.26172656201383232</v>
      </c>
      <c r="J1113">
        <f t="shared" si="179"/>
        <v>3.5955626198013879E-14</v>
      </c>
      <c r="K1113" s="12">
        <f t="shared" si="175"/>
        <v>0.81255197329737905</v>
      </c>
    </row>
    <row r="1114" spans="2:11" x14ac:dyDescent="0.25">
      <c r="B1114">
        <f t="shared" si="180"/>
        <v>8.6079999999997839E-2</v>
      </c>
      <c r="C1114">
        <f t="shared" si="173"/>
        <v>6.4339369622694571E-23</v>
      </c>
      <c r="D1114">
        <f t="shared" si="176"/>
        <v>2617265.6201379923</v>
      </c>
      <c r="E1114">
        <f t="shared" si="177"/>
        <v>2.2772531155875222E-14</v>
      </c>
      <c r="F1114">
        <f t="shared" si="178"/>
        <v>5.3441050577252305E-27</v>
      </c>
      <c r="G1114">
        <f t="shared" si="181"/>
        <v>4.0212106014184102E-10</v>
      </c>
      <c r="H1114">
        <f t="shared" si="182"/>
        <v>0.14232831972422011</v>
      </c>
      <c r="I1114">
        <f t="shared" si="174"/>
        <v>0.26172656201379924</v>
      </c>
      <c r="J1114">
        <f t="shared" si="179"/>
        <v>3.3400656610782684E-14</v>
      </c>
      <c r="K1114" s="12">
        <f t="shared" si="175"/>
        <v>0.81255197329727535</v>
      </c>
    </row>
    <row r="1115" spans="2:11" x14ac:dyDescent="0.25">
      <c r="B1115">
        <f t="shared" si="180"/>
        <v>8.6159999999997836E-2</v>
      </c>
      <c r="C1115">
        <f t="shared" si="173"/>
        <v>5.9765952427598037E-23</v>
      </c>
      <c r="D1115">
        <f t="shared" si="176"/>
        <v>2617265.620137685</v>
      </c>
      <c r="E1115">
        <f t="shared" si="177"/>
        <v>2.2772531155869877E-14</v>
      </c>
      <c r="F1115">
        <f t="shared" si="178"/>
        <v>4.9642128820115021E-27</v>
      </c>
      <c r="G1115">
        <f t="shared" si="181"/>
        <v>3.7353720267248772E-10</v>
      </c>
      <c r="H1115">
        <f t="shared" si="182"/>
        <v>0.14232831972418669</v>
      </c>
      <c r="I1115">
        <f t="shared" si="174"/>
        <v>0.26172656201376848</v>
      </c>
      <c r="J1115">
        <f t="shared" si="179"/>
        <v>3.1026330512571883E-14</v>
      </c>
      <c r="K1115" s="12">
        <f t="shared" si="175"/>
        <v>0.81255197329717921</v>
      </c>
    </row>
    <row r="1116" spans="2:11" x14ac:dyDescent="0.25">
      <c r="B1116">
        <f t="shared" si="180"/>
        <v>8.6239999999997832E-2</v>
      </c>
      <c r="C1116">
        <f t="shared" si="173"/>
        <v>5.551704449421512E-23</v>
      </c>
      <c r="D1116">
        <f t="shared" si="176"/>
        <v>2617265.6201374</v>
      </c>
      <c r="E1116">
        <f t="shared" si="177"/>
        <v>2.2772531155864913E-14</v>
      </c>
      <c r="F1116">
        <f t="shared" si="178"/>
        <v>4.611319876872338E-27</v>
      </c>
      <c r="G1116">
        <f t="shared" si="181"/>
        <v>3.4698152808884445E-10</v>
      </c>
      <c r="H1116">
        <f t="shared" si="182"/>
        <v>0.14232831972415572</v>
      </c>
      <c r="I1116">
        <f t="shared" si="174"/>
        <v>0.26172656201374001</v>
      </c>
      <c r="J1116">
        <f t="shared" si="179"/>
        <v>2.8820749230452109E-14</v>
      </c>
      <c r="K1116" s="12">
        <f t="shared" si="175"/>
        <v>0.81255197329709039</v>
      </c>
    </row>
    <row r="1117" spans="2:11" x14ac:dyDescent="0.25">
      <c r="B1117">
        <f t="shared" si="180"/>
        <v>8.6319999999997829E-2</v>
      </c>
      <c r="C1117">
        <f t="shared" si="173"/>
        <v>5.157533866192115E-23</v>
      </c>
      <c r="D1117">
        <f t="shared" si="176"/>
        <v>2617265.620137135</v>
      </c>
      <c r="E1117">
        <f t="shared" si="177"/>
        <v>2.2772531155860303E-14</v>
      </c>
      <c r="F1117">
        <f t="shared" si="178"/>
        <v>4.283695326245277E-27</v>
      </c>
      <c r="G1117">
        <f t="shared" si="181"/>
        <v>3.2234586663700715E-10</v>
      </c>
      <c r="H1117">
        <f t="shared" si="182"/>
        <v>0.14232831972412691</v>
      </c>
      <c r="I1117">
        <f t="shared" si="174"/>
        <v>0.26172656201371353</v>
      </c>
      <c r="J1117">
        <f t="shared" si="179"/>
        <v>2.6773095789032972E-14</v>
      </c>
      <c r="K1117" s="12">
        <f t="shared" si="175"/>
        <v>0.81255197329700757</v>
      </c>
    </row>
    <row r="1118" spans="2:11" x14ac:dyDescent="0.25">
      <c r="B1118">
        <f t="shared" si="180"/>
        <v>8.6399999999997826E-2</v>
      </c>
      <c r="C1118">
        <f t="shared" si="173"/>
        <v>4.7906220609466771E-23</v>
      </c>
      <c r="D1118">
        <f t="shared" si="176"/>
        <v>2617265.6201368887</v>
      </c>
      <c r="E1118">
        <f t="shared" si="177"/>
        <v>2.2772531155856018E-14</v>
      </c>
      <c r="F1118">
        <f t="shared" si="178"/>
        <v>3.9792623708553544E-27</v>
      </c>
      <c r="G1118">
        <f t="shared" si="181"/>
        <v>2.9941387880916729E-10</v>
      </c>
      <c r="H1118">
        <f t="shared" si="182"/>
        <v>0.14232831972410009</v>
      </c>
      <c r="I1118">
        <f t="shared" si="174"/>
        <v>0.26172656201368888</v>
      </c>
      <c r="J1118">
        <f t="shared" si="179"/>
        <v>2.4870389817845963E-14</v>
      </c>
      <c r="K1118" s="12">
        <f t="shared" si="175"/>
        <v>0.81255197329693052</v>
      </c>
    </row>
    <row r="1119" spans="2:11" x14ac:dyDescent="0.25">
      <c r="B1119">
        <f t="shared" si="180"/>
        <v>8.6479999999997823E-2</v>
      </c>
      <c r="C1119">
        <f t="shared" si="173"/>
        <v>4.4501036756539778E-23</v>
      </c>
      <c r="D1119">
        <f t="shared" si="176"/>
        <v>2617265.6201366601</v>
      </c>
      <c r="E1119">
        <f t="shared" si="177"/>
        <v>2.2772531155852039E-14</v>
      </c>
      <c r="F1119">
        <f t="shared" si="178"/>
        <v>3.6962902946401111E-27</v>
      </c>
      <c r="G1119">
        <f t="shared" si="181"/>
        <v>2.7813147972837361E-10</v>
      </c>
      <c r="H1119">
        <f t="shared" si="182"/>
        <v>0.14232831972407523</v>
      </c>
      <c r="I1119">
        <f t="shared" si="174"/>
        <v>0.26172656201366601</v>
      </c>
      <c r="J1119">
        <f t="shared" si="179"/>
        <v>2.3101814341500693E-14</v>
      </c>
      <c r="K1119" s="12">
        <f t="shared" si="175"/>
        <v>0.81255197329685924</v>
      </c>
    </row>
    <row r="1120" spans="2:11" x14ac:dyDescent="0.25">
      <c r="B1120">
        <f t="shared" si="180"/>
        <v>8.6559999999997819E-2</v>
      </c>
      <c r="C1120">
        <f t="shared" si="173"/>
        <v>4.1338153152359258E-23</v>
      </c>
      <c r="D1120">
        <f t="shared" si="176"/>
        <v>2617265.6201364477</v>
      </c>
      <c r="E1120">
        <f t="shared" si="177"/>
        <v>2.2772531155848344E-14</v>
      </c>
      <c r="F1120">
        <f t="shared" si="178"/>
        <v>3.4335675963558214E-27</v>
      </c>
      <c r="G1120">
        <f t="shared" si="181"/>
        <v>2.5836345720224535E-10</v>
      </c>
      <c r="H1120">
        <f t="shared" si="182"/>
        <v>0.14232831972405213</v>
      </c>
      <c r="I1120">
        <f t="shared" si="174"/>
        <v>0.2617265620136448</v>
      </c>
      <c r="J1120">
        <f t="shared" si="179"/>
        <v>2.1459797477223881E-14</v>
      </c>
      <c r="K1120" s="12">
        <f t="shared" si="175"/>
        <v>0.81255197329679285</v>
      </c>
    </row>
    <row r="1121" spans="2:11" x14ac:dyDescent="0.25">
      <c r="B1121">
        <f t="shared" si="180"/>
        <v>8.6639999999997816E-2</v>
      </c>
      <c r="C1121">
        <f t="shared" si="173"/>
        <v>3.8395935846144381E-23</v>
      </c>
      <c r="D1121">
        <f t="shared" si="176"/>
        <v>2617265.6201362503</v>
      </c>
      <c r="E1121">
        <f t="shared" si="177"/>
        <v>2.2772531155844911E-14</v>
      </c>
      <c r="F1121">
        <f t="shared" si="178"/>
        <v>3.1893635599400153E-27</v>
      </c>
      <c r="G1121">
        <f t="shared" si="181"/>
        <v>2.3997459903840235E-10</v>
      </c>
      <c r="H1121">
        <f t="shared" si="182"/>
        <v>0.14232831972403068</v>
      </c>
      <c r="I1121">
        <f t="shared" si="174"/>
        <v>0.26172656201362504</v>
      </c>
      <c r="J1121">
        <f t="shared" si="179"/>
        <v>1.9933522249625097E-14</v>
      </c>
      <c r="K1121" s="12">
        <f t="shared" si="175"/>
        <v>0.81255197329673112</v>
      </c>
    </row>
    <row r="1122" spans="2:11" x14ac:dyDescent="0.25">
      <c r="B1122">
        <f t="shared" si="180"/>
        <v>8.6719999999997813E-2</v>
      </c>
      <c r="C1122">
        <f t="shared" si="173"/>
        <v>3.566573125758284E-23</v>
      </c>
      <c r="D1122">
        <f t="shared" si="176"/>
        <v>2617265.6201360668</v>
      </c>
      <c r="E1122">
        <f t="shared" si="177"/>
        <v>2.2772531155841721E-14</v>
      </c>
      <c r="F1122">
        <f t="shared" si="178"/>
        <v>2.9624666841489683E-27</v>
      </c>
      <c r="G1122">
        <f t="shared" si="181"/>
        <v>2.2291082035989273E-10</v>
      </c>
      <c r="H1122">
        <f t="shared" si="182"/>
        <v>0.14232831972401075</v>
      </c>
      <c r="I1122">
        <f t="shared" si="174"/>
        <v>0.26172656201360667</v>
      </c>
      <c r="J1122">
        <f t="shared" si="179"/>
        <v>1.851541677593105E-14</v>
      </c>
      <c r="K1122" s="12">
        <f t="shared" si="175"/>
        <v>0.81255197329667384</v>
      </c>
    </row>
    <row r="1123" spans="2:11" x14ac:dyDescent="0.25">
      <c r="B1123">
        <f t="shared" si="180"/>
        <v>8.6799999999997809E-2</v>
      </c>
      <c r="C1123">
        <f t="shared" si="173"/>
        <v>3.3134559016206094E-23</v>
      </c>
      <c r="D1123">
        <f t="shared" si="176"/>
        <v>2617265.6201358968</v>
      </c>
      <c r="E1123">
        <f t="shared" si="177"/>
        <v>2.2772531155838758E-14</v>
      </c>
      <c r="F1123">
        <f t="shared" si="178"/>
        <v>2.7520116109514453E-27</v>
      </c>
      <c r="G1123">
        <f t="shared" si="181"/>
        <v>2.0709099385128807E-10</v>
      </c>
      <c r="H1123">
        <f t="shared" si="182"/>
        <v>0.14232831972399224</v>
      </c>
      <c r="I1123">
        <f t="shared" si="174"/>
        <v>0.26172656201358968</v>
      </c>
      <c r="J1123">
        <f t="shared" si="179"/>
        <v>1.7200072568446531E-14</v>
      </c>
      <c r="K1123" s="12">
        <f t="shared" si="175"/>
        <v>0.81255197329662077</v>
      </c>
    </row>
    <row r="1124" spans="2:11" x14ac:dyDescent="0.25">
      <c r="B1124">
        <f t="shared" si="180"/>
        <v>8.6879999999997806E-2</v>
      </c>
      <c r="C1124">
        <f t="shared" si="173"/>
        <v>3.0776458381077054E-23</v>
      </c>
      <c r="D1124">
        <f t="shared" si="176"/>
        <v>2617265.6201357385</v>
      </c>
      <c r="E1124">
        <f t="shared" si="177"/>
        <v>2.2772531155836006E-14</v>
      </c>
      <c r="F1124">
        <f t="shared" si="178"/>
        <v>2.5564406958912214E-27</v>
      </c>
      <c r="G1124">
        <f t="shared" si="181"/>
        <v>1.9235286488173158E-10</v>
      </c>
      <c r="H1124">
        <f t="shared" si="182"/>
        <v>0.14232831972397503</v>
      </c>
      <c r="I1124">
        <f t="shared" si="174"/>
        <v>0.26172656201357386</v>
      </c>
      <c r="J1124">
        <f t="shared" si="179"/>
        <v>1.5977754349320135E-14</v>
      </c>
      <c r="K1124" s="12">
        <f t="shared" si="175"/>
        <v>0.81255197329657125</v>
      </c>
    </row>
    <row r="1125" spans="2:11" x14ac:dyDescent="0.25">
      <c r="B1125">
        <f t="shared" si="180"/>
        <v>8.6959999999997803E-2</v>
      </c>
      <c r="C1125">
        <f t="shared" si="173"/>
        <v>2.8595756142351956E-23</v>
      </c>
      <c r="D1125">
        <f t="shared" si="176"/>
        <v>2617265.6201355918</v>
      </c>
      <c r="E1125">
        <f t="shared" si="177"/>
        <v>2.277253115583345E-14</v>
      </c>
      <c r="F1125">
        <f t="shared" si="178"/>
        <v>2.3748885809370639E-27</v>
      </c>
      <c r="G1125">
        <f t="shared" si="181"/>
        <v>1.787234758896997E-10</v>
      </c>
      <c r="H1125">
        <f t="shared" si="182"/>
        <v>0.14232831972395904</v>
      </c>
      <c r="I1125">
        <f t="shared" si="174"/>
        <v>0.26172656201355921</v>
      </c>
      <c r="J1125">
        <f t="shared" si="179"/>
        <v>1.4843053630856647E-14</v>
      </c>
      <c r="K1125" s="12">
        <f t="shared" si="175"/>
        <v>0.81255197329652551</v>
      </c>
    </row>
    <row r="1126" spans="2:11" x14ac:dyDescent="0.25">
      <c r="B1126">
        <f t="shared" si="180"/>
        <v>8.70399999999978E-2</v>
      </c>
      <c r="C1126">
        <f t="shared" si="173"/>
        <v>2.6562164768937462E-23</v>
      </c>
      <c r="D1126">
        <f t="shared" si="176"/>
        <v>2617265.6201354554</v>
      </c>
      <c r="E1126">
        <f t="shared" si="177"/>
        <v>2.2772531155831074E-14</v>
      </c>
      <c r="F1126">
        <f t="shared" si="178"/>
        <v>2.2063168364514864E-27</v>
      </c>
      <c r="G1126">
        <f t="shared" si="181"/>
        <v>1.6601352980585912E-10</v>
      </c>
      <c r="H1126">
        <f t="shared" si="182"/>
        <v>0.14232831972394422</v>
      </c>
      <c r="I1126">
        <f t="shared" si="174"/>
        <v>0.26172656201354555</v>
      </c>
      <c r="J1126">
        <f t="shared" si="179"/>
        <v>1.378948022782179E-14</v>
      </c>
      <c r="K1126" s="12">
        <f t="shared" si="175"/>
        <v>0.81255197329648288</v>
      </c>
    </row>
    <row r="1127" spans="2:11" x14ac:dyDescent="0.25">
      <c r="B1127">
        <f t="shared" si="180"/>
        <v>8.7119999999997796E-2</v>
      </c>
      <c r="C1127">
        <f t="shared" ref="C1127:C1190" si="183">(((4*PI()*K1127^2)/($C$16*D1127^2))*(($C$11*$C$10*$C$12)/($C$13*$C$14))*($C$8^2/(4*PI()*$C$7))^2*(LN((2*$C$16*D1127^2)/$C$9)-$C$1))/$F$34</f>
        <v>2.4675684260833611E-23</v>
      </c>
      <c r="D1127">
        <f t="shared" si="176"/>
        <v>2617265.6201353287</v>
      </c>
      <c r="E1127">
        <f t="shared" si="177"/>
        <v>2.2772531155828869E-14</v>
      </c>
      <c r="F1127">
        <f t="shared" si="178"/>
        <v>2.0495139611907597E-27</v>
      </c>
      <c r="G1127">
        <f t="shared" si="181"/>
        <v>1.5422302663021005E-10</v>
      </c>
      <c r="H1127">
        <f t="shared" si="182"/>
        <v>0.14232831972393042</v>
      </c>
      <c r="I1127">
        <f t="shared" ref="I1127:I1190" si="184">D1127*100/10^9</f>
        <v>0.26172656201353289</v>
      </c>
      <c r="J1127">
        <f t="shared" si="179"/>
        <v>1.2809462257442245E-14</v>
      </c>
      <c r="K1127" s="12">
        <f t="shared" ref="K1127:K1190" si="185">$S$31*(D1127*100/10^9)^5+$S$32*(D1127*100/10^9)^4+$S$33*(D1127*100/10^9)^3+$S$34*(D1127*100/10^9)^2+$S$35*(D1127*100/10^9)+$S$36</f>
        <v>0.81255197329644313</v>
      </c>
    </row>
    <row r="1128" spans="2:11" x14ac:dyDescent="0.25">
      <c r="B1128">
        <f t="shared" si="180"/>
        <v>8.7199999999997793E-2</v>
      </c>
      <c r="C1128">
        <f t="shared" si="183"/>
        <v>2.2923334247571864E-23</v>
      </c>
      <c r="D1128">
        <f t="shared" ref="D1128:D1191" si="186">((2*E1128)/$C$5)^0.5</f>
        <v>2617265.6201352109</v>
      </c>
      <c r="E1128">
        <f t="shared" ref="E1128:E1191" si="187">E1127-F1127</f>
        <v>2.2772531155826818E-14</v>
      </c>
      <c r="F1128">
        <f t="shared" ref="F1128:F1191" si="188">(B1128-B1127)*(C1128+C1127)/2</f>
        <v>1.9039607403361414E-27</v>
      </c>
      <c r="G1128">
        <f t="shared" si="181"/>
        <v>1.4327083904732413E-10</v>
      </c>
      <c r="H1128">
        <f t="shared" si="182"/>
        <v>0.1423283197239176</v>
      </c>
      <c r="I1128">
        <f t="shared" si="184"/>
        <v>0.26172656201352112</v>
      </c>
      <c r="J1128">
        <f t="shared" ref="J1128:J1191" si="189">(B1128-B1127)*(G1127+G1128)/2</f>
        <v>1.1899754627100881E-14</v>
      </c>
      <c r="K1128" s="12">
        <f t="shared" si="185"/>
        <v>0.81255197329640649</v>
      </c>
    </row>
    <row r="1129" spans="2:11" x14ac:dyDescent="0.25">
      <c r="B1129">
        <f t="shared" si="180"/>
        <v>8.727999999999779E-2</v>
      </c>
      <c r="C1129">
        <f t="shared" si="183"/>
        <v>2.1296461148839822E-23</v>
      </c>
      <c r="D1129">
        <f t="shared" si="186"/>
        <v>2617265.6201351015</v>
      </c>
      <c r="E1129">
        <f t="shared" si="187"/>
        <v>2.2772531155824915E-14</v>
      </c>
      <c r="F1129">
        <f t="shared" si="188"/>
        <v>1.7687918158563956E-27</v>
      </c>
      <c r="G1129">
        <f t="shared" si="181"/>
        <v>1.3310288218024887E-10</v>
      </c>
      <c r="H1129">
        <f t="shared" si="182"/>
        <v>0.14232831972390569</v>
      </c>
      <c r="I1129">
        <f t="shared" si="184"/>
        <v>0.26172656201351013</v>
      </c>
      <c r="J1129">
        <f t="shared" si="189"/>
        <v>1.105494884910247E-14</v>
      </c>
      <c r="K1129" s="12">
        <f t="shared" si="185"/>
        <v>0.8125519732963723</v>
      </c>
    </row>
    <row r="1130" spans="2:11" x14ac:dyDescent="0.25">
      <c r="B1130">
        <f t="shared" si="180"/>
        <v>8.7359999999997787E-2</v>
      </c>
      <c r="C1130">
        <f t="shared" si="183"/>
        <v>1.9773431013856501E-23</v>
      </c>
      <c r="D1130">
        <f t="shared" si="186"/>
        <v>2617265.6201349995</v>
      </c>
      <c r="E1130">
        <f t="shared" si="187"/>
        <v>2.2772531155823145E-14</v>
      </c>
      <c r="F1130">
        <f t="shared" si="188"/>
        <v>1.642795686507786E-27</v>
      </c>
      <c r="G1130">
        <f t="shared" si="181"/>
        <v>1.2358394383660311E-10</v>
      </c>
      <c r="H1130">
        <f t="shared" si="182"/>
        <v>0.14232831972389465</v>
      </c>
      <c r="I1130">
        <f t="shared" si="184"/>
        <v>0.26172656201349992</v>
      </c>
      <c r="J1130">
        <f t="shared" si="189"/>
        <v>1.0267473040673661E-14</v>
      </c>
      <c r="K1130" s="12">
        <f t="shared" si="185"/>
        <v>0.81255197329634032</v>
      </c>
    </row>
    <row r="1131" spans="2:11" x14ac:dyDescent="0.25">
      <c r="B1131">
        <f t="shared" si="180"/>
        <v>8.7439999999997783E-2</v>
      </c>
      <c r="C1131">
        <f t="shared" si="183"/>
        <v>1.8367224213090554E-23</v>
      </c>
      <c r="D1131">
        <f t="shared" si="186"/>
        <v>2617265.620134905</v>
      </c>
      <c r="E1131">
        <f t="shared" si="187"/>
        <v>2.2772531155821501E-14</v>
      </c>
      <c r="F1131">
        <f t="shared" si="188"/>
        <v>1.52562620907782E-27</v>
      </c>
      <c r="G1131">
        <f t="shared" si="181"/>
        <v>1.1479515133181595E-10</v>
      </c>
      <c r="H1131">
        <f t="shared" si="182"/>
        <v>0.14232831972388438</v>
      </c>
      <c r="I1131">
        <f t="shared" si="184"/>
        <v>0.26172656201349048</v>
      </c>
      <c r="J1131">
        <f t="shared" si="189"/>
        <v>9.535163806736373E-15</v>
      </c>
      <c r="K1131" s="12">
        <f t="shared" si="185"/>
        <v>0.81255197329631079</v>
      </c>
    </row>
    <row r="1132" spans="2:11" x14ac:dyDescent="0.25">
      <c r="B1132">
        <f t="shared" si="180"/>
        <v>8.751999999999778E-2</v>
      </c>
      <c r="C1132">
        <f t="shared" si="183"/>
        <v>1.706486037607338E-23</v>
      </c>
      <c r="D1132">
        <f t="shared" si="186"/>
        <v>2617265.6201348174</v>
      </c>
      <c r="E1132">
        <f t="shared" si="187"/>
        <v>2.2772531155819977E-14</v>
      </c>
      <c r="F1132">
        <f t="shared" si="188"/>
        <v>1.4172833835664998E-27</v>
      </c>
      <c r="G1132">
        <f t="shared" si="181"/>
        <v>1.0665537735045863E-10</v>
      </c>
      <c r="H1132">
        <f t="shared" si="182"/>
        <v>0.14232831972387486</v>
      </c>
      <c r="I1132">
        <f t="shared" si="184"/>
        <v>0.26172656201348171</v>
      </c>
      <c r="J1132">
        <f t="shared" si="189"/>
        <v>8.8580211472906218E-15</v>
      </c>
      <c r="K1132" s="12">
        <f t="shared" si="185"/>
        <v>0.81255197329628326</v>
      </c>
    </row>
    <row r="1133" spans="2:11" x14ac:dyDescent="0.25">
      <c r="B1133">
        <f t="shared" si="180"/>
        <v>8.7599999999997777E-2</v>
      </c>
      <c r="C1133">
        <f t="shared" si="183"/>
        <v>1.5849032342180213E-23</v>
      </c>
      <c r="D1133">
        <f t="shared" si="186"/>
        <v>2617265.6201347359</v>
      </c>
      <c r="E1133">
        <f t="shared" si="187"/>
        <v>2.277253115581856E-14</v>
      </c>
      <c r="F1133">
        <f t="shared" si="188"/>
        <v>1.3165557087300902E-27</v>
      </c>
      <c r="G1133">
        <f t="shared" si="181"/>
        <v>9.9056452138626319E-11</v>
      </c>
      <c r="H1133">
        <f t="shared" si="182"/>
        <v>0.14232831972386598</v>
      </c>
      <c r="I1133">
        <f t="shared" si="184"/>
        <v>0.26172656201347361</v>
      </c>
      <c r="J1133">
        <f t="shared" si="189"/>
        <v>8.228473179563063E-15</v>
      </c>
      <c r="K1133" s="12">
        <f t="shared" si="185"/>
        <v>0.81255197329625795</v>
      </c>
    </row>
    <row r="1134" spans="2:11" x14ac:dyDescent="0.25">
      <c r="B1134">
        <f t="shared" si="180"/>
        <v>8.7679999999997774E-2</v>
      </c>
      <c r="C1134">
        <f t="shared" si="183"/>
        <v>1.472839369172344E-23</v>
      </c>
      <c r="D1134">
        <f t="shared" si="186"/>
        <v>2617265.6201346605</v>
      </c>
      <c r="E1134">
        <f t="shared" si="187"/>
        <v>2.2772531155817244E-14</v>
      </c>
      <c r="F1134">
        <f t="shared" si="188"/>
        <v>1.2230970413560963E-27</v>
      </c>
      <c r="G1134">
        <f t="shared" si="181"/>
        <v>9.2052460573271494E-11</v>
      </c>
      <c r="H1134">
        <f t="shared" si="182"/>
        <v>0.14232831972385776</v>
      </c>
      <c r="I1134">
        <f t="shared" si="184"/>
        <v>0.26172656201346606</v>
      </c>
      <c r="J1134">
        <f t="shared" si="189"/>
        <v>7.6443565084756013E-15</v>
      </c>
      <c r="K1134" s="12">
        <f t="shared" si="185"/>
        <v>0.81255197329623441</v>
      </c>
    </row>
    <row r="1135" spans="2:11" x14ac:dyDescent="0.25">
      <c r="B1135">
        <f t="shared" si="180"/>
        <v>8.775999999999777E-2</v>
      </c>
      <c r="C1135">
        <f t="shared" si="183"/>
        <v>1.3676983683765881E-23</v>
      </c>
      <c r="D1135">
        <f t="shared" si="186"/>
        <v>2617265.6201345902</v>
      </c>
      <c r="E1135">
        <f t="shared" si="187"/>
        <v>2.277253115581602E-14</v>
      </c>
      <c r="F1135">
        <f t="shared" si="188"/>
        <v>1.1362150950195264E-27</v>
      </c>
      <c r="G1135">
        <f t="shared" si="181"/>
        <v>8.5481148023536754E-11</v>
      </c>
      <c r="H1135">
        <f t="shared" si="182"/>
        <v>0.14232831972385013</v>
      </c>
      <c r="I1135">
        <f t="shared" si="184"/>
        <v>0.26172656201345901</v>
      </c>
      <c r="J1135">
        <f t="shared" si="189"/>
        <v>7.1013443438720405E-15</v>
      </c>
      <c r="K1135" s="12">
        <f t="shared" si="185"/>
        <v>0.81255197329621243</v>
      </c>
    </row>
    <row r="1136" spans="2:11" x14ac:dyDescent="0.25">
      <c r="B1136">
        <f t="shared" si="180"/>
        <v>8.7839999999997767E-2</v>
      </c>
      <c r="C1136">
        <f t="shared" si="183"/>
        <v>1.2707782688776142E-23</v>
      </c>
      <c r="D1136">
        <f t="shared" si="186"/>
        <v>2617265.620134525</v>
      </c>
      <c r="E1136">
        <f t="shared" si="187"/>
        <v>2.2772531155814884E-14</v>
      </c>
      <c r="F1136">
        <f t="shared" si="188"/>
        <v>1.0553906549016379E-27</v>
      </c>
      <c r="G1136">
        <f t="shared" si="181"/>
        <v>7.9423641804850882E-11</v>
      </c>
      <c r="H1136">
        <f t="shared" si="182"/>
        <v>0.14232831972384302</v>
      </c>
      <c r="I1136">
        <f t="shared" si="184"/>
        <v>0.26172656201345251</v>
      </c>
      <c r="J1136">
        <f t="shared" si="189"/>
        <v>6.5961915931352371E-15</v>
      </c>
      <c r="K1136" s="12">
        <f t="shared" si="185"/>
        <v>0.81255197329619222</v>
      </c>
    </row>
    <row r="1137" spans="2:11" x14ac:dyDescent="0.25">
      <c r="B1137">
        <f t="shared" si="180"/>
        <v>8.7919999999997764E-2</v>
      </c>
      <c r="C1137">
        <f t="shared" si="183"/>
        <v>1.180781033628562E-23</v>
      </c>
      <c r="D1137">
        <f t="shared" si="186"/>
        <v>2617265.6201344645</v>
      </c>
      <c r="E1137">
        <f t="shared" si="187"/>
        <v>2.277253115581383E-14</v>
      </c>
      <c r="F1137">
        <f t="shared" si="188"/>
        <v>9.8062372100243044E-28</v>
      </c>
      <c r="G1137">
        <f t="shared" si="181"/>
        <v>7.3798814601785121E-11</v>
      </c>
      <c r="H1137">
        <f t="shared" si="182"/>
        <v>0.14232831972383642</v>
      </c>
      <c r="I1137">
        <f t="shared" si="184"/>
        <v>0.26172656201344646</v>
      </c>
      <c r="J1137">
        <f t="shared" si="189"/>
        <v>6.1288982562651903E-15</v>
      </c>
      <c r="K1137" s="12">
        <f t="shared" si="185"/>
        <v>0.81255197329617312</v>
      </c>
    </row>
    <row r="1138" spans="2:11" x14ac:dyDescent="0.25">
      <c r="B1138">
        <f t="shared" si="180"/>
        <v>8.7999999999997761E-2</v>
      </c>
      <c r="C1138">
        <f t="shared" si="183"/>
        <v>1.0968413045981929E-23</v>
      </c>
      <c r="D1138">
        <f t="shared" si="186"/>
        <v>2617265.6201344081</v>
      </c>
      <c r="E1138">
        <f t="shared" si="187"/>
        <v>2.2772531155812848E-14</v>
      </c>
      <c r="F1138">
        <f t="shared" si="188"/>
        <v>9.1104893529066474E-28</v>
      </c>
      <c r="G1138">
        <f t="shared" si="181"/>
        <v>6.8552581537387044E-11</v>
      </c>
      <c r="H1138">
        <f t="shared" si="182"/>
        <v>0.14232831972383031</v>
      </c>
      <c r="I1138">
        <f t="shared" si="184"/>
        <v>0.2617265620134408</v>
      </c>
      <c r="J1138">
        <f t="shared" si="189"/>
        <v>5.6940558455666546E-15</v>
      </c>
      <c r="K1138" s="12">
        <f t="shared" si="185"/>
        <v>0.81255197329615558</v>
      </c>
    </row>
    <row r="1139" spans="2:11" x14ac:dyDescent="0.25">
      <c r="B1139">
        <f t="shared" si="180"/>
        <v>8.8079999999997757E-2</v>
      </c>
      <c r="C1139">
        <f t="shared" si="183"/>
        <v>1.0185264027708863E-23</v>
      </c>
      <c r="D1139">
        <f t="shared" si="186"/>
        <v>2617265.6201343555</v>
      </c>
      <c r="E1139">
        <f t="shared" si="187"/>
        <v>2.2772531155811937E-14</v>
      </c>
      <c r="F1139">
        <f t="shared" si="188"/>
        <v>8.4614708294759715E-28</v>
      </c>
      <c r="G1139">
        <f t="shared" si="181"/>
        <v>6.3657900173180387E-11</v>
      </c>
      <c r="H1139">
        <f t="shared" si="182"/>
        <v>0.14232831972382459</v>
      </c>
      <c r="I1139">
        <f t="shared" si="184"/>
        <v>0.26172656201343553</v>
      </c>
      <c r="J1139">
        <f t="shared" si="189"/>
        <v>5.2884192684224819E-15</v>
      </c>
      <c r="K1139" s="12">
        <f t="shared" si="185"/>
        <v>0.81255197329613915</v>
      </c>
    </row>
    <row r="1140" spans="2:11" x14ac:dyDescent="0.25">
      <c r="B1140">
        <f t="shared" si="180"/>
        <v>8.8159999999997754E-2</v>
      </c>
      <c r="C1140">
        <f t="shared" si="183"/>
        <v>9.4626900716226351E-24</v>
      </c>
      <c r="D1140">
        <f t="shared" si="186"/>
        <v>2617265.6201343071</v>
      </c>
      <c r="E1140">
        <f t="shared" si="187"/>
        <v>2.2772531155811091E-14</v>
      </c>
      <c r="F1140">
        <f t="shared" si="188"/>
        <v>7.8591816397322794E-28</v>
      </c>
      <c r="G1140">
        <f t="shared" si="181"/>
        <v>5.9141812947641466E-11</v>
      </c>
      <c r="H1140">
        <f t="shared" si="182"/>
        <v>0.14232831972381929</v>
      </c>
      <c r="I1140">
        <f t="shared" si="184"/>
        <v>0.2617265620134307</v>
      </c>
      <c r="J1140">
        <f t="shared" si="189"/>
        <v>4.9119885248326738E-15</v>
      </c>
      <c r="K1140" s="12">
        <f t="shared" si="185"/>
        <v>0.81255197329612383</v>
      </c>
    </row>
    <row r="1141" spans="2:11" x14ac:dyDescent="0.25">
      <c r="B1141">
        <f t="shared" si="180"/>
        <v>8.8239999999997751E-2</v>
      </c>
      <c r="C1141">
        <f t="shared" si="183"/>
        <v>8.7920375974108497E-24</v>
      </c>
      <c r="D1141">
        <f t="shared" si="186"/>
        <v>2617265.6201342619</v>
      </c>
      <c r="E1141">
        <f t="shared" si="187"/>
        <v>2.2772531155810305E-14</v>
      </c>
      <c r="F1141">
        <f t="shared" si="188"/>
        <v>7.3018910676130962E-28</v>
      </c>
      <c r="G1141">
        <f t="shared" si="181"/>
        <v>5.4950234983817803E-11</v>
      </c>
      <c r="H1141">
        <f t="shared" si="182"/>
        <v>0.14232831972381441</v>
      </c>
      <c r="I1141">
        <f t="shared" si="184"/>
        <v>0.2617265620134262</v>
      </c>
      <c r="J1141">
        <f t="shared" si="189"/>
        <v>4.563681917258185E-15</v>
      </c>
      <c r="K1141" s="12">
        <f t="shared" si="185"/>
        <v>0.81255197329610984</v>
      </c>
    </row>
    <row r="1142" spans="2:11" x14ac:dyDescent="0.25">
      <c r="B1142">
        <f t="shared" si="180"/>
        <v>8.8319999999997748E-2</v>
      </c>
      <c r="C1142">
        <f t="shared" si="183"/>
        <v>8.168979814917301E-24</v>
      </c>
      <c r="D1142">
        <f t="shared" si="186"/>
        <v>2617265.62013422</v>
      </c>
      <c r="E1142">
        <f t="shared" si="187"/>
        <v>2.2772531155809576E-14</v>
      </c>
      <c r="F1142">
        <f t="shared" si="188"/>
        <v>6.784406964930984E-28</v>
      </c>
      <c r="G1142">
        <f t="shared" si="181"/>
        <v>5.1056123843233126E-11</v>
      </c>
      <c r="H1142">
        <f t="shared" si="182"/>
        <v>0.14232831972380983</v>
      </c>
      <c r="I1142">
        <f t="shared" si="184"/>
        <v>0.26172656201342204</v>
      </c>
      <c r="J1142">
        <f t="shared" si="189"/>
        <v>4.2402543530818644E-15</v>
      </c>
      <c r="K1142" s="12">
        <f t="shared" si="185"/>
        <v>0.81255197329609696</v>
      </c>
    </row>
    <row r="1143" spans="2:11" x14ac:dyDescent="0.25">
      <c r="B1143">
        <f t="shared" si="180"/>
        <v>8.8399999999997744E-2</v>
      </c>
      <c r="C1143">
        <f t="shared" si="183"/>
        <v>7.5848631438295741E-24</v>
      </c>
      <c r="D1143">
        <f t="shared" si="186"/>
        <v>2617265.6201341809</v>
      </c>
      <c r="E1143">
        <f t="shared" si="187"/>
        <v>2.2772531155808898E-14</v>
      </c>
      <c r="F1143">
        <f t="shared" si="188"/>
        <v>6.3015371834984937E-28</v>
      </c>
      <c r="G1143">
        <f t="shared" si="181"/>
        <v>4.7405394648934834E-11</v>
      </c>
      <c r="H1143">
        <f t="shared" si="182"/>
        <v>0.14232831972380558</v>
      </c>
      <c r="I1143">
        <f t="shared" si="184"/>
        <v>0.2617265620134181</v>
      </c>
      <c r="J1143">
        <f t="shared" si="189"/>
        <v>3.9384607396865583E-15</v>
      </c>
      <c r="K1143" s="12">
        <f t="shared" si="185"/>
        <v>0.81255197329608453</v>
      </c>
    </row>
    <row r="1144" spans="2:11" x14ac:dyDescent="0.25">
      <c r="B1144">
        <f t="shared" si="180"/>
        <v>8.8479999999997741E-2</v>
      </c>
      <c r="C1144">
        <f t="shared" si="183"/>
        <v>7.0440143743038825E-24</v>
      </c>
      <c r="D1144">
        <f t="shared" si="186"/>
        <v>2617265.6201341446</v>
      </c>
      <c r="E1144">
        <f t="shared" si="187"/>
        <v>2.2772531155808267E-14</v>
      </c>
      <c r="F1144">
        <f t="shared" si="188"/>
        <v>5.8515510072531439E-28</v>
      </c>
      <c r="G1144">
        <f t="shared" si="181"/>
        <v>4.4025089839399257E-11</v>
      </c>
      <c r="H1144">
        <f t="shared" si="182"/>
        <v>0.14232831972380167</v>
      </c>
      <c r="I1144">
        <f t="shared" si="184"/>
        <v>0.26172656201341443</v>
      </c>
      <c r="J1144">
        <f t="shared" si="189"/>
        <v>3.6572193795332152E-15</v>
      </c>
      <c r="K1144" s="12">
        <f t="shared" si="185"/>
        <v>0.81255197329607298</v>
      </c>
    </row>
    <row r="1145" spans="2:11" x14ac:dyDescent="0.25">
      <c r="B1145">
        <f t="shared" si="180"/>
        <v>8.8559999999997738E-2</v>
      </c>
      <c r="C1145">
        <f t="shared" si="183"/>
        <v>6.5464335063402406E-24</v>
      </c>
      <c r="D1145">
        <f t="shared" si="186"/>
        <v>2617265.620134111</v>
      </c>
      <c r="E1145">
        <f t="shared" si="187"/>
        <v>2.2772531155807683E-14</v>
      </c>
      <c r="F1145">
        <f t="shared" si="188"/>
        <v>5.4361791522574275E-28</v>
      </c>
      <c r="G1145">
        <f t="shared" si="181"/>
        <v>4.0915209414626498E-11</v>
      </c>
      <c r="H1145">
        <f t="shared" si="182"/>
        <v>0.142328319723798</v>
      </c>
      <c r="I1145">
        <f t="shared" si="184"/>
        <v>0.2617265620134111</v>
      </c>
      <c r="J1145">
        <f t="shared" si="189"/>
        <v>3.3976119701608922E-15</v>
      </c>
      <c r="K1145" s="12">
        <f t="shared" si="185"/>
        <v>0.81255197329606255</v>
      </c>
    </row>
    <row r="1146" spans="2:11" x14ac:dyDescent="0.25">
      <c r="B1146">
        <f t="shared" si="180"/>
        <v>8.8639999999997734E-2</v>
      </c>
      <c r="C1146">
        <f t="shared" si="183"/>
        <v>6.0791401694700277E-24</v>
      </c>
      <c r="D1146">
        <f t="shared" si="186"/>
        <v>2617265.6201340798</v>
      </c>
      <c r="E1146">
        <f t="shared" si="187"/>
        <v>2.277253115580714E-14</v>
      </c>
      <c r="F1146">
        <f t="shared" si="188"/>
        <v>5.0502294703239016E-28</v>
      </c>
      <c r="G1146">
        <f t="shared" si="181"/>
        <v>3.7994626059187666E-11</v>
      </c>
      <c r="H1146">
        <f t="shared" si="182"/>
        <v>0.14232831972379462</v>
      </c>
      <c r="I1146">
        <f t="shared" si="184"/>
        <v>0.26172656201340799</v>
      </c>
      <c r="J1146">
        <f t="shared" si="189"/>
        <v>3.1563934189524379E-15</v>
      </c>
      <c r="K1146" s="12">
        <f t="shared" si="185"/>
        <v>0.812551973296053</v>
      </c>
    </row>
    <row r="1147" spans="2:11" x14ac:dyDescent="0.25">
      <c r="B1147">
        <f t="shared" si="180"/>
        <v>8.8719999999997731E-2</v>
      </c>
      <c r="C1147">
        <f t="shared" si="183"/>
        <v>5.6507879440056513E-24</v>
      </c>
      <c r="D1147">
        <f t="shared" si="186"/>
        <v>2617265.620134051</v>
      </c>
      <c r="E1147">
        <f t="shared" si="187"/>
        <v>2.2772531155806635E-14</v>
      </c>
      <c r="F1147">
        <f t="shared" si="188"/>
        <v>4.6919712453900802E-28</v>
      </c>
      <c r="G1147">
        <f t="shared" si="181"/>
        <v>3.5317424650035315E-11</v>
      </c>
      <c r="H1147">
        <f t="shared" si="182"/>
        <v>0.14232831972379148</v>
      </c>
      <c r="I1147">
        <f t="shared" si="184"/>
        <v>0.26172656201340511</v>
      </c>
      <c r="J1147">
        <f t="shared" si="189"/>
        <v>2.9324820283688E-15</v>
      </c>
      <c r="K1147" s="12">
        <f t="shared" si="185"/>
        <v>0.81255197329604389</v>
      </c>
    </row>
    <row r="1148" spans="2:11" x14ac:dyDescent="0.25">
      <c r="B1148">
        <f t="shared" si="180"/>
        <v>8.8799999999997728E-2</v>
      </c>
      <c r="C1148">
        <f t="shared" si="183"/>
        <v>5.2483964594785065E-24</v>
      </c>
      <c r="D1148">
        <f t="shared" si="186"/>
        <v>2617265.6201340239</v>
      </c>
      <c r="E1148">
        <f t="shared" si="187"/>
        <v>2.2772531155806165E-14</v>
      </c>
      <c r="F1148">
        <f t="shared" si="188"/>
        <v>4.3596737613934858E-28</v>
      </c>
      <c r="G1148">
        <f t="shared" si="181"/>
        <v>3.2802477871740659E-11</v>
      </c>
      <c r="H1148">
        <f t="shared" si="182"/>
        <v>0.14232831972378854</v>
      </c>
      <c r="I1148">
        <f t="shared" si="184"/>
        <v>0.26172656201340239</v>
      </c>
      <c r="J1148">
        <f t="shared" si="189"/>
        <v>2.7247961008709276E-15</v>
      </c>
      <c r="K1148" s="12">
        <f t="shared" si="185"/>
        <v>0.81255197329603568</v>
      </c>
    </row>
    <row r="1149" spans="2:11" x14ac:dyDescent="0.25">
      <c r="B1149">
        <f t="shared" si="180"/>
        <v>8.8879999999997725E-2</v>
      </c>
      <c r="C1149">
        <f t="shared" si="183"/>
        <v>4.8719657158885839E-24</v>
      </c>
      <c r="D1149">
        <f t="shared" si="186"/>
        <v>2617265.6201339988</v>
      </c>
      <c r="E1149">
        <f t="shared" si="187"/>
        <v>2.277253115580573E-14</v>
      </c>
      <c r="F1149">
        <f t="shared" si="188"/>
        <v>4.0481448701466707E-28</v>
      </c>
      <c r="G1149">
        <f t="shared" si="181"/>
        <v>3.0449785724303644E-11</v>
      </c>
      <c r="H1149">
        <f t="shared" si="182"/>
        <v>0.14232831972378579</v>
      </c>
      <c r="I1149">
        <f t="shared" si="184"/>
        <v>0.26172656201339989</v>
      </c>
      <c r="J1149">
        <f t="shared" si="189"/>
        <v>2.5300905438416693E-15</v>
      </c>
      <c r="K1149" s="12">
        <f t="shared" si="185"/>
        <v>0.81255197329602769</v>
      </c>
    </row>
    <row r="1150" spans="2:11" x14ac:dyDescent="0.25">
      <c r="B1150">
        <f t="shared" si="180"/>
        <v>8.8959999999997721E-2</v>
      </c>
      <c r="C1150">
        <f t="shared" si="183"/>
        <v>4.5258225033920975E-24</v>
      </c>
      <c r="D1150">
        <f t="shared" si="186"/>
        <v>2617265.6201339755</v>
      </c>
      <c r="E1150">
        <f t="shared" si="187"/>
        <v>2.2772531155805326E-14</v>
      </c>
      <c r="F1150">
        <f t="shared" si="188"/>
        <v>3.7591152877121199E-28</v>
      </c>
      <c r="G1150">
        <f t="shared" si="181"/>
        <v>2.8286390646200607E-11</v>
      </c>
      <c r="H1150">
        <f t="shared" si="182"/>
        <v>0.14232831972378326</v>
      </c>
      <c r="I1150">
        <f t="shared" si="184"/>
        <v>0.26172656201339756</v>
      </c>
      <c r="J1150">
        <f t="shared" si="189"/>
        <v>2.3494470548200743E-15</v>
      </c>
      <c r="K1150" s="12">
        <f t="shared" si="185"/>
        <v>0.81255197329602036</v>
      </c>
    </row>
    <row r="1151" spans="2:11" x14ac:dyDescent="0.25">
      <c r="B1151">
        <f t="shared" si="180"/>
        <v>8.9039999999997718E-2</v>
      </c>
      <c r="C1151">
        <f t="shared" si="183"/>
        <v>4.2056400318328451E-24</v>
      </c>
      <c r="D1151">
        <f t="shared" si="186"/>
        <v>2617265.6201339541</v>
      </c>
      <c r="E1151">
        <f t="shared" si="187"/>
        <v>2.277253115580495E-14</v>
      </c>
      <c r="F1151">
        <f t="shared" si="188"/>
        <v>3.4925850140898347E-28</v>
      </c>
      <c r="G1151">
        <f t="shared" si="181"/>
        <v>2.6285250198955279E-11</v>
      </c>
      <c r="H1151">
        <f t="shared" si="182"/>
        <v>0.14232831972378093</v>
      </c>
      <c r="I1151">
        <f t="shared" si="184"/>
        <v>0.26172656201339539</v>
      </c>
      <c r="J1151">
        <f t="shared" si="189"/>
        <v>2.1828656338061465E-15</v>
      </c>
      <c r="K1151" s="12">
        <f t="shared" si="185"/>
        <v>0.8125519732960137</v>
      </c>
    </row>
    <row r="1152" spans="2:11" x14ac:dyDescent="0.25">
      <c r="B1152">
        <f t="shared" si="180"/>
        <v>8.9119999999997715E-2</v>
      </c>
      <c r="C1152">
        <f t="shared" si="183"/>
        <v>3.9114183012108213E-24</v>
      </c>
      <c r="D1152">
        <f t="shared" si="186"/>
        <v>2617265.6201339341</v>
      </c>
      <c r="E1152">
        <f t="shared" si="187"/>
        <v>2.27725311558046E-14</v>
      </c>
      <c r="F1152">
        <f t="shared" si="188"/>
        <v>3.2468233332173342E-28</v>
      </c>
      <c r="G1152">
        <f t="shared" si="181"/>
        <v>2.4446364382567629E-11</v>
      </c>
      <c r="H1152">
        <f t="shared" si="182"/>
        <v>0.14232831972377871</v>
      </c>
      <c r="I1152">
        <f t="shared" si="184"/>
        <v>0.26172656201339339</v>
      </c>
      <c r="J1152">
        <f t="shared" si="189"/>
        <v>2.0292645832608336E-15</v>
      </c>
      <c r="K1152" s="12">
        <f t="shared" si="185"/>
        <v>0.81255197329600726</v>
      </c>
    </row>
    <row r="1153" spans="2:11" x14ac:dyDescent="0.25">
      <c r="B1153">
        <f t="shared" si="180"/>
        <v>8.9199999999997712E-2</v>
      </c>
      <c r="C1153">
        <f t="shared" si="183"/>
        <v>3.6258501509012081E-24</v>
      </c>
      <c r="D1153">
        <f t="shared" si="186"/>
        <v>2617265.620133915</v>
      </c>
      <c r="E1153">
        <f t="shared" si="187"/>
        <v>2.2772531155804275E-14</v>
      </c>
      <c r="F1153">
        <f t="shared" si="188"/>
        <v>3.0149073808446888E-28</v>
      </c>
      <c r="G1153">
        <f t="shared" si="181"/>
        <v>2.2661563443132548E-11</v>
      </c>
      <c r="H1153">
        <f t="shared" si="182"/>
        <v>0.14232831972377671</v>
      </c>
      <c r="I1153">
        <f t="shared" si="184"/>
        <v>0.26172656201339151</v>
      </c>
      <c r="J1153">
        <f t="shared" si="189"/>
        <v>1.8843171130279301E-15</v>
      </c>
      <c r="K1153" s="12">
        <f t="shared" si="185"/>
        <v>0.81255197329600148</v>
      </c>
    </row>
    <row r="1154" spans="2:11" x14ac:dyDescent="0.25">
      <c r="B1154">
        <f t="shared" si="180"/>
        <v>8.9279999999997708E-2</v>
      </c>
      <c r="C1154">
        <f t="shared" si="183"/>
        <v>3.3662427415288303E-24</v>
      </c>
      <c r="D1154">
        <f t="shared" si="186"/>
        <v>2617265.6201338978</v>
      </c>
      <c r="E1154">
        <f t="shared" si="187"/>
        <v>2.2772531155803972E-14</v>
      </c>
      <c r="F1154">
        <f t="shared" si="188"/>
        <v>2.796837156971901E-28</v>
      </c>
      <c r="G1154">
        <f t="shared" si="181"/>
        <v>2.1039017134555189E-11</v>
      </c>
      <c r="H1154">
        <f t="shared" si="182"/>
        <v>0.14232831972377483</v>
      </c>
      <c r="I1154">
        <f t="shared" si="184"/>
        <v>0.26172656201338979</v>
      </c>
      <c r="J1154">
        <f t="shared" si="189"/>
        <v>1.7480232231074384E-15</v>
      </c>
      <c r="K1154" s="12">
        <f t="shared" si="185"/>
        <v>0.81255197329599615</v>
      </c>
    </row>
    <row r="1155" spans="2:11" x14ac:dyDescent="0.25">
      <c r="B1155">
        <f t="shared" si="180"/>
        <v>8.9359999999997705E-2</v>
      </c>
      <c r="C1155">
        <f t="shared" si="183"/>
        <v>3.1282692829374792E-24</v>
      </c>
      <c r="D1155">
        <f t="shared" si="186"/>
        <v>2617265.6201338815</v>
      </c>
      <c r="E1155">
        <f t="shared" si="187"/>
        <v>2.2772531155803691E-14</v>
      </c>
      <c r="F1155">
        <f t="shared" si="188"/>
        <v>2.597804809786418E-28</v>
      </c>
      <c r="G1155">
        <f t="shared" si="181"/>
        <v>1.9551683018359243E-11</v>
      </c>
      <c r="H1155">
        <f t="shared" si="182"/>
        <v>0.14232831972377305</v>
      </c>
      <c r="I1155">
        <f t="shared" si="184"/>
        <v>0.26172656201338818</v>
      </c>
      <c r="J1155">
        <f t="shared" si="189"/>
        <v>1.6236280061165112E-15</v>
      </c>
      <c r="K1155" s="12">
        <f t="shared" si="185"/>
        <v>0.81255197329599105</v>
      </c>
    </row>
    <row r="1156" spans="2:11" x14ac:dyDescent="0.25">
      <c r="B1156">
        <f t="shared" si="180"/>
        <v>8.9439999999997702E-2</v>
      </c>
      <c r="C1156">
        <f t="shared" si="183"/>
        <v>2.9119297751271564E-24</v>
      </c>
      <c r="D1156">
        <f t="shared" si="186"/>
        <v>2617265.620133867</v>
      </c>
      <c r="E1156">
        <f t="shared" si="187"/>
        <v>2.2772531155803433E-14</v>
      </c>
      <c r="F1156">
        <f t="shared" si="188"/>
        <v>2.4160796232257558E-28</v>
      </c>
      <c r="G1156">
        <f t="shared" si="181"/>
        <v>1.8199561094544729E-11</v>
      </c>
      <c r="H1156">
        <f t="shared" si="182"/>
        <v>0.14232831972377144</v>
      </c>
      <c r="I1156">
        <f t="shared" si="184"/>
        <v>0.26172656201338668</v>
      </c>
      <c r="J1156">
        <f t="shared" si="189"/>
        <v>1.5100497645160971E-15</v>
      </c>
      <c r="K1156" s="12">
        <f t="shared" si="185"/>
        <v>0.81255197329598639</v>
      </c>
    </row>
    <row r="1157" spans="2:11" x14ac:dyDescent="0.25">
      <c r="B1157">
        <f t="shared" si="180"/>
        <v>8.9519999999997699E-2</v>
      </c>
      <c r="C1157">
        <f t="shared" si="183"/>
        <v>2.7042438476292457E-24</v>
      </c>
      <c r="D1157">
        <f t="shared" si="186"/>
        <v>2617265.6201338531</v>
      </c>
      <c r="E1157">
        <f t="shared" si="187"/>
        <v>2.277253115580319E-14</v>
      </c>
      <c r="F1157">
        <f t="shared" si="188"/>
        <v>2.2464694491024695E-28</v>
      </c>
      <c r="G1157">
        <f t="shared" si="181"/>
        <v>1.6901524047682783E-11</v>
      </c>
      <c r="H1157">
        <f t="shared" si="182"/>
        <v>0.14232831972376994</v>
      </c>
      <c r="I1157">
        <f t="shared" si="184"/>
        <v>0.26172656201338529</v>
      </c>
      <c r="J1157">
        <f t="shared" si="189"/>
        <v>1.4040434056890434E-15</v>
      </c>
      <c r="K1157" s="12">
        <f t="shared" si="185"/>
        <v>0.81255197329598194</v>
      </c>
    </row>
    <row r="1158" spans="2:11" x14ac:dyDescent="0.25">
      <c r="B1158">
        <f t="shared" si="180"/>
        <v>8.9599999999997695E-2</v>
      </c>
      <c r="C1158">
        <f t="shared" si="183"/>
        <v>2.5095382905999525E-24</v>
      </c>
      <c r="D1158">
        <f t="shared" si="186"/>
        <v>2617265.62013384</v>
      </c>
      <c r="E1158">
        <f t="shared" si="187"/>
        <v>2.2772531155802966E-14</v>
      </c>
      <c r="F1158">
        <f t="shared" si="188"/>
        <v>2.0855128552915942E-28</v>
      </c>
      <c r="G1158">
        <f t="shared" si="181"/>
        <v>1.5684614316249704E-11</v>
      </c>
      <c r="H1158">
        <f t="shared" si="182"/>
        <v>0.1423283197237685</v>
      </c>
      <c r="I1158">
        <f t="shared" si="184"/>
        <v>0.26172656201338401</v>
      </c>
      <c r="J1158">
        <f t="shared" si="189"/>
        <v>1.3034455345572464E-15</v>
      </c>
      <c r="K1158" s="12">
        <f t="shared" si="185"/>
        <v>0.81255197329597795</v>
      </c>
    </row>
    <row r="1159" spans="2:11" x14ac:dyDescent="0.25">
      <c r="B1159">
        <f t="shared" si="180"/>
        <v>8.9679999999997692E-2</v>
      </c>
      <c r="C1159">
        <f t="shared" si="183"/>
        <v>2.3278131040392782E-24</v>
      </c>
      <c r="D1159">
        <f t="shared" si="186"/>
        <v>2617265.6201338279</v>
      </c>
      <c r="E1159">
        <f t="shared" si="187"/>
        <v>2.2772531155802757E-14</v>
      </c>
      <c r="F1159">
        <f t="shared" si="188"/>
        <v>1.9349405578556134E-28</v>
      </c>
      <c r="G1159">
        <f t="shared" si="181"/>
        <v>1.4548831900245487E-11</v>
      </c>
      <c r="H1159">
        <f t="shared" si="182"/>
        <v>0.14232831972376722</v>
      </c>
      <c r="I1159">
        <f t="shared" si="184"/>
        <v>0.26172656201338279</v>
      </c>
      <c r="J1159">
        <f t="shared" si="189"/>
        <v>1.2093378486597583E-15</v>
      </c>
      <c r="K1159" s="12">
        <f t="shared" si="185"/>
        <v>0.81255197329597439</v>
      </c>
    </row>
    <row r="1160" spans="2:11" x14ac:dyDescent="0.25">
      <c r="B1160">
        <f t="shared" si="180"/>
        <v>8.9759999999997689E-2</v>
      </c>
      <c r="C1160">
        <f t="shared" si="183"/>
        <v>2.1633950781034261E-24</v>
      </c>
      <c r="D1160">
        <f t="shared" si="186"/>
        <v>2617265.6201338167</v>
      </c>
      <c r="E1160">
        <f t="shared" si="187"/>
        <v>2.2772531155802565E-14</v>
      </c>
      <c r="F1160">
        <f t="shared" si="188"/>
        <v>1.7964832728570087E-28</v>
      </c>
      <c r="G1160">
        <f t="shared" si="181"/>
        <v>1.3521219238146411E-11</v>
      </c>
      <c r="H1160">
        <f t="shared" si="182"/>
        <v>0.142328319723766</v>
      </c>
      <c r="I1160">
        <f t="shared" si="184"/>
        <v>0.26172656201338168</v>
      </c>
      <c r="J1160">
        <f t="shared" si="189"/>
        <v>1.1228020455356301E-15</v>
      </c>
      <c r="K1160" s="12">
        <f t="shared" si="185"/>
        <v>0.81255197329597062</v>
      </c>
    </row>
    <row r="1161" spans="2:11" x14ac:dyDescent="0.25">
      <c r="B1161">
        <f t="shared" si="180"/>
        <v>8.9839999999997686E-2</v>
      </c>
      <c r="C1161">
        <f t="shared" si="183"/>
        <v>2.0076306324799872E-24</v>
      </c>
      <c r="D1161">
        <f t="shared" si="186"/>
        <v>2617265.6201338065</v>
      </c>
      <c r="E1161">
        <f t="shared" si="187"/>
        <v>2.2772531155802385E-14</v>
      </c>
      <c r="F1161">
        <f t="shared" si="188"/>
        <v>1.6684102842332972E-28</v>
      </c>
      <c r="G1161">
        <f t="shared" si="181"/>
        <v>1.2547691452999919E-11</v>
      </c>
      <c r="H1161">
        <f t="shared" si="182"/>
        <v>0.14232831972376489</v>
      </c>
      <c r="I1161">
        <f t="shared" si="184"/>
        <v>0.26172656201338063</v>
      </c>
      <c r="J1161">
        <f t="shared" si="189"/>
        <v>1.0427564276458107E-15</v>
      </c>
      <c r="K1161" s="12">
        <f t="shared" si="185"/>
        <v>0.81255197329596729</v>
      </c>
    </row>
    <row r="1162" spans="2:11" x14ac:dyDescent="0.25">
      <c r="B1162">
        <f t="shared" si="180"/>
        <v>8.9919999999997682E-2</v>
      </c>
      <c r="C1162">
        <f t="shared" si="183"/>
        <v>1.8735001376375812E-24</v>
      </c>
      <c r="D1162">
        <f t="shared" si="186"/>
        <v>2617265.6201337972</v>
      </c>
      <c r="E1162">
        <f t="shared" si="187"/>
        <v>2.2772531155802218E-14</v>
      </c>
      <c r="F1162">
        <f t="shared" si="188"/>
        <v>1.5524523080469642E-28</v>
      </c>
      <c r="G1162">
        <f t="shared" si="181"/>
        <v>1.1709375860234881E-11</v>
      </c>
      <c r="H1162">
        <f t="shared" si="182"/>
        <v>0.14232831972376386</v>
      </c>
      <c r="I1162">
        <f t="shared" si="184"/>
        <v>0.26172656201337974</v>
      </c>
      <c r="J1162">
        <f t="shared" si="189"/>
        <v>9.702826925293523E-16</v>
      </c>
      <c r="K1162" s="12">
        <f t="shared" si="185"/>
        <v>0.81255197329596462</v>
      </c>
    </row>
    <row r="1163" spans="2:11" x14ac:dyDescent="0.25">
      <c r="B1163">
        <f t="shared" si="180"/>
        <v>8.9999999999997679E-2</v>
      </c>
      <c r="C1163">
        <f t="shared" si="183"/>
        <v>1.7393696427951738E-24</v>
      </c>
      <c r="D1163">
        <f t="shared" si="186"/>
        <v>2617265.6201337883</v>
      </c>
      <c r="E1163">
        <f t="shared" si="187"/>
        <v>2.2772531155802063E-14</v>
      </c>
      <c r="F1163">
        <f t="shared" si="188"/>
        <v>1.4451479121730431E-28</v>
      </c>
      <c r="G1163">
        <f t="shared" si="181"/>
        <v>1.0871060267469835E-11</v>
      </c>
      <c r="H1163">
        <f t="shared" si="182"/>
        <v>0.14232831972376289</v>
      </c>
      <c r="I1163">
        <f t="shared" si="184"/>
        <v>0.26172656201337885</v>
      </c>
      <c r="J1163">
        <f t="shared" si="189"/>
        <v>9.0321744510815182E-16</v>
      </c>
      <c r="K1163" s="12">
        <f t="shared" si="185"/>
        <v>0.81255197329596196</v>
      </c>
    </row>
    <row r="1164" spans="2:11" x14ac:dyDescent="0.25">
      <c r="B1164">
        <f t="shared" si="180"/>
        <v>9.0079999999997676E-2</v>
      </c>
      <c r="C1164">
        <f t="shared" si="183"/>
        <v>1.6138927282651788E-24</v>
      </c>
      <c r="D1164">
        <f t="shared" si="186"/>
        <v>2617265.6201337799</v>
      </c>
      <c r="E1164">
        <f t="shared" si="187"/>
        <v>2.2772531155801918E-14</v>
      </c>
      <c r="F1164">
        <f t="shared" si="188"/>
        <v>1.3413049484240864E-28</v>
      </c>
      <c r="G1164">
        <f t="shared" si="181"/>
        <v>1.0086829551657367E-11</v>
      </c>
      <c r="H1164">
        <f t="shared" si="182"/>
        <v>0.14232831972376195</v>
      </c>
      <c r="I1164">
        <f t="shared" si="184"/>
        <v>0.26172656201337802</v>
      </c>
      <c r="J1164">
        <f t="shared" si="189"/>
        <v>8.383155927650539E-16</v>
      </c>
      <c r="K1164" s="12">
        <f t="shared" si="185"/>
        <v>0.8125519732959593</v>
      </c>
    </row>
    <row r="1165" spans="2:11" x14ac:dyDescent="0.25">
      <c r="B1165">
        <f t="shared" si="180"/>
        <v>9.0159999999997673E-2</v>
      </c>
      <c r="C1165">
        <f t="shared" si="183"/>
        <v>1.4970693940475962E-24</v>
      </c>
      <c r="D1165">
        <f t="shared" si="186"/>
        <v>2617265.620133772</v>
      </c>
      <c r="E1165">
        <f t="shared" si="187"/>
        <v>2.2772531155801782E-14</v>
      </c>
      <c r="F1165">
        <f t="shared" si="188"/>
        <v>1.2443848489250593E-28</v>
      </c>
      <c r="G1165">
        <f t="shared" si="181"/>
        <v>9.356683712797475E-12</v>
      </c>
      <c r="H1165">
        <f t="shared" si="182"/>
        <v>0.14232831972376112</v>
      </c>
      <c r="I1165">
        <f t="shared" si="184"/>
        <v>0.26172656201337718</v>
      </c>
      <c r="J1165">
        <f t="shared" si="189"/>
        <v>7.7774053057816197E-16</v>
      </c>
      <c r="K1165" s="12">
        <f t="shared" si="185"/>
        <v>0.81255197329595663</v>
      </c>
    </row>
    <row r="1166" spans="2:11" x14ac:dyDescent="0.25">
      <c r="B1166">
        <f t="shared" si="180"/>
        <v>9.0239999999997669E-2</v>
      </c>
      <c r="C1166">
        <f t="shared" si="183"/>
        <v>1.3932264302986338E-24</v>
      </c>
      <c r="D1166">
        <f t="shared" si="186"/>
        <v>2617265.620133765</v>
      </c>
      <c r="E1166">
        <f t="shared" si="187"/>
        <v>2.2772531155801659E-14</v>
      </c>
      <c r="F1166">
        <f t="shared" si="188"/>
        <v>1.156118329738445E-28</v>
      </c>
      <c r="G1166">
        <f t="shared" si="181"/>
        <v>8.7076651893664602E-12</v>
      </c>
      <c r="H1166">
        <f t="shared" si="182"/>
        <v>0.14232831972376037</v>
      </c>
      <c r="I1166">
        <f t="shared" si="184"/>
        <v>0.26172656201337652</v>
      </c>
      <c r="J1166">
        <f t="shared" si="189"/>
        <v>7.2257395608652801E-16</v>
      </c>
      <c r="K1166" s="12">
        <f t="shared" si="185"/>
        <v>0.81255197329595463</v>
      </c>
    </row>
    <row r="1167" spans="2:11" x14ac:dyDescent="0.25">
      <c r="B1167">
        <f t="shared" si="180"/>
        <v>9.0319999999997666E-2</v>
      </c>
      <c r="C1167">
        <f t="shared" si="183"/>
        <v>1.2980370468620846E-24</v>
      </c>
      <c r="D1167">
        <f t="shared" si="186"/>
        <v>2617265.6201337585</v>
      </c>
      <c r="E1167">
        <f t="shared" si="187"/>
        <v>2.2772531155801543E-14</v>
      </c>
      <c r="F1167">
        <f t="shared" si="188"/>
        <v>1.0765053908642435E-28</v>
      </c>
      <c r="G1167">
        <f t="shared" si="181"/>
        <v>8.1127315428880287E-12</v>
      </c>
      <c r="H1167">
        <f t="shared" si="182"/>
        <v>0.14232831972375964</v>
      </c>
      <c r="I1167">
        <f t="shared" si="184"/>
        <v>0.26172656201337585</v>
      </c>
      <c r="J1167">
        <f t="shared" si="189"/>
        <v>6.728158692901521E-16</v>
      </c>
      <c r="K1167" s="12">
        <f t="shared" si="185"/>
        <v>0.81255197329595263</v>
      </c>
    </row>
    <row r="1168" spans="2:11" x14ac:dyDescent="0.25">
      <c r="B1168">
        <f t="shared" si="180"/>
        <v>9.0399999999997663E-2</v>
      </c>
      <c r="C1168">
        <f t="shared" si="183"/>
        <v>1.1985208732693276E-24</v>
      </c>
      <c r="D1168">
        <f t="shared" si="186"/>
        <v>2617265.620133752</v>
      </c>
      <c r="E1168">
        <f t="shared" si="187"/>
        <v>2.2772531155801435E-14</v>
      </c>
      <c r="F1168">
        <f t="shared" si="188"/>
        <v>9.9862316805252426E-29</v>
      </c>
      <c r="G1168">
        <f t="shared" si="181"/>
        <v>7.4907554579332967E-12</v>
      </c>
      <c r="H1168">
        <f t="shared" si="182"/>
        <v>0.14232831972375895</v>
      </c>
      <c r="I1168">
        <f t="shared" si="184"/>
        <v>0.26172656201337519</v>
      </c>
      <c r="J1168">
        <f t="shared" si="189"/>
        <v>6.2413948003282757E-16</v>
      </c>
      <c r="K1168" s="12">
        <f t="shared" si="185"/>
        <v>0.81255197329595041</v>
      </c>
    </row>
    <row r="1169" spans="2:11" x14ac:dyDescent="0.25">
      <c r="B1169">
        <f t="shared" si="180"/>
        <v>9.047999999999766E-2</v>
      </c>
      <c r="C1169">
        <f t="shared" si="183"/>
        <v>1.1163118603013972E-24</v>
      </c>
      <c r="D1169">
        <f t="shared" si="186"/>
        <v>2617265.6201337464</v>
      </c>
      <c r="E1169">
        <f t="shared" si="187"/>
        <v>2.2772531155801334E-14</v>
      </c>
      <c r="F1169">
        <f t="shared" si="188"/>
        <v>9.2593309342825222E-29</v>
      </c>
      <c r="G1169">
        <f t="shared" si="181"/>
        <v>6.9769491268837322E-12</v>
      </c>
      <c r="H1169">
        <f t="shared" si="182"/>
        <v>0.14232831972375831</v>
      </c>
      <c r="I1169">
        <f t="shared" si="184"/>
        <v>0.26172656201337463</v>
      </c>
      <c r="J1169">
        <f t="shared" si="189"/>
        <v>5.7870818339265757E-16</v>
      </c>
      <c r="K1169" s="12">
        <f t="shared" si="185"/>
        <v>0.81255197329594864</v>
      </c>
    </row>
    <row r="1170" spans="2:11" x14ac:dyDescent="0.25">
      <c r="B1170">
        <f t="shared" si="180"/>
        <v>9.0559999999997656E-2</v>
      </c>
      <c r="C1170">
        <f t="shared" si="183"/>
        <v>1.0341028473334676E-24</v>
      </c>
      <c r="D1170">
        <f t="shared" si="186"/>
        <v>2617265.6201337408</v>
      </c>
      <c r="E1170">
        <f t="shared" si="187"/>
        <v>2.2772531155801243E-14</v>
      </c>
      <c r="F1170">
        <f t="shared" si="188"/>
        <v>8.6016588305391092E-29</v>
      </c>
      <c r="G1170">
        <f t="shared" si="181"/>
        <v>6.4631427958341717E-12</v>
      </c>
      <c r="H1170">
        <f t="shared" si="182"/>
        <v>0.14232831972375773</v>
      </c>
      <c r="I1170">
        <f t="shared" si="184"/>
        <v>0.26172656201337408</v>
      </c>
      <c r="J1170">
        <f t="shared" si="189"/>
        <v>5.3760367690869425E-16</v>
      </c>
      <c r="K1170" s="12">
        <f t="shared" si="185"/>
        <v>0.81255197329594708</v>
      </c>
    </row>
    <row r="1171" spans="2:11" x14ac:dyDescent="0.25">
      <c r="B1171">
        <f t="shared" si="180"/>
        <v>9.0639999999997653E-2</v>
      </c>
      <c r="C1171">
        <f t="shared" si="183"/>
        <v>9.6054741467795106E-25</v>
      </c>
      <c r="D1171">
        <f t="shared" si="186"/>
        <v>2617265.6201337362</v>
      </c>
      <c r="E1171">
        <f t="shared" si="187"/>
        <v>2.2772531155801158E-14</v>
      </c>
      <c r="F1171">
        <f t="shared" si="188"/>
        <v>7.9786010480453495E-29</v>
      </c>
      <c r="G1171">
        <f t="shared" si="181"/>
        <v>6.0034213417371929E-12</v>
      </c>
      <c r="H1171">
        <f t="shared" si="182"/>
        <v>0.14232831972375723</v>
      </c>
      <c r="I1171">
        <f t="shared" si="184"/>
        <v>0.26172656201337363</v>
      </c>
      <c r="J1171">
        <f t="shared" si="189"/>
        <v>4.9866256550283427E-16</v>
      </c>
      <c r="K1171" s="12">
        <f t="shared" si="185"/>
        <v>0.81255197329594575</v>
      </c>
    </row>
    <row r="1172" spans="2:11" x14ac:dyDescent="0.25">
      <c r="B1172">
        <f t="shared" si="180"/>
        <v>9.071999999999765E-2</v>
      </c>
      <c r="C1172">
        <f t="shared" si="183"/>
        <v>8.913187721786403E-25</v>
      </c>
      <c r="D1172">
        <f t="shared" si="186"/>
        <v>2617265.6201337315</v>
      </c>
      <c r="E1172">
        <f t="shared" si="187"/>
        <v>2.2772531155801079E-14</v>
      </c>
      <c r="F1172">
        <f t="shared" si="188"/>
        <v>7.4074647474260628E-29</v>
      </c>
      <c r="G1172">
        <f t="shared" si="181"/>
        <v>5.570742326116501E-12</v>
      </c>
      <c r="H1172">
        <f t="shared" si="182"/>
        <v>0.14232831972375673</v>
      </c>
      <c r="I1172">
        <f t="shared" si="184"/>
        <v>0.26172656201337313</v>
      </c>
      <c r="J1172">
        <f t="shared" si="189"/>
        <v>4.6296654671412891E-16</v>
      </c>
      <c r="K1172" s="12">
        <f t="shared" si="185"/>
        <v>0.81255197329594397</v>
      </c>
    </row>
    <row r="1173" spans="2:11" x14ac:dyDescent="0.25">
      <c r="B1173">
        <f t="shared" si="180"/>
        <v>9.0799999999997646E-2</v>
      </c>
      <c r="C1173">
        <f t="shared" si="183"/>
        <v>8.3074370999174396E-25</v>
      </c>
      <c r="D1173">
        <f t="shared" si="186"/>
        <v>2617265.6201337273</v>
      </c>
      <c r="E1173">
        <f t="shared" si="187"/>
        <v>2.2772531155801006E-14</v>
      </c>
      <c r="F1173">
        <f t="shared" si="188"/>
        <v>6.8882499286812559E-29</v>
      </c>
      <c r="G1173">
        <f t="shared" si="181"/>
        <v>5.192148187448399E-12</v>
      </c>
      <c r="H1173">
        <f t="shared" si="182"/>
        <v>0.14232831972375629</v>
      </c>
      <c r="I1173">
        <f t="shared" si="184"/>
        <v>0.26172656201337274</v>
      </c>
      <c r="J1173">
        <f t="shared" si="189"/>
        <v>4.3051562054257847E-16</v>
      </c>
      <c r="K1173" s="12">
        <f t="shared" si="185"/>
        <v>0.81255197329594286</v>
      </c>
    </row>
    <row r="1174" spans="2:11" x14ac:dyDescent="0.25">
      <c r="B1174">
        <f t="shared" si="180"/>
        <v>9.0879999999997643E-2</v>
      </c>
      <c r="C1174">
        <f t="shared" si="183"/>
        <v>7.7882222811726094E-25</v>
      </c>
      <c r="D1174">
        <f t="shared" si="186"/>
        <v>2617265.6201337236</v>
      </c>
      <c r="E1174">
        <f t="shared" si="187"/>
        <v>2.2772531155800937E-14</v>
      </c>
      <c r="F1174">
        <f t="shared" si="188"/>
        <v>6.4382637524357577E-29</v>
      </c>
      <c r="G1174">
        <f t="shared" si="181"/>
        <v>4.8676389257328802E-12</v>
      </c>
      <c r="H1174">
        <f t="shared" si="182"/>
        <v>0.14232831972375584</v>
      </c>
      <c r="I1174">
        <f t="shared" si="184"/>
        <v>0.26172656201337235</v>
      </c>
      <c r="J1174">
        <f t="shared" si="189"/>
        <v>4.0239148452723482E-16</v>
      </c>
      <c r="K1174" s="12">
        <f t="shared" si="185"/>
        <v>0.81255197329594175</v>
      </c>
    </row>
    <row r="1175" spans="2:11" x14ac:dyDescent="0.25">
      <c r="B1175">
        <f t="shared" si="180"/>
        <v>9.095999999999764E-2</v>
      </c>
      <c r="C1175">
        <f t="shared" si="183"/>
        <v>7.2257395608657062E-25</v>
      </c>
      <c r="D1175">
        <f t="shared" si="186"/>
        <v>2617265.6201337199</v>
      </c>
      <c r="E1175">
        <f t="shared" si="187"/>
        <v>2.2772531155800874E-14</v>
      </c>
      <c r="F1175">
        <f t="shared" si="188"/>
        <v>6.0055847368150815E-29</v>
      </c>
      <c r="G1175">
        <f t="shared" si="181"/>
        <v>4.5160872255410658E-12</v>
      </c>
      <c r="H1175">
        <f t="shared" si="182"/>
        <v>0.14232831972375545</v>
      </c>
      <c r="I1175">
        <f t="shared" si="184"/>
        <v>0.26172656201337197</v>
      </c>
      <c r="J1175">
        <f t="shared" si="189"/>
        <v>3.7534904605094259E-16</v>
      </c>
      <c r="K1175" s="12">
        <f t="shared" si="185"/>
        <v>0.81255197329594042</v>
      </c>
    </row>
    <row r="1176" spans="2:11" x14ac:dyDescent="0.25">
      <c r="B1176">
        <f t="shared" si="180"/>
        <v>9.1039999999997637E-2</v>
      </c>
      <c r="C1176">
        <f t="shared" si="183"/>
        <v>6.6199889389967382E-25</v>
      </c>
      <c r="D1176">
        <f t="shared" si="186"/>
        <v>2617265.6201337161</v>
      </c>
      <c r="E1176">
        <f t="shared" si="187"/>
        <v>2.2772531155800814E-14</v>
      </c>
      <c r="F1176">
        <f t="shared" si="188"/>
        <v>5.5382913999447522E-29</v>
      </c>
      <c r="G1176">
        <f t="shared" si="181"/>
        <v>4.1374930868729613E-12</v>
      </c>
      <c r="H1176">
        <f t="shared" si="182"/>
        <v>0.14232831972375506</v>
      </c>
      <c r="I1176">
        <f t="shared" si="184"/>
        <v>0.26172656201337163</v>
      </c>
      <c r="J1176">
        <f t="shared" si="189"/>
        <v>3.4614321249654696E-16</v>
      </c>
      <c r="K1176" s="12">
        <f t="shared" si="185"/>
        <v>0.81255197329593931</v>
      </c>
    </row>
    <row r="1177" spans="2:11" x14ac:dyDescent="0.25">
      <c r="B1177">
        <f t="shared" ref="B1177:B1240" si="190">B1176+$B$39</f>
        <v>9.1119999999997633E-2</v>
      </c>
      <c r="C1177">
        <f t="shared" si="183"/>
        <v>6.2305778249381105E-25</v>
      </c>
      <c r="D1177">
        <f t="shared" si="186"/>
        <v>2617265.6201337134</v>
      </c>
      <c r="E1177">
        <f t="shared" si="187"/>
        <v>2.2772531155800757E-14</v>
      </c>
      <c r="F1177">
        <f t="shared" si="188"/>
        <v>5.1402267055737303E-29</v>
      </c>
      <c r="G1177">
        <f t="shared" ref="G1177:G1240" si="191">C1177/$C$19/$F$36</f>
        <v>3.8941111405863184E-12</v>
      </c>
      <c r="H1177">
        <f t="shared" ref="H1177:H1240" si="192">E1177/$C$19/$F$36</f>
        <v>0.1423283197237547</v>
      </c>
      <c r="I1177">
        <f t="shared" si="184"/>
        <v>0.26172656201337136</v>
      </c>
      <c r="J1177">
        <f t="shared" si="189"/>
        <v>3.2126416909835812E-16</v>
      </c>
      <c r="K1177" s="12">
        <f t="shared" si="185"/>
        <v>0.81255197329593842</v>
      </c>
    </row>
    <row r="1178" spans="2:11" x14ac:dyDescent="0.25">
      <c r="B1178">
        <f t="shared" si="190"/>
        <v>9.119999999999763E-2</v>
      </c>
      <c r="C1178">
        <f t="shared" si="183"/>
        <v>5.7546309077553441E-25</v>
      </c>
      <c r="D1178">
        <f t="shared" si="186"/>
        <v>2617265.6201337101</v>
      </c>
      <c r="E1178">
        <f t="shared" si="187"/>
        <v>2.2772531155800706E-14</v>
      </c>
      <c r="F1178">
        <f t="shared" si="188"/>
        <v>4.7940834930771866E-29</v>
      </c>
      <c r="G1178">
        <f t="shared" si="191"/>
        <v>3.5966443173470897E-12</v>
      </c>
      <c r="H1178">
        <f t="shared" si="192"/>
        <v>0.1423283197237544</v>
      </c>
      <c r="I1178">
        <f t="shared" si="184"/>
        <v>0.26172656201337102</v>
      </c>
      <c r="J1178">
        <f t="shared" si="189"/>
        <v>2.996302183173241E-16</v>
      </c>
      <c r="K1178" s="12">
        <f t="shared" si="185"/>
        <v>0.81255197329593731</v>
      </c>
    </row>
    <row r="1179" spans="2:11" x14ac:dyDescent="0.25">
      <c r="B1179">
        <f t="shared" si="190"/>
        <v>9.1279999999997627E-2</v>
      </c>
      <c r="C1179">
        <f t="shared" si="183"/>
        <v>5.3219518921346507E-25</v>
      </c>
      <c r="D1179">
        <f t="shared" si="186"/>
        <v>2617265.6201337073</v>
      </c>
      <c r="E1179">
        <f t="shared" si="187"/>
        <v>2.2772531155800659E-14</v>
      </c>
      <c r="F1179">
        <f t="shared" si="188"/>
        <v>4.4306331199558174E-29</v>
      </c>
      <c r="G1179">
        <f t="shared" si="191"/>
        <v>3.3262199325841564E-12</v>
      </c>
      <c r="H1179">
        <f t="shared" si="192"/>
        <v>0.14232831972375409</v>
      </c>
      <c r="I1179">
        <f t="shared" si="184"/>
        <v>0.26172656201337074</v>
      </c>
      <c r="J1179">
        <f t="shared" si="189"/>
        <v>2.7691456999723856E-16</v>
      </c>
      <c r="K1179" s="12">
        <f t="shared" si="185"/>
        <v>0.81255197329593665</v>
      </c>
    </row>
    <row r="1180" spans="2:11" x14ac:dyDescent="0.25">
      <c r="B1180">
        <f t="shared" si="190"/>
        <v>9.1359999999997624E-2</v>
      </c>
      <c r="C1180">
        <f t="shared" si="183"/>
        <v>4.9758086796380905E-25</v>
      </c>
      <c r="D1180">
        <f t="shared" si="186"/>
        <v>2617265.620133705</v>
      </c>
      <c r="E1180">
        <f t="shared" si="187"/>
        <v>2.2772531155800615E-14</v>
      </c>
      <c r="F1180">
        <f t="shared" si="188"/>
        <v>4.1191042287089286E-29</v>
      </c>
      <c r="G1180">
        <f t="shared" si="191"/>
        <v>3.1098804247738064E-12</v>
      </c>
      <c r="H1180">
        <f t="shared" si="192"/>
        <v>0.14232831972375384</v>
      </c>
      <c r="I1180">
        <f t="shared" si="184"/>
        <v>0.26172656201337047</v>
      </c>
      <c r="J1180">
        <f t="shared" si="189"/>
        <v>2.5744401429430802E-16</v>
      </c>
      <c r="K1180" s="12">
        <f t="shared" si="185"/>
        <v>0.81255197329593576</v>
      </c>
    </row>
    <row r="1181" spans="2:11" x14ac:dyDescent="0.25">
      <c r="B1181">
        <f t="shared" si="190"/>
        <v>9.143999999999762E-2</v>
      </c>
      <c r="C1181">
        <f t="shared" si="183"/>
        <v>4.6296654671415349E-25</v>
      </c>
      <c r="D1181">
        <f t="shared" si="186"/>
        <v>2617265.6201337026</v>
      </c>
      <c r="E1181">
        <f t="shared" si="187"/>
        <v>2.2772531155800574E-14</v>
      </c>
      <c r="F1181">
        <f t="shared" si="188"/>
        <v>3.8421896587116935E-29</v>
      </c>
      <c r="G1181">
        <f t="shared" si="191"/>
        <v>2.8935409169634588E-12</v>
      </c>
      <c r="H1181">
        <f t="shared" si="192"/>
        <v>0.14232831972375357</v>
      </c>
      <c r="I1181">
        <f t="shared" si="184"/>
        <v>0.2617265620133703</v>
      </c>
      <c r="J1181">
        <f t="shared" si="189"/>
        <v>2.4013685366948079E-16</v>
      </c>
      <c r="K1181" s="12">
        <f t="shared" si="185"/>
        <v>0.81255197329593531</v>
      </c>
    </row>
    <row r="1182" spans="2:11" x14ac:dyDescent="0.25">
      <c r="B1182">
        <f t="shared" si="190"/>
        <v>9.1519999999997617E-2</v>
      </c>
      <c r="C1182">
        <f t="shared" si="183"/>
        <v>4.2835222546449738E-25</v>
      </c>
      <c r="D1182">
        <f t="shared" si="186"/>
        <v>2617265.6201337003</v>
      </c>
      <c r="E1182">
        <f t="shared" si="187"/>
        <v>2.2772531155800536E-14</v>
      </c>
      <c r="F1182">
        <f t="shared" si="188"/>
        <v>3.5652750887144579E-29</v>
      </c>
      <c r="G1182">
        <f t="shared" si="191"/>
        <v>2.6772014091531084E-12</v>
      </c>
      <c r="H1182">
        <f t="shared" si="192"/>
        <v>0.14232831972375334</v>
      </c>
      <c r="I1182">
        <f t="shared" si="184"/>
        <v>0.26172656201337002</v>
      </c>
      <c r="J1182">
        <f t="shared" si="189"/>
        <v>2.228296930446536E-16</v>
      </c>
      <c r="K1182" s="12">
        <f t="shared" si="185"/>
        <v>0.81255197329593443</v>
      </c>
    </row>
    <row r="1183" spans="2:11" x14ac:dyDescent="0.25">
      <c r="B1183">
        <f t="shared" si="190"/>
        <v>9.1599999999997614E-2</v>
      </c>
      <c r="C1183">
        <f t="shared" si="183"/>
        <v>4.0239148452725541E-25</v>
      </c>
      <c r="D1183">
        <f t="shared" si="186"/>
        <v>2617265.6201336985</v>
      </c>
      <c r="E1183">
        <f t="shared" si="187"/>
        <v>2.2772531155800501E-14</v>
      </c>
      <c r="F1183">
        <f t="shared" si="188"/>
        <v>3.322974839966876E-29</v>
      </c>
      <c r="G1183">
        <f t="shared" si="191"/>
        <v>2.5149467782953459E-12</v>
      </c>
      <c r="H1183">
        <f t="shared" si="192"/>
        <v>0.14232831972375312</v>
      </c>
      <c r="I1183">
        <f t="shared" si="184"/>
        <v>0.26172656201336986</v>
      </c>
      <c r="J1183">
        <f t="shared" si="189"/>
        <v>2.0768592749792973E-16</v>
      </c>
      <c r="K1183" s="12">
        <f t="shared" si="185"/>
        <v>0.81255197329593398</v>
      </c>
    </row>
    <row r="1184" spans="2:11" x14ac:dyDescent="0.25">
      <c r="B1184">
        <f t="shared" si="190"/>
        <v>9.1679999999997611E-2</v>
      </c>
      <c r="C1184">
        <f t="shared" si="183"/>
        <v>3.7210395343380613E-25</v>
      </c>
      <c r="D1184">
        <f t="shared" si="186"/>
        <v>2617265.6201336966</v>
      </c>
      <c r="E1184">
        <f t="shared" si="187"/>
        <v>2.2772531155800467E-14</v>
      </c>
      <c r="F1184">
        <f t="shared" si="188"/>
        <v>3.0979817518441201E-29</v>
      </c>
      <c r="G1184">
        <f t="shared" si="191"/>
        <v>2.3256497089612879E-12</v>
      </c>
      <c r="H1184">
        <f t="shared" si="192"/>
        <v>0.1423283197237529</v>
      </c>
      <c r="I1184">
        <f t="shared" si="184"/>
        <v>0.26172656201336963</v>
      </c>
      <c r="J1184">
        <f t="shared" si="189"/>
        <v>1.9362385949025746E-16</v>
      </c>
      <c r="K1184" s="12">
        <f t="shared" si="185"/>
        <v>0.81255197329593309</v>
      </c>
    </row>
    <row r="1185" spans="2:11" x14ac:dyDescent="0.25">
      <c r="B1185">
        <f t="shared" si="190"/>
        <v>9.1759999999997607E-2</v>
      </c>
      <c r="C1185">
        <f t="shared" si="183"/>
        <v>3.4614321249656426E-25</v>
      </c>
      <c r="D1185">
        <f t="shared" si="186"/>
        <v>2617265.6201336947</v>
      </c>
      <c r="E1185">
        <f t="shared" si="187"/>
        <v>2.2772531155800435E-14</v>
      </c>
      <c r="F1185">
        <f t="shared" si="188"/>
        <v>2.8729886637213643E-29</v>
      </c>
      <c r="G1185">
        <f t="shared" si="191"/>
        <v>2.1633950781035266E-12</v>
      </c>
      <c r="H1185">
        <f t="shared" si="192"/>
        <v>0.14232831972375271</v>
      </c>
      <c r="I1185">
        <f t="shared" si="184"/>
        <v>0.26172656201336947</v>
      </c>
      <c r="J1185">
        <f t="shared" si="189"/>
        <v>1.7956179148258526E-16</v>
      </c>
      <c r="K1185" s="12">
        <f t="shared" si="185"/>
        <v>0.81255197329593265</v>
      </c>
    </row>
    <row r="1186" spans="2:11" x14ac:dyDescent="0.25">
      <c r="B1186">
        <f t="shared" si="190"/>
        <v>9.1839999999997604E-2</v>
      </c>
      <c r="C1186">
        <f t="shared" si="183"/>
        <v>3.1585568140311512E-25</v>
      </c>
      <c r="D1186">
        <f t="shared" si="186"/>
        <v>2617265.6201336929</v>
      </c>
      <c r="E1186">
        <f t="shared" si="187"/>
        <v>2.2772531155800407E-14</v>
      </c>
      <c r="F1186">
        <f t="shared" si="188"/>
        <v>2.6479955755986095E-29</v>
      </c>
      <c r="G1186">
        <f t="shared" si="191"/>
        <v>1.9740980087694691E-12</v>
      </c>
      <c r="H1186">
        <f t="shared" si="192"/>
        <v>0.14232831972375254</v>
      </c>
      <c r="I1186">
        <f t="shared" si="184"/>
        <v>0.2617265620133693</v>
      </c>
      <c r="J1186">
        <f t="shared" si="189"/>
        <v>1.6549972347491309E-16</v>
      </c>
      <c r="K1186" s="12">
        <f t="shared" si="185"/>
        <v>0.81255197329593198</v>
      </c>
    </row>
    <row r="1187" spans="2:11" x14ac:dyDescent="0.25">
      <c r="B1187">
        <f t="shared" si="190"/>
        <v>9.1919999999997601E-2</v>
      </c>
      <c r="C1187">
        <f t="shared" si="183"/>
        <v>2.9854852077828707E-25</v>
      </c>
      <c r="D1187">
        <f t="shared" si="186"/>
        <v>2617265.6201336915</v>
      </c>
      <c r="E1187">
        <f t="shared" si="187"/>
        <v>2.2772531155800381E-14</v>
      </c>
      <c r="F1187">
        <f t="shared" si="188"/>
        <v>2.4576168087255088E-29</v>
      </c>
      <c r="G1187">
        <f t="shared" si="191"/>
        <v>1.8659282548642939E-12</v>
      </c>
      <c r="H1187">
        <f t="shared" si="192"/>
        <v>0.14232831972375234</v>
      </c>
      <c r="I1187">
        <f t="shared" si="184"/>
        <v>0.26172656201336914</v>
      </c>
      <c r="J1187">
        <f t="shared" si="189"/>
        <v>1.5360105054534423E-16</v>
      </c>
      <c r="K1187" s="12">
        <f t="shared" si="185"/>
        <v>0.81255197329593176</v>
      </c>
    </row>
    <row r="1188" spans="2:11" x14ac:dyDescent="0.25">
      <c r="B1188">
        <f t="shared" si="190"/>
        <v>9.1999999999997598E-2</v>
      </c>
      <c r="C1188">
        <f t="shared" si="183"/>
        <v>2.7691456999725175E-25</v>
      </c>
      <c r="D1188">
        <f t="shared" si="186"/>
        <v>2617265.6201336901</v>
      </c>
      <c r="E1188">
        <f t="shared" si="187"/>
        <v>2.2772531155800356E-14</v>
      </c>
      <c r="F1188">
        <f t="shared" si="188"/>
        <v>2.3018523631020616E-29</v>
      </c>
      <c r="G1188">
        <f t="shared" si="191"/>
        <v>1.7307160624828231E-12</v>
      </c>
      <c r="H1188">
        <f t="shared" si="192"/>
        <v>0.14232831972375221</v>
      </c>
      <c r="I1188">
        <f t="shared" si="184"/>
        <v>0.26172656201336897</v>
      </c>
      <c r="J1188">
        <f t="shared" si="189"/>
        <v>1.4386577269387882E-16</v>
      </c>
      <c r="K1188" s="12">
        <f t="shared" si="185"/>
        <v>0.8125519732959311</v>
      </c>
    </row>
    <row r="1189" spans="2:11" x14ac:dyDescent="0.25">
      <c r="B1189">
        <f t="shared" si="190"/>
        <v>9.2079999999997594E-2</v>
      </c>
      <c r="C1189">
        <f t="shared" si="183"/>
        <v>2.5528061921621658E-25</v>
      </c>
      <c r="D1189">
        <f t="shared" si="186"/>
        <v>2617265.6201336887</v>
      </c>
      <c r="E1189">
        <f t="shared" si="187"/>
        <v>2.2772531155800334E-14</v>
      </c>
      <c r="F1189">
        <f t="shared" si="188"/>
        <v>2.1287807568537864E-29</v>
      </c>
      <c r="G1189">
        <f t="shared" si="191"/>
        <v>1.5955038701013534E-12</v>
      </c>
      <c r="H1189">
        <f t="shared" si="192"/>
        <v>0.14232831972375207</v>
      </c>
      <c r="I1189">
        <f t="shared" si="184"/>
        <v>0.26172656201336886</v>
      </c>
      <c r="J1189">
        <f t="shared" si="189"/>
        <v>1.3304879730336164E-16</v>
      </c>
      <c r="K1189" s="12">
        <f t="shared" si="185"/>
        <v>0.81255197329593065</v>
      </c>
    </row>
    <row r="1190" spans="2:11" x14ac:dyDescent="0.25">
      <c r="B1190">
        <f t="shared" si="190"/>
        <v>9.2159999999997591E-2</v>
      </c>
      <c r="C1190">
        <f t="shared" si="183"/>
        <v>2.3364666843518159E-25</v>
      </c>
      <c r="D1190">
        <f t="shared" si="186"/>
        <v>2617265.6201336873</v>
      </c>
      <c r="E1190">
        <f t="shared" si="187"/>
        <v>2.2772531155800312E-14</v>
      </c>
      <c r="F1190">
        <f t="shared" si="188"/>
        <v>1.9557091506055131E-29</v>
      </c>
      <c r="G1190">
        <f t="shared" si="191"/>
        <v>1.4602916777198848E-12</v>
      </c>
      <c r="H1190">
        <f t="shared" si="192"/>
        <v>0.14232831972375196</v>
      </c>
      <c r="I1190">
        <f t="shared" si="184"/>
        <v>0.26172656201336875</v>
      </c>
      <c r="J1190">
        <f t="shared" si="189"/>
        <v>1.2223182191284455E-16</v>
      </c>
      <c r="K1190" s="12">
        <f t="shared" si="185"/>
        <v>0.81255197329593043</v>
      </c>
    </row>
    <row r="1191" spans="2:11" x14ac:dyDescent="0.25">
      <c r="B1191">
        <f t="shared" si="190"/>
        <v>9.2239999999997588E-2</v>
      </c>
      <c r="C1191">
        <f t="shared" ref="C1191:C1254" si="193">(((4*PI()*K1191^2)/($C$16*D1191^2))*(($C$11*$C$10*$C$12)/($C$13*$C$14))*($C$8^2/(4*PI()*$C$7))^2*(LN((2*$C$16*D1191^2)/$C$9)-$C$1))/$F$34</f>
        <v>2.2066629796656042E-25</v>
      </c>
      <c r="D1191">
        <f t="shared" si="186"/>
        <v>2617265.6201336863</v>
      </c>
      <c r="E1191">
        <f t="shared" si="187"/>
        <v>2.2772531155800293E-14</v>
      </c>
      <c r="F1191">
        <f t="shared" si="188"/>
        <v>1.8172518656068939E-29</v>
      </c>
      <c r="G1191">
        <f t="shared" si="191"/>
        <v>1.3791643622910026E-12</v>
      </c>
      <c r="H1191">
        <f t="shared" si="192"/>
        <v>0.14232831972375182</v>
      </c>
      <c r="I1191">
        <f t="shared" ref="I1191:I1254" si="194">D1191*100/10^9</f>
        <v>0.26172656201336864</v>
      </c>
      <c r="J1191">
        <f t="shared" si="189"/>
        <v>1.1357824160043086E-16</v>
      </c>
      <c r="K1191" s="12">
        <f t="shared" ref="K1191:K1214" si="195">$S$31*(D1191*100/10^9)^5+$S$32*(D1191*100/10^9)^4+$S$33*(D1191*100/10^9)^3+$S$34*(D1191*100/10^9)^2+$S$35*(D1191*100/10^9)+$S$36</f>
        <v>0.81255197329592999</v>
      </c>
    </row>
    <row r="1192" spans="2:11" x14ac:dyDescent="0.25">
      <c r="B1192">
        <f t="shared" si="190"/>
        <v>9.2319999999997585E-2</v>
      </c>
      <c r="C1192">
        <f t="shared" si="193"/>
        <v>2.076859274979393E-25</v>
      </c>
      <c r="D1192">
        <f t="shared" ref="D1192:D1255" si="196">((2*E1192)/$C$5)^0.5</f>
        <v>2617265.6201336854</v>
      </c>
      <c r="E1192">
        <f t="shared" ref="E1192:E1255" si="197">E1191-F1191</f>
        <v>2.2772531155800274E-14</v>
      </c>
      <c r="F1192">
        <f t="shared" ref="F1192:F1255" si="198">(B1192-B1191)*(C1192+C1191)/2</f>
        <v>1.713408901857929E-29</v>
      </c>
      <c r="G1192">
        <f t="shared" si="191"/>
        <v>1.2980370468621205E-12</v>
      </c>
      <c r="H1192">
        <f t="shared" si="192"/>
        <v>0.14232831972375168</v>
      </c>
      <c r="I1192">
        <f t="shared" si="194"/>
        <v>0.26172656201336852</v>
      </c>
      <c r="J1192">
        <f t="shared" ref="J1192:J1215" si="199">(B1192-B1191)*(G1191+G1192)/2</f>
        <v>1.0708805636612057E-16</v>
      </c>
      <c r="K1192" s="12">
        <f t="shared" si="195"/>
        <v>0.81255197329592976</v>
      </c>
    </row>
    <row r="1193" spans="2:11" x14ac:dyDescent="0.25">
      <c r="B1193">
        <f t="shared" si="190"/>
        <v>9.2399999999997581E-2</v>
      </c>
      <c r="C1193">
        <f t="shared" si="193"/>
        <v>1.903787668731111E-25</v>
      </c>
      <c r="D1193">
        <f t="shared" si="196"/>
        <v>2617265.6201336845</v>
      </c>
      <c r="E1193">
        <f t="shared" si="197"/>
        <v>2.2772531155800258E-14</v>
      </c>
      <c r="F1193">
        <f t="shared" si="198"/>
        <v>1.5922587774841366E-29</v>
      </c>
      <c r="G1193">
        <f t="shared" si="191"/>
        <v>1.1898672929569443E-12</v>
      </c>
      <c r="H1193">
        <f t="shared" si="192"/>
        <v>0.1423283197237516</v>
      </c>
      <c r="I1193">
        <f t="shared" si="194"/>
        <v>0.26172656201336847</v>
      </c>
      <c r="J1193">
        <f t="shared" si="199"/>
        <v>9.9516173592758537E-17</v>
      </c>
      <c r="K1193" s="12">
        <f t="shared" si="195"/>
        <v>0.81255197329592954</v>
      </c>
    </row>
    <row r="1194" spans="2:11" x14ac:dyDescent="0.25">
      <c r="B1194">
        <f t="shared" si="190"/>
        <v>9.2479999999997578E-2</v>
      </c>
      <c r="C1194">
        <f t="shared" si="193"/>
        <v>1.7739839640448996E-25</v>
      </c>
      <c r="D1194">
        <f t="shared" si="196"/>
        <v>2617265.6201336836</v>
      </c>
      <c r="E1194">
        <f t="shared" si="197"/>
        <v>2.2772531155800242E-14</v>
      </c>
      <c r="F1194">
        <f t="shared" si="198"/>
        <v>1.4711086531103443E-29</v>
      </c>
      <c r="G1194">
        <f t="shared" si="191"/>
        <v>1.108739977528062E-12</v>
      </c>
      <c r="H1194">
        <f t="shared" si="192"/>
        <v>0.14232831972375151</v>
      </c>
      <c r="I1194">
        <f t="shared" si="194"/>
        <v>0.26172656201336836</v>
      </c>
      <c r="J1194">
        <f t="shared" si="199"/>
        <v>9.1944290819396503E-17</v>
      </c>
      <c r="K1194" s="12">
        <f t="shared" si="195"/>
        <v>0.8125519732959291</v>
      </c>
    </row>
    <row r="1195" spans="2:11" x14ac:dyDescent="0.25">
      <c r="B1195">
        <f t="shared" si="190"/>
        <v>9.2559999999997575E-2</v>
      </c>
      <c r="C1195">
        <f t="shared" si="193"/>
        <v>1.6441802593586867E-25</v>
      </c>
      <c r="D1195">
        <f t="shared" si="196"/>
        <v>2617265.6201336826</v>
      </c>
      <c r="E1195">
        <f t="shared" si="197"/>
        <v>2.2772531155800227E-14</v>
      </c>
      <c r="F1195">
        <f t="shared" si="198"/>
        <v>1.3672656893613788E-29</v>
      </c>
      <c r="G1195">
        <f t="shared" si="191"/>
        <v>1.0276126620991791E-12</v>
      </c>
      <c r="H1195">
        <f t="shared" si="192"/>
        <v>0.1423283197237514</v>
      </c>
      <c r="I1195">
        <f t="shared" si="194"/>
        <v>0.26172656201336825</v>
      </c>
      <c r="J1195">
        <f t="shared" si="199"/>
        <v>8.5454105585086166E-17</v>
      </c>
      <c r="K1195" s="12">
        <f t="shared" si="195"/>
        <v>0.81255197329592865</v>
      </c>
    </row>
    <row r="1196" spans="2:11" x14ac:dyDescent="0.25">
      <c r="B1196">
        <f t="shared" si="190"/>
        <v>9.2639999999997572E-2</v>
      </c>
      <c r="C1196">
        <f t="shared" si="193"/>
        <v>1.5143765546724755E-25</v>
      </c>
      <c r="D1196">
        <f t="shared" si="196"/>
        <v>2617265.6201336817</v>
      </c>
      <c r="E1196">
        <f t="shared" si="197"/>
        <v>2.2772531155800214E-14</v>
      </c>
      <c r="F1196">
        <f t="shared" si="198"/>
        <v>1.2634227256124134E-29</v>
      </c>
      <c r="G1196">
        <f t="shared" si="191"/>
        <v>9.4648534667029721E-13</v>
      </c>
      <c r="H1196">
        <f t="shared" si="192"/>
        <v>0.14232831972375135</v>
      </c>
      <c r="I1196">
        <f t="shared" si="194"/>
        <v>0.26172656201336814</v>
      </c>
      <c r="J1196">
        <f t="shared" si="199"/>
        <v>7.8963920350775841E-17</v>
      </c>
      <c r="K1196" s="12">
        <f t="shared" si="195"/>
        <v>0.81255197329592843</v>
      </c>
    </row>
    <row r="1197" spans="2:11" x14ac:dyDescent="0.25">
      <c r="B1197">
        <f t="shared" si="190"/>
        <v>9.2719999999997568E-2</v>
      </c>
      <c r="C1197">
        <f t="shared" si="193"/>
        <v>1.4711086531104057E-25</v>
      </c>
      <c r="D1197">
        <f t="shared" si="196"/>
        <v>2617265.6201336812</v>
      </c>
      <c r="E1197">
        <f t="shared" si="197"/>
        <v>2.2772531155800201E-14</v>
      </c>
      <c r="F1197">
        <f t="shared" si="198"/>
        <v>1.1941940831131039E-29</v>
      </c>
      <c r="G1197">
        <f t="shared" si="191"/>
        <v>9.1944290819400351E-13</v>
      </c>
      <c r="H1197">
        <f t="shared" si="192"/>
        <v>0.14232831972375126</v>
      </c>
      <c r="I1197">
        <f t="shared" si="194"/>
        <v>0.26172656201336814</v>
      </c>
      <c r="J1197">
        <f t="shared" si="199"/>
        <v>7.4637130194568983E-17</v>
      </c>
      <c r="K1197" s="12">
        <f t="shared" si="195"/>
        <v>0.81255197329592843</v>
      </c>
    </row>
    <row r="1198" spans="2:11" x14ac:dyDescent="0.25">
      <c r="B1198">
        <f t="shared" si="190"/>
        <v>9.2799999999997565E-2</v>
      </c>
      <c r="C1198">
        <f t="shared" si="193"/>
        <v>1.3413049484241931E-25</v>
      </c>
      <c r="D1198">
        <f t="shared" si="196"/>
        <v>2617265.6201336803</v>
      </c>
      <c r="E1198">
        <f t="shared" si="197"/>
        <v>2.2772531155800189E-14</v>
      </c>
      <c r="F1198">
        <f t="shared" si="198"/>
        <v>1.1249654406137937E-29</v>
      </c>
      <c r="G1198">
        <f t="shared" si="191"/>
        <v>8.383155927651206E-13</v>
      </c>
      <c r="H1198">
        <f t="shared" si="192"/>
        <v>0.14232831972375115</v>
      </c>
      <c r="I1198">
        <f t="shared" si="194"/>
        <v>0.26172656201336802</v>
      </c>
      <c r="J1198">
        <f t="shared" si="199"/>
        <v>7.0310340038362099E-17</v>
      </c>
      <c r="K1198" s="12">
        <f t="shared" si="195"/>
        <v>0.81255197329592799</v>
      </c>
    </row>
    <row r="1199" spans="2:11" x14ac:dyDescent="0.25">
      <c r="B1199">
        <f t="shared" si="190"/>
        <v>9.2879999999997562E-2</v>
      </c>
      <c r="C1199">
        <f t="shared" si="193"/>
        <v>1.2115012437379812E-25</v>
      </c>
      <c r="D1199">
        <f t="shared" si="196"/>
        <v>2617265.6201336798</v>
      </c>
      <c r="E1199">
        <f t="shared" si="197"/>
        <v>2.2772531155800176E-14</v>
      </c>
      <c r="F1199">
        <f t="shared" si="198"/>
        <v>1.0211224768648282E-29</v>
      </c>
      <c r="G1199">
        <f t="shared" si="191"/>
        <v>7.5718827733623819E-13</v>
      </c>
      <c r="H1199">
        <f t="shared" si="192"/>
        <v>0.14232831972375107</v>
      </c>
      <c r="I1199">
        <f t="shared" si="194"/>
        <v>0.26172656201336797</v>
      </c>
      <c r="J1199">
        <f t="shared" si="199"/>
        <v>6.382015480405175E-17</v>
      </c>
      <c r="K1199" s="12">
        <f t="shared" si="195"/>
        <v>0.81255197329592777</v>
      </c>
    </row>
    <row r="1200" spans="2:11" x14ac:dyDescent="0.25">
      <c r="B1200">
        <f t="shared" si="190"/>
        <v>9.2959999999997558E-2</v>
      </c>
      <c r="C1200">
        <f t="shared" si="193"/>
        <v>1.1682333421759107E-25</v>
      </c>
      <c r="D1200">
        <f t="shared" si="196"/>
        <v>2617265.6201336794</v>
      </c>
      <c r="E1200">
        <f t="shared" si="197"/>
        <v>2.2772531155800167E-14</v>
      </c>
      <c r="F1200">
        <f t="shared" si="198"/>
        <v>9.5189383436551792E-30</v>
      </c>
      <c r="G1200">
        <f t="shared" si="191"/>
        <v>7.3014583885994409E-13</v>
      </c>
      <c r="H1200">
        <f t="shared" si="192"/>
        <v>0.14232831972375101</v>
      </c>
      <c r="I1200">
        <f t="shared" si="194"/>
        <v>0.26172656201336797</v>
      </c>
      <c r="J1200">
        <f t="shared" si="199"/>
        <v>5.9493364647844867E-17</v>
      </c>
      <c r="K1200" s="12">
        <f t="shared" si="195"/>
        <v>0.81255197329592777</v>
      </c>
    </row>
    <row r="1201" spans="2:11" x14ac:dyDescent="0.25">
      <c r="B1201">
        <f t="shared" si="190"/>
        <v>9.3039999999997555E-2</v>
      </c>
      <c r="C1201">
        <f t="shared" si="193"/>
        <v>1.0384296374896995E-25</v>
      </c>
      <c r="D1201">
        <f t="shared" si="196"/>
        <v>2617265.6201336784</v>
      </c>
      <c r="E1201">
        <f t="shared" si="197"/>
        <v>2.2772531155800157E-14</v>
      </c>
      <c r="F1201">
        <f t="shared" si="198"/>
        <v>8.8266519186620817E-30</v>
      </c>
      <c r="G1201">
        <f t="shared" si="191"/>
        <v>6.4901852343106209E-13</v>
      </c>
      <c r="H1201">
        <f t="shared" si="192"/>
        <v>0.14232831972375096</v>
      </c>
      <c r="I1201">
        <f t="shared" si="194"/>
        <v>0.26172656201336786</v>
      </c>
      <c r="J1201">
        <f t="shared" si="199"/>
        <v>5.5166574491637996E-17</v>
      </c>
      <c r="K1201" s="12">
        <f t="shared" si="195"/>
        <v>0.81255197329592777</v>
      </c>
    </row>
    <row r="1202" spans="2:11" x14ac:dyDescent="0.25">
      <c r="B1202">
        <f t="shared" si="190"/>
        <v>9.3119999999997552E-2</v>
      </c>
      <c r="C1202">
        <f t="shared" si="193"/>
        <v>9.5189383436555758E-26</v>
      </c>
      <c r="D1202">
        <f t="shared" si="196"/>
        <v>2617265.620133678</v>
      </c>
      <c r="E1202">
        <f t="shared" si="197"/>
        <v>2.2772531155800148E-14</v>
      </c>
      <c r="F1202">
        <f t="shared" si="198"/>
        <v>7.9612938874207042E-30</v>
      </c>
      <c r="G1202">
        <f t="shared" si="191"/>
        <v>5.9493364647847348E-13</v>
      </c>
      <c r="H1202">
        <f t="shared" si="192"/>
        <v>0.1423283197237509</v>
      </c>
      <c r="I1202">
        <f t="shared" si="194"/>
        <v>0.2617265620133678</v>
      </c>
      <c r="J1202">
        <f t="shared" si="199"/>
        <v>4.9758086796379398E-17</v>
      </c>
      <c r="K1202" s="12">
        <f t="shared" si="195"/>
        <v>0.81255197329592732</v>
      </c>
    </row>
    <row r="1203" spans="2:11" x14ac:dyDescent="0.25">
      <c r="B1203">
        <f t="shared" si="190"/>
        <v>9.3199999999997549E-2</v>
      </c>
      <c r="C1203">
        <f t="shared" si="193"/>
        <v>9.0862593280348721E-26</v>
      </c>
      <c r="D1203">
        <f t="shared" si="196"/>
        <v>2617265.6201336775</v>
      </c>
      <c r="E1203">
        <f t="shared" si="197"/>
        <v>2.2772531155800138E-14</v>
      </c>
      <c r="F1203">
        <f t="shared" si="198"/>
        <v>7.4420790686758769E-30</v>
      </c>
      <c r="G1203">
        <f t="shared" si="191"/>
        <v>5.6789120800217948E-13</v>
      </c>
      <c r="H1203">
        <f t="shared" si="192"/>
        <v>0.14232831972375085</v>
      </c>
      <c r="I1203">
        <f t="shared" si="194"/>
        <v>0.26172656201336775</v>
      </c>
      <c r="J1203">
        <f t="shared" si="199"/>
        <v>4.6512994179224217E-17</v>
      </c>
      <c r="K1203" s="12">
        <f t="shared" si="195"/>
        <v>0.81255197329592732</v>
      </c>
    </row>
    <row r="1204" spans="2:11" x14ac:dyDescent="0.25">
      <c r="B1204">
        <f t="shared" si="190"/>
        <v>9.3279999999997545E-2</v>
      </c>
      <c r="C1204">
        <f t="shared" si="193"/>
        <v>8.2209012967934543E-26</v>
      </c>
      <c r="D1204">
        <f t="shared" si="196"/>
        <v>2617265.620133677</v>
      </c>
      <c r="E1204">
        <f t="shared" si="197"/>
        <v>2.2772531155800132E-14</v>
      </c>
      <c r="F1204">
        <f t="shared" si="198"/>
        <v>6.9228642499310495E-30</v>
      </c>
      <c r="G1204">
        <f t="shared" si="191"/>
        <v>5.1380633104959087E-13</v>
      </c>
      <c r="H1204">
        <f t="shared" si="192"/>
        <v>0.14232831972375082</v>
      </c>
      <c r="I1204">
        <f t="shared" si="194"/>
        <v>0.26172656201336769</v>
      </c>
      <c r="J1204">
        <f t="shared" si="199"/>
        <v>4.3267901562069048E-17</v>
      </c>
      <c r="K1204" s="12">
        <f t="shared" si="195"/>
        <v>0.8125519732959271</v>
      </c>
    </row>
    <row r="1205" spans="2:11" x14ac:dyDescent="0.25">
      <c r="B1205">
        <f t="shared" si="190"/>
        <v>9.3359999999997542E-2</v>
      </c>
      <c r="C1205">
        <f t="shared" si="193"/>
        <v>7.788222281172746E-26</v>
      </c>
      <c r="D1205">
        <f t="shared" si="196"/>
        <v>2617265.6201336766</v>
      </c>
      <c r="E1205">
        <f t="shared" si="197"/>
        <v>2.2772531155800126E-14</v>
      </c>
      <c r="F1205">
        <f t="shared" si="198"/>
        <v>6.4036494311862194E-30</v>
      </c>
      <c r="G1205">
        <f t="shared" si="191"/>
        <v>4.8676389257329657E-13</v>
      </c>
      <c r="H1205">
        <f t="shared" si="192"/>
        <v>0.14232831972375079</v>
      </c>
      <c r="I1205">
        <f t="shared" si="194"/>
        <v>0.26172656201336764</v>
      </c>
      <c r="J1205">
        <f t="shared" si="199"/>
        <v>4.0022808944913867E-17</v>
      </c>
      <c r="K1205" s="12">
        <f t="shared" si="195"/>
        <v>0.81255197329592688</v>
      </c>
    </row>
    <row r="1206" spans="2:11" x14ac:dyDescent="0.25">
      <c r="B1206">
        <f t="shared" si="190"/>
        <v>9.3439999999997539E-2</v>
      </c>
      <c r="C1206">
        <f t="shared" si="193"/>
        <v>7.788222281172746E-26</v>
      </c>
      <c r="D1206">
        <f t="shared" si="196"/>
        <v>2617265.6201336766</v>
      </c>
      <c r="E1206">
        <f t="shared" si="197"/>
        <v>2.2772531155800119E-14</v>
      </c>
      <c r="F1206">
        <f t="shared" si="198"/>
        <v>6.2305778249379429E-30</v>
      </c>
      <c r="G1206">
        <f t="shared" si="191"/>
        <v>4.8676389257329657E-13</v>
      </c>
      <c r="H1206">
        <f t="shared" si="192"/>
        <v>0.14232831972375073</v>
      </c>
      <c r="I1206">
        <f t="shared" si="194"/>
        <v>0.26172656201336764</v>
      </c>
      <c r="J1206">
        <f t="shared" si="199"/>
        <v>3.894111140586214E-17</v>
      </c>
      <c r="K1206" s="12">
        <f t="shared" si="195"/>
        <v>0.81255197329592688</v>
      </c>
    </row>
    <row r="1207" spans="2:11" x14ac:dyDescent="0.25">
      <c r="B1207">
        <f t="shared" si="190"/>
        <v>9.3519999999997536E-2</v>
      </c>
      <c r="C1207">
        <f t="shared" si="193"/>
        <v>6.9228642499313352E-26</v>
      </c>
      <c r="D1207">
        <f t="shared" si="196"/>
        <v>2617265.6201336761</v>
      </c>
      <c r="E1207">
        <f t="shared" si="197"/>
        <v>2.2772531155800113E-14</v>
      </c>
      <c r="F1207">
        <f t="shared" si="198"/>
        <v>5.884434612441392E-30</v>
      </c>
      <c r="G1207">
        <f t="shared" si="191"/>
        <v>4.3267901562070841E-13</v>
      </c>
      <c r="H1207">
        <f t="shared" si="192"/>
        <v>0.14232831972375071</v>
      </c>
      <c r="I1207">
        <f t="shared" si="194"/>
        <v>0.26172656201336764</v>
      </c>
      <c r="J1207">
        <f t="shared" si="199"/>
        <v>3.6777716327758699E-17</v>
      </c>
      <c r="K1207" s="12">
        <f t="shared" si="195"/>
        <v>0.81255197329592688</v>
      </c>
    </row>
    <row r="1208" spans="2:11" x14ac:dyDescent="0.25">
      <c r="B1208">
        <f t="shared" si="190"/>
        <v>9.3599999999997532E-2</v>
      </c>
      <c r="C1208">
        <f t="shared" si="193"/>
        <v>6.0575062186899174E-26</v>
      </c>
      <c r="D1208">
        <f t="shared" si="196"/>
        <v>2617265.6201336756</v>
      </c>
      <c r="E1208">
        <f t="shared" si="197"/>
        <v>2.2772531155800107E-14</v>
      </c>
      <c r="F1208">
        <f t="shared" si="198"/>
        <v>5.1921481874482889E-30</v>
      </c>
      <c r="G1208">
        <f t="shared" si="191"/>
        <v>3.785941386681198E-13</v>
      </c>
      <c r="H1208">
        <f t="shared" si="192"/>
        <v>0.14232831972375065</v>
      </c>
      <c r="I1208">
        <f t="shared" si="194"/>
        <v>0.26172656201336758</v>
      </c>
      <c r="J1208">
        <f t="shared" si="199"/>
        <v>3.2450926171551809E-17</v>
      </c>
      <c r="K1208" s="12">
        <f t="shared" si="195"/>
        <v>0.81255197329592666</v>
      </c>
    </row>
    <row r="1209" spans="2:11" x14ac:dyDescent="0.25">
      <c r="B1209">
        <f t="shared" si="190"/>
        <v>9.3679999999997529E-2</v>
      </c>
      <c r="C1209">
        <f t="shared" si="193"/>
        <v>5.1921481874485019E-26</v>
      </c>
      <c r="D1209">
        <f t="shared" si="196"/>
        <v>2617265.6201336752</v>
      </c>
      <c r="E1209">
        <f t="shared" si="197"/>
        <v>2.27725311558001E-14</v>
      </c>
      <c r="F1209">
        <f t="shared" si="198"/>
        <v>4.4998617624551837E-30</v>
      </c>
      <c r="G1209">
        <f t="shared" si="191"/>
        <v>3.2450926171553135E-13</v>
      </c>
      <c r="H1209">
        <f t="shared" si="192"/>
        <v>0.14232831972375062</v>
      </c>
      <c r="I1209">
        <f t="shared" si="194"/>
        <v>0.26172656201336753</v>
      </c>
      <c r="J1209">
        <f t="shared" si="199"/>
        <v>2.8124136015344895E-17</v>
      </c>
      <c r="K1209" s="12">
        <f t="shared" si="195"/>
        <v>0.81255197329592643</v>
      </c>
    </row>
    <row r="1210" spans="2:11" x14ac:dyDescent="0.25">
      <c r="B1210">
        <f t="shared" si="190"/>
        <v>9.3759999999997526E-2</v>
      </c>
      <c r="C1210">
        <f t="shared" si="193"/>
        <v>5.1921481874485019E-26</v>
      </c>
      <c r="D1210">
        <f t="shared" si="196"/>
        <v>2617265.6201336752</v>
      </c>
      <c r="E1210">
        <f t="shared" si="197"/>
        <v>2.2772531155800097E-14</v>
      </c>
      <c r="F1210">
        <f t="shared" si="198"/>
        <v>4.1537185499586321E-30</v>
      </c>
      <c r="G1210">
        <f t="shared" si="191"/>
        <v>3.2450926171553135E-13</v>
      </c>
      <c r="H1210">
        <f t="shared" si="192"/>
        <v>0.14232831972375057</v>
      </c>
      <c r="I1210">
        <f t="shared" si="194"/>
        <v>0.26172656201336753</v>
      </c>
      <c r="J1210">
        <f t="shared" si="199"/>
        <v>2.596074093724145E-17</v>
      </c>
      <c r="K1210" s="12">
        <f t="shared" si="195"/>
        <v>0.81255197329592643</v>
      </c>
    </row>
    <row r="1211" spans="2:11" x14ac:dyDescent="0.25">
      <c r="B1211">
        <f t="shared" si="190"/>
        <v>9.3839999999997523E-2</v>
      </c>
      <c r="C1211">
        <f t="shared" si="193"/>
        <v>4.7594691718277948E-26</v>
      </c>
      <c r="D1211">
        <f t="shared" si="196"/>
        <v>2617265.6201336747</v>
      </c>
      <c r="E1211">
        <f t="shared" si="197"/>
        <v>2.2772531155800094E-14</v>
      </c>
      <c r="F1211">
        <f t="shared" si="198"/>
        <v>3.9806469437103563E-30</v>
      </c>
      <c r="G1211">
        <f t="shared" si="191"/>
        <v>2.9746682323923714E-13</v>
      </c>
      <c r="H1211">
        <f t="shared" si="192"/>
        <v>0.14232831972375057</v>
      </c>
      <c r="I1211">
        <f t="shared" si="194"/>
        <v>0.26172656201336747</v>
      </c>
      <c r="J1211">
        <f t="shared" si="199"/>
        <v>2.4879043398189727E-17</v>
      </c>
      <c r="K1211" s="12">
        <f t="shared" si="195"/>
        <v>0.81255197329592643</v>
      </c>
    </row>
    <row r="1212" spans="2:11" x14ac:dyDescent="0.25">
      <c r="B1212">
        <f t="shared" si="190"/>
        <v>9.3919999999997519E-2</v>
      </c>
      <c r="C1212">
        <f t="shared" si="193"/>
        <v>4.7594691718277948E-26</v>
      </c>
      <c r="D1212">
        <f t="shared" si="196"/>
        <v>2617265.6201336747</v>
      </c>
      <c r="E1212">
        <f t="shared" si="197"/>
        <v>2.2772531155800091E-14</v>
      </c>
      <c r="F1212">
        <f t="shared" si="198"/>
        <v>3.8075753374620805E-30</v>
      </c>
      <c r="G1212">
        <f t="shared" si="191"/>
        <v>2.9746682323923714E-13</v>
      </c>
      <c r="H1212">
        <f t="shared" si="192"/>
        <v>0.14232831972375054</v>
      </c>
      <c r="I1212">
        <f t="shared" si="194"/>
        <v>0.26172656201336747</v>
      </c>
      <c r="J1212">
        <f t="shared" si="199"/>
        <v>2.3797345859138003E-17</v>
      </c>
      <c r="K1212" s="12">
        <f t="shared" si="195"/>
        <v>0.81255197329592643</v>
      </c>
    </row>
    <row r="1213" spans="2:11" x14ac:dyDescent="0.25">
      <c r="B1213">
        <f t="shared" si="190"/>
        <v>9.3999999999997516E-2</v>
      </c>
      <c r="C1213">
        <f t="shared" si="193"/>
        <v>4.7594691718277948E-26</v>
      </c>
      <c r="D1213">
        <f t="shared" si="196"/>
        <v>2617265.6201336747</v>
      </c>
      <c r="E1213">
        <f t="shared" si="197"/>
        <v>2.2772531155800088E-14</v>
      </c>
      <c r="F1213">
        <f t="shared" si="198"/>
        <v>3.8075753374620805E-30</v>
      </c>
      <c r="G1213">
        <f t="shared" si="191"/>
        <v>2.9746682323923714E-13</v>
      </c>
      <c r="H1213">
        <f t="shared" si="192"/>
        <v>0.14232831972375051</v>
      </c>
      <c r="I1213">
        <f t="shared" si="194"/>
        <v>0.26172656201336747</v>
      </c>
      <c r="J1213">
        <f t="shared" si="199"/>
        <v>2.3797345859138003E-17</v>
      </c>
      <c r="K1213" s="12">
        <f t="shared" si="195"/>
        <v>0.81255197329592643</v>
      </c>
    </row>
    <row r="1214" spans="2:11" x14ac:dyDescent="0.25">
      <c r="B1214">
        <f t="shared" si="190"/>
        <v>9.4079999999997513E-2</v>
      </c>
      <c r="C1214">
        <f t="shared" si="193"/>
        <v>4.7594691718277948E-26</v>
      </c>
      <c r="D1214">
        <f t="shared" si="196"/>
        <v>2617265.6201336747</v>
      </c>
      <c r="E1214">
        <f t="shared" si="197"/>
        <v>2.2772531155800085E-14</v>
      </c>
      <c r="F1214">
        <f t="shared" si="198"/>
        <v>3.8075753374620805E-30</v>
      </c>
      <c r="G1214">
        <f t="shared" si="191"/>
        <v>2.9746682323923714E-13</v>
      </c>
      <c r="H1214">
        <f t="shared" si="192"/>
        <v>0.14232831972375051</v>
      </c>
      <c r="I1214">
        <f t="shared" si="194"/>
        <v>0.26172656201336747</v>
      </c>
      <c r="J1214">
        <f t="shared" si="199"/>
        <v>2.3797345859138003E-17</v>
      </c>
      <c r="K1214" s="12">
        <f t="shared" si="195"/>
        <v>0.81255197329592643</v>
      </c>
    </row>
    <row r="1215" spans="2:11" x14ac:dyDescent="0.25">
      <c r="B1215">
        <f t="shared" si="190"/>
        <v>9.415999999999751E-2</v>
      </c>
      <c r="C1215">
        <f t="shared" ca="1" si="193"/>
        <v>8.6605889281150303E-12</v>
      </c>
      <c r="D1215">
        <f t="shared" si="196"/>
        <v>2617265.6201336742</v>
      </c>
      <c r="E1215">
        <f t="shared" si="197"/>
        <v>2.2772531155800082E-14</v>
      </c>
      <c r="F1215">
        <f t="shared" ca="1" si="198"/>
        <v>1.0518415445186474E-30</v>
      </c>
      <c r="G1215">
        <f t="shared" ca="1" si="191"/>
        <v>8.2175120665522671E-14</v>
      </c>
      <c r="H1215">
        <f t="shared" si="192"/>
        <v>0.14232831972375048</v>
      </c>
      <c r="I1215">
        <f t="shared" si="194"/>
        <v>0.26172656201336741</v>
      </c>
      <c r="J1215">
        <f t="shared" ca="1" si="199"/>
        <v>6.5740096532415455E-18</v>
      </c>
      <c r="K1215">
        <f ca="1">SUM(J39:J1215)</f>
        <v>5.5451891203081614</v>
      </c>
    </row>
    <row r="1216" spans="2:11" x14ac:dyDescent="0.25">
      <c r="B1216">
        <f t="shared" si="190"/>
        <v>9.4239999999997506E-2</v>
      </c>
      <c r="C1216">
        <f t="shared" ca="1" si="193"/>
        <v>8.6605889281150303E-12</v>
      </c>
      <c r="D1216">
        <f t="shared" ca="1" si="196"/>
        <v>3695552.6727214693</v>
      </c>
      <c r="E1216">
        <f t="shared" ca="1" si="197"/>
        <v>4.5401949096580591E-14</v>
      </c>
      <c r="F1216">
        <f t="shared" ca="1" si="198"/>
        <v>1.0518415445186474E-30</v>
      </c>
      <c r="G1216">
        <f t="shared" ca="1" si="191"/>
        <v>8.2175120665522671E-14</v>
      </c>
      <c r="H1216">
        <f t="shared" ca="1" si="192"/>
        <v>0.28376218185362867</v>
      </c>
      <c r="I1216">
        <f t="shared" ca="1" si="194"/>
        <v>0.36955526727214694</v>
      </c>
    </row>
    <row r="1217" spans="2:9" x14ac:dyDescent="0.25">
      <c r="B1217">
        <f t="shared" si="190"/>
        <v>9.4319999999997503E-2</v>
      </c>
      <c r="C1217">
        <f t="shared" ca="1" si="193"/>
        <v>8.6605889281150303E-12</v>
      </c>
      <c r="D1217">
        <f t="shared" ca="1" si="196"/>
        <v>3695552.6727214693</v>
      </c>
      <c r="E1217">
        <f t="shared" ca="1" si="197"/>
        <v>4.5401949096580591E-14</v>
      </c>
      <c r="F1217">
        <f t="shared" ca="1" si="198"/>
        <v>1.0518415445186474E-30</v>
      </c>
      <c r="G1217">
        <f t="shared" ca="1" si="191"/>
        <v>8.2175120665522671E-14</v>
      </c>
      <c r="H1217">
        <f t="shared" ca="1" si="192"/>
        <v>0.28376218185362867</v>
      </c>
      <c r="I1217">
        <f t="shared" ca="1" si="194"/>
        <v>0.36955526727214694</v>
      </c>
    </row>
    <row r="1218" spans="2:9" x14ac:dyDescent="0.25">
      <c r="B1218">
        <f t="shared" si="190"/>
        <v>9.43999999999975E-2</v>
      </c>
      <c r="C1218">
        <f t="shared" ca="1" si="193"/>
        <v>8.6605889281150303E-12</v>
      </c>
      <c r="D1218">
        <f t="shared" ca="1" si="196"/>
        <v>3695552.6727214693</v>
      </c>
      <c r="E1218">
        <f t="shared" ca="1" si="197"/>
        <v>4.5401949096580591E-14</v>
      </c>
      <c r="F1218">
        <f t="shared" ca="1" si="198"/>
        <v>1.0518415445186474E-30</v>
      </c>
      <c r="G1218">
        <f t="shared" ca="1" si="191"/>
        <v>8.2175120665522671E-14</v>
      </c>
      <c r="H1218">
        <f t="shared" ca="1" si="192"/>
        <v>0.28376218185362867</v>
      </c>
      <c r="I1218">
        <f t="shared" ca="1" si="194"/>
        <v>0.36955526727214694</v>
      </c>
    </row>
    <row r="1219" spans="2:9" x14ac:dyDescent="0.25">
      <c r="B1219">
        <f t="shared" si="190"/>
        <v>9.4479999999997497E-2</v>
      </c>
      <c r="C1219">
        <f t="shared" ca="1" si="193"/>
        <v>8.6605889281150303E-12</v>
      </c>
      <c r="D1219">
        <f t="shared" ca="1" si="196"/>
        <v>3695552.6727214693</v>
      </c>
      <c r="E1219">
        <f t="shared" ca="1" si="197"/>
        <v>4.5401949096580591E-14</v>
      </c>
      <c r="F1219">
        <f t="shared" ca="1" si="198"/>
        <v>1.0518415445186474E-30</v>
      </c>
      <c r="G1219">
        <f t="shared" ca="1" si="191"/>
        <v>8.2175120665522671E-14</v>
      </c>
      <c r="H1219">
        <f t="shared" ca="1" si="192"/>
        <v>0.28376218185362867</v>
      </c>
      <c r="I1219">
        <f t="shared" ca="1" si="194"/>
        <v>0.36955526727214694</v>
      </c>
    </row>
    <row r="1220" spans="2:9" x14ac:dyDescent="0.25">
      <c r="B1220">
        <f t="shared" si="190"/>
        <v>9.4559999999997493E-2</v>
      </c>
      <c r="C1220">
        <f t="shared" ca="1" si="193"/>
        <v>8.6605889281150303E-12</v>
      </c>
      <c r="D1220">
        <f t="shared" ca="1" si="196"/>
        <v>3695552.6727214693</v>
      </c>
      <c r="E1220">
        <f t="shared" ca="1" si="197"/>
        <v>4.5401949096580591E-14</v>
      </c>
      <c r="F1220">
        <f t="shared" ca="1" si="198"/>
        <v>1.0518415445186474E-30</v>
      </c>
      <c r="G1220">
        <f t="shared" ca="1" si="191"/>
        <v>8.2175120665522671E-14</v>
      </c>
      <c r="H1220">
        <f t="shared" ca="1" si="192"/>
        <v>0.28376218185362867</v>
      </c>
      <c r="I1220">
        <f t="shared" ca="1" si="194"/>
        <v>0.36955526727214694</v>
      </c>
    </row>
    <row r="1221" spans="2:9" x14ac:dyDescent="0.25">
      <c r="B1221">
        <f t="shared" si="190"/>
        <v>9.463999999999749E-2</v>
      </c>
      <c r="C1221">
        <f t="shared" ca="1" si="193"/>
        <v>8.6605889281150303E-12</v>
      </c>
      <c r="D1221">
        <f t="shared" ca="1" si="196"/>
        <v>3695552.6727214693</v>
      </c>
      <c r="E1221">
        <f t="shared" ca="1" si="197"/>
        <v>4.5401949096580591E-14</v>
      </c>
      <c r="F1221">
        <f t="shared" ca="1" si="198"/>
        <v>1.0518415445186474E-30</v>
      </c>
      <c r="G1221">
        <f t="shared" ca="1" si="191"/>
        <v>8.2175120665522671E-14</v>
      </c>
      <c r="H1221">
        <f t="shared" ca="1" si="192"/>
        <v>0.28376218185362867</v>
      </c>
      <c r="I1221">
        <f t="shared" ca="1" si="194"/>
        <v>0.36955526727214694</v>
      </c>
    </row>
    <row r="1222" spans="2:9" x14ac:dyDescent="0.25">
      <c r="B1222">
        <f t="shared" si="190"/>
        <v>9.4719999999997487E-2</v>
      </c>
      <c r="C1222">
        <f t="shared" ca="1" si="193"/>
        <v>8.6605889281150303E-12</v>
      </c>
      <c r="D1222">
        <f t="shared" ca="1" si="196"/>
        <v>3695552.6727214693</v>
      </c>
      <c r="E1222">
        <f t="shared" ca="1" si="197"/>
        <v>4.5401949096580591E-14</v>
      </c>
      <c r="F1222">
        <f t="shared" ca="1" si="198"/>
        <v>1.0518415445186474E-30</v>
      </c>
      <c r="G1222">
        <f t="shared" ca="1" si="191"/>
        <v>8.2175120665522671E-14</v>
      </c>
      <c r="H1222">
        <f t="shared" ca="1" si="192"/>
        <v>0.28376218185362867</v>
      </c>
      <c r="I1222">
        <f t="shared" ca="1" si="194"/>
        <v>0.36955526727214694</v>
      </c>
    </row>
    <row r="1223" spans="2:9" x14ac:dyDescent="0.25">
      <c r="B1223">
        <f t="shared" si="190"/>
        <v>9.4799999999997484E-2</v>
      </c>
      <c r="C1223">
        <f t="shared" ca="1" si="193"/>
        <v>8.6605889281150303E-12</v>
      </c>
      <c r="D1223">
        <f t="shared" ca="1" si="196"/>
        <v>3695552.6727214693</v>
      </c>
      <c r="E1223">
        <f t="shared" ca="1" si="197"/>
        <v>4.5401949096580591E-14</v>
      </c>
      <c r="F1223">
        <f t="shared" ca="1" si="198"/>
        <v>1.0518415445186474E-30</v>
      </c>
      <c r="G1223">
        <f t="shared" ca="1" si="191"/>
        <v>8.2175120665522671E-14</v>
      </c>
      <c r="H1223">
        <f t="shared" ca="1" si="192"/>
        <v>0.28376218185362867</v>
      </c>
      <c r="I1223">
        <f t="shared" ca="1" si="194"/>
        <v>0.36955526727214694</v>
      </c>
    </row>
    <row r="1224" spans="2:9" x14ac:dyDescent="0.25">
      <c r="B1224">
        <f t="shared" si="190"/>
        <v>9.487999999999748E-2</v>
      </c>
      <c r="C1224">
        <f t="shared" ca="1" si="193"/>
        <v>8.6605889281150303E-12</v>
      </c>
      <c r="D1224">
        <f t="shared" ca="1" si="196"/>
        <v>3695552.6727214693</v>
      </c>
      <c r="E1224">
        <f t="shared" ca="1" si="197"/>
        <v>4.5401949096580591E-14</v>
      </c>
      <c r="F1224">
        <f t="shared" ca="1" si="198"/>
        <v>1.0518415445186474E-30</v>
      </c>
      <c r="G1224">
        <f t="shared" ca="1" si="191"/>
        <v>8.2175120665522671E-14</v>
      </c>
      <c r="H1224">
        <f t="shared" ca="1" si="192"/>
        <v>0.28376218185362867</v>
      </c>
      <c r="I1224">
        <f t="shared" ca="1" si="194"/>
        <v>0.36955526727214694</v>
      </c>
    </row>
    <row r="1225" spans="2:9" x14ac:dyDescent="0.25">
      <c r="B1225">
        <f t="shared" si="190"/>
        <v>9.4959999999997477E-2</v>
      </c>
      <c r="C1225">
        <f t="shared" ca="1" si="193"/>
        <v>8.6605889281150303E-12</v>
      </c>
      <c r="D1225">
        <f t="shared" ca="1" si="196"/>
        <v>3695552.6727214693</v>
      </c>
      <c r="E1225">
        <f t="shared" ca="1" si="197"/>
        <v>4.5401949096580591E-14</v>
      </c>
      <c r="F1225">
        <f t="shared" ca="1" si="198"/>
        <v>1.0518415445186474E-30</v>
      </c>
      <c r="G1225">
        <f t="shared" ca="1" si="191"/>
        <v>8.2175120665522671E-14</v>
      </c>
      <c r="H1225">
        <f t="shared" ca="1" si="192"/>
        <v>0.28376218185362867</v>
      </c>
      <c r="I1225">
        <f t="shared" ca="1" si="194"/>
        <v>0.36955526727214694</v>
      </c>
    </row>
    <row r="1226" spans="2:9" x14ac:dyDescent="0.25">
      <c r="B1226">
        <f t="shared" si="190"/>
        <v>9.5039999999997474E-2</v>
      </c>
      <c r="C1226">
        <f t="shared" ca="1" si="193"/>
        <v>8.6605889281150303E-12</v>
      </c>
      <c r="D1226">
        <f t="shared" ca="1" si="196"/>
        <v>3695552.6727214693</v>
      </c>
      <c r="E1226">
        <f t="shared" ca="1" si="197"/>
        <v>4.5401949096580591E-14</v>
      </c>
      <c r="F1226">
        <f t="shared" ca="1" si="198"/>
        <v>1.0518415445186474E-30</v>
      </c>
      <c r="G1226">
        <f t="shared" ca="1" si="191"/>
        <v>8.2175120665522671E-14</v>
      </c>
      <c r="H1226">
        <f t="shared" ca="1" si="192"/>
        <v>0.28376218185362867</v>
      </c>
      <c r="I1226">
        <f t="shared" ca="1" si="194"/>
        <v>0.36955526727214694</v>
      </c>
    </row>
    <row r="1227" spans="2:9" x14ac:dyDescent="0.25">
      <c r="B1227">
        <f t="shared" si="190"/>
        <v>9.511999999999747E-2</v>
      </c>
      <c r="C1227">
        <f t="shared" ca="1" si="193"/>
        <v>8.6605889281150303E-12</v>
      </c>
      <c r="D1227">
        <f t="shared" ca="1" si="196"/>
        <v>3695552.6727214693</v>
      </c>
      <c r="E1227">
        <f t="shared" ca="1" si="197"/>
        <v>4.5401949096580591E-14</v>
      </c>
      <c r="F1227">
        <f t="shared" ca="1" si="198"/>
        <v>1.0518415445186474E-30</v>
      </c>
      <c r="G1227">
        <f t="shared" ca="1" si="191"/>
        <v>8.2175120665522671E-14</v>
      </c>
      <c r="H1227">
        <f t="shared" ca="1" si="192"/>
        <v>0.28376218185362867</v>
      </c>
      <c r="I1227">
        <f t="shared" ca="1" si="194"/>
        <v>0.36955526727214694</v>
      </c>
    </row>
    <row r="1228" spans="2:9" x14ac:dyDescent="0.25">
      <c r="B1228">
        <f t="shared" si="190"/>
        <v>9.5199999999997467E-2</v>
      </c>
      <c r="C1228">
        <f t="shared" ca="1" si="193"/>
        <v>8.6605889281150303E-12</v>
      </c>
      <c r="D1228">
        <f t="shared" ca="1" si="196"/>
        <v>3695552.6727214693</v>
      </c>
      <c r="E1228">
        <f t="shared" ca="1" si="197"/>
        <v>4.5401949096580591E-14</v>
      </c>
      <c r="F1228">
        <f t="shared" ca="1" si="198"/>
        <v>1.0518415445186474E-30</v>
      </c>
      <c r="G1228">
        <f t="shared" ca="1" si="191"/>
        <v>8.2175120665522671E-14</v>
      </c>
      <c r="H1228">
        <f t="shared" ca="1" si="192"/>
        <v>0.28376218185362867</v>
      </c>
      <c r="I1228">
        <f t="shared" ca="1" si="194"/>
        <v>0.36955526727214694</v>
      </c>
    </row>
    <row r="1229" spans="2:9" x14ac:dyDescent="0.25">
      <c r="B1229">
        <f t="shared" si="190"/>
        <v>9.5279999999997464E-2</v>
      </c>
      <c r="C1229">
        <f t="shared" ca="1" si="193"/>
        <v>8.6605889281150303E-12</v>
      </c>
      <c r="D1229">
        <f t="shared" ca="1" si="196"/>
        <v>3695552.6727214693</v>
      </c>
      <c r="E1229">
        <f t="shared" ca="1" si="197"/>
        <v>4.5401949096580591E-14</v>
      </c>
      <c r="F1229">
        <f t="shared" ca="1" si="198"/>
        <v>1.0518415445186474E-30</v>
      </c>
      <c r="G1229">
        <f t="shared" ca="1" si="191"/>
        <v>8.2175120665522671E-14</v>
      </c>
      <c r="H1229">
        <f t="shared" ca="1" si="192"/>
        <v>0.28376218185362867</v>
      </c>
      <c r="I1229">
        <f t="shared" ca="1" si="194"/>
        <v>0.36955526727214694</v>
      </c>
    </row>
    <row r="1230" spans="2:9" x14ac:dyDescent="0.25">
      <c r="B1230">
        <f t="shared" si="190"/>
        <v>9.5359999999997461E-2</v>
      </c>
      <c r="C1230">
        <f t="shared" ca="1" si="193"/>
        <v>8.6605889281150303E-12</v>
      </c>
      <c r="D1230">
        <f t="shared" ca="1" si="196"/>
        <v>3695552.6727214693</v>
      </c>
      <c r="E1230">
        <f t="shared" ca="1" si="197"/>
        <v>4.5401949096580591E-14</v>
      </c>
      <c r="F1230">
        <f t="shared" ca="1" si="198"/>
        <v>1.0518415445186474E-30</v>
      </c>
      <c r="G1230">
        <f t="shared" ca="1" si="191"/>
        <v>8.2175120665522671E-14</v>
      </c>
      <c r="H1230">
        <f t="shared" ca="1" si="192"/>
        <v>0.28376218185362867</v>
      </c>
      <c r="I1230">
        <f t="shared" ca="1" si="194"/>
        <v>0.36955526727214694</v>
      </c>
    </row>
    <row r="1231" spans="2:9" x14ac:dyDescent="0.25">
      <c r="B1231">
        <f t="shared" si="190"/>
        <v>9.5439999999997457E-2</v>
      </c>
      <c r="C1231">
        <f t="shared" ca="1" si="193"/>
        <v>8.6605889281150303E-12</v>
      </c>
      <c r="D1231">
        <f t="shared" ca="1" si="196"/>
        <v>3695552.6727214693</v>
      </c>
      <c r="E1231">
        <f t="shared" ca="1" si="197"/>
        <v>4.5401949096580591E-14</v>
      </c>
      <c r="F1231">
        <f t="shared" ca="1" si="198"/>
        <v>1.0518415445186474E-30</v>
      </c>
      <c r="G1231">
        <f t="shared" ca="1" si="191"/>
        <v>8.2175120665522671E-14</v>
      </c>
      <c r="H1231">
        <f t="shared" ca="1" si="192"/>
        <v>0.28376218185362867</v>
      </c>
      <c r="I1231">
        <f t="shared" ca="1" si="194"/>
        <v>0.36955526727214694</v>
      </c>
    </row>
    <row r="1232" spans="2:9" x14ac:dyDescent="0.25">
      <c r="B1232">
        <f t="shared" si="190"/>
        <v>9.5519999999997454E-2</v>
      </c>
      <c r="C1232">
        <f t="shared" ca="1" si="193"/>
        <v>8.6605889281150303E-12</v>
      </c>
      <c r="D1232">
        <f t="shared" ca="1" si="196"/>
        <v>3695552.6727214693</v>
      </c>
      <c r="E1232">
        <f t="shared" ca="1" si="197"/>
        <v>4.5401949096580591E-14</v>
      </c>
      <c r="F1232">
        <f t="shared" ca="1" si="198"/>
        <v>1.0518415445186474E-30</v>
      </c>
      <c r="G1232">
        <f t="shared" ca="1" si="191"/>
        <v>8.2175120665522671E-14</v>
      </c>
      <c r="H1232">
        <f t="shared" ca="1" si="192"/>
        <v>0.28376218185362867</v>
      </c>
      <c r="I1232">
        <f t="shared" ca="1" si="194"/>
        <v>0.36955526727214694</v>
      </c>
    </row>
    <row r="1233" spans="2:9" x14ac:dyDescent="0.25">
      <c r="B1233">
        <f t="shared" si="190"/>
        <v>9.5599999999997451E-2</v>
      </c>
      <c r="C1233">
        <f t="shared" ca="1" si="193"/>
        <v>8.6605889281150303E-12</v>
      </c>
      <c r="D1233">
        <f t="shared" ca="1" si="196"/>
        <v>3695552.6727214693</v>
      </c>
      <c r="E1233">
        <f t="shared" ca="1" si="197"/>
        <v>4.5401949096580591E-14</v>
      </c>
      <c r="F1233">
        <f t="shared" ca="1" si="198"/>
        <v>1.0518415445186474E-30</v>
      </c>
      <c r="G1233">
        <f t="shared" ca="1" si="191"/>
        <v>8.2175120665522671E-14</v>
      </c>
      <c r="H1233">
        <f t="shared" ca="1" si="192"/>
        <v>0.28376218185362867</v>
      </c>
      <c r="I1233">
        <f t="shared" ca="1" si="194"/>
        <v>0.36955526727214694</v>
      </c>
    </row>
    <row r="1234" spans="2:9" x14ac:dyDescent="0.25">
      <c r="B1234">
        <f t="shared" si="190"/>
        <v>9.5679999999997448E-2</v>
      </c>
      <c r="C1234">
        <f t="shared" ca="1" si="193"/>
        <v>8.6605889281150303E-12</v>
      </c>
      <c r="D1234">
        <f t="shared" ca="1" si="196"/>
        <v>3695552.6727214693</v>
      </c>
      <c r="E1234">
        <f t="shared" ca="1" si="197"/>
        <v>4.5401949096580591E-14</v>
      </c>
      <c r="F1234">
        <f t="shared" ca="1" si="198"/>
        <v>1.0518415445186474E-30</v>
      </c>
      <c r="G1234">
        <f t="shared" ca="1" si="191"/>
        <v>8.2175120665522671E-14</v>
      </c>
      <c r="H1234">
        <f t="shared" ca="1" si="192"/>
        <v>0.28376218185362867</v>
      </c>
      <c r="I1234">
        <f t="shared" ca="1" si="194"/>
        <v>0.36955526727214694</v>
      </c>
    </row>
    <row r="1235" spans="2:9" x14ac:dyDescent="0.25">
      <c r="B1235">
        <f t="shared" si="190"/>
        <v>9.5759999999997444E-2</v>
      </c>
      <c r="C1235">
        <f t="shared" ca="1" si="193"/>
        <v>8.6605889281150303E-12</v>
      </c>
      <c r="D1235">
        <f t="shared" ca="1" si="196"/>
        <v>3695552.6727214693</v>
      </c>
      <c r="E1235">
        <f t="shared" ca="1" si="197"/>
        <v>4.5401949096580591E-14</v>
      </c>
      <c r="F1235">
        <f t="shared" ca="1" si="198"/>
        <v>1.0518415445186474E-30</v>
      </c>
      <c r="G1235">
        <f t="shared" ca="1" si="191"/>
        <v>8.2175120665522671E-14</v>
      </c>
      <c r="H1235">
        <f t="shared" ca="1" si="192"/>
        <v>0.28376218185362867</v>
      </c>
      <c r="I1235">
        <f t="shared" ca="1" si="194"/>
        <v>0.36955526727214694</v>
      </c>
    </row>
    <row r="1236" spans="2:9" x14ac:dyDescent="0.25">
      <c r="B1236">
        <f t="shared" si="190"/>
        <v>9.5839999999997441E-2</v>
      </c>
      <c r="C1236">
        <f t="shared" ca="1" si="193"/>
        <v>8.6605889281150303E-12</v>
      </c>
      <c r="D1236">
        <f t="shared" ca="1" si="196"/>
        <v>3695552.6727214693</v>
      </c>
      <c r="E1236">
        <f t="shared" ca="1" si="197"/>
        <v>4.5401949096580591E-14</v>
      </c>
      <c r="F1236">
        <f t="shared" ca="1" si="198"/>
        <v>1.0518415445186474E-30</v>
      </c>
      <c r="G1236">
        <f t="shared" ca="1" si="191"/>
        <v>8.2175120665522671E-14</v>
      </c>
      <c r="H1236">
        <f t="shared" ca="1" si="192"/>
        <v>0.28376218185362867</v>
      </c>
      <c r="I1236">
        <f t="shared" ca="1" si="194"/>
        <v>0.36955526727214694</v>
      </c>
    </row>
    <row r="1237" spans="2:9" x14ac:dyDescent="0.25">
      <c r="B1237">
        <f t="shared" si="190"/>
        <v>9.5919999999997438E-2</v>
      </c>
      <c r="C1237">
        <f t="shared" ca="1" si="193"/>
        <v>8.6605889281150303E-12</v>
      </c>
      <c r="D1237">
        <f t="shared" ca="1" si="196"/>
        <v>3695552.6727214693</v>
      </c>
      <c r="E1237">
        <f t="shared" ca="1" si="197"/>
        <v>4.5401949096580591E-14</v>
      </c>
      <c r="F1237">
        <f t="shared" ca="1" si="198"/>
        <v>1.0518415445186474E-30</v>
      </c>
      <c r="G1237">
        <f t="shared" ca="1" si="191"/>
        <v>8.2175120665522671E-14</v>
      </c>
      <c r="H1237">
        <f t="shared" ca="1" si="192"/>
        <v>0.28376218185362867</v>
      </c>
      <c r="I1237">
        <f t="shared" ca="1" si="194"/>
        <v>0.36955526727214694</v>
      </c>
    </row>
    <row r="1238" spans="2:9" x14ac:dyDescent="0.25">
      <c r="B1238">
        <f t="shared" si="190"/>
        <v>9.5999999999997435E-2</v>
      </c>
      <c r="C1238">
        <f t="shared" ca="1" si="193"/>
        <v>8.6605889281150303E-12</v>
      </c>
      <c r="D1238">
        <f t="shared" ca="1" si="196"/>
        <v>3695552.6727214693</v>
      </c>
      <c r="E1238">
        <f t="shared" ca="1" si="197"/>
        <v>4.5401949096580591E-14</v>
      </c>
      <c r="F1238">
        <f t="shared" ca="1" si="198"/>
        <v>1.0518415445186474E-30</v>
      </c>
      <c r="G1238">
        <f t="shared" ca="1" si="191"/>
        <v>8.2175120665522671E-14</v>
      </c>
      <c r="H1238">
        <f t="shared" ca="1" si="192"/>
        <v>0.28376218185362867</v>
      </c>
      <c r="I1238">
        <f t="shared" ca="1" si="194"/>
        <v>0.36955526727214694</v>
      </c>
    </row>
    <row r="1239" spans="2:9" x14ac:dyDescent="0.25">
      <c r="B1239">
        <f t="shared" si="190"/>
        <v>9.6079999999997431E-2</v>
      </c>
      <c r="C1239">
        <f t="shared" ca="1" si="193"/>
        <v>8.6605889281150303E-12</v>
      </c>
      <c r="D1239">
        <f t="shared" ca="1" si="196"/>
        <v>3695552.6727214693</v>
      </c>
      <c r="E1239">
        <f t="shared" ca="1" si="197"/>
        <v>4.5401949096580591E-14</v>
      </c>
      <c r="F1239">
        <f t="shared" ca="1" si="198"/>
        <v>1.0518415445186474E-30</v>
      </c>
      <c r="G1239">
        <f t="shared" ca="1" si="191"/>
        <v>8.2175120665522671E-14</v>
      </c>
      <c r="H1239">
        <f t="shared" ca="1" si="192"/>
        <v>0.28376218185362867</v>
      </c>
      <c r="I1239">
        <f t="shared" ca="1" si="194"/>
        <v>0.36955526727214694</v>
      </c>
    </row>
    <row r="1240" spans="2:9" x14ac:dyDescent="0.25">
      <c r="B1240">
        <f t="shared" si="190"/>
        <v>9.6159999999997428E-2</v>
      </c>
      <c r="C1240">
        <f t="shared" ca="1" si="193"/>
        <v>8.6605889281150303E-12</v>
      </c>
      <c r="D1240">
        <f t="shared" ca="1" si="196"/>
        <v>3695552.6727214693</v>
      </c>
      <c r="E1240">
        <f t="shared" ca="1" si="197"/>
        <v>4.5401949096580591E-14</v>
      </c>
      <c r="F1240">
        <f t="shared" ca="1" si="198"/>
        <v>1.0518415445186474E-30</v>
      </c>
      <c r="G1240">
        <f t="shared" ca="1" si="191"/>
        <v>8.2175120665522671E-14</v>
      </c>
      <c r="H1240">
        <f t="shared" ca="1" si="192"/>
        <v>0.28376218185362867</v>
      </c>
      <c r="I1240">
        <f t="shared" ca="1" si="194"/>
        <v>0.36955526727214694</v>
      </c>
    </row>
    <row r="1241" spans="2:9" x14ac:dyDescent="0.25">
      <c r="B1241">
        <f t="shared" ref="B1241:B1304" si="200">B1240+$B$39</f>
        <v>9.6239999999997425E-2</v>
      </c>
      <c r="C1241">
        <f t="shared" ca="1" si="193"/>
        <v>8.6605889281150303E-12</v>
      </c>
      <c r="D1241">
        <f t="shared" ca="1" si="196"/>
        <v>3695552.6727214693</v>
      </c>
      <c r="E1241">
        <f t="shared" ca="1" si="197"/>
        <v>4.5401949096580591E-14</v>
      </c>
      <c r="F1241">
        <f t="shared" ca="1" si="198"/>
        <v>1.0518415445186474E-30</v>
      </c>
      <c r="G1241">
        <f t="shared" ref="G1241:G1304" ca="1" si="201">C1241/$C$19/$F$36</f>
        <v>8.2175120665522671E-14</v>
      </c>
      <c r="H1241">
        <f t="shared" ref="H1241:H1304" ca="1" si="202">E1241/$C$19/$F$36</f>
        <v>0.28376218185362867</v>
      </c>
      <c r="I1241">
        <f t="shared" ca="1" si="194"/>
        <v>0.36955526727214694</v>
      </c>
    </row>
    <row r="1242" spans="2:9" x14ac:dyDescent="0.25">
      <c r="B1242">
        <f t="shared" si="200"/>
        <v>9.6319999999997422E-2</v>
      </c>
      <c r="C1242">
        <f t="shared" ca="1" si="193"/>
        <v>8.6605889281150303E-12</v>
      </c>
      <c r="D1242">
        <f t="shared" ca="1" si="196"/>
        <v>3695552.6727214693</v>
      </c>
      <c r="E1242">
        <f t="shared" ca="1" si="197"/>
        <v>4.5401949096580591E-14</v>
      </c>
      <c r="F1242">
        <f t="shared" ca="1" si="198"/>
        <v>1.0518415445186474E-30</v>
      </c>
      <c r="G1242">
        <f t="shared" ca="1" si="201"/>
        <v>8.2175120665522671E-14</v>
      </c>
      <c r="H1242">
        <f t="shared" ca="1" si="202"/>
        <v>0.28376218185362867</v>
      </c>
      <c r="I1242">
        <f t="shared" ca="1" si="194"/>
        <v>0.36955526727214694</v>
      </c>
    </row>
    <row r="1243" spans="2:9" x14ac:dyDescent="0.25">
      <c r="B1243">
        <f t="shared" si="200"/>
        <v>9.6399999999997418E-2</v>
      </c>
      <c r="C1243">
        <f t="shared" ca="1" si="193"/>
        <v>8.6605889281150303E-12</v>
      </c>
      <c r="D1243">
        <f t="shared" ca="1" si="196"/>
        <v>3695552.6727214693</v>
      </c>
      <c r="E1243">
        <f t="shared" ca="1" si="197"/>
        <v>4.5401949096580591E-14</v>
      </c>
      <c r="F1243">
        <f t="shared" ca="1" si="198"/>
        <v>1.0518415445186474E-30</v>
      </c>
      <c r="G1243">
        <f t="shared" ca="1" si="201"/>
        <v>8.2175120665522671E-14</v>
      </c>
      <c r="H1243">
        <f t="shared" ca="1" si="202"/>
        <v>0.28376218185362867</v>
      </c>
      <c r="I1243">
        <f t="shared" ca="1" si="194"/>
        <v>0.36955526727214694</v>
      </c>
    </row>
    <row r="1244" spans="2:9" x14ac:dyDescent="0.25">
      <c r="B1244">
        <f t="shared" si="200"/>
        <v>9.6479999999997415E-2</v>
      </c>
      <c r="C1244">
        <f t="shared" ca="1" si="193"/>
        <v>8.6605889281150303E-12</v>
      </c>
      <c r="D1244">
        <f t="shared" ca="1" si="196"/>
        <v>3695552.6727214693</v>
      </c>
      <c r="E1244">
        <f t="shared" ca="1" si="197"/>
        <v>4.5401949096580591E-14</v>
      </c>
      <c r="F1244">
        <f t="shared" ca="1" si="198"/>
        <v>1.0518415445186474E-30</v>
      </c>
      <c r="G1244">
        <f t="shared" ca="1" si="201"/>
        <v>8.2175120665522671E-14</v>
      </c>
      <c r="H1244">
        <f t="shared" ca="1" si="202"/>
        <v>0.28376218185362867</v>
      </c>
      <c r="I1244">
        <f t="shared" ca="1" si="194"/>
        <v>0.36955526727214694</v>
      </c>
    </row>
    <row r="1245" spans="2:9" x14ac:dyDescent="0.25">
      <c r="B1245">
        <f t="shared" si="200"/>
        <v>9.6559999999997412E-2</v>
      </c>
      <c r="C1245">
        <f t="shared" ca="1" si="193"/>
        <v>8.6605889281150303E-12</v>
      </c>
      <c r="D1245">
        <f t="shared" ca="1" si="196"/>
        <v>3695552.6727214693</v>
      </c>
      <c r="E1245">
        <f t="shared" ca="1" si="197"/>
        <v>4.5401949096580591E-14</v>
      </c>
      <c r="F1245">
        <f t="shared" ca="1" si="198"/>
        <v>1.0518415445186474E-30</v>
      </c>
      <c r="G1245">
        <f t="shared" ca="1" si="201"/>
        <v>8.2175120665522671E-14</v>
      </c>
      <c r="H1245">
        <f t="shared" ca="1" si="202"/>
        <v>0.28376218185362867</v>
      </c>
      <c r="I1245">
        <f t="shared" ca="1" si="194"/>
        <v>0.36955526727214694</v>
      </c>
    </row>
    <row r="1246" spans="2:9" x14ac:dyDescent="0.25">
      <c r="B1246">
        <f t="shared" si="200"/>
        <v>9.6639999999997409E-2</v>
      </c>
      <c r="C1246">
        <f t="shared" ca="1" si="193"/>
        <v>8.6605889281150303E-12</v>
      </c>
      <c r="D1246">
        <f t="shared" ca="1" si="196"/>
        <v>3695552.6727214693</v>
      </c>
      <c r="E1246">
        <f t="shared" ca="1" si="197"/>
        <v>4.5401949096580591E-14</v>
      </c>
      <c r="F1246">
        <f t="shared" ca="1" si="198"/>
        <v>1.0518415445186474E-30</v>
      </c>
      <c r="G1246">
        <f t="shared" ca="1" si="201"/>
        <v>8.2175120665522671E-14</v>
      </c>
      <c r="H1246">
        <f t="shared" ca="1" si="202"/>
        <v>0.28376218185362867</v>
      </c>
      <c r="I1246">
        <f t="shared" ca="1" si="194"/>
        <v>0.36955526727214694</v>
      </c>
    </row>
    <row r="1247" spans="2:9" x14ac:dyDescent="0.25">
      <c r="B1247">
        <f t="shared" si="200"/>
        <v>9.6719999999997405E-2</v>
      </c>
      <c r="C1247">
        <f t="shared" ca="1" si="193"/>
        <v>8.6605889281150303E-12</v>
      </c>
      <c r="D1247">
        <f t="shared" ca="1" si="196"/>
        <v>3695552.6727214693</v>
      </c>
      <c r="E1247">
        <f t="shared" ca="1" si="197"/>
        <v>4.5401949096580591E-14</v>
      </c>
      <c r="F1247">
        <f t="shared" ca="1" si="198"/>
        <v>1.0518415445186474E-30</v>
      </c>
      <c r="G1247">
        <f t="shared" ca="1" si="201"/>
        <v>8.2175120665522671E-14</v>
      </c>
      <c r="H1247">
        <f t="shared" ca="1" si="202"/>
        <v>0.28376218185362867</v>
      </c>
      <c r="I1247">
        <f t="shared" ca="1" si="194"/>
        <v>0.36955526727214694</v>
      </c>
    </row>
    <row r="1248" spans="2:9" x14ac:dyDescent="0.25">
      <c r="B1248">
        <f t="shared" si="200"/>
        <v>9.6799999999997402E-2</v>
      </c>
      <c r="C1248">
        <f t="shared" ca="1" si="193"/>
        <v>8.6605889281150303E-12</v>
      </c>
      <c r="D1248">
        <f t="shared" ca="1" si="196"/>
        <v>3695552.6727214693</v>
      </c>
      <c r="E1248">
        <f t="shared" ca="1" si="197"/>
        <v>4.5401949096580591E-14</v>
      </c>
      <c r="F1248">
        <f t="shared" ca="1" si="198"/>
        <v>1.0518415445186474E-30</v>
      </c>
      <c r="G1248">
        <f t="shared" ca="1" si="201"/>
        <v>8.2175120665522671E-14</v>
      </c>
      <c r="H1248">
        <f t="shared" ca="1" si="202"/>
        <v>0.28376218185362867</v>
      </c>
      <c r="I1248">
        <f t="shared" ca="1" si="194"/>
        <v>0.36955526727214694</v>
      </c>
    </row>
    <row r="1249" spans="2:9" x14ac:dyDescent="0.25">
      <c r="B1249">
        <f t="shared" si="200"/>
        <v>9.6879999999997399E-2</v>
      </c>
      <c r="C1249">
        <f t="shared" ca="1" si="193"/>
        <v>8.6605889281150303E-12</v>
      </c>
      <c r="D1249">
        <f t="shared" ca="1" si="196"/>
        <v>3695552.6727214693</v>
      </c>
      <c r="E1249">
        <f t="shared" ca="1" si="197"/>
        <v>4.5401949096580591E-14</v>
      </c>
      <c r="F1249">
        <f t="shared" ca="1" si="198"/>
        <v>1.0518415445186474E-30</v>
      </c>
      <c r="G1249">
        <f t="shared" ca="1" si="201"/>
        <v>8.2175120665522671E-14</v>
      </c>
      <c r="H1249">
        <f t="shared" ca="1" si="202"/>
        <v>0.28376218185362867</v>
      </c>
      <c r="I1249">
        <f t="shared" ca="1" si="194"/>
        <v>0.36955526727214694</v>
      </c>
    </row>
    <row r="1250" spans="2:9" x14ac:dyDescent="0.25">
      <c r="B1250">
        <f t="shared" si="200"/>
        <v>9.6959999999997395E-2</v>
      </c>
      <c r="C1250">
        <f t="shared" ca="1" si="193"/>
        <v>8.6605889281150303E-12</v>
      </c>
      <c r="D1250">
        <f t="shared" ca="1" si="196"/>
        <v>3695552.6727214693</v>
      </c>
      <c r="E1250">
        <f t="shared" ca="1" si="197"/>
        <v>4.5401949096580591E-14</v>
      </c>
      <c r="F1250">
        <f t="shared" ca="1" si="198"/>
        <v>1.0518415445186474E-30</v>
      </c>
      <c r="G1250">
        <f t="shared" ca="1" si="201"/>
        <v>8.2175120665522671E-14</v>
      </c>
      <c r="H1250">
        <f t="shared" ca="1" si="202"/>
        <v>0.28376218185362867</v>
      </c>
      <c r="I1250">
        <f t="shared" ca="1" si="194"/>
        <v>0.36955526727214694</v>
      </c>
    </row>
    <row r="1251" spans="2:9" x14ac:dyDescent="0.25">
      <c r="B1251">
        <f t="shared" si="200"/>
        <v>9.7039999999997392E-2</v>
      </c>
      <c r="C1251">
        <f t="shared" ca="1" si="193"/>
        <v>8.6605889281150303E-12</v>
      </c>
      <c r="D1251">
        <f t="shared" ca="1" si="196"/>
        <v>3695552.6727214693</v>
      </c>
      <c r="E1251">
        <f t="shared" ca="1" si="197"/>
        <v>4.5401949096580591E-14</v>
      </c>
      <c r="F1251">
        <f t="shared" ca="1" si="198"/>
        <v>1.0518415445186474E-30</v>
      </c>
      <c r="G1251">
        <f t="shared" ca="1" si="201"/>
        <v>8.2175120665522671E-14</v>
      </c>
      <c r="H1251">
        <f t="shared" ca="1" si="202"/>
        <v>0.28376218185362867</v>
      </c>
      <c r="I1251">
        <f t="shared" ca="1" si="194"/>
        <v>0.36955526727214694</v>
      </c>
    </row>
    <row r="1252" spans="2:9" x14ac:dyDescent="0.25">
      <c r="B1252">
        <f t="shared" si="200"/>
        <v>9.7119999999997389E-2</v>
      </c>
      <c r="C1252">
        <f t="shared" ca="1" si="193"/>
        <v>8.6605889281150303E-12</v>
      </c>
      <c r="D1252">
        <f t="shared" ca="1" si="196"/>
        <v>3695552.6727214693</v>
      </c>
      <c r="E1252">
        <f t="shared" ca="1" si="197"/>
        <v>4.5401949096580591E-14</v>
      </c>
      <c r="F1252">
        <f t="shared" ca="1" si="198"/>
        <v>1.0518415445186474E-30</v>
      </c>
      <c r="G1252">
        <f t="shared" ca="1" si="201"/>
        <v>8.2175120665522671E-14</v>
      </c>
      <c r="H1252">
        <f t="shared" ca="1" si="202"/>
        <v>0.28376218185362867</v>
      </c>
      <c r="I1252">
        <f t="shared" ca="1" si="194"/>
        <v>0.36955526727214694</v>
      </c>
    </row>
    <row r="1253" spans="2:9" x14ac:dyDescent="0.25">
      <c r="B1253">
        <f t="shared" si="200"/>
        <v>9.7199999999997386E-2</v>
      </c>
      <c r="C1253">
        <f t="shared" ca="1" si="193"/>
        <v>8.6605889281150303E-12</v>
      </c>
      <c r="D1253">
        <f t="shared" ca="1" si="196"/>
        <v>3695552.6727214693</v>
      </c>
      <c r="E1253">
        <f t="shared" ca="1" si="197"/>
        <v>4.5401949096580591E-14</v>
      </c>
      <c r="F1253">
        <f t="shared" ca="1" si="198"/>
        <v>1.0518415445186474E-30</v>
      </c>
      <c r="G1253">
        <f t="shared" ca="1" si="201"/>
        <v>8.2175120665522671E-14</v>
      </c>
      <c r="H1253">
        <f t="shared" ca="1" si="202"/>
        <v>0.28376218185362867</v>
      </c>
      <c r="I1253">
        <f t="shared" ca="1" si="194"/>
        <v>0.36955526727214694</v>
      </c>
    </row>
    <row r="1254" spans="2:9" x14ac:dyDescent="0.25">
      <c r="B1254">
        <f t="shared" si="200"/>
        <v>9.7279999999997382E-2</v>
      </c>
      <c r="C1254">
        <f t="shared" ca="1" si="193"/>
        <v>8.6605889281150303E-12</v>
      </c>
      <c r="D1254">
        <f t="shared" ca="1" si="196"/>
        <v>3695552.6727214693</v>
      </c>
      <c r="E1254">
        <f t="shared" ca="1" si="197"/>
        <v>4.5401949096580591E-14</v>
      </c>
      <c r="F1254">
        <f t="shared" ca="1" si="198"/>
        <v>1.0518415445186474E-30</v>
      </c>
      <c r="G1254">
        <f t="shared" ca="1" si="201"/>
        <v>8.2175120665522671E-14</v>
      </c>
      <c r="H1254">
        <f t="shared" ca="1" si="202"/>
        <v>0.28376218185362867</v>
      </c>
      <c r="I1254">
        <f t="shared" ca="1" si="194"/>
        <v>0.36955526727214694</v>
      </c>
    </row>
    <row r="1255" spans="2:9" x14ac:dyDescent="0.25">
      <c r="B1255">
        <f t="shared" si="200"/>
        <v>9.7359999999997379E-2</v>
      </c>
      <c r="C1255">
        <f t="shared" ref="C1255:C1318" ca="1" si="203">(((4*PI()*K1255^2)/($C$16*D1255^2))*(($C$11*$C$10*$C$12)/($C$13*$C$14))*($C$8^2/(4*PI()*$C$7))^2*(LN((2*$C$16*D1255^2)/$C$9)-$C$1))/$F$34</f>
        <v>8.6605889281150303E-12</v>
      </c>
      <c r="D1255">
        <f t="shared" ca="1" si="196"/>
        <v>3695552.6727214693</v>
      </c>
      <c r="E1255">
        <f t="shared" ca="1" si="197"/>
        <v>4.5401949096580591E-14</v>
      </c>
      <c r="F1255">
        <f t="shared" ca="1" si="198"/>
        <v>1.0518415445186474E-30</v>
      </c>
      <c r="G1255">
        <f t="shared" ca="1" si="201"/>
        <v>8.2175120665522671E-14</v>
      </c>
      <c r="H1255">
        <f t="shared" ca="1" si="202"/>
        <v>0.28376218185362867</v>
      </c>
      <c r="I1255">
        <f t="shared" ref="I1255:I1318" ca="1" si="204">D1255*100/10^9</f>
        <v>0.36955526727214694</v>
      </c>
    </row>
    <row r="1256" spans="2:9" x14ac:dyDescent="0.25">
      <c r="B1256">
        <f t="shared" si="200"/>
        <v>9.7439999999997376E-2</v>
      </c>
      <c r="C1256">
        <f t="shared" ca="1" si="203"/>
        <v>8.6605889281150303E-12</v>
      </c>
      <c r="D1256">
        <f t="shared" ref="D1256:D1319" ca="1" si="205">((2*E1256)/$C$5)^0.5</f>
        <v>3695552.6727214693</v>
      </c>
      <c r="E1256">
        <f t="shared" ref="E1256:E1319" ca="1" si="206">E1255-F1255</f>
        <v>4.5401949096580591E-14</v>
      </c>
      <c r="F1256">
        <f t="shared" ref="F1256:F1319" ca="1" si="207">(B1256-B1255)*(C1256+C1255)/2</f>
        <v>1.0518415445186474E-30</v>
      </c>
      <c r="G1256">
        <f t="shared" ca="1" si="201"/>
        <v>8.2175120665522671E-14</v>
      </c>
      <c r="H1256">
        <f t="shared" ca="1" si="202"/>
        <v>0.28376218185362867</v>
      </c>
      <c r="I1256">
        <f t="shared" ca="1" si="204"/>
        <v>0.36955526727214694</v>
      </c>
    </row>
    <row r="1257" spans="2:9" x14ac:dyDescent="0.25">
      <c r="B1257">
        <f t="shared" si="200"/>
        <v>9.7519999999997373E-2</v>
      </c>
      <c r="C1257">
        <f t="shared" ca="1" si="203"/>
        <v>8.6605889281150303E-12</v>
      </c>
      <c r="D1257">
        <f t="shared" ca="1" si="205"/>
        <v>3695552.6727214693</v>
      </c>
      <c r="E1257">
        <f t="shared" ca="1" si="206"/>
        <v>4.5401949096580591E-14</v>
      </c>
      <c r="F1257">
        <f t="shared" ca="1" si="207"/>
        <v>1.0518415445186474E-30</v>
      </c>
      <c r="G1257">
        <f t="shared" ca="1" si="201"/>
        <v>8.2175120665522671E-14</v>
      </c>
      <c r="H1257">
        <f t="shared" ca="1" si="202"/>
        <v>0.28376218185362867</v>
      </c>
      <c r="I1257">
        <f t="shared" ca="1" si="204"/>
        <v>0.36955526727214694</v>
      </c>
    </row>
    <row r="1258" spans="2:9" x14ac:dyDescent="0.25">
      <c r="B1258">
        <f t="shared" si="200"/>
        <v>9.7599999999997369E-2</v>
      </c>
      <c r="C1258">
        <f t="shared" ca="1" si="203"/>
        <v>8.6605889281150303E-12</v>
      </c>
      <c r="D1258">
        <f t="shared" ca="1" si="205"/>
        <v>3695552.6727214693</v>
      </c>
      <c r="E1258">
        <f t="shared" ca="1" si="206"/>
        <v>4.5401949096580591E-14</v>
      </c>
      <c r="F1258">
        <f t="shared" ca="1" si="207"/>
        <v>1.0518415445186474E-30</v>
      </c>
      <c r="G1258">
        <f t="shared" ca="1" si="201"/>
        <v>8.2175120665522671E-14</v>
      </c>
      <c r="H1258">
        <f t="shared" ca="1" si="202"/>
        <v>0.28376218185362867</v>
      </c>
      <c r="I1258">
        <f t="shared" ca="1" si="204"/>
        <v>0.36955526727214694</v>
      </c>
    </row>
    <row r="1259" spans="2:9" x14ac:dyDescent="0.25">
      <c r="B1259">
        <f t="shared" si="200"/>
        <v>9.7679999999997366E-2</v>
      </c>
      <c r="C1259">
        <f t="shared" ca="1" si="203"/>
        <v>8.6605889281150303E-12</v>
      </c>
      <c r="D1259">
        <f t="shared" ca="1" si="205"/>
        <v>3695552.6727214693</v>
      </c>
      <c r="E1259">
        <f t="shared" ca="1" si="206"/>
        <v>4.5401949096580591E-14</v>
      </c>
      <c r="F1259">
        <f t="shared" ca="1" si="207"/>
        <v>1.0518415445186474E-30</v>
      </c>
      <c r="G1259">
        <f t="shared" ca="1" si="201"/>
        <v>8.2175120665522671E-14</v>
      </c>
      <c r="H1259">
        <f t="shared" ca="1" si="202"/>
        <v>0.28376218185362867</v>
      </c>
      <c r="I1259">
        <f t="shared" ca="1" si="204"/>
        <v>0.36955526727214694</v>
      </c>
    </row>
    <row r="1260" spans="2:9" x14ac:dyDescent="0.25">
      <c r="B1260">
        <f t="shared" si="200"/>
        <v>9.7759999999997363E-2</v>
      </c>
      <c r="C1260">
        <f t="shared" ca="1" si="203"/>
        <v>8.6605889281150303E-12</v>
      </c>
      <c r="D1260">
        <f t="shared" ca="1" si="205"/>
        <v>3695552.6727214693</v>
      </c>
      <c r="E1260">
        <f t="shared" ca="1" si="206"/>
        <v>4.5401949096580591E-14</v>
      </c>
      <c r="F1260">
        <f t="shared" ca="1" si="207"/>
        <v>1.0518415445186474E-30</v>
      </c>
      <c r="G1260">
        <f t="shared" ca="1" si="201"/>
        <v>8.2175120665522671E-14</v>
      </c>
      <c r="H1260">
        <f t="shared" ca="1" si="202"/>
        <v>0.28376218185362867</v>
      </c>
      <c r="I1260">
        <f t="shared" ca="1" si="204"/>
        <v>0.36955526727214694</v>
      </c>
    </row>
    <row r="1261" spans="2:9" x14ac:dyDescent="0.25">
      <c r="B1261">
        <f t="shared" si="200"/>
        <v>9.783999999999736E-2</v>
      </c>
      <c r="C1261">
        <f t="shared" ca="1" si="203"/>
        <v>8.6605889281150303E-12</v>
      </c>
      <c r="D1261">
        <f t="shared" ca="1" si="205"/>
        <v>3695552.6727214693</v>
      </c>
      <c r="E1261">
        <f t="shared" ca="1" si="206"/>
        <v>4.5401949096580591E-14</v>
      </c>
      <c r="F1261">
        <f t="shared" ca="1" si="207"/>
        <v>1.0518415445186474E-30</v>
      </c>
      <c r="G1261">
        <f t="shared" ca="1" si="201"/>
        <v>8.2175120665522671E-14</v>
      </c>
      <c r="H1261">
        <f t="shared" ca="1" si="202"/>
        <v>0.28376218185362867</v>
      </c>
      <c r="I1261">
        <f t="shared" ca="1" si="204"/>
        <v>0.36955526727214694</v>
      </c>
    </row>
    <row r="1262" spans="2:9" x14ac:dyDescent="0.25">
      <c r="B1262">
        <f t="shared" si="200"/>
        <v>9.7919999999997356E-2</v>
      </c>
      <c r="C1262">
        <f t="shared" ca="1" si="203"/>
        <v>8.6605889281150303E-12</v>
      </c>
      <c r="D1262">
        <f t="shared" ca="1" si="205"/>
        <v>3695552.6727214693</v>
      </c>
      <c r="E1262">
        <f t="shared" ca="1" si="206"/>
        <v>4.5401949096580591E-14</v>
      </c>
      <c r="F1262">
        <f t="shared" ca="1" si="207"/>
        <v>1.0518415445186474E-30</v>
      </c>
      <c r="G1262">
        <f t="shared" ca="1" si="201"/>
        <v>8.2175120665522671E-14</v>
      </c>
      <c r="H1262">
        <f t="shared" ca="1" si="202"/>
        <v>0.28376218185362867</v>
      </c>
      <c r="I1262">
        <f t="shared" ca="1" si="204"/>
        <v>0.36955526727214694</v>
      </c>
    </row>
    <row r="1263" spans="2:9" x14ac:dyDescent="0.25">
      <c r="B1263">
        <f t="shared" si="200"/>
        <v>9.7999999999997353E-2</v>
      </c>
      <c r="C1263">
        <f t="shared" ca="1" si="203"/>
        <v>8.6605889281150303E-12</v>
      </c>
      <c r="D1263">
        <f t="shared" ca="1" si="205"/>
        <v>3695552.6727214693</v>
      </c>
      <c r="E1263">
        <f t="shared" ca="1" si="206"/>
        <v>4.5401949096580591E-14</v>
      </c>
      <c r="F1263">
        <f t="shared" ca="1" si="207"/>
        <v>1.0518415445186474E-30</v>
      </c>
      <c r="G1263">
        <f t="shared" ca="1" si="201"/>
        <v>8.2175120665522671E-14</v>
      </c>
      <c r="H1263">
        <f t="shared" ca="1" si="202"/>
        <v>0.28376218185362867</v>
      </c>
      <c r="I1263">
        <f t="shared" ca="1" si="204"/>
        <v>0.36955526727214694</v>
      </c>
    </row>
    <row r="1264" spans="2:9" x14ac:dyDescent="0.25">
      <c r="B1264">
        <f t="shared" si="200"/>
        <v>9.807999999999735E-2</v>
      </c>
      <c r="C1264">
        <f t="shared" ca="1" si="203"/>
        <v>8.6605889281150303E-12</v>
      </c>
      <c r="D1264">
        <f t="shared" ca="1" si="205"/>
        <v>3695552.6727214693</v>
      </c>
      <c r="E1264">
        <f t="shared" ca="1" si="206"/>
        <v>4.5401949096580591E-14</v>
      </c>
      <c r="F1264">
        <f t="shared" ca="1" si="207"/>
        <v>1.0518415445186474E-30</v>
      </c>
      <c r="G1264">
        <f t="shared" ca="1" si="201"/>
        <v>8.2175120665522671E-14</v>
      </c>
      <c r="H1264">
        <f t="shared" ca="1" si="202"/>
        <v>0.28376218185362867</v>
      </c>
      <c r="I1264">
        <f t="shared" ca="1" si="204"/>
        <v>0.36955526727214694</v>
      </c>
    </row>
    <row r="1265" spans="2:9" x14ac:dyDescent="0.25">
      <c r="B1265">
        <f t="shared" si="200"/>
        <v>9.8159999999997347E-2</v>
      </c>
      <c r="C1265">
        <f t="shared" ca="1" si="203"/>
        <v>8.6605889281150303E-12</v>
      </c>
      <c r="D1265">
        <f t="shared" ca="1" si="205"/>
        <v>3695552.6727214693</v>
      </c>
      <c r="E1265">
        <f t="shared" ca="1" si="206"/>
        <v>4.5401949096580591E-14</v>
      </c>
      <c r="F1265">
        <f t="shared" ca="1" si="207"/>
        <v>1.0518415445186474E-30</v>
      </c>
      <c r="G1265">
        <f t="shared" ca="1" si="201"/>
        <v>8.2175120665522671E-14</v>
      </c>
      <c r="H1265">
        <f t="shared" ca="1" si="202"/>
        <v>0.28376218185362867</v>
      </c>
      <c r="I1265">
        <f t="shared" ca="1" si="204"/>
        <v>0.36955526727214694</v>
      </c>
    </row>
    <row r="1266" spans="2:9" x14ac:dyDescent="0.25">
      <c r="B1266">
        <f t="shared" si="200"/>
        <v>9.8239999999997343E-2</v>
      </c>
      <c r="C1266">
        <f t="shared" ca="1" si="203"/>
        <v>8.6605889281150303E-12</v>
      </c>
      <c r="D1266">
        <f t="shared" ca="1" si="205"/>
        <v>3695552.6727214693</v>
      </c>
      <c r="E1266">
        <f t="shared" ca="1" si="206"/>
        <v>4.5401949096580591E-14</v>
      </c>
      <c r="F1266">
        <f t="shared" ca="1" si="207"/>
        <v>1.0518415445186474E-30</v>
      </c>
      <c r="G1266">
        <f t="shared" ca="1" si="201"/>
        <v>8.2175120665522671E-14</v>
      </c>
      <c r="H1266">
        <f t="shared" ca="1" si="202"/>
        <v>0.28376218185362867</v>
      </c>
      <c r="I1266">
        <f t="shared" ca="1" si="204"/>
        <v>0.36955526727214694</v>
      </c>
    </row>
    <row r="1267" spans="2:9" x14ac:dyDescent="0.25">
      <c r="B1267">
        <f t="shared" si="200"/>
        <v>9.831999999999734E-2</v>
      </c>
      <c r="C1267">
        <f t="shared" ca="1" si="203"/>
        <v>8.6605889281150303E-12</v>
      </c>
      <c r="D1267">
        <f t="shared" ca="1" si="205"/>
        <v>3695552.6727214693</v>
      </c>
      <c r="E1267">
        <f t="shared" ca="1" si="206"/>
        <v>4.5401949096580591E-14</v>
      </c>
      <c r="F1267">
        <f t="shared" ca="1" si="207"/>
        <v>1.0518415445186474E-30</v>
      </c>
      <c r="G1267">
        <f t="shared" ca="1" si="201"/>
        <v>8.2175120665522671E-14</v>
      </c>
      <c r="H1267">
        <f t="shared" ca="1" si="202"/>
        <v>0.28376218185362867</v>
      </c>
      <c r="I1267">
        <f t="shared" ca="1" si="204"/>
        <v>0.36955526727214694</v>
      </c>
    </row>
    <row r="1268" spans="2:9" x14ac:dyDescent="0.25">
      <c r="B1268">
        <f t="shared" si="200"/>
        <v>9.8399999999997337E-2</v>
      </c>
      <c r="C1268">
        <f t="shared" ca="1" si="203"/>
        <v>8.6605889281150303E-12</v>
      </c>
      <c r="D1268">
        <f t="shared" ca="1" si="205"/>
        <v>3695552.6727214693</v>
      </c>
      <c r="E1268">
        <f t="shared" ca="1" si="206"/>
        <v>4.5401949096580591E-14</v>
      </c>
      <c r="F1268">
        <f t="shared" ca="1" si="207"/>
        <v>1.0518415445186474E-30</v>
      </c>
      <c r="G1268">
        <f t="shared" ca="1" si="201"/>
        <v>8.2175120665522671E-14</v>
      </c>
      <c r="H1268">
        <f t="shared" ca="1" si="202"/>
        <v>0.28376218185362867</v>
      </c>
      <c r="I1268">
        <f t="shared" ca="1" si="204"/>
        <v>0.36955526727214694</v>
      </c>
    </row>
    <row r="1269" spans="2:9" x14ac:dyDescent="0.25">
      <c r="B1269">
        <f t="shared" si="200"/>
        <v>9.8479999999997334E-2</v>
      </c>
      <c r="C1269">
        <f t="shared" ca="1" si="203"/>
        <v>8.6605889281150303E-12</v>
      </c>
      <c r="D1269">
        <f t="shared" ca="1" si="205"/>
        <v>3695552.6727214693</v>
      </c>
      <c r="E1269">
        <f t="shared" ca="1" si="206"/>
        <v>4.5401949096580591E-14</v>
      </c>
      <c r="F1269">
        <f t="shared" ca="1" si="207"/>
        <v>1.0518415445186474E-30</v>
      </c>
      <c r="G1269">
        <f t="shared" ca="1" si="201"/>
        <v>8.2175120665522671E-14</v>
      </c>
      <c r="H1269">
        <f t="shared" ca="1" si="202"/>
        <v>0.28376218185362867</v>
      </c>
      <c r="I1269">
        <f t="shared" ca="1" si="204"/>
        <v>0.36955526727214694</v>
      </c>
    </row>
    <row r="1270" spans="2:9" x14ac:dyDescent="0.25">
      <c r="B1270">
        <f t="shared" si="200"/>
        <v>9.855999999999733E-2</v>
      </c>
      <c r="C1270">
        <f t="shared" ca="1" si="203"/>
        <v>8.6605889281150303E-12</v>
      </c>
      <c r="D1270">
        <f t="shared" ca="1" si="205"/>
        <v>3695552.6727214693</v>
      </c>
      <c r="E1270">
        <f t="shared" ca="1" si="206"/>
        <v>4.5401949096580591E-14</v>
      </c>
      <c r="F1270">
        <f t="shared" ca="1" si="207"/>
        <v>1.0518415445186474E-30</v>
      </c>
      <c r="G1270">
        <f t="shared" ca="1" si="201"/>
        <v>8.2175120665522671E-14</v>
      </c>
      <c r="H1270">
        <f t="shared" ca="1" si="202"/>
        <v>0.28376218185362867</v>
      </c>
      <c r="I1270">
        <f t="shared" ca="1" si="204"/>
        <v>0.36955526727214694</v>
      </c>
    </row>
    <row r="1271" spans="2:9" x14ac:dyDescent="0.25">
      <c r="B1271">
        <f t="shared" si="200"/>
        <v>9.8639999999997327E-2</v>
      </c>
      <c r="C1271">
        <f t="shared" ca="1" si="203"/>
        <v>8.6605889281150303E-12</v>
      </c>
      <c r="D1271">
        <f t="shared" ca="1" si="205"/>
        <v>3695552.6727214693</v>
      </c>
      <c r="E1271">
        <f t="shared" ca="1" si="206"/>
        <v>4.5401949096580591E-14</v>
      </c>
      <c r="F1271">
        <f t="shared" ca="1" si="207"/>
        <v>1.0518415445186474E-30</v>
      </c>
      <c r="G1271">
        <f t="shared" ca="1" si="201"/>
        <v>8.2175120665522671E-14</v>
      </c>
      <c r="H1271">
        <f t="shared" ca="1" si="202"/>
        <v>0.28376218185362867</v>
      </c>
      <c r="I1271">
        <f t="shared" ca="1" si="204"/>
        <v>0.36955526727214694</v>
      </c>
    </row>
    <row r="1272" spans="2:9" x14ac:dyDescent="0.25">
      <c r="B1272">
        <f t="shared" si="200"/>
        <v>9.8719999999997324E-2</v>
      </c>
      <c r="C1272">
        <f t="shared" ca="1" si="203"/>
        <v>8.6605889281150303E-12</v>
      </c>
      <c r="D1272">
        <f t="shared" ca="1" si="205"/>
        <v>3695552.6727214693</v>
      </c>
      <c r="E1272">
        <f t="shared" ca="1" si="206"/>
        <v>4.5401949096580591E-14</v>
      </c>
      <c r="F1272">
        <f t="shared" ca="1" si="207"/>
        <v>1.0518415445186474E-30</v>
      </c>
      <c r="G1272">
        <f t="shared" ca="1" si="201"/>
        <v>8.2175120665522671E-14</v>
      </c>
      <c r="H1272">
        <f t="shared" ca="1" si="202"/>
        <v>0.28376218185362867</v>
      </c>
      <c r="I1272">
        <f t="shared" ca="1" si="204"/>
        <v>0.36955526727214694</v>
      </c>
    </row>
    <row r="1273" spans="2:9" x14ac:dyDescent="0.25">
      <c r="B1273">
        <f t="shared" si="200"/>
        <v>9.8799999999997321E-2</v>
      </c>
      <c r="C1273">
        <f t="shared" ca="1" si="203"/>
        <v>8.6605889281150303E-12</v>
      </c>
      <c r="D1273">
        <f t="shared" ca="1" si="205"/>
        <v>3695552.6727214693</v>
      </c>
      <c r="E1273">
        <f t="shared" ca="1" si="206"/>
        <v>4.5401949096580591E-14</v>
      </c>
      <c r="F1273">
        <f t="shared" ca="1" si="207"/>
        <v>1.0518415445186474E-30</v>
      </c>
      <c r="G1273">
        <f t="shared" ca="1" si="201"/>
        <v>8.2175120665522671E-14</v>
      </c>
      <c r="H1273">
        <f t="shared" ca="1" si="202"/>
        <v>0.28376218185362867</v>
      </c>
      <c r="I1273">
        <f t="shared" ca="1" si="204"/>
        <v>0.36955526727214694</v>
      </c>
    </row>
    <row r="1274" spans="2:9" x14ac:dyDescent="0.25">
      <c r="B1274">
        <f t="shared" si="200"/>
        <v>9.8879999999997317E-2</v>
      </c>
      <c r="C1274">
        <f t="shared" ca="1" si="203"/>
        <v>8.6605889281150303E-12</v>
      </c>
      <c r="D1274">
        <f t="shared" ca="1" si="205"/>
        <v>3695552.6727214693</v>
      </c>
      <c r="E1274">
        <f t="shared" ca="1" si="206"/>
        <v>4.5401949096580591E-14</v>
      </c>
      <c r="F1274">
        <f t="shared" ca="1" si="207"/>
        <v>1.0518415445186474E-30</v>
      </c>
      <c r="G1274">
        <f t="shared" ca="1" si="201"/>
        <v>8.2175120665522671E-14</v>
      </c>
      <c r="H1274">
        <f t="shared" ca="1" si="202"/>
        <v>0.28376218185362867</v>
      </c>
      <c r="I1274">
        <f t="shared" ca="1" si="204"/>
        <v>0.36955526727214694</v>
      </c>
    </row>
    <row r="1275" spans="2:9" x14ac:dyDescent="0.25">
      <c r="B1275">
        <f t="shared" si="200"/>
        <v>9.8959999999997314E-2</v>
      </c>
      <c r="C1275">
        <f t="shared" ca="1" si="203"/>
        <v>8.6605889281150303E-12</v>
      </c>
      <c r="D1275">
        <f t="shared" ca="1" si="205"/>
        <v>3695552.6727214693</v>
      </c>
      <c r="E1275">
        <f t="shared" ca="1" si="206"/>
        <v>4.5401949096580591E-14</v>
      </c>
      <c r="F1275">
        <f t="shared" ca="1" si="207"/>
        <v>1.0518415445186474E-30</v>
      </c>
      <c r="G1275">
        <f t="shared" ca="1" si="201"/>
        <v>8.2175120665522671E-14</v>
      </c>
      <c r="H1275">
        <f t="shared" ca="1" si="202"/>
        <v>0.28376218185362867</v>
      </c>
      <c r="I1275">
        <f t="shared" ca="1" si="204"/>
        <v>0.36955526727214694</v>
      </c>
    </row>
    <row r="1276" spans="2:9" x14ac:dyDescent="0.25">
      <c r="B1276">
        <f t="shared" si="200"/>
        <v>9.9039999999997311E-2</v>
      </c>
      <c r="C1276">
        <f t="shared" ca="1" si="203"/>
        <v>8.6605889281150303E-12</v>
      </c>
      <c r="D1276">
        <f t="shared" ca="1" si="205"/>
        <v>3695552.6727214693</v>
      </c>
      <c r="E1276">
        <f t="shared" ca="1" si="206"/>
        <v>4.5401949096580591E-14</v>
      </c>
      <c r="F1276">
        <f t="shared" ca="1" si="207"/>
        <v>1.0518415445186474E-30</v>
      </c>
      <c r="G1276">
        <f t="shared" ca="1" si="201"/>
        <v>8.2175120665522671E-14</v>
      </c>
      <c r="H1276">
        <f t="shared" ca="1" si="202"/>
        <v>0.28376218185362867</v>
      </c>
      <c r="I1276">
        <f t="shared" ca="1" si="204"/>
        <v>0.36955526727214694</v>
      </c>
    </row>
    <row r="1277" spans="2:9" x14ac:dyDescent="0.25">
      <c r="B1277">
        <f t="shared" si="200"/>
        <v>9.9119999999997307E-2</v>
      </c>
      <c r="C1277">
        <f t="shared" ca="1" si="203"/>
        <v>8.6605889281150303E-12</v>
      </c>
      <c r="D1277">
        <f t="shared" ca="1" si="205"/>
        <v>3695552.6727214693</v>
      </c>
      <c r="E1277">
        <f t="shared" ca="1" si="206"/>
        <v>4.5401949096580591E-14</v>
      </c>
      <c r="F1277">
        <f t="shared" ca="1" si="207"/>
        <v>1.0518415445186474E-30</v>
      </c>
      <c r="G1277">
        <f t="shared" ca="1" si="201"/>
        <v>8.2175120665522671E-14</v>
      </c>
      <c r="H1277">
        <f t="shared" ca="1" si="202"/>
        <v>0.28376218185362867</v>
      </c>
      <c r="I1277">
        <f t="shared" ca="1" si="204"/>
        <v>0.36955526727214694</v>
      </c>
    </row>
    <row r="1278" spans="2:9" x14ac:dyDescent="0.25">
      <c r="B1278">
        <f t="shared" si="200"/>
        <v>9.9199999999997304E-2</v>
      </c>
      <c r="C1278">
        <f t="shared" ca="1" si="203"/>
        <v>8.6605889281150303E-12</v>
      </c>
      <c r="D1278">
        <f t="shared" ca="1" si="205"/>
        <v>3695552.6727214693</v>
      </c>
      <c r="E1278">
        <f t="shared" ca="1" si="206"/>
        <v>4.5401949096580591E-14</v>
      </c>
      <c r="F1278">
        <f t="shared" ca="1" si="207"/>
        <v>1.0518415445186474E-30</v>
      </c>
      <c r="G1278">
        <f t="shared" ca="1" si="201"/>
        <v>8.2175120665522671E-14</v>
      </c>
      <c r="H1278">
        <f t="shared" ca="1" si="202"/>
        <v>0.28376218185362867</v>
      </c>
      <c r="I1278">
        <f t="shared" ca="1" si="204"/>
        <v>0.36955526727214694</v>
      </c>
    </row>
    <row r="1279" spans="2:9" x14ac:dyDescent="0.25">
      <c r="B1279">
        <f t="shared" si="200"/>
        <v>9.9279999999997301E-2</v>
      </c>
      <c r="C1279">
        <f t="shared" ca="1" si="203"/>
        <v>8.6605889281150303E-12</v>
      </c>
      <c r="D1279">
        <f t="shared" ca="1" si="205"/>
        <v>3695552.6727214693</v>
      </c>
      <c r="E1279">
        <f t="shared" ca="1" si="206"/>
        <v>4.5401949096580591E-14</v>
      </c>
      <c r="F1279">
        <f t="shared" ca="1" si="207"/>
        <v>1.0518415445186474E-30</v>
      </c>
      <c r="G1279">
        <f t="shared" ca="1" si="201"/>
        <v>8.2175120665522671E-14</v>
      </c>
      <c r="H1279">
        <f t="shared" ca="1" si="202"/>
        <v>0.28376218185362867</v>
      </c>
      <c r="I1279">
        <f t="shared" ca="1" si="204"/>
        <v>0.36955526727214694</v>
      </c>
    </row>
    <row r="1280" spans="2:9" x14ac:dyDescent="0.25">
      <c r="B1280">
        <f t="shared" si="200"/>
        <v>9.9359999999997298E-2</v>
      </c>
      <c r="C1280">
        <f t="shared" ca="1" si="203"/>
        <v>8.6605889281150303E-12</v>
      </c>
      <c r="D1280">
        <f t="shared" ca="1" si="205"/>
        <v>3695552.6727214693</v>
      </c>
      <c r="E1280">
        <f t="shared" ca="1" si="206"/>
        <v>4.5401949096580591E-14</v>
      </c>
      <c r="F1280">
        <f t="shared" ca="1" si="207"/>
        <v>1.0518415445186474E-30</v>
      </c>
      <c r="G1280">
        <f t="shared" ca="1" si="201"/>
        <v>8.2175120665522671E-14</v>
      </c>
      <c r="H1280">
        <f t="shared" ca="1" si="202"/>
        <v>0.28376218185362867</v>
      </c>
      <c r="I1280">
        <f t="shared" ca="1" si="204"/>
        <v>0.36955526727214694</v>
      </c>
    </row>
    <row r="1281" spans="2:9" x14ac:dyDescent="0.25">
      <c r="B1281">
        <f t="shared" si="200"/>
        <v>9.9439999999997294E-2</v>
      </c>
      <c r="C1281">
        <f t="shared" ca="1" si="203"/>
        <v>8.6605889281150303E-12</v>
      </c>
      <c r="D1281">
        <f t="shared" ca="1" si="205"/>
        <v>3695552.6727214693</v>
      </c>
      <c r="E1281">
        <f t="shared" ca="1" si="206"/>
        <v>4.5401949096580591E-14</v>
      </c>
      <c r="F1281">
        <f t="shared" ca="1" si="207"/>
        <v>1.0518415445186474E-30</v>
      </c>
      <c r="G1281">
        <f t="shared" ca="1" si="201"/>
        <v>8.2175120665522671E-14</v>
      </c>
      <c r="H1281">
        <f t="shared" ca="1" si="202"/>
        <v>0.28376218185362867</v>
      </c>
      <c r="I1281">
        <f t="shared" ca="1" si="204"/>
        <v>0.36955526727214694</v>
      </c>
    </row>
    <row r="1282" spans="2:9" x14ac:dyDescent="0.25">
      <c r="B1282">
        <f t="shared" si="200"/>
        <v>9.9519999999997291E-2</v>
      </c>
      <c r="C1282">
        <f t="shared" ca="1" si="203"/>
        <v>8.6605889281150303E-12</v>
      </c>
      <c r="D1282">
        <f t="shared" ca="1" si="205"/>
        <v>3695552.6727214693</v>
      </c>
      <c r="E1282">
        <f t="shared" ca="1" si="206"/>
        <v>4.5401949096580591E-14</v>
      </c>
      <c r="F1282">
        <f t="shared" ca="1" si="207"/>
        <v>1.0518415445186474E-30</v>
      </c>
      <c r="G1282">
        <f t="shared" ca="1" si="201"/>
        <v>8.2175120665522671E-14</v>
      </c>
      <c r="H1282">
        <f t="shared" ca="1" si="202"/>
        <v>0.28376218185362867</v>
      </c>
      <c r="I1282">
        <f t="shared" ca="1" si="204"/>
        <v>0.36955526727214694</v>
      </c>
    </row>
    <row r="1283" spans="2:9" x14ac:dyDescent="0.25">
      <c r="B1283">
        <f t="shared" si="200"/>
        <v>9.9599999999997288E-2</v>
      </c>
      <c r="C1283">
        <f t="shared" ca="1" si="203"/>
        <v>8.6605889281150303E-12</v>
      </c>
      <c r="D1283">
        <f t="shared" ca="1" si="205"/>
        <v>3695552.6727214693</v>
      </c>
      <c r="E1283">
        <f t="shared" ca="1" si="206"/>
        <v>4.5401949096580591E-14</v>
      </c>
      <c r="F1283">
        <f t="shared" ca="1" si="207"/>
        <v>1.0518415445186474E-30</v>
      </c>
      <c r="G1283">
        <f t="shared" ca="1" si="201"/>
        <v>8.2175120665522671E-14</v>
      </c>
      <c r="H1283">
        <f t="shared" ca="1" si="202"/>
        <v>0.28376218185362867</v>
      </c>
      <c r="I1283">
        <f t="shared" ca="1" si="204"/>
        <v>0.36955526727214694</v>
      </c>
    </row>
    <row r="1284" spans="2:9" x14ac:dyDescent="0.25">
      <c r="B1284">
        <f t="shared" si="200"/>
        <v>9.9679999999997285E-2</v>
      </c>
      <c r="C1284">
        <f t="shared" ca="1" si="203"/>
        <v>8.6605889281150303E-12</v>
      </c>
      <c r="D1284">
        <f t="shared" ca="1" si="205"/>
        <v>3695552.6727214693</v>
      </c>
      <c r="E1284">
        <f t="shared" ca="1" si="206"/>
        <v>4.5401949096580591E-14</v>
      </c>
      <c r="F1284">
        <f t="shared" ca="1" si="207"/>
        <v>1.0518415445186474E-30</v>
      </c>
      <c r="G1284">
        <f t="shared" ca="1" si="201"/>
        <v>8.2175120665522671E-14</v>
      </c>
      <c r="H1284">
        <f t="shared" ca="1" si="202"/>
        <v>0.28376218185362867</v>
      </c>
      <c r="I1284">
        <f t="shared" ca="1" si="204"/>
        <v>0.36955526727214694</v>
      </c>
    </row>
    <row r="1285" spans="2:9" x14ac:dyDescent="0.25">
      <c r="B1285">
        <f t="shared" si="200"/>
        <v>9.9759999999997281E-2</v>
      </c>
      <c r="C1285">
        <f t="shared" ca="1" si="203"/>
        <v>8.6605889281150303E-12</v>
      </c>
      <c r="D1285">
        <f t="shared" ca="1" si="205"/>
        <v>3695552.6727214693</v>
      </c>
      <c r="E1285">
        <f t="shared" ca="1" si="206"/>
        <v>4.5401949096580591E-14</v>
      </c>
      <c r="F1285">
        <f t="shared" ca="1" si="207"/>
        <v>1.0518415445186474E-30</v>
      </c>
      <c r="G1285">
        <f t="shared" ca="1" si="201"/>
        <v>8.2175120665522671E-14</v>
      </c>
      <c r="H1285">
        <f t="shared" ca="1" si="202"/>
        <v>0.28376218185362867</v>
      </c>
      <c r="I1285">
        <f t="shared" ca="1" si="204"/>
        <v>0.36955526727214694</v>
      </c>
    </row>
    <row r="1286" spans="2:9" x14ac:dyDescent="0.25">
      <c r="B1286">
        <f t="shared" si="200"/>
        <v>9.9839999999997278E-2</v>
      </c>
      <c r="C1286">
        <f t="shared" ca="1" si="203"/>
        <v>8.6605889281150303E-12</v>
      </c>
      <c r="D1286">
        <f t="shared" ca="1" si="205"/>
        <v>3695552.6727214693</v>
      </c>
      <c r="E1286">
        <f t="shared" ca="1" si="206"/>
        <v>4.5401949096580591E-14</v>
      </c>
      <c r="F1286">
        <f t="shared" ca="1" si="207"/>
        <v>1.0518415445186474E-30</v>
      </c>
      <c r="G1286">
        <f t="shared" ca="1" si="201"/>
        <v>8.2175120665522671E-14</v>
      </c>
      <c r="H1286">
        <f t="shared" ca="1" si="202"/>
        <v>0.28376218185362867</v>
      </c>
      <c r="I1286">
        <f t="shared" ca="1" si="204"/>
        <v>0.36955526727214694</v>
      </c>
    </row>
    <row r="1287" spans="2:9" x14ac:dyDescent="0.25">
      <c r="B1287">
        <f t="shared" si="200"/>
        <v>9.9919999999997275E-2</v>
      </c>
      <c r="C1287">
        <f t="shared" ca="1" si="203"/>
        <v>8.6605889281150303E-12</v>
      </c>
      <c r="D1287">
        <f t="shared" ca="1" si="205"/>
        <v>3695552.6727214693</v>
      </c>
      <c r="E1287">
        <f t="shared" ca="1" si="206"/>
        <v>4.5401949096580591E-14</v>
      </c>
      <c r="F1287">
        <f t="shared" ca="1" si="207"/>
        <v>1.0518415445186474E-30</v>
      </c>
      <c r="G1287">
        <f t="shared" ca="1" si="201"/>
        <v>8.2175120665522671E-14</v>
      </c>
      <c r="H1287">
        <f t="shared" ca="1" si="202"/>
        <v>0.28376218185362867</v>
      </c>
      <c r="I1287">
        <f t="shared" ca="1" si="204"/>
        <v>0.36955526727214694</v>
      </c>
    </row>
    <row r="1288" spans="2:9" x14ac:dyDescent="0.25">
      <c r="B1288">
        <f t="shared" si="200"/>
        <v>9.9999999999997272E-2</v>
      </c>
      <c r="C1288">
        <f t="shared" ca="1" si="203"/>
        <v>8.6605889281150303E-12</v>
      </c>
      <c r="D1288">
        <f t="shared" ca="1" si="205"/>
        <v>3695552.6727214693</v>
      </c>
      <c r="E1288">
        <f t="shared" ca="1" si="206"/>
        <v>4.5401949096580591E-14</v>
      </c>
      <c r="F1288">
        <f t="shared" ca="1" si="207"/>
        <v>1.0518415445186474E-30</v>
      </c>
      <c r="G1288">
        <f t="shared" ca="1" si="201"/>
        <v>8.2175120665522671E-14</v>
      </c>
      <c r="H1288">
        <f t="shared" ca="1" si="202"/>
        <v>0.28376218185362867</v>
      </c>
      <c r="I1288">
        <f t="shared" ca="1" si="204"/>
        <v>0.36955526727214694</v>
      </c>
    </row>
    <row r="1289" spans="2:9" x14ac:dyDescent="0.25">
      <c r="B1289">
        <f t="shared" si="200"/>
        <v>0.10007999999999727</v>
      </c>
      <c r="C1289">
        <f t="shared" ca="1" si="203"/>
        <v>8.6605889281150303E-12</v>
      </c>
      <c r="D1289">
        <f t="shared" ca="1" si="205"/>
        <v>3695552.6727214693</v>
      </c>
      <c r="E1289">
        <f t="shared" ca="1" si="206"/>
        <v>4.5401949096580591E-14</v>
      </c>
      <c r="F1289">
        <f t="shared" ca="1" si="207"/>
        <v>1.0518415445186474E-30</v>
      </c>
      <c r="G1289">
        <f t="shared" ca="1" si="201"/>
        <v>8.2175120665522671E-14</v>
      </c>
      <c r="H1289">
        <f t="shared" ca="1" si="202"/>
        <v>0.28376218185362867</v>
      </c>
      <c r="I1289">
        <f t="shared" ca="1" si="204"/>
        <v>0.36955526727214694</v>
      </c>
    </row>
    <row r="1290" spans="2:9" x14ac:dyDescent="0.25">
      <c r="B1290">
        <f t="shared" si="200"/>
        <v>0.10015999999999727</v>
      </c>
      <c r="C1290">
        <f t="shared" ca="1" si="203"/>
        <v>8.6605889281150303E-12</v>
      </c>
      <c r="D1290">
        <f t="shared" ca="1" si="205"/>
        <v>3695552.6727214693</v>
      </c>
      <c r="E1290">
        <f t="shared" ca="1" si="206"/>
        <v>4.5401949096580591E-14</v>
      </c>
      <c r="F1290">
        <f t="shared" ca="1" si="207"/>
        <v>1.0518415445186474E-30</v>
      </c>
      <c r="G1290">
        <f t="shared" ca="1" si="201"/>
        <v>8.2175120665522671E-14</v>
      </c>
      <c r="H1290">
        <f t="shared" ca="1" si="202"/>
        <v>0.28376218185362867</v>
      </c>
      <c r="I1290">
        <f t="shared" ca="1" si="204"/>
        <v>0.36955526727214694</v>
      </c>
    </row>
    <row r="1291" spans="2:9" x14ac:dyDescent="0.25">
      <c r="B1291">
        <f t="shared" si="200"/>
        <v>0.10023999999999726</v>
      </c>
      <c r="C1291">
        <f t="shared" ca="1" si="203"/>
        <v>8.6605889281150303E-12</v>
      </c>
      <c r="D1291">
        <f t="shared" ca="1" si="205"/>
        <v>3695552.6727214693</v>
      </c>
      <c r="E1291">
        <f t="shared" ca="1" si="206"/>
        <v>4.5401949096580591E-14</v>
      </c>
      <c r="F1291">
        <f t="shared" ca="1" si="207"/>
        <v>1.0518415445186474E-30</v>
      </c>
      <c r="G1291">
        <f t="shared" ca="1" si="201"/>
        <v>8.2175120665522671E-14</v>
      </c>
      <c r="H1291">
        <f t="shared" ca="1" si="202"/>
        <v>0.28376218185362867</v>
      </c>
      <c r="I1291">
        <f t="shared" ca="1" si="204"/>
        <v>0.36955526727214694</v>
      </c>
    </row>
    <row r="1292" spans="2:9" x14ac:dyDescent="0.25">
      <c r="B1292">
        <f t="shared" si="200"/>
        <v>0.10031999999999726</v>
      </c>
      <c r="C1292">
        <f t="shared" ca="1" si="203"/>
        <v>8.6605889281150303E-12</v>
      </c>
      <c r="D1292">
        <f t="shared" ca="1" si="205"/>
        <v>3695552.6727214693</v>
      </c>
      <c r="E1292">
        <f t="shared" ca="1" si="206"/>
        <v>4.5401949096580591E-14</v>
      </c>
      <c r="F1292">
        <f t="shared" ca="1" si="207"/>
        <v>1.0518415445186474E-30</v>
      </c>
      <c r="G1292">
        <f t="shared" ca="1" si="201"/>
        <v>8.2175120665522671E-14</v>
      </c>
      <c r="H1292">
        <f t="shared" ca="1" si="202"/>
        <v>0.28376218185362867</v>
      </c>
      <c r="I1292">
        <f t="shared" ca="1" si="204"/>
        <v>0.36955526727214694</v>
      </c>
    </row>
    <row r="1293" spans="2:9" x14ac:dyDescent="0.25">
      <c r="B1293">
        <f t="shared" si="200"/>
        <v>0.10039999999999726</v>
      </c>
      <c r="C1293">
        <f t="shared" ca="1" si="203"/>
        <v>8.6605889281150303E-12</v>
      </c>
      <c r="D1293">
        <f t="shared" ca="1" si="205"/>
        <v>3695552.6727214693</v>
      </c>
      <c r="E1293">
        <f t="shared" ca="1" si="206"/>
        <v>4.5401949096580591E-14</v>
      </c>
      <c r="F1293">
        <f t="shared" ca="1" si="207"/>
        <v>1.0518415445186474E-30</v>
      </c>
      <c r="G1293">
        <f t="shared" ca="1" si="201"/>
        <v>8.2175120665522671E-14</v>
      </c>
      <c r="H1293">
        <f t="shared" ca="1" si="202"/>
        <v>0.28376218185362867</v>
      </c>
      <c r="I1293">
        <f t="shared" ca="1" si="204"/>
        <v>0.36955526727214694</v>
      </c>
    </row>
    <row r="1294" spans="2:9" x14ac:dyDescent="0.25">
      <c r="B1294">
        <f t="shared" si="200"/>
        <v>0.10047999999999725</v>
      </c>
      <c r="C1294">
        <f t="shared" ca="1" si="203"/>
        <v>8.6605889281150303E-12</v>
      </c>
      <c r="D1294">
        <f t="shared" ca="1" si="205"/>
        <v>3695552.6727214693</v>
      </c>
      <c r="E1294">
        <f t="shared" ca="1" si="206"/>
        <v>4.5401949096580591E-14</v>
      </c>
      <c r="F1294">
        <f t="shared" ca="1" si="207"/>
        <v>1.0518415445186474E-30</v>
      </c>
      <c r="G1294">
        <f t="shared" ca="1" si="201"/>
        <v>8.2175120665522671E-14</v>
      </c>
      <c r="H1294">
        <f t="shared" ca="1" si="202"/>
        <v>0.28376218185362867</v>
      </c>
      <c r="I1294">
        <f t="shared" ca="1" si="204"/>
        <v>0.36955526727214694</v>
      </c>
    </row>
    <row r="1295" spans="2:9" x14ac:dyDescent="0.25">
      <c r="B1295">
        <f t="shared" si="200"/>
        <v>0.10055999999999725</v>
      </c>
      <c r="C1295">
        <f t="shared" ca="1" si="203"/>
        <v>8.6605889281150303E-12</v>
      </c>
      <c r="D1295">
        <f t="shared" ca="1" si="205"/>
        <v>3695552.6727214693</v>
      </c>
      <c r="E1295">
        <f t="shared" ca="1" si="206"/>
        <v>4.5401949096580591E-14</v>
      </c>
      <c r="F1295">
        <f t="shared" ca="1" si="207"/>
        <v>1.0518415445186474E-30</v>
      </c>
      <c r="G1295">
        <f t="shared" ca="1" si="201"/>
        <v>8.2175120665522671E-14</v>
      </c>
      <c r="H1295">
        <f t="shared" ca="1" si="202"/>
        <v>0.28376218185362867</v>
      </c>
      <c r="I1295">
        <f t="shared" ca="1" si="204"/>
        <v>0.36955526727214694</v>
      </c>
    </row>
    <row r="1296" spans="2:9" x14ac:dyDescent="0.25">
      <c r="B1296">
        <f t="shared" si="200"/>
        <v>0.10063999999999725</v>
      </c>
      <c r="C1296">
        <f t="shared" ca="1" si="203"/>
        <v>8.6605889281150303E-12</v>
      </c>
      <c r="D1296">
        <f t="shared" ca="1" si="205"/>
        <v>3695552.6727214693</v>
      </c>
      <c r="E1296">
        <f t="shared" ca="1" si="206"/>
        <v>4.5401949096580591E-14</v>
      </c>
      <c r="F1296">
        <f t="shared" ca="1" si="207"/>
        <v>1.0518415445186474E-30</v>
      </c>
      <c r="G1296">
        <f t="shared" ca="1" si="201"/>
        <v>8.2175120665522671E-14</v>
      </c>
      <c r="H1296">
        <f t="shared" ca="1" si="202"/>
        <v>0.28376218185362867</v>
      </c>
      <c r="I1296">
        <f t="shared" ca="1" si="204"/>
        <v>0.36955526727214694</v>
      </c>
    </row>
    <row r="1297" spans="2:9" x14ac:dyDescent="0.25">
      <c r="B1297">
        <f t="shared" si="200"/>
        <v>0.10071999999999724</v>
      </c>
      <c r="C1297">
        <f t="shared" ca="1" si="203"/>
        <v>8.6605889281150303E-12</v>
      </c>
      <c r="D1297">
        <f t="shared" ca="1" si="205"/>
        <v>3695552.6727214693</v>
      </c>
      <c r="E1297">
        <f t="shared" ca="1" si="206"/>
        <v>4.5401949096580591E-14</v>
      </c>
      <c r="F1297">
        <f t="shared" ca="1" si="207"/>
        <v>1.0518415445186474E-30</v>
      </c>
      <c r="G1297">
        <f t="shared" ca="1" si="201"/>
        <v>8.2175120665522671E-14</v>
      </c>
      <c r="H1297">
        <f t="shared" ca="1" si="202"/>
        <v>0.28376218185362867</v>
      </c>
      <c r="I1297">
        <f t="shared" ca="1" si="204"/>
        <v>0.36955526727214694</v>
      </c>
    </row>
    <row r="1298" spans="2:9" x14ac:dyDescent="0.25">
      <c r="B1298">
        <f t="shared" si="200"/>
        <v>0.10079999999999724</v>
      </c>
      <c r="C1298">
        <f t="shared" ca="1" si="203"/>
        <v>8.6605889281150303E-12</v>
      </c>
      <c r="D1298">
        <f t="shared" ca="1" si="205"/>
        <v>3695552.6727214693</v>
      </c>
      <c r="E1298">
        <f t="shared" ca="1" si="206"/>
        <v>4.5401949096580591E-14</v>
      </c>
      <c r="F1298">
        <f t="shared" ca="1" si="207"/>
        <v>1.0518415445186474E-30</v>
      </c>
      <c r="G1298">
        <f t="shared" ca="1" si="201"/>
        <v>8.2175120665522671E-14</v>
      </c>
      <c r="H1298">
        <f t="shared" ca="1" si="202"/>
        <v>0.28376218185362867</v>
      </c>
      <c r="I1298">
        <f t="shared" ca="1" si="204"/>
        <v>0.36955526727214694</v>
      </c>
    </row>
    <row r="1299" spans="2:9" x14ac:dyDescent="0.25">
      <c r="B1299">
        <f t="shared" si="200"/>
        <v>0.10087999999999724</v>
      </c>
      <c r="C1299">
        <f t="shared" ca="1" si="203"/>
        <v>8.6605889281150303E-12</v>
      </c>
      <c r="D1299">
        <f t="shared" ca="1" si="205"/>
        <v>3695552.6727214693</v>
      </c>
      <c r="E1299">
        <f t="shared" ca="1" si="206"/>
        <v>4.5401949096580591E-14</v>
      </c>
      <c r="F1299">
        <f t="shared" ca="1" si="207"/>
        <v>1.0518415445186474E-30</v>
      </c>
      <c r="G1299">
        <f t="shared" ca="1" si="201"/>
        <v>8.2175120665522671E-14</v>
      </c>
      <c r="H1299">
        <f t="shared" ca="1" si="202"/>
        <v>0.28376218185362867</v>
      </c>
      <c r="I1299">
        <f t="shared" ca="1" si="204"/>
        <v>0.36955526727214694</v>
      </c>
    </row>
    <row r="1300" spans="2:9" x14ac:dyDescent="0.25">
      <c r="B1300">
        <f t="shared" si="200"/>
        <v>0.10095999999999723</v>
      </c>
      <c r="C1300">
        <f t="shared" ca="1" si="203"/>
        <v>8.6605889281150303E-12</v>
      </c>
      <c r="D1300">
        <f t="shared" ca="1" si="205"/>
        <v>3695552.6727214693</v>
      </c>
      <c r="E1300">
        <f t="shared" ca="1" si="206"/>
        <v>4.5401949096580591E-14</v>
      </c>
      <c r="F1300">
        <f t="shared" ca="1" si="207"/>
        <v>1.0518415445186474E-30</v>
      </c>
      <c r="G1300">
        <f t="shared" ca="1" si="201"/>
        <v>8.2175120665522671E-14</v>
      </c>
      <c r="H1300">
        <f t="shared" ca="1" si="202"/>
        <v>0.28376218185362867</v>
      </c>
      <c r="I1300">
        <f t="shared" ca="1" si="204"/>
        <v>0.36955526727214694</v>
      </c>
    </row>
    <row r="1301" spans="2:9" x14ac:dyDescent="0.25">
      <c r="B1301">
        <f t="shared" si="200"/>
        <v>0.10103999999999723</v>
      </c>
      <c r="C1301">
        <f t="shared" ca="1" si="203"/>
        <v>8.6605889281150303E-12</v>
      </c>
      <c r="D1301">
        <f t="shared" ca="1" si="205"/>
        <v>3695552.6727214693</v>
      </c>
      <c r="E1301">
        <f t="shared" ca="1" si="206"/>
        <v>4.5401949096580591E-14</v>
      </c>
      <c r="F1301">
        <f t="shared" ca="1" si="207"/>
        <v>1.0518415445186474E-30</v>
      </c>
      <c r="G1301">
        <f t="shared" ca="1" si="201"/>
        <v>8.2175120665522671E-14</v>
      </c>
      <c r="H1301">
        <f t="shared" ca="1" si="202"/>
        <v>0.28376218185362867</v>
      </c>
      <c r="I1301">
        <f t="shared" ca="1" si="204"/>
        <v>0.36955526727214694</v>
      </c>
    </row>
    <row r="1302" spans="2:9" x14ac:dyDescent="0.25">
      <c r="B1302">
        <f t="shared" si="200"/>
        <v>0.10111999999999723</v>
      </c>
      <c r="C1302">
        <f t="shared" ca="1" si="203"/>
        <v>8.6605889281150303E-12</v>
      </c>
      <c r="D1302">
        <f t="shared" ca="1" si="205"/>
        <v>3695552.6727214693</v>
      </c>
      <c r="E1302">
        <f t="shared" ca="1" si="206"/>
        <v>4.5401949096580591E-14</v>
      </c>
      <c r="F1302">
        <f t="shared" ca="1" si="207"/>
        <v>1.0518415445186474E-30</v>
      </c>
      <c r="G1302">
        <f t="shared" ca="1" si="201"/>
        <v>8.2175120665522671E-14</v>
      </c>
      <c r="H1302">
        <f t="shared" ca="1" si="202"/>
        <v>0.28376218185362867</v>
      </c>
      <c r="I1302">
        <f t="shared" ca="1" si="204"/>
        <v>0.36955526727214694</v>
      </c>
    </row>
    <row r="1303" spans="2:9" x14ac:dyDescent="0.25">
      <c r="B1303">
        <f t="shared" si="200"/>
        <v>0.10119999999999722</v>
      </c>
      <c r="C1303">
        <f t="shared" ca="1" si="203"/>
        <v>8.6605889281150303E-12</v>
      </c>
      <c r="D1303">
        <f t="shared" ca="1" si="205"/>
        <v>3695552.6727214693</v>
      </c>
      <c r="E1303">
        <f t="shared" ca="1" si="206"/>
        <v>4.5401949096580591E-14</v>
      </c>
      <c r="F1303">
        <f t="shared" ca="1" si="207"/>
        <v>1.0518415445186474E-30</v>
      </c>
      <c r="G1303">
        <f t="shared" ca="1" si="201"/>
        <v>8.2175120665522671E-14</v>
      </c>
      <c r="H1303">
        <f t="shared" ca="1" si="202"/>
        <v>0.28376218185362867</v>
      </c>
      <c r="I1303">
        <f t="shared" ca="1" si="204"/>
        <v>0.36955526727214694</v>
      </c>
    </row>
    <row r="1304" spans="2:9" x14ac:dyDescent="0.25">
      <c r="B1304">
        <f t="shared" si="200"/>
        <v>0.10127999999999722</v>
      </c>
      <c r="C1304">
        <f t="shared" ca="1" si="203"/>
        <v>8.6605889281150303E-12</v>
      </c>
      <c r="D1304">
        <f t="shared" ca="1" si="205"/>
        <v>3695552.6727214693</v>
      </c>
      <c r="E1304">
        <f t="shared" ca="1" si="206"/>
        <v>4.5401949096580591E-14</v>
      </c>
      <c r="F1304">
        <f t="shared" ca="1" si="207"/>
        <v>1.0518415445186474E-30</v>
      </c>
      <c r="G1304">
        <f t="shared" ca="1" si="201"/>
        <v>8.2175120665522671E-14</v>
      </c>
      <c r="H1304">
        <f t="shared" ca="1" si="202"/>
        <v>0.28376218185362867</v>
      </c>
      <c r="I1304">
        <f t="shared" ca="1" si="204"/>
        <v>0.36955526727214694</v>
      </c>
    </row>
    <row r="1305" spans="2:9" x14ac:dyDescent="0.25">
      <c r="B1305">
        <f t="shared" ref="B1305:B1347" si="208">B1304+$B$39</f>
        <v>0.10135999999999722</v>
      </c>
      <c r="C1305">
        <f t="shared" ca="1" si="203"/>
        <v>8.6605889281150303E-12</v>
      </c>
      <c r="D1305">
        <f t="shared" ca="1" si="205"/>
        <v>3695552.6727214693</v>
      </c>
      <c r="E1305">
        <f t="shared" ca="1" si="206"/>
        <v>4.5401949096580591E-14</v>
      </c>
      <c r="F1305">
        <f t="shared" ca="1" si="207"/>
        <v>1.0518415445186474E-30</v>
      </c>
      <c r="G1305">
        <f t="shared" ref="G1305:G1347" ca="1" si="209">C1305/$C$19/$F$36</f>
        <v>8.2175120665522671E-14</v>
      </c>
      <c r="H1305">
        <f t="shared" ref="H1305:H1347" ca="1" si="210">E1305/$C$19/$F$36</f>
        <v>0.28376218185362867</v>
      </c>
      <c r="I1305">
        <f t="shared" ca="1" si="204"/>
        <v>0.36955526727214694</v>
      </c>
    </row>
    <row r="1306" spans="2:9" x14ac:dyDescent="0.25">
      <c r="B1306">
        <f t="shared" si="208"/>
        <v>0.10143999999999721</v>
      </c>
      <c r="C1306">
        <f t="shared" ca="1" si="203"/>
        <v>8.6605889281150303E-12</v>
      </c>
      <c r="D1306">
        <f t="shared" ca="1" si="205"/>
        <v>3695552.6727214693</v>
      </c>
      <c r="E1306">
        <f t="shared" ca="1" si="206"/>
        <v>4.5401949096580591E-14</v>
      </c>
      <c r="F1306">
        <f t="shared" ca="1" si="207"/>
        <v>1.0518415445186474E-30</v>
      </c>
      <c r="G1306">
        <f t="shared" ca="1" si="209"/>
        <v>8.2175120665522671E-14</v>
      </c>
      <c r="H1306">
        <f t="shared" ca="1" si="210"/>
        <v>0.28376218185362867</v>
      </c>
      <c r="I1306">
        <f t="shared" ca="1" si="204"/>
        <v>0.36955526727214694</v>
      </c>
    </row>
    <row r="1307" spans="2:9" x14ac:dyDescent="0.25">
      <c r="B1307">
        <f t="shared" si="208"/>
        <v>0.10151999999999721</v>
      </c>
      <c r="C1307">
        <f t="shared" ca="1" si="203"/>
        <v>8.6605889281150303E-12</v>
      </c>
      <c r="D1307">
        <f t="shared" ca="1" si="205"/>
        <v>3695552.6727214693</v>
      </c>
      <c r="E1307">
        <f t="shared" ca="1" si="206"/>
        <v>4.5401949096580591E-14</v>
      </c>
      <c r="F1307">
        <f t="shared" ca="1" si="207"/>
        <v>1.0518415445186474E-30</v>
      </c>
      <c r="G1307">
        <f t="shared" ca="1" si="209"/>
        <v>8.2175120665522671E-14</v>
      </c>
      <c r="H1307">
        <f t="shared" ca="1" si="210"/>
        <v>0.28376218185362867</v>
      </c>
      <c r="I1307">
        <f t="shared" ca="1" si="204"/>
        <v>0.36955526727214694</v>
      </c>
    </row>
    <row r="1308" spans="2:9" x14ac:dyDescent="0.25">
      <c r="B1308">
        <f t="shared" si="208"/>
        <v>0.10159999999999721</v>
      </c>
      <c r="C1308">
        <f t="shared" ca="1" si="203"/>
        <v>8.6605889281150303E-12</v>
      </c>
      <c r="D1308">
        <f t="shared" ca="1" si="205"/>
        <v>3695552.6727214693</v>
      </c>
      <c r="E1308">
        <f t="shared" ca="1" si="206"/>
        <v>4.5401949096580591E-14</v>
      </c>
      <c r="F1308">
        <f t="shared" ca="1" si="207"/>
        <v>1.0518415445186474E-30</v>
      </c>
      <c r="G1308">
        <f t="shared" ca="1" si="209"/>
        <v>8.2175120665522671E-14</v>
      </c>
      <c r="H1308">
        <f t="shared" ca="1" si="210"/>
        <v>0.28376218185362867</v>
      </c>
      <c r="I1308">
        <f t="shared" ca="1" si="204"/>
        <v>0.36955526727214694</v>
      </c>
    </row>
    <row r="1309" spans="2:9" x14ac:dyDescent="0.25">
      <c r="B1309">
        <f t="shared" si="208"/>
        <v>0.1016799999999972</v>
      </c>
      <c r="C1309">
        <f t="shared" ca="1" si="203"/>
        <v>8.6605889281150303E-12</v>
      </c>
      <c r="D1309">
        <f t="shared" ca="1" si="205"/>
        <v>3695552.6727214693</v>
      </c>
      <c r="E1309">
        <f t="shared" ca="1" si="206"/>
        <v>4.5401949096580591E-14</v>
      </c>
      <c r="F1309">
        <f t="shared" ca="1" si="207"/>
        <v>1.0518415445186474E-30</v>
      </c>
      <c r="G1309">
        <f t="shared" ca="1" si="209"/>
        <v>8.2175120665522671E-14</v>
      </c>
      <c r="H1309">
        <f t="shared" ca="1" si="210"/>
        <v>0.28376218185362867</v>
      </c>
      <c r="I1309">
        <f t="shared" ca="1" si="204"/>
        <v>0.36955526727214694</v>
      </c>
    </row>
    <row r="1310" spans="2:9" x14ac:dyDescent="0.25">
      <c r="B1310">
        <f t="shared" si="208"/>
        <v>0.1017599999999972</v>
      </c>
      <c r="C1310">
        <f t="shared" ca="1" si="203"/>
        <v>8.6605889281150303E-12</v>
      </c>
      <c r="D1310">
        <f t="shared" ca="1" si="205"/>
        <v>3695552.6727214693</v>
      </c>
      <c r="E1310">
        <f t="shared" ca="1" si="206"/>
        <v>4.5401949096580591E-14</v>
      </c>
      <c r="F1310">
        <f t="shared" ca="1" si="207"/>
        <v>1.0518415445186474E-30</v>
      </c>
      <c r="G1310">
        <f t="shared" ca="1" si="209"/>
        <v>8.2175120665522671E-14</v>
      </c>
      <c r="H1310">
        <f t="shared" ca="1" si="210"/>
        <v>0.28376218185362867</v>
      </c>
      <c r="I1310">
        <f t="shared" ca="1" si="204"/>
        <v>0.36955526727214694</v>
      </c>
    </row>
    <row r="1311" spans="2:9" x14ac:dyDescent="0.25">
      <c r="B1311">
        <f t="shared" si="208"/>
        <v>0.1018399999999972</v>
      </c>
      <c r="C1311">
        <f t="shared" ca="1" si="203"/>
        <v>8.6605889281150303E-12</v>
      </c>
      <c r="D1311">
        <f t="shared" ca="1" si="205"/>
        <v>3695552.6727214693</v>
      </c>
      <c r="E1311">
        <f t="shared" ca="1" si="206"/>
        <v>4.5401949096580591E-14</v>
      </c>
      <c r="F1311">
        <f t="shared" ca="1" si="207"/>
        <v>1.0518415445186474E-30</v>
      </c>
      <c r="G1311">
        <f t="shared" ca="1" si="209"/>
        <v>8.2175120665522671E-14</v>
      </c>
      <c r="H1311">
        <f t="shared" ca="1" si="210"/>
        <v>0.28376218185362867</v>
      </c>
      <c r="I1311">
        <f t="shared" ca="1" si="204"/>
        <v>0.36955526727214694</v>
      </c>
    </row>
    <row r="1312" spans="2:9" x14ac:dyDescent="0.25">
      <c r="B1312">
        <f t="shared" si="208"/>
        <v>0.10191999999999719</v>
      </c>
      <c r="C1312">
        <f t="shared" ca="1" si="203"/>
        <v>8.6605889281150303E-12</v>
      </c>
      <c r="D1312">
        <f t="shared" ca="1" si="205"/>
        <v>3695552.6727214693</v>
      </c>
      <c r="E1312">
        <f t="shared" ca="1" si="206"/>
        <v>4.5401949096580591E-14</v>
      </c>
      <c r="F1312">
        <f t="shared" ca="1" si="207"/>
        <v>1.0518415445186474E-30</v>
      </c>
      <c r="G1312">
        <f t="shared" ca="1" si="209"/>
        <v>8.2175120665522671E-14</v>
      </c>
      <c r="H1312">
        <f t="shared" ca="1" si="210"/>
        <v>0.28376218185362867</v>
      </c>
      <c r="I1312">
        <f t="shared" ca="1" si="204"/>
        <v>0.36955526727214694</v>
      </c>
    </row>
    <row r="1313" spans="2:9" x14ac:dyDescent="0.25">
      <c r="B1313">
        <f t="shared" si="208"/>
        <v>0.10199999999999719</v>
      </c>
      <c r="C1313">
        <f t="shared" ca="1" si="203"/>
        <v>8.6605889281150303E-12</v>
      </c>
      <c r="D1313">
        <f t="shared" ca="1" si="205"/>
        <v>3695552.6727214693</v>
      </c>
      <c r="E1313">
        <f t="shared" ca="1" si="206"/>
        <v>4.5401949096580591E-14</v>
      </c>
      <c r="F1313">
        <f t="shared" ca="1" si="207"/>
        <v>1.0518415445186474E-30</v>
      </c>
      <c r="G1313">
        <f t="shared" ca="1" si="209"/>
        <v>8.2175120665522671E-14</v>
      </c>
      <c r="H1313">
        <f t="shared" ca="1" si="210"/>
        <v>0.28376218185362867</v>
      </c>
      <c r="I1313">
        <f t="shared" ca="1" si="204"/>
        <v>0.36955526727214694</v>
      </c>
    </row>
    <row r="1314" spans="2:9" x14ac:dyDescent="0.25">
      <c r="B1314">
        <f t="shared" si="208"/>
        <v>0.10207999999999719</v>
      </c>
      <c r="C1314">
        <f t="shared" ca="1" si="203"/>
        <v>8.6605889281150303E-12</v>
      </c>
      <c r="D1314">
        <f t="shared" ca="1" si="205"/>
        <v>3695552.6727214693</v>
      </c>
      <c r="E1314">
        <f t="shared" ca="1" si="206"/>
        <v>4.5401949096580591E-14</v>
      </c>
      <c r="F1314">
        <f t="shared" ca="1" si="207"/>
        <v>1.0518415445186474E-30</v>
      </c>
      <c r="G1314">
        <f t="shared" ca="1" si="209"/>
        <v>8.2175120665522671E-14</v>
      </c>
      <c r="H1314">
        <f t="shared" ca="1" si="210"/>
        <v>0.28376218185362867</v>
      </c>
      <c r="I1314">
        <f t="shared" ca="1" si="204"/>
        <v>0.36955526727214694</v>
      </c>
    </row>
    <row r="1315" spans="2:9" x14ac:dyDescent="0.25">
      <c r="B1315">
        <f t="shared" si="208"/>
        <v>0.10215999999999718</v>
      </c>
      <c r="C1315">
        <f t="shared" ca="1" si="203"/>
        <v>8.6605889281150303E-12</v>
      </c>
      <c r="D1315">
        <f t="shared" ca="1" si="205"/>
        <v>3695552.6727214693</v>
      </c>
      <c r="E1315">
        <f t="shared" ca="1" si="206"/>
        <v>4.5401949096580591E-14</v>
      </c>
      <c r="F1315">
        <f t="shared" ca="1" si="207"/>
        <v>1.0518415445186474E-30</v>
      </c>
      <c r="G1315">
        <f t="shared" ca="1" si="209"/>
        <v>8.2175120665522671E-14</v>
      </c>
      <c r="H1315">
        <f t="shared" ca="1" si="210"/>
        <v>0.28376218185362867</v>
      </c>
      <c r="I1315">
        <f t="shared" ca="1" si="204"/>
        <v>0.36955526727214694</v>
      </c>
    </row>
    <row r="1316" spans="2:9" x14ac:dyDescent="0.25">
      <c r="B1316">
        <f t="shared" si="208"/>
        <v>0.10223999999999718</v>
      </c>
      <c r="C1316">
        <f t="shared" ca="1" si="203"/>
        <v>8.6605889281150303E-12</v>
      </c>
      <c r="D1316">
        <f t="shared" ca="1" si="205"/>
        <v>3695552.6727214693</v>
      </c>
      <c r="E1316">
        <f t="shared" ca="1" si="206"/>
        <v>4.5401949096580591E-14</v>
      </c>
      <c r="F1316">
        <f t="shared" ca="1" si="207"/>
        <v>1.0518415445186474E-30</v>
      </c>
      <c r="G1316">
        <f t="shared" ca="1" si="209"/>
        <v>8.2175120665522671E-14</v>
      </c>
      <c r="H1316">
        <f t="shared" ca="1" si="210"/>
        <v>0.28376218185362867</v>
      </c>
      <c r="I1316">
        <f t="shared" ca="1" si="204"/>
        <v>0.36955526727214694</v>
      </c>
    </row>
    <row r="1317" spans="2:9" x14ac:dyDescent="0.25">
      <c r="B1317">
        <f t="shared" si="208"/>
        <v>0.10231999999999718</v>
      </c>
      <c r="C1317">
        <f t="shared" ca="1" si="203"/>
        <v>8.6605889281150303E-12</v>
      </c>
      <c r="D1317">
        <f t="shared" ca="1" si="205"/>
        <v>3695552.6727214693</v>
      </c>
      <c r="E1317">
        <f t="shared" ca="1" si="206"/>
        <v>4.5401949096580591E-14</v>
      </c>
      <c r="F1317">
        <f t="shared" ca="1" si="207"/>
        <v>1.0518415445186474E-30</v>
      </c>
      <c r="G1317">
        <f t="shared" ca="1" si="209"/>
        <v>8.2175120665522671E-14</v>
      </c>
      <c r="H1317">
        <f t="shared" ca="1" si="210"/>
        <v>0.28376218185362867</v>
      </c>
      <c r="I1317">
        <f t="shared" ca="1" si="204"/>
        <v>0.36955526727214694</v>
      </c>
    </row>
    <row r="1318" spans="2:9" x14ac:dyDescent="0.25">
      <c r="B1318">
        <f t="shared" si="208"/>
        <v>0.10239999999999717</v>
      </c>
      <c r="C1318">
        <f t="shared" ca="1" si="203"/>
        <v>8.6605889281150303E-12</v>
      </c>
      <c r="D1318">
        <f t="shared" ca="1" si="205"/>
        <v>3695552.6727214693</v>
      </c>
      <c r="E1318">
        <f t="shared" ca="1" si="206"/>
        <v>4.5401949096580591E-14</v>
      </c>
      <c r="F1318">
        <f t="shared" ca="1" si="207"/>
        <v>1.0518415445186474E-30</v>
      </c>
      <c r="G1318">
        <f t="shared" ca="1" si="209"/>
        <v>8.2175120665522671E-14</v>
      </c>
      <c r="H1318">
        <f t="shared" ca="1" si="210"/>
        <v>0.28376218185362867</v>
      </c>
      <c r="I1318">
        <f t="shared" ca="1" si="204"/>
        <v>0.36955526727214694</v>
      </c>
    </row>
    <row r="1319" spans="2:9" x14ac:dyDescent="0.25">
      <c r="B1319">
        <f t="shared" si="208"/>
        <v>0.10247999999999717</v>
      </c>
      <c r="C1319">
        <f t="shared" ref="C1319:C1347" ca="1" si="211">(((4*PI()*K1319^2)/($C$16*D1319^2))*(($C$11*$C$10*$C$12)/($C$13*$C$14))*($C$8^2/(4*PI()*$C$7))^2*(LN((2*$C$16*D1319^2)/$C$9)-$C$1))/$F$34</f>
        <v>8.6605889281150303E-12</v>
      </c>
      <c r="D1319">
        <f t="shared" ca="1" si="205"/>
        <v>3695552.6727214693</v>
      </c>
      <c r="E1319">
        <f t="shared" ca="1" si="206"/>
        <v>4.5401949096580591E-14</v>
      </c>
      <c r="F1319">
        <f t="shared" ca="1" si="207"/>
        <v>1.0518415445186474E-30</v>
      </c>
      <c r="G1319">
        <f t="shared" ca="1" si="209"/>
        <v>8.2175120665522671E-14</v>
      </c>
      <c r="H1319">
        <f t="shared" ca="1" si="210"/>
        <v>0.28376218185362867</v>
      </c>
      <c r="I1319">
        <f t="shared" ref="I1319:I1347" ca="1" si="212">D1319*100/10^9</f>
        <v>0.36955526727214694</v>
      </c>
    </row>
    <row r="1320" spans="2:9" x14ac:dyDescent="0.25">
      <c r="B1320">
        <f t="shared" si="208"/>
        <v>0.10255999999999717</v>
      </c>
      <c r="C1320">
        <f t="shared" ca="1" si="211"/>
        <v>8.6605889281150303E-12</v>
      </c>
      <c r="D1320">
        <f t="shared" ref="D1320:D1347" ca="1" si="213">((2*E1320)/$C$5)^0.5</f>
        <v>3695552.6727214693</v>
      </c>
      <c r="E1320">
        <f t="shared" ref="E1320:E1347" ca="1" si="214">E1319-F1319</f>
        <v>4.5401949096580591E-14</v>
      </c>
      <c r="F1320">
        <f t="shared" ref="F1320:F1347" ca="1" si="215">(B1320-B1319)*(C1320+C1319)/2</f>
        <v>1.0518415445186474E-30</v>
      </c>
      <c r="G1320">
        <f t="shared" ca="1" si="209"/>
        <v>8.2175120665522671E-14</v>
      </c>
      <c r="H1320">
        <f t="shared" ca="1" si="210"/>
        <v>0.28376218185362867</v>
      </c>
      <c r="I1320">
        <f t="shared" ca="1" si="212"/>
        <v>0.36955526727214694</v>
      </c>
    </row>
    <row r="1321" spans="2:9" x14ac:dyDescent="0.25">
      <c r="B1321">
        <f t="shared" si="208"/>
        <v>0.10263999999999716</v>
      </c>
      <c r="C1321">
        <f t="shared" ca="1" si="211"/>
        <v>8.6605889281150303E-12</v>
      </c>
      <c r="D1321">
        <f t="shared" ca="1" si="213"/>
        <v>3695552.6727214693</v>
      </c>
      <c r="E1321">
        <f t="shared" ca="1" si="214"/>
        <v>4.5401949096580591E-14</v>
      </c>
      <c r="F1321">
        <f t="shared" ca="1" si="215"/>
        <v>1.0518415445186474E-30</v>
      </c>
      <c r="G1321">
        <f t="shared" ca="1" si="209"/>
        <v>8.2175120665522671E-14</v>
      </c>
      <c r="H1321">
        <f t="shared" ca="1" si="210"/>
        <v>0.28376218185362867</v>
      </c>
      <c r="I1321">
        <f t="shared" ca="1" si="212"/>
        <v>0.36955526727214694</v>
      </c>
    </row>
    <row r="1322" spans="2:9" x14ac:dyDescent="0.25">
      <c r="B1322">
        <f t="shared" si="208"/>
        <v>0.10271999999999716</v>
      </c>
      <c r="C1322">
        <f t="shared" ca="1" si="211"/>
        <v>8.6605889281150303E-12</v>
      </c>
      <c r="D1322">
        <f t="shared" ca="1" si="213"/>
        <v>3695552.6727214693</v>
      </c>
      <c r="E1322">
        <f t="shared" ca="1" si="214"/>
        <v>4.5401949096580591E-14</v>
      </c>
      <c r="F1322">
        <f t="shared" ca="1" si="215"/>
        <v>1.0518415445186474E-30</v>
      </c>
      <c r="G1322">
        <f t="shared" ca="1" si="209"/>
        <v>8.2175120665522671E-14</v>
      </c>
      <c r="H1322">
        <f t="shared" ca="1" si="210"/>
        <v>0.28376218185362867</v>
      </c>
      <c r="I1322">
        <f t="shared" ca="1" si="212"/>
        <v>0.36955526727214694</v>
      </c>
    </row>
    <row r="1323" spans="2:9" x14ac:dyDescent="0.25">
      <c r="B1323">
        <f t="shared" si="208"/>
        <v>0.10279999999999716</v>
      </c>
      <c r="C1323">
        <f t="shared" ca="1" si="211"/>
        <v>8.6605889281150303E-12</v>
      </c>
      <c r="D1323">
        <f t="shared" ca="1" si="213"/>
        <v>3695552.6727214693</v>
      </c>
      <c r="E1323">
        <f t="shared" ca="1" si="214"/>
        <v>4.5401949096580591E-14</v>
      </c>
      <c r="F1323">
        <f t="shared" ca="1" si="215"/>
        <v>1.0518415445186474E-30</v>
      </c>
      <c r="G1323">
        <f t="shared" ca="1" si="209"/>
        <v>8.2175120665522671E-14</v>
      </c>
      <c r="H1323">
        <f t="shared" ca="1" si="210"/>
        <v>0.28376218185362867</v>
      </c>
      <c r="I1323">
        <f t="shared" ca="1" si="212"/>
        <v>0.36955526727214694</v>
      </c>
    </row>
    <row r="1324" spans="2:9" x14ac:dyDescent="0.25">
      <c r="B1324">
        <f t="shared" si="208"/>
        <v>0.10287999999999715</v>
      </c>
      <c r="C1324">
        <f t="shared" ca="1" si="211"/>
        <v>8.6605889281150303E-12</v>
      </c>
      <c r="D1324">
        <f t="shared" ca="1" si="213"/>
        <v>3695552.6727214693</v>
      </c>
      <c r="E1324">
        <f t="shared" ca="1" si="214"/>
        <v>4.5401949096580591E-14</v>
      </c>
      <c r="F1324">
        <f t="shared" ca="1" si="215"/>
        <v>1.0518415445186474E-30</v>
      </c>
      <c r="G1324">
        <f t="shared" ca="1" si="209"/>
        <v>8.2175120665522671E-14</v>
      </c>
      <c r="H1324">
        <f t="shared" ca="1" si="210"/>
        <v>0.28376218185362867</v>
      </c>
      <c r="I1324">
        <f t="shared" ca="1" si="212"/>
        <v>0.36955526727214694</v>
      </c>
    </row>
    <row r="1325" spans="2:9" x14ac:dyDescent="0.25">
      <c r="B1325">
        <f t="shared" si="208"/>
        <v>0.10295999999999715</v>
      </c>
      <c r="C1325">
        <f t="shared" ca="1" si="211"/>
        <v>8.6605889281150303E-12</v>
      </c>
      <c r="D1325">
        <f t="shared" ca="1" si="213"/>
        <v>3695552.6727214693</v>
      </c>
      <c r="E1325">
        <f t="shared" ca="1" si="214"/>
        <v>4.5401949096580591E-14</v>
      </c>
      <c r="F1325">
        <f t="shared" ca="1" si="215"/>
        <v>1.0518415445186474E-30</v>
      </c>
      <c r="G1325">
        <f t="shared" ca="1" si="209"/>
        <v>8.2175120665522671E-14</v>
      </c>
      <c r="H1325">
        <f t="shared" ca="1" si="210"/>
        <v>0.28376218185362867</v>
      </c>
      <c r="I1325">
        <f t="shared" ca="1" si="212"/>
        <v>0.36955526727214694</v>
      </c>
    </row>
    <row r="1326" spans="2:9" x14ac:dyDescent="0.25">
      <c r="B1326">
        <f t="shared" si="208"/>
        <v>0.10303999999999715</v>
      </c>
      <c r="C1326">
        <f t="shared" ca="1" si="211"/>
        <v>8.6605889281150303E-12</v>
      </c>
      <c r="D1326">
        <f t="shared" ca="1" si="213"/>
        <v>3695552.6727214693</v>
      </c>
      <c r="E1326">
        <f t="shared" ca="1" si="214"/>
        <v>4.5401949096580591E-14</v>
      </c>
      <c r="F1326">
        <f t="shared" ca="1" si="215"/>
        <v>1.0518415445186474E-30</v>
      </c>
      <c r="G1326">
        <f t="shared" ca="1" si="209"/>
        <v>8.2175120665522671E-14</v>
      </c>
      <c r="H1326">
        <f t="shared" ca="1" si="210"/>
        <v>0.28376218185362867</v>
      </c>
      <c r="I1326">
        <f t="shared" ca="1" si="212"/>
        <v>0.36955526727214694</v>
      </c>
    </row>
    <row r="1327" spans="2:9" x14ac:dyDescent="0.25">
      <c r="B1327">
        <f t="shared" si="208"/>
        <v>0.10311999999999714</v>
      </c>
      <c r="C1327">
        <f t="shared" ca="1" si="211"/>
        <v>8.6605889281150303E-12</v>
      </c>
      <c r="D1327">
        <f t="shared" ca="1" si="213"/>
        <v>3695552.6727214693</v>
      </c>
      <c r="E1327">
        <f t="shared" ca="1" si="214"/>
        <v>4.5401949096580591E-14</v>
      </c>
      <c r="F1327">
        <f t="shared" ca="1" si="215"/>
        <v>1.0518415445186474E-30</v>
      </c>
      <c r="G1327">
        <f t="shared" ca="1" si="209"/>
        <v>8.2175120665522671E-14</v>
      </c>
      <c r="H1327">
        <f t="shared" ca="1" si="210"/>
        <v>0.28376218185362867</v>
      </c>
      <c r="I1327">
        <f t="shared" ca="1" si="212"/>
        <v>0.36955526727214694</v>
      </c>
    </row>
    <row r="1328" spans="2:9" x14ac:dyDescent="0.25">
      <c r="B1328">
        <f t="shared" si="208"/>
        <v>0.10319999999999714</v>
      </c>
      <c r="C1328">
        <f t="shared" ca="1" si="211"/>
        <v>8.6605889281150303E-12</v>
      </c>
      <c r="D1328">
        <f t="shared" ca="1" si="213"/>
        <v>3695552.6727214693</v>
      </c>
      <c r="E1328">
        <f t="shared" ca="1" si="214"/>
        <v>4.5401949096580591E-14</v>
      </c>
      <c r="F1328">
        <f t="shared" ca="1" si="215"/>
        <v>1.0518415445186474E-30</v>
      </c>
      <c r="G1328">
        <f t="shared" ca="1" si="209"/>
        <v>8.2175120665522671E-14</v>
      </c>
      <c r="H1328">
        <f t="shared" ca="1" si="210"/>
        <v>0.28376218185362867</v>
      </c>
      <c r="I1328">
        <f t="shared" ca="1" si="212"/>
        <v>0.36955526727214694</v>
      </c>
    </row>
    <row r="1329" spans="2:9" x14ac:dyDescent="0.25">
      <c r="B1329">
        <f t="shared" si="208"/>
        <v>0.10327999999999714</v>
      </c>
      <c r="C1329">
        <f t="shared" ca="1" si="211"/>
        <v>8.6605889281150303E-12</v>
      </c>
      <c r="D1329">
        <f t="shared" ca="1" si="213"/>
        <v>3695552.6727214693</v>
      </c>
      <c r="E1329">
        <f t="shared" ca="1" si="214"/>
        <v>4.5401949096580591E-14</v>
      </c>
      <c r="F1329">
        <f t="shared" ca="1" si="215"/>
        <v>1.0518415445186474E-30</v>
      </c>
      <c r="G1329">
        <f t="shared" ca="1" si="209"/>
        <v>8.2175120665522671E-14</v>
      </c>
      <c r="H1329">
        <f t="shared" ca="1" si="210"/>
        <v>0.28376218185362867</v>
      </c>
      <c r="I1329">
        <f t="shared" ca="1" si="212"/>
        <v>0.36955526727214694</v>
      </c>
    </row>
    <row r="1330" spans="2:9" x14ac:dyDescent="0.25">
      <c r="B1330">
        <f t="shared" si="208"/>
        <v>0.10335999999999713</v>
      </c>
      <c r="C1330">
        <f t="shared" ca="1" si="211"/>
        <v>8.6605889281150303E-12</v>
      </c>
      <c r="D1330">
        <f t="shared" ca="1" si="213"/>
        <v>3695552.6727214693</v>
      </c>
      <c r="E1330">
        <f t="shared" ca="1" si="214"/>
        <v>4.5401949096580591E-14</v>
      </c>
      <c r="F1330">
        <f t="shared" ca="1" si="215"/>
        <v>1.0518415445186474E-30</v>
      </c>
      <c r="G1330">
        <f t="shared" ca="1" si="209"/>
        <v>8.2175120665522671E-14</v>
      </c>
      <c r="H1330">
        <f t="shared" ca="1" si="210"/>
        <v>0.28376218185362867</v>
      </c>
      <c r="I1330">
        <f t="shared" ca="1" si="212"/>
        <v>0.36955526727214694</v>
      </c>
    </row>
    <row r="1331" spans="2:9" x14ac:dyDescent="0.25">
      <c r="B1331">
        <f t="shared" si="208"/>
        <v>0.10343999999999713</v>
      </c>
      <c r="C1331">
        <f t="shared" ca="1" si="211"/>
        <v>8.6605889281150303E-12</v>
      </c>
      <c r="D1331">
        <f t="shared" ca="1" si="213"/>
        <v>3695552.6727214693</v>
      </c>
      <c r="E1331">
        <f t="shared" ca="1" si="214"/>
        <v>4.5401949096580591E-14</v>
      </c>
      <c r="F1331">
        <f t="shared" ca="1" si="215"/>
        <v>1.0518415445186474E-30</v>
      </c>
      <c r="G1331">
        <f t="shared" ca="1" si="209"/>
        <v>8.2175120665522671E-14</v>
      </c>
      <c r="H1331">
        <f t="shared" ca="1" si="210"/>
        <v>0.28376218185362867</v>
      </c>
      <c r="I1331">
        <f t="shared" ca="1" si="212"/>
        <v>0.36955526727214694</v>
      </c>
    </row>
    <row r="1332" spans="2:9" x14ac:dyDescent="0.25">
      <c r="B1332">
        <f t="shared" si="208"/>
        <v>0.10351999999999713</v>
      </c>
      <c r="C1332">
        <f t="shared" ca="1" si="211"/>
        <v>8.6605889281150303E-12</v>
      </c>
      <c r="D1332">
        <f t="shared" ca="1" si="213"/>
        <v>3695552.6727214693</v>
      </c>
      <c r="E1332">
        <f t="shared" ca="1" si="214"/>
        <v>4.5401949096580591E-14</v>
      </c>
      <c r="F1332">
        <f t="shared" ca="1" si="215"/>
        <v>1.0518415445186474E-30</v>
      </c>
      <c r="G1332">
        <f t="shared" ca="1" si="209"/>
        <v>8.2175120665522671E-14</v>
      </c>
      <c r="H1332">
        <f t="shared" ca="1" si="210"/>
        <v>0.28376218185362867</v>
      </c>
      <c r="I1332">
        <f t="shared" ca="1" si="212"/>
        <v>0.36955526727214694</v>
      </c>
    </row>
    <row r="1333" spans="2:9" x14ac:dyDescent="0.25">
      <c r="B1333">
        <f t="shared" si="208"/>
        <v>0.10359999999999712</v>
      </c>
      <c r="C1333">
        <f t="shared" ca="1" si="211"/>
        <v>8.6605889281150303E-12</v>
      </c>
      <c r="D1333">
        <f t="shared" ca="1" si="213"/>
        <v>3695552.6727214693</v>
      </c>
      <c r="E1333">
        <f t="shared" ca="1" si="214"/>
        <v>4.5401949096580591E-14</v>
      </c>
      <c r="F1333">
        <f t="shared" ca="1" si="215"/>
        <v>1.0518415445186474E-30</v>
      </c>
      <c r="G1333">
        <f t="shared" ca="1" si="209"/>
        <v>8.2175120665522671E-14</v>
      </c>
      <c r="H1333">
        <f t="shared" ca="1" si="210"/>
        <v>0.28376218185362867</v>
      </c>
      <c r="I1333">
        <f t="shared" ca="1" si="212"/>
        <v>0.36955526727214694</v>
      </c>
    </row>
    <row r="1334" spans="2:9" x14ac:dyDescent="0.25">
      <c r="B1334">
        <f t="shared" si="208"/>
        <v>0.10367999999999712</v>
      </c>
      <c r="C1334">
        <f t="shared" ca="1" si="211"/>
        <v>8.6605889281150303E-12</v>
      </c>
      <c r="D1334">
        <f t="shared" ca="1" si="213"/>
        <v>3695552.6727214693</v>
      </c>
      <c r="E1334">
        <f t="shared" ca="1" si="214"/>
        <v>4.5401949096580591E-14</v>
      </c>
      <c r="F1334">
        <f t="shared" ca="1" si="215"/>
        <v>1.0518415445186474E-30</v>
      </c>
      <c r="G1334">
        <f t="shared" ca="1" si="209"/>
        <v>8.2175120665522671E-14</v>
      </c>
      <c r="H1334">
        <f t="shared" ca="1" si="210"/>
        <v>0.28376218185362867</v>
      </c>
      <c r="I1334">
        <f t="shared" ca="1" si="212"/>
        <v>0.36955526727214694</v>
      </c>
    </row>
    <row r="1335" spans="2:9" x14ac:dyDescent="0.25">
      <c r="B1335">
        <f t="shared" si="208"/>
        <v>0.10375999999999712</v>
      </c>
      <c r="C1335">
        <f t="shared" ca="1" si="211"/>
        <v>8.6605889281150303E-12</v>
      </c>
      <c r="D1335">
        <f t="shared" ca="1" si="213"/>
        <v>3695552.6727214693</v>
      </c>
      <c r="E1335">
        <f t="shared" ca="1" si="214"/>
        <v>4.5401949096580591E-14</v>
      </c>
      <c r="F1335">
        <f t="shared" ca="1" si="215"/>
        <v>1.0518415445186474E-30</v>
      </c>
      <c r="G1335">
        <f t="shared" ca="1" si="209"/>
        <v>8.2175120665522671E-14</v>
      </c>
      <c r="H1335">
        <f t="shared" ca="1" si="210"/>
        <v>0.28376218185362867</v>
      </c>
      <c r="I1335">
        <f t="shared" ca="1" si="212"/>
        <v>0.36955526727214694</v>
      </c>
    </row>
    <row r="1336" spans="2:9" x14ac:dyDescent="0.25">
      <c r="B1336">
        <f t="shared" si="208"/>
        <v>0.10383999999999712</v>
      </c>
      <c r="C1336">
        <f t="shared" ca="1" si="211"/>
        <v>8.6605889281150303E-12</v>
      </c>
      <c r="D1336">
        <f t="shared" ca="1" si="213"/>
        <v>3695552.6727214693</v>
      </c>
      <c r="E1336">
        <f t="shared" ca="1" si="214"/>
        <v>4.5401949096580591E-14</v>
      </c>
      <c r="F1336">
        <f t="shared" ca="1" si="215"/>
        <v>1.0518415445186474E-30</v>
      </c>
      <c r="G1336">
        <f t="shared" ca="1" si="209"/>
        <v>8.2175120665522671E-14</v>
      </c>
      <c r="H1336">
        <f t="shared" ca="1" si="210"/>
        <v>0.28376218185362867</v>
      </c>
      <c r="I1336">
        <f t="shared" ca="1" si="212"/>
        <v>0.36955526727214694</v>
      </c>
    </row>
    <row r="1337" spans="2:9" x14ac:dyDescent="0.25">
      <c r="B1337">
        <f t="shared" si="208"/>
        <v>0.10391999999999711</v>
      </c>
      <c r="C1337">
        <f t="shared" ca="1" si="211"/>
        <v>8.6605889281150303E-12</v>
      </c>
      <c r="D1337">
        <f t="shared" ca="1" si="213"/>
        <v>3695552.6727214693</v>
      </c>
      <c r="E1337">
        <f t="shared" ca="1" si="214"/>
        <v>4.5401949096580591E-14</v>
      </c>
      <c r="F1337">
        <f t="shared" ca="1" si="215"/>
        <v>1.0518415445186474E-30</v>
      </c>
      <c r="G1337">
        <f t="shared" ca="1" si="209"/>
        <v>8.2175120665522671E-14</v>
      </c>
      <c r="H1337">
        <f t="shared" ca="1" si="210"/>
        <v>0.28376218185362867</v>
      </c>
      <c r="I1337">
        <f t="shared" ca="1" si="212"/>
        <v>0.36955526727214694</v>
      </c>
    </row>
    <row r="1338" spans="2:9" x14ac:dyDescent="0.25">
      <c r="B1338">
        <f t="shared" si="208"/>
        <v>0.10399999999999711</v>
      </c>
      <c r="C1338">
        <f t="shared" ca="1" si="211"/>
        <v>8.6605889281150303E-12</v>
      </c>
      <c r="D1338">
        <f t="shared" ca="1" si="213"/>
        <v>3695552.6727214693</v>
      </c>
      <c r="E1338">
        <f t="shared" ca="1" si="214"/>
        <v>4.5401949096580591E-14</v>
      </c>
      <c r="F1338">
        <f t="shared" ca="1" si="215"/>
        <v>1.0518415445186474E-30</v>
      </c>
      <c r="G1338">
        <f t="shared" ca="1" si="209"/>
        <v>8.2175120665522671E-14</v>
      </c>
      <c r="H1338">
        <f t="shared" ca="1" si="210"/>
        <v>0.28376218185362867</v>
      </c>
      <c r="I1338">
        <f t="shared" ca="1" si="212"/>
        <v>0.36955526727214694</v>
      </c>
    </row>
    <row r="1339" spans="2:9" x14ac:dyDescent="0.25">
      <c r="B1339">
        <f t="shared" si="208"/>
        <v>0.10407999999999711</v>
      </c>
      <c r="C1339">
        <f t="shared" ca="1" si="211"/>
        <v>8.6605889281150303E-12</v>
      </c>
      <c r="D1339">
        <f t="shared" ca="1" si="213"/>
        <v>3695552.6727214693</v>
      </c>
      <c r="E1339">
        <f t="shared" ca="1" si="214"/>
        <v>4.5401949096580591E-14</v>
      </c>
      <c r="F1339">
        <f t="shared" ca="1" si="215"/>
        <v>1.0518415445186474E-30</v>
      </c>
      <c r="G1339">
        <f t="shared" ca="1" si="209"/>
        <v>8.2175120665522671E-14</v>
      </c>
      <c r="H1339">
        <f t="shared" ca="1" si="210"/>
        <v>0.28376218185362867</v>
      </c>
      <c r="I1339">
        <f t="shared" ca="1" si="212"/>
        <v>0.36955526727214694</v>
      </c>
    </row>
    <row r="1340" spans="2:9" x14ac:dyDescent="0.25">
      <c r="B1340">
        <f t="shared" si="208"/>
        <v>0.1041599999999971</v>
      </c>
      <c r="C1340">
        <f t="shared" ca="1" si="211"/>
        <v>8.6605889281150303E-12</v>
      </c>
      <c r="D1340">
        <f t="shared" ca="1" si="213"/>
        <v>3695552.6727214693</v>
      </c>
      <c r="E1340">
        <f t="shared" ca="1" si="214"/>
        <v>4.5401949096580591E-14</v>
      </c>
      <c r="F1340">
        <f t="shared" ca="1" si="215"/>
        <v>1.0518415445186474E-30</v>
      </c>
      <c r="G1340">
        <f t="shared" ca="1" si="209"/>
        <v>8.2175120665522671E-14</v>
      </c>
      <c r="H1340">
        <f t="shared" ca="1" si="210"/>
        <v>0.28376218185362867</v>
      </c>
      <c r="I1340">
        <f t="shared" ca="1" si="212"/>
        <v>0.36955526727214694</v>
      </c>
    </row>
    <row r="1341" spans="2:9" x14ac:dyDescent="0.25">
      <c r="B1341">
        <f t="shared" si="208"/>
        <v>0.1042399999999971</v>
      </c>
      <c r="C1341">
        <f t="shared" ca="1" si="211"/>
        <v>8.6605889281150303E-12</v>
      </c>
      <c r="D1341">
        <f t="shared" ca="1" si="213"/>
        <v>3695552.6727214693</v>
      </c>
      <c r="E1341">
        <f t="shared" ca="1" si="214"/>
        <v>4.5401949096580591E-14</v>
      </c>
      <c r="F1341">
        <f t="shared" ca="1" si="215"/>
        <v>1.0518415445186474E-30</v>
      </c>
      <c r="G1341">
        <f t="shared" ca="1" si="209"/>
        <v>8.2175120665522671E-14</v>
      </c>
      <c r="H1341">
        <f t="shared" ca="1" si="210"/>
        <v>0.28376218185362867</v>
      </c>
      <c r="I1341">
        <f t="shared" ca="1" si="212"/>
        <v>0.36955526727214694</v>
      </c>
    </row>
    <row r="1342" spans="2:9" x14ac:dyDescent="0.25">
      <c r="B1342">
        <f t="shared" si="208"/>
        <v>0.1043199999999971</v>
      </c>
      <c r="C1342">
        <f t="shared" ca="1" si="211"/>
        <v>8.6605889281150303E-12</v>
      </c>
      <c r="D1342">
        <f t="shared" ca="1" si="213"/>
        <v>3695552.6727214693</v>
      </c>
      <c r="E1342">
        <f t="shared" ca="1" si="214"/>
        <v>4.5401949096580591E-14</v>
      </c>
      <c r="F1342">
        <f t="shared" ca="1" si="215"/>
        <v>1.0518415445186474E-30</v>
      </c>
      <c r="G1342">
        <f t="shared" ca="1" si="209"/>
        <v>8.2175120665522671E-14</v>
      </c>
      <c r="H1342">
        <f t="shared" ca="1" si="210"/>
        <v>0.28376218185362867</v>
      </c>
      <c r="I1342">
        <f t="shared" ca="1" si="212"/>
        <v>0.36955526727214694</v>
      </c>
    </row>
    <row r="1343" spans="2:9" x14ac:dyDescent="0.25">
      <c r="B1343">
        <f t="shared" si="208"/>
        <v>0.10439999999999709</v>
      </c>
      <c r="C1343">
        <f t="shared" ca="1" si="211"/>
        <v>8.6605889281150303E-12</v>
      </c>
      <c r="D1343">
        <f t="shared" ca="1" si="213"/>
        <v>3695552.6727214693</v>
      </c>
      <c r="E1343">
        <f t="shared" ca="1" si="214"/>
        <v>4.5401949096580591E-14</v>
      </c>
      <c r="F1343">
        <f t="shared" ca="1" si="215"/>
        <v>1.0518415445186474E-30</v>
      </c>
      <c r="G1343">
        <f t="shared" ca="1" si="209"/>
        <v>8.2175120665522671E-14</v>
      </c>
      <c r="H1343">
        <f t="shared" ca="1" si="210"/>
        <v>0.28376218185362867</v>
      </c>
      <c r="I1343">
        <f t="shared" ca="1" si="212"/>
        <v>0.36955526727214694</v>
      </c>
    </row>
    <row r="1344" spans="2:9" x14ac:dyDescent="0.25">
      <c r="B1344">
        <f t="shared" si="208"/>
        <v>0.10447999999999709</v>
      </c>
      <c r="C1344">
        <f t="shared" ca="1" si="211"/>
        <v>8.6605889281150303E-12</v>
      </c>
      <c r="D1344">
        <f t="shared" ca="1" si="213"/>
        <v>3695552.6727214693</v>
      </c>
      <c r="E1344">
        <f t="shared" ca="1" si="214"/>
        <v>4.5401949096580591E-14</v>
      </c>
      <c r="F1344">
        <f t="shared" ca="1" si="215"/>
        <v>1.0518415445186474E-30</v>
      </c>
      <c r="G1344">
        <f t="shared" ca="1" si="209"/>
        <v>8.2175120665522671E-14</v>
      </c>
      <c r="H1344">
        <f t="shared" ca="1" si="210"/>
        <v>0.28376218185362867</v>
      </c>
      <c r="I1344">
        <f t="shared" ca="1" si="212"/>
        <v>0.36955526727214694</v>
      </c>
    </row>
    <row r="1345" spans="2:9" x14ac:dyDescent="0.25">
      <c r="B1345">
        <f t="shared" si="208"/>
        <v>0.10455999999999709</v>
      </c>
      <c r="C1345">
        <f t="shared" ca="1" si="211"/>
        <v>8.6605889281150303E-12</v>
      </c>
      <c r="D1345">
        <f t="shared" ca="1" si="213"/>
        <v>3695552.6727214693</v>
      </c>
      <c r="E1345">
        <f t="shared" ca="1" si="214"/>
        <v>4.5401949096580591E-14</v>
      </c>
      <c r="F1345">
        <f t="shared" ca="1" si="215"/>
        <v>1.0518415445186474E-30</v>
      </c>
      <c r="G1345">
        <f t="shared" ca="1" si="209"/>
        <v>8.2175120665522671E-14</v>
      </c>
      <c r="H1345">
        <f t="shared" ca="1" si="210"/>
        <v>0.28376218185362867</v>
      </c>
      <c r="I1345">
        <f t="shared" ca="1" si="212"/>
        <v>0.36955526727214694</v>
      </c>
    </row>
    <row r="1346" spans="2:9" x14ac:dyDescent="0.25">
      <c r="B1346">
        <f t="shared" si="208"/>
        <v>0.10463999999999708</v>
      </c>
      <c r="C1346">
        <f t="shared" ca="1" si="211"/>
        <v>8.6605889281150303E-12</v>
      </c>
      <c r="D1346">
        <f t="shared" ca="1" si="213"/>
        <v>3695552.6727214693</v>
      </c>
      <c r="E1346">
        <f t="shared" ca="1" si="214"/>
        <v>4.5401949096580591E-14</v>
      </c>
      <c r="F1346">
        <f t="shared" ca="1" si="215"/>
        <v>1.0518415445186474E-30</v>
      </c>
      <c r="G1346">
        <f t="shared" ca="1" si="209"/>
        <v>8.2175120665522671E-14</v>
      </c>
      <c r="H1346">
        <f t="shared" ca="1" si="210"/>
        <v>0.28376218185362867</v>
      </c>
      <c r="I1346">
        <f t="shared" ca="1" si="212"/>
        <v>0.36955526727214694</v>
      </c>
    </row>
    <row r="1347" spans="2:9" x14ac:dyDescent="0.25">
      <c r="B1347">
        <f t="shared" si="208"/>
        <v>0.10471999999999708</v>
      </c>
      <c r="C1347">
        <f t="shared" ca="1" si="211"/>
        <v>8.6605889281150303E-12</v>
      </c>
      <c r="D1347">
        <f t="shared" ca="1" si="213"/>
        <v>3695552.6727214693</v>
      </c>
      <c r="E1347">
        <f t="shared" ca="1" si="214"/>
        <v>4.5401949096580591E-14</v>
      </c>
      <c r="F1347">
        <f t="shared" ca="1" si="215"/>
        <v>1.0518415445186474E-30</v>
      </c>
      <c r="G1347">
        <f t="shared" ca="1" si="209"/>
        <v>8.2175120665522671E-14</v>
      </c>
      <c r="H1347">
        <f t="shared" ca="1" si="210"/>
        <v>0.28376218185362867</v>
      </c>
      <c r="I1347">
        <f t="shared" ca="1" si="212"/>
        <v>0.36955526727214694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1347"/>
  <sheetViews>
    <sheetView topLeftCell="J73" workbookViewId="0">
      <selection activeCell="AD81" sqref="AD81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style="17" bestFit="1" customWidth="1"/>
    <col min="9" max="14" width="12" bestFit="1" customWidth="1"/>
    <col min="17" max="17" width="16.5703125" customWidth="1"/>
    <col min="18" max="19" width="12" bestFit="1" customWidth="1"/>
  </cols>
  <sheetData>
    <row r="3" spans="2:7" x14ac:dyDescent="0.25">
      <c r="B3" t="s">
        <v>1</v>
      </c>
      <c r="C3" s="1" t="s">
        <v>2</v>
      </c>
    </row>
    <row r="4" spans="2:7" x14ac:dyDescent="0.25">
      <c r="B4" t="s">
        <v>0</v>
      </c>
      <c r="C4">
        <f>299792458</f>
        <v>299792458</v>
      </c>
      <c r="D4" t="s">
        <v>7</v>
      </c>
    </row>
    <row r="5" spans="2:7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7" x14ac:dyDescent="0.25">
      <c r="B6" t="s">
        <v>11</v>
      </c>
      <c r="C6">
        <v>-1</v>
      </c>
      <c r="D6" t="s">
        <v>44</v>
      </c>
    </row>
    <row r="7" spans="2:7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</row>
    <row r="8" spans="2:7" x14ac:dyDescent="0.25">
      <c r="B8" t="s">
        <v>19</v>
      </c>
      <c r="C8">
        <f>-1.6021766208*10^-19</f>
        <v>-1.6021766207999999E-19</v>
      </c>
      <c r="D8" t="s">
        <v>40</v>
      </c>
    </row>
    <row r="9" spans="2:7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7" x14ac:dyDescent="0.25">
      <c r="B10" t="s">
        <v>12</v>
      </c>
      <c r="C10">
        <f>2/10*1+8/10*8</f>
        <v>6.6000000000000005</v>
      </c>
      <c r="D10" t="s">
        <v>13</v>
      </c>
    </row>
    <row r="11" spans="2:7" x14ac:dyDescent="0.25">
      <c r="B11" t="s">
        <v>14</v>
      </c>
      <c r="C11">
        <f>6.022*10^23</f>
        <v>6.0219999999999996E+23</v>
      </c>
      <c r="D11" t="s">
        <v>16</v>
      </c>
    </row>
    <row r="12" spans="2:7" x14ac:dyDescent="0.25">
      <c r="B12" t="s">
        <v>15</v>
      </c>
      <c r="C12">
        <v>993333</v>
      </c>
      <c r="D12" t="s">
        <v>49</v>
      </c>
    </row>
    <row r="13" spans="2:7" x14ac:dyDescent="0.25">
      <c r="B13" t="s">
        <v>17</v>
      </c>
      <c r="C13">
        <f>2/18*1+16/18*16</f>
        <v>14.333333333333332</v>
      </c>
      <c r="D13" t="s">
        <v>46</v>
      </c>
    </row>
    <row r="14" spans="2:7" x14ac:dyDescent="0.25">
      <c r="B14" t="s">
        <v>18</v>
      </c>
      <c r="C14">
        <v>1</v>
      </c>
      <c r="D14" t="s">
        <v>48</v>
      </c>
    </row>
    <row r="15" spans="2:7" x14ac:dyDescent="0.25">
      <c r="B15" t="s">
        <v>9</v>
      </c>
      <c r="C15">
        <f>6.02*10^23*10*1000/(18*0.001)</f>
        <v>3.3444444444444431E+29</v>
      </c>
      <c r="D15" t="s">
        <v>10</v>
      </c>
    </row>
    <row r="16" spans="2:7" x14ac:dyDescent="0.25">
      <c r="B16" t="s">
        <v>34</v>
      </c>
      <c r="C16">
        <f>9.10938356*10^(-31)</f>
        <v>9.1093835599999998E-31</v>
      </c>
      <c r="D16" t="s">
        <v>6</v>
      </c>
    </row>
    <row r="17" spans="1:11" x14ac:dyDescent="0.25">
      <c r="B17" t="s">
        <v>82</v>
      </c>
      <c r="C17">
        <f>2.8179402894*10^-15</f>
        <v>2.8179402894000004E-15</v>
      </c>
      <c r="D17" t="s">
        <v>83</v>
      </c>
    </row>
    <row r="18" spans="1:11" x14ac:dyDescent="0.25">
      <c r="B18" t="s">
        <v>84</v>
      </c>
      <c r="C18">
        <f>18/1000/(6.02*10^23)</f>
        <v>2.9900332225913625E-26</v>
      </c>
      <c r="D18" t="s">
        <v>6</v>
      </c>
    </row>
    <row r="19" spans="1:11" x14ac:dyDescent="0.25">
      <c r="C19">
        <f>1.6*10^-19</f>
        <v>1.6000000000000002E-19</v>
      </c>
      <c r="D19" t="s">
        <v>24</v>
      </c>
    </row>
    <row r="20" spans="1:11" x14ac:dyDescent="0.25">
      <c r="A20" t="s">
        <v>28</v>
      </c>
    </row>
    <row r="21" spans="1:11" x14ac:dyDescent="0.25">
      <c r="C21" t="s">
        <v>55</v>
      </c>
      <c r="D21" t="s">
        <v>56</v>
      </c>
    </row>
    <row r="22" spans="1:11" x14ac:dyDescent="0.25">
      <c r="B22" t="s">
        <v>26</v>
      </c>
      <c r="C22" s="6">
        <f>5.93508*10^6</f>
        <v>5935080</v>
      </c>
      <c r="D22" s="10">
        <f>0.5*D23*D25^2/C19</f>
        <v>103735.72705288061</v>
      </c>
    </row>
    <row r="23" spans="1:11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11" x14ac:dyDescent="0.25">
      <c r="C24" t="s">
        <v>23</v>
      </c>
      <c r="D24" s="11" t="s">
        <v>21</v>
      </c>
    </row>
    <row r="25" spans="1:11" x14ac:dyDescent="0.25">
      <c r="B25" t="s">
        <v>27</v>
      </c>
      <c r="C25" s="6">
        <f>((2*C22*$C$19)/($C$23+(C23^2)/$D$23))^0.5</f>
        <v>16755546.999802176</v>
      </c>
      <c r="D25" s="11">
        <f>C25*C5/(225/1000/(6.02*10^23))</f>
        <v>298070.01076181419</v>
      </c>
      <c r="F25">
        <f>1/2*C23*C25^2</f>
        <v>9.3301508367153912E-13</v>
      </c>
      <c r="G25" t="s">
        <v>32</v>
      </c>
      <c r="H25" s="17" t="s">
        <v>57</v>
      </c>
      <c r="I25">
        <f>F25/C19/F36</f>
        <v>5.8313442729471188</v>
      </c>
      <c r="J25" t="s">
        <v>33</v>
      </c>
    </row>
    <row r="26" spans="1:11" x14ac:dyDescent="0.25">
      <c r="C26" s="8">
        <f>C25/C4</f>
        <v>5.5890488745391237E-2</v>
      </c>
      <c r="D26" s="7">
        <f>D25/C4</f>
        <v>9.9425453445467992E-4</v>
      </c>
      <c r="E26" t="s">
        <v>0</v>
      </c>
    </row>
    <row r="29" spans="1:11" x14ac:dyDescent="0.25">
      <c r="B29" t="s">
        <v>31</v>
      </c>
      <c r="C29">
        <f>9.10938356*10^-31</f>
        <v>9.1093835599999998E-31</v>
      </c>
      <c r="D29" t="s">
        <v>6</v>
      </c>
    </row>
    <row r="30" spans="1:11" ht="15.75" thickBot="1" x14ac:dyDescent="0.3">
      <c r="C30">
        <f>0.493/3*$C$19*1000000</f>
        <v>2.6293333333333337E-14</v>
      </c>
      <c r="D30" t="s">
        <v>32</v>
      </c>
    </row>
    <row r="31" spans="1:11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 s="17">
        <f>0.511</f>
        <v>0.51100000000000001</v>
      </c>
      <c r="J31" s="2" t="s">
        <v>36</v>
      </c>
      <c r="K31" s="3">
        <f>D31/H31+1</f>
        <v>1.3215916503587737</v>
      </c>
    </row>
    <row r="32" spans="1:11" ht="15.75" thickBot="1" x14ac:dyDescent="0.3">
      <c r="A32" t="s">
        <v>29</v>
      </c>
      <c r="C32" s="4">
        <f>C4*(1-(1/K31)^2)^0.5</f>
        <v>196005706.48943222</v>
      </c>
      <c r="D32" s="5" t="s">
        <v>7</v>
      </c>
      <c r="E32">
        <f>C29*C4^2*(1/(SQRT(1-(C32^2/C4^2)))-1)</f>
        <v>2.6329048175325924E-14</v>
      </c>
    </row>
    <row r="33" spans="2:19" x14ac:dyDescent="0.25">
      <c r="C33" s="9">
        <f>C32/C4</f>
        <v>0.65380466138822013</v>
      </c>
      <c r="D33" t="s">
        <v>0</v>
      </c>
    </row>
    <row r="34" spans="2:19" x14ac:dyDescent="0.25">
      <c r="F34">
        <v>1000</v>
      </c>
      <c r="G34" t="s">
        <v>58</v>
      </c>
    </row>
    <row r="35" spans="2:19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  <c r="N35" s="16" t="s">
        <v>89</v>
      </c>
    </row>
    <row r="36" spans="2:19" x14ac:dyDescent="0.25">
      <c r="F36">
        <v>1000000</v>
      </c>
      <c r="G36" t="s">
        <v>43</v>
      </c>
      <c r="K36" s="14"/>
      <c r="M36" s="14"/>
      <c r="N36" s="15" t="s">
        <v>90</v>
      </c>
      <c r="O36" s="14"/>
      <c r="P36" s="14"/>
      <c r="Q36" s="15" t="s">
        <v>88</v>
      </c>
      <c r="R36" s="14"/>
      <c r="S36" s="14"/>
    </row>
    <row r="37" spans="2:19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s="17" t="s">
        <v>54</v>
      </c>
      <c r="I37" t="s">
        <v>87</v>
      </c>
      <c r="J37" t="s">
        <v>85</v>
      </c>
      <c r="K37" t="s">
        <v>86</v>
      </c>
      <c r="L37" t="s">
        <v>101</v>
      </c>
      <c r="M37" t="s">
        <v>102</v>
      </c>
      <c r="N37" t="s">
        <v>103</v>
      </c>
      <c r="P37" s="6" t="s">
        <v>91</v>
      </c>
      <c r="Q37" s="6">
        <f>B1345/8</f>
        <v>5.1502500000001034E-2</v>
      </c>
    </row>
    <row r="38" spans="2:19" x14ac:dyDescent="0.25">
      <c r="B38">
        <v>3.1500000000000001E-4</v>
      </c>
      <c r="C38">
        <f>((2*PI()/(D38^2*$C$16))*($C$11*$C$10*$C$12/($C$13*$C$14))*(($C$8^2)/(4*PI()*$C$7))^2)*(LN((($C$16*D38^2*E38)/(2*$C$9^2))*(1+(E38/($C$16*$C$4^2)))^2)-LN(2)*(SQRT(1-(D38/$C$4)^2)-(1-(D38/$C$4)^2)/2)+((1-SQRT(1-(D38/$C$4)^2))^2)/16)/1000</f>
        <v>3.9838492975628745E-14</v>
      </c>
      <c r="D38">
        <f>C32</f>
        <v>196005706.48943222</v>
      </c>
      <c r="E38">
        <f>(I38-1)*$C$29*$C$4^2</f>
        <v>2.6329102451114E-14</v>
      </c>
      <c r="F38">
        <f>C38*(B39-B38)</f>
        <v>1.2549125287323055E-17</v>
      </c>
      <c r="G38">
        <f>C38/$C$19/$F$36</f>
        <v>0.24899058109767966</v>
      </c>
      <c r="H38" s="17">
        <f>E38/$C$19/$F$36</f>
        <v>0.1645568903194625</v>
      </c>
      <c r="I38">
        <f>(D31*$F$36/$F$35)/($C$4^2*$C$29)+1</f>
        <v>1.3215923133010929</v>
      </c>
      <c r="J38">
        <f>E38/($C$18*$C$4^2)</f>
        <v>9.7975758586001215E-6</v>
      </c>
      <c r="K38">
        <f>(1-(D38/$C$4)^2)*(1+(J38^2)/8-(2*J38+1)*LN(2))</f>
        <v>0.17567757258858965</v>
      </c>
      <c r="L38">
        <f>$H$38*2^(-B38/$Q$37)</f>
        <v>0.16386073920934538</v>
      </c>
    </row>
    <row r="39" spans="2:19" x14ac:dyDescent="0.25">
      <c r="B39">
        <f>B38*2</f>
        <v>6.3000000000000003E-4</v>
      </c>
      <c r="C39">
        <f t="shared" ref="C39:C102" si="0">((2*PI()/(D39^2*$C$16))*($C$11*$C$10*$C$12/($C$13*$C$14))*(($C$8^2)/(4*PI()*$C$7))^2)*(LN((($C$16*D39^2*E39)/(2*$C$9^2))*(1+(E39/($C$16*$C$4^2)))^2)-LN(2)*(SQRT(1-(D39/$C$4)^2)-(1-(D39/$C$4)^2)/2)+((1-SQRT(1-(D39/$C$4)^2))^2)/16)/1000</f>
        <v>3.9848096177409842E-14</v>
      </c>
      <c r="D39">
        <f>$C$4*SQRT(1-(1/I39)^2)</f>
        <v>195975382.22355199</v>
      </c>
      <c r="E39">
        <f>E38-F38</f>
        <v>2.6316553325826676E-14</v>
      </c>
      <c r="F39">
        <f>(B39-B38)*(C39+C38)/2</f>
        <v>1.2550637791603578E-17</v>
      </c>
      <c r="G39">
        <f t="shared" ref="G39:G102" si="1">C39/$C$19/$F$36</f>
        <v>0.24905060110881147</v>
      </c>
      <c r="H39" s="17">
        <f>E39/$C$19/$F$36</f>
        <v>0.16447845828641672</v>
      </c>
      <c r="I39">
        <f>(E39)/($C$4^2*$C$29)+1</f>
        <v>1.3214390341591797</v>
      </c>
      <c r="J39">
        <f t="shared" ref="J39:J102" si="2">E39/($C$18*$C$4^2)</f>
        <v>9.792906082743161E-6</v>
      </c>
      <c r="K39">
        <f t="shared" ref="K39:K102" si="3">(1-(D39/$C$4)^2)*(1+(J39^2)/8-(2*J39+1)*LN(2))</f>
        <v>0.17571815749718592</v>
      </c>
      <c r="L39">
        <f t="shared" ref="L39:L102" si="4">$H$38*2^(-B39/$Q$37)</f>
        <v>0.16316753313767166</v>
      </c>
      <c r="M39">
        <f>(B39-B38)*(H39+H38)/2</f>
        <v>5.1823067405425983E-5</v>
      </c>
      <c r="N39">
        <f>(B39-B38)*(G39+G38)/2</f>
        <v>7.844148619752235E-5</v>
      </c>
    </row>
    <row r="40" spans="2:19" x14ac:dyDescent="0.25">
      <c r="B40">
        <f>B39+$B$38</f>
        <v>9.4500000000000009E-4</v>
      </c>
      <c r="C40">
        <f t="shared" si="0"/>
        <v>3.9857759454163814E-14</v>
      </c>
      <c r="D40">
        <f t="shared" ref="D40:D103" si="5">$C$4*SQRT(1-(1/I40)^2)</f>
        <v>195944907.25688431</v>
      </c>
      <c r="E40">
        <f>E39-F39</f>
        <v>2.6304002688035073E-14</v>
      </c>
      <c r="F40">
        <f>(B40-B39)*(C40+C39)/2</f>
        <v>1.2553672261972853E-17</v>
      </c>
      <c r="G40">
        <f t="shared" si="1"/>
        <v>0.24911099658852381</v>
      </c>
      <c r="H40" s="17">
        <f t="shared" ref="H40:H103" si="6">E40/$C$19/$F$36</f>
        <v>0.16440001680021921</v>
      </c>
      <c r="I40">
        <f t="shared" ref="I40:I103" si="7">(E40)/($C$4^2*$C$29)+1</f>
        <v>1.3212857365430417</v>
      </c>
      <c r="J40">
        <f t="shared" si="2"/>
        <v>9.7882357440536695E-6</v>
      </c>
      <c r="K40">
        <f t="shared" si="3"/>
        <v>0.17575893775631607</v>
      </c>
      <c r="L40">
        <f t="shared" si="4"/>
        <v>0.16247725964557813</v>
      </c>
      <c r="M40">
        <f t="shared" ref="M40:M103" si="8">(B40-B39)*(H40+H39)/2</f>
        <v>5.1798359826145172E-5</v>
      </c>
      <c r="N40">
        <f t="shared" ref="N40:N103" si="9">(B40-B39)*(G40+G39)/2</f>
        <v>7.8460451637330322E-5</v>
      </c>
    </row>
    <row r="41" spans="2:19" x14ac:dyDescent="0.25">
      <c r="B41">
        <f t="shared" ref="B41:B104" si="10">B40+$B$38</f>
        <v>1.2600000000000001E-3</v>
      </c>
      <c r="C41">
        <f t="shared" si="0"/>
        <v>3.9867434198235608E-14</v>
      </c>
      <c r="D41">
        <f>$C$4*SQRT(1-(1/I41)^2)</f>
        <v>195914409.56442961</v>
      </c>
      <c r="E41">
        <f t="shared" ref="E41:E104" si="11">E40-F40</f>
        <v>2.6291449015773099E-14</v>
      </c>
      <c r="F41">
        <f t="shared" ref="F41:F104" si="12">(B41-B40)*(C41+C40)/2</f>
        <v>1.2556718000252908E-17</v>
      </c>
      <c r="G41">
        <f>C41/$C$19/$F$36</f>
        <v>0.24917146373897253</v>
      </c>
      <c r="H41" s="17">
        <f t="shared" si="6"/>
        <v>0.16432155634858187</v>
      </c>
      <c r="I41">
        <f t="shared" si="7"/>
        <v>1.3211324018628852</v>
      </c>
      <c r="J41">
        <f t="shared" si="2"/>
        <v>9.7835642761781863E-6</v>
      </c>
      <c r="K41">
        <f t="shared" si="3"/>
        <v>0.17579974207744023</v>
      </c>
      <c r="L41">
        <f t="shared" si="4"/>
        <v>0.16178990632690837</v>
      </c>
      <c r="M41">
        <f t="shared" si="8"/>
        <v>5.1773647770936162E-5</v>
      </c>
      <c r="N41">
        <f t="shared" si="9"/>
        <v>7.8479487501580667E-5</v>
      </c>
    </row>
    <row r="42" spans="2:19" x14ac:dyDescent="0.25">
      <c r="B42">
        <f t="shared" si="10"/>
        <v>1.575E-3</v>
      </c>
      <c r="C42">
        <f t="shared" si="0"/>
        <v>3.9877120437494588E-14</v>
      </c>
      <c r="D42">
        <f t="shared" si="5"/>
        <v>195883889.09554613</v>
      </c>
      <c r="E42">
        <f t="shared" si="11"/>
        <v>2.6278892297772847E-14</v>
      </c>
      <c r="F42">
        <f t="shared" si="12"/>
        <v>1.2559767355127505E-17</v>
      </c>
      <c r="G42">
        <f t="shared" si="1"/>
        <v>0.24923200273434115</v>
      </c>
      <c r="H42" s="17">
        <f t="shared" si="6"/>
        <v>0.16424307686108028</v>
      </c>
      <c r="I42">
        <f t="shared" si="7"/>
        <v>1.3209790299810797</v>
      </c>
      <c r="J42">
        <f t="shared" si="2"/>
        <v>9.7788916749237019E-6</v>
      </c>
      <c r="K42">
        <f t="shared" si="3"/>
        <v>0.17584057051410024</v>
      </c>
      <c r="L42">
        <f t="shared" si="4"/>
        <v>0.16110546082798963</v>
      </c>
      <c r="M42">
        <f t="shared" si="8"/>
        <v>5.1748929730521778E-5</v>
      </c>
      <c r="N42">
        <f t="shared" si="9"/>
        <v>7.8498545969546895E-5</v>
      </c>
    </row>
    <row r="43" spans="2:19" x14ac:dyDescent="0.25">
      <c r="B43">
        <f t="shared" si="10"/>
        <v>1.89E-3</v>
      </c>
      <c r="C43">
        <f t="shared" si="0"/>
        <v>3.9886818193975311E-14</v>
      </c>
      <c r="D43">
        <f t="shared" si="5"/>
        <v>195853345.81811401</v>
      </c>
      <c r="E43">
        <f t="shared" si="11"/>
        <v>2.6266332530417718E-14</v>
      </c>
      <c r="F43">
        <f t="shared" si="12"/>
        <v>1.2562820334456506E-17</v>
      </c>
      <c r="G43">
        <f t="shared" si="1"/>
        <v>0.24929261371234565</v>
      </c>
      <c r="H43" s="17">
        <f t="shared" si="6"/>
        <v>0.16416457831511072</v>
      </c>
      <c r="I43">
        <f t="shared" si="7"/>
        <v>1.3208256208534517</v>
      </c>
      <c r="J43">
        <f t="shared" si="2"/>
        <v>9.7742179389444096E-6</v>
      </c>
      <c r="K43">
        <f t="shared" si="3"/>
        <v>0.17588142309501439</v>
      </c>
      <c r="L43">
        <f t="shared" si="4"/>
        <v>0.16042391084741081</v>
      </c>
      <c r="M43">
        <f t="shared" si="8"/>
        <v>5.1724205690250072E-5</v>
      </c>
      <c r="N43">
        <f t="shared" si="9"/>
        <v>7.8517627090353163E-5</v>
      </c>
    </row>
    <row r="44" spans="2:19" x14ac:dyDescent="0.25">
      <c r="B44">
        <f t="shared" si="10"/>
        <v>2.2049999999999999E-3</v>
      </c>
      <c r="C44">
        <f t="shared" si="0"/>
        <v>3.9896527489772106E-14</v>
      </c>
      <c r="D44">
        <f t="shared" si="5"/>
        <v>195822779.69994202</v>
      </c>
      <c r="E44">
        <f t="shared" si="11"/>
        <v>2.6253769710083263E-14</v>
      </c>
      <c r="F44">
        <f t="shared" si="12"/>
        <v>1.2565876945190216E-17</v>
      </c>
      <c r="G44">
        <f t="shared" si="1"/>
        <v>0.24935329681107565</v>
      </c>
      <c r="H44" s="17">
        <f t="shared" si="6"/>
        <v>0.16408606068802037</v>
      </c>
      <c r="I44">
        <f t="shared" si="7"/>
        <v>1.3206721744357304</v>
      </c>
      <c r="J44">
        <f t="shared" si="2"/>
        <v>9.7695430668915805E-6</v>
      </c>
      <c r="K44">
        <f t="shared" si="3"/>
        <v>0.17592229984895782</v>
      </c>
      <c r="L44">
        <f t="shared" si="4"/>
        <v>0.15974524413580155</v>
      </c>
      <c r="M44">
        <f t="shared" si="8"/>
        <v>5.1699475642993146E-5</v>
      </c>
      <c r="N44">
        <f t="shared" si="9"/>
        <v>7.8536730907438843E-5</v>
      </c>
    </row>
    <row r="45" spans="2:19" x14ac:dyDescent="0.25">
      <c r="B45">
        <f t="shared" si="10"/>
        <v>2.5200000000000001E-3</v>
      </c>
      <c r="C45">
        <f t="shared" si="0"/>
        <v>3.9906248347038609E-14</v>
      </c>
      <c r="D45">
        <f t="shared" si="5"/>
        <v>195792190.70876953</v>
      </c>
      <c r="E45">
        <f t="shared" si="11"/>
        <v>2.6241203833138073E-14</v>
      </c>
      <c r="F45">
        <f t="shared" si="12"/>
        <v>1.2568937194297693E-17</v>
      </c>
      <c r="G45">
        <f t="shared" si="1"/>
        <v>0.24941405216899126</v>
      </c>
      <c r="H45" s="17">
        <f t="shared" si="6"/>
        <v>0.16400752395711296</v>
      </c>
      <c r="I45">
        <f t="shared" si="7"/>
        <v>1.3205186906835604</v>
      </c>
      <c r="J45">
        <f t="shared" si="2"/>
        <v>9.7648670574138956E-6</v>
      </c>
      <c r="K45">
        <f t="shared" si="3"/>
        <v>0.17596320080476177</v>
      </c>
      <c r="L45">
        <f t="shared" si="4"/>
        <v>0.15906944849561183</v>
      </c>
      <c r="M45">
        <f t="shared" si="8"/>
        <v>5.1674739581608528E-5</v>
      </c>
      <c r="N45">
        <f t="shared" si="9"/>
        <v>7.8555857464360579E-5</v>
      </c>
    </row>
    <row r="46" spans="2:19" x14ac:dyDescent="0.25">
      <c r="B46">
        <f t="shared" si="10"/>
        <v>2.8350000000000003E-3</v>
      </c>
      <c r="C46">
        <f t="shared" si="0"/>
        <v>3.9915980787987819E-14</v>
      </c>
      <c r="D46">
        <f t="shared" si="5"/>
        <v>195761578.81226659</v>
      </c>
      <c r="E46">
        <f t="shared" si="11"/>
        <v>2.6228634895943774E-14</v>
      </c>
      <c r="F46">
        <f t="shared" si="12"/>
        <v>1.2572001088766671E-17</v>
      </c>
      <c r="G46">
        <f t="shared" si="1"/>
        <v>0.24947487992492384</v>
      </c>
      <c r="H46" s="17">
        <f t="shared" si="6"/>
        <v>0.16392896809964858</v>
      </c>
      <c r="I46">
        <f t="shared" si="7"/>
        <v>1.3203651695525018</v>
      </c>
      <c r="J46">
        <f t="shared" si="2"/>
        <v>9.7601899091574455E-6</v>
      </c>
      <c r="K46">
        <f t="shared" si="3"/>
        <v>0.17600412599131188</v>
      </c>
      <c r="L46">
        <f t="shared" si="4"/>
        <v>0.15839651178089292</v>
      </c>
      <c r="M46">
        <f t="shared" si="8"/>
        <v>5.1649997498939974E-5</v>
      </c>
      <c r="N46">
        <f t="shared" si="9"/>
        <v>7.8575006804791674E-5</v>
      </c>
    </row>
    <row r="47" spans="2:19" x14ac:dyDescent="0.25">
      <c r="B47">
        <f t="shared" si="10"/>
        <v>3.1500000000000005E-3</v>
      </c>
      <c r="C47">
        <f t="shared" si="0"/>
        <v>3.9925724834892454E-14</v>
      </c>
      <c r="D47">
        <f t="shared" si="5"/>
        <v>195730943.97803348</v>
      </c>
      <c r="E47">
        <f t="shared" si="11"/>
        <v>2.6216062894855008E-14</v>
      </c>
      <c r="F47">
        <f t="shared" si="12"/>
        <v>1.257506863560365E-17</v>
      </c>
      <c r="G47">
        <f t="shared" si="1"/>
        <v>0.24953578021807782</v>
      </c>
      <c r="H47" s="17">
        <f t="shared" si="6"/>
        <v>0.1638503930928438</v>
      </c>
      <c r="I47">
        <f t="shared" si="7"/>
        <v>1.3202116109980291</v>
      </c>
      <c r="J47">
        <f t="shared" si="2"/>
        <v>9.7555116207657206E-6</v>
      </c>
      <c r="K47">
        <f t="shared" si="3"/>
        <v>0.17604507543754985</v>
      </c>
      <c r="L47">
        <f t="shared" si="4"/>
        <v>0.157726421897079</v>
      </c>
      <c r="M47">
        <f t="shared" si="8"/>
        <v>5.1625249387817581E-5</v>
      </c>
      <c r="N47">
        <f t="shared" si="9"/>
        <v>7.859417897252281E-5</v>
      </c>
    </row>
    <row r="48" spans="2:19" x14ac:dyDescent="0.25">
      <c r="B48">
        <f t="shared" si="10"/>
        <v>3.4650000000000006E-3</v>
      </c>
      <c r="C48">
        <f t="shared" si="0"/>
        <v>3.9935480510085076E-14</v>
      </c>
      <c r="D48">
        <f t="shared" si="5"/>
        <v>195700286.17360064</v>
      </c>
      <c r="E48">
        <f t="shared" si="11"/>
        <v>2.6203487826219403E-14</v>
      </c>
      <c r="F48">
        <f t="shared" si="12"/>
        <v>1.2578139841833969E-17</v>
      </c>
      <c r="G48">
        <f t="shared" si="1"/>
        <v>0.24959675318803171</v>
      </c>
      <c r="H48" s="17">
        <f t="shared" si="6"/>
        <v>0.16377179891387125</v>
      </c>
      <c r="I48">
        <f t="shared" si="7"/>
        <v>1.3200580149755305</v>
      </c>
      <c r="J48">
        <f t="shared" si="2"/>
        <v>9.7508321908796005E-6</v>
      </c>
      <c r="K48">
        <f t="shared" si="3"/>
        <v>0.17608604917247245</v>
      </c>
      <c r="L48">
        <f t="shared" si="4"/>
        <v>0.15705916680076981</v>
      </c>
      <c r="M48">
        <f t="shared" si="8"/>
        <v>5.160049524105765E-5</v>
      </c>
      <c r="N48">
        <f t="shared" si="9"/>
        <v>7.8613374011462291E-5</v>
      </c>
    </row>
    <row r="49" spans="2:20" x14ac:dyDescent="0.25">
      <c r="B49">
        <f t="shared" si="10"/>
        <v>3.7800000000000008E-3</v>
      </c>
      <c r="C49">
        <f t="shared" si="0"/>
        <v>3.9945247835958274E-14</v>
      </c>
      <c r="D49">
        <f t="shared" si="5"/>
        <v>195669605.36642843</v>
      </c>
      <c r="E49">
        <f t="shared" si="11"/>
        <v>2.6190909686377568E-14</v>
      </c>
      <c r="F49">
        <f t="shared" si="12"/>
        <v>1.2581214714501833E-17</v>
      </c>
      <c r="G49">
        <f t="shared" si="1"/>
        <v>0.24965779897473919</v>
      </c>
      <c r="H49" s="17">
        <f t="shared" si="6"/>
        <v>0.16369318553985979</v>
      </c>
      <c r="I49">
        <f t="shared" si="7"/>
        <v>1.3199043814403097</v>
      </c>
      <c r="J49">
        <f t="shared" si="2"/>
        <v>9.7461516181373561E-6</v>
      </c>
      <c r="K49">
        <f t="shared" si="3"/>
        <v>0.17612704722513203</v>
      </c>
      <c r="L49">
        <f t="shared" si="4"/>
        <v>0.15639473449951422</v>
      </c>
      <c r="M49">
        <f t="shared" si="8"/>
        <v>5.157573505146267E-5</v>
      </c>
      <c r="N49">
        <f t="shared" si="9"/>
        <v>7.8632591965636464E-5</v>
      </c>
    </row>
    <row r="50" spans="2:20" x14ac:dyDescent="0.25">
      <c r="B50">
        <f t="shared" si="10"/>
        <v>4.0950000000000005E-3</v>
      </c>
      <c r="C50">
        <f t="shared" si="0"/>
        <v>3.9955026834965042E-14</v>
      </c>
      <c r="D50">
        <f t="shared" si="5"/>
        <v>195638901.52390671</v>
      </c>
      <c r="E50">
        <f t="shared" si="11"/>
        <v>2.6178328471663065E-14</v>
      </c>
      <c r="F50">
        <f t="shared" si="12"/>
        <v>1.2584293260670412E-17</v>
      </c>
      <c r="G50">
        <f t="shared" si="1"/>
        <v>0.24971891771853147</v>
      </c>
      <c r="H50" s="17">
        <f t="shared" si="6"/>
        <v>0.16361455294789415</v>
      </c>
      <c r="I50">
        <f t="shared" si="7"/>
        <v>1.319750710347583</v>
      </c>
      <c r="J50">
        <f t="shared" si="2"/>
        <v>9.7414699011746326E-6</v>
      </c>
      <c r="K50">
        <f t="shared" si="3"/>
        <v>0.17616806962463744</v>
      </c>
      <c r="L50">
        <f t="shared" si="4"/>
        <v>0.15573311305159462</v>
      </c>
      <c r="M50">
        <f t="shared" si="8"/>
        <v>5.1550968811821206E-5</v>
      </c>
      <c r="N50">
        <f t="shared" si="9"/>
        <v>7.8651832879190071E-5</v>
      </c>
    </row>
    <row r="51" spans="2:20" x14ac:dyDescent="0.25">
      <c r="B51">
        <f t="shared" si="10"/>
        <v>4.4100000000000007E-3</v>
      </c>
      <c r="C51">
        <f t="shared" si="0"/>
        <v>3.9964817529618686E-14</v>
      </c>
      <c r="D51">
        <f t="shared" si="5"/>
        <v>195608174.61335519</v>
      </c>
      <c r="E51">
        <f t="shared" si="11"/>
        <v>2.6165744178402396E-14</v>
      </c>
      <c r="F51">
        <f t="shared" si="12"/>
        <v>1.2587375487421943E-17</v>
      </c>
      <c r="G51">
        <f t="shared" si="1"/>
        <v>0.24978010956011679</v>
      </c>
      <c r="H51" s="17">
        <f t="shared" si="6"/>
        <v>0.16353590111501495</v>
      </c>
      <c r="I51">
        <f t="shared" si="7"/>
        <v>1.3195970016524814</v>
      </c>
      <c r="J51">
        <f t="shared" si="2"/>
        <v>9.7367870386244474E-6</v>
      </c>
      <c r="K51">
        <f t="shared" si="3"/>
        <v>0.17620911640015247</v>
      </c>
      <c r="L51">
        <f t="shared" si="4"/>
        <v>0.15507429056581237</v>
      </c>
      <c r="M51">
        <f t="shared" si="8"/>
        <v>5.1526196514908215E-5</v>
      </c>
      <c r="N51">
        <f t="shared" si="9"/>
        <v>7.8671096796387142E-5</v>
      </c>
    </row>
    <row r="52" spans="2:20" x14ac:dyDescent="0.25">
      <c r="B52">
        <f t="shared" si="10"/>
        <v>4.7250000000000009E-3</v>
      </c>
      <c r="C52">
        <f t="shared" si="0"/>
        <v>3.9974619942493385E-14</v>
      </c>
      <c r="D52">
        <f t="shared" si="5"/>
        <v>195577424.6020225</v>
      </c>
      <c r="E52">
        <f t="shared" si="11"/>
        <v>2.6153156802914974E-14</v>
      </c>
      <c r="F52">
        <f t="shared" si="12"/>
        <v>1.259046140185766E-17</v>
      </c>
      <c r="G52">
        <f t="shared" si="1"/>
        <v>0.24984137464058365</v>
      </c>
      <c r="H52" s="17">
        <f t="shared" si="6"/>
        <v>0.16345723001821857</v>
      </c>
      <c r="I52">
        <f t="shared" si="7"/>
        <v>1.3194432553100488</v>
      </c>
      <c r="J52">
        <f t="shared" si="2"/>
        <v>9.7321030291171856E-6</v>
      </c>
      <c r="K52">
        <f t="shared" si="3"/>
        <v>0.17625018758089814</v>
      </c>
      <c r="L52">
        <f t="shared" si="4"/>
        <v>0.15441825520127408</v>
      </c>
      <c r="M52">
        <f t="shared" si="8"/>
        <v>5.1501418153484312E-5</v>
      </c>
      <c r="N52">
        <f t="shared" si="9"/>
        <v>7.869038376161036E-5</v>
      </c>
    </row>
    <row r="53" spans="2:20" x14ac:dyDescent="0.25">
      <c r="B53">
        <f t="shared" si="10"/>
        <v>5.0400000000000011E-3</v>
      </c>
      <c r="C53">
        <f t="shared" si="0"/>
        <v>3.9984434096224111E-14</v>
      </c>
      <c r="D53">
        <f t="shared" si="5"/>
        <v>195546651.45708656</v>
      </c>
      <c r="E53">
        <f t="shared" si="11"/>
        <v>2.6140566341513116E-14</v>
      </c>
      <c r="F53">
        <f t="shared" si="12"/>
        <v>1.2593551011098012E-17</v>
      </c>
      <c r="G53">
        <f t="shared" si="1"/>
        <v>0.24990271310140066</v>
      </c>
      <c r="H53" s="17">
        <f t="shared" si="6"/>
        <v>0.16337853963445695</v>
      </c>
      <c r="I53">
        <f t="shared" si="7"/>
        <v>1.319289471275243</v>
      </c>
      <c r="J53">
        <f t="shared" si="2"/>
        <v>9.727417871280586E-6</v>
      </c>
      <c r="K53">
        <f t="shared" si="3"/>
        <v>0.17629128319615095</v>
      </c>
      <c r="L53">
        <f t="shared" si="4"/>
        <v>0.1537649951671787</v>
      </c>
      <c r="M53">
        <f t="shared" si="8"/>
        <v>5.1476633720296427E-5</v>
      </c>
      <c r="N53">
        <f t="shared" si="9"/>
        <v>7.8709693819362567E-5</v>
      </c>
    </row>
    <row r="54" spans="2:20" x14ac:dyDescent="0.25">
      <c r="B54">
        <f t="shared" si="10"/>
        <v>5.3550000000000013E-3</v>
      </c>
      <c r="C54">
        <f t="shared" si="0"/>
        <v>3.9994260013507014E-14</v>
      </c>
      <c r="D54">
        <f t="shared" si="5"/>
        <v>195515855.14565411</v>
      </c>
      <c r="E54">
        <f t="shared" si="11"/>
        <v>2.6127972790502017E-14</v>
      </c>
      <c r="F54">
        <f t="shared" si="12"/>
        <v>1.2596644322282661E-17</v>
      </c>
      <c r="G54">
        <f t="shared" si="1"/>
        <v>0.24996412508441881</v>
      </c>
      <c r="H54" s="17">
        <f t="shared" si="6"/>
        <v>0.1632998299406376</v>
      </c>
      <c r="I54">
        <f t="shared" si="7"/>
        <v>1.319135649502934</v>
      </c>
      <c r="J54">
        <f t="shared" si="2"/>
        <v>9.7227315637397379E-6</v>
      </c>
      <c r="K54">
        <f t="shared" si="3"/>
        <v>0.17633240327524413</v>
      </c>
      <c r="L54">
        <f t="shared" si="4"/>
        <v>0.1531144987226058</v>
      </c>
      <c r="M54">
        <f t="shared" si="8"/>
        <v>5.1451843208077423E-5</v>
      </c>
      <c r="N54">
        <f t="shared" si="9"/>
        <v>7.8729027014266608E-5</v>
      </c>
    </row>
    <row r="55" spans="2:20" x14ac:dyDescent="0.25">
      <c r="B55">
        <f t="shared" si="10"/>
        <v>5.6700000000000014E-3</v>
      </c>
      <c r="C55">
        <f t="shared" si="0"/>
        <v>4.0004097717099504E-14</v>
      </c>
      <c r="D55">
        <f t="shared" si="5"/>
        <v>195485035.63476062</v>
      </c>
      <c r="E55">
        <f t="shared" si="11"/>
        <v>2.6115376146179734E-14</v>
      </c>
      <c r="F55">
        <f t="shared" si="12"/>
        <v>1.2599741342570534E-17</v>
      </c>
      <c r="G55">
        <f t="shared" si="1"/>
        <v>0.25002561073187191</v>
      </c>
      <c r="H55" s="17">
        <f t="shared" si="6"/>
        <v>0.16322110091362332</v>
      </c>
      <c r="I55">
        <f t="shared" si="7"/>
        <v>1.3189817899479053</v>
      </c>
      <c r="J55">
        <f t="shared" si="2"/>
        <v>9.7180441051170779E-6</v>
      </c>
      <c r="K55">
        <f t="shared" si="3"/>
        <v>0.17637354784756734</v>
      </c>
      <c r="L55">
        <f t="shared" si="4"/>
        <v>0.15246675417630429</v>
      </c>
      <c r="M55">
        <f t="shared" si="8"/>
        <v>5.1427046609546125E-5</v>
      </c>
      <c r="N55">
        <f t="shared" si="9"/>
        <v>7.8748383391065828E-5</v>
      </c>
    </row>
    <row r="56" spans="2:20" x14ac:dyDescent="0.25">
      <c r="B56">
        <f t="shared" si="10"/>
        <v>5.9850000000000016E-3</v>
      </c>
      <c r="C56">
        <f t="shared" si="0"/>
        <v>4.0013947229820653E-14</v>
      </c>
      <c r="D56">
        <f t="shared" si="5"/>
        <v>195454192.89136988</v>
      </c>
      <c r="E56">
        <f t="shared" si="11"/>
        <v>2.6102776404837165E-14</v>
      </c>
      <c r="F56">
        <f t="shared" si="12"/>
        <v>1.2602842079139931E-17</v>
      </c>
      <c r="G56">
        <f t="shared" si="1"/>
        <v>0.25008717018637905</v>
      </c>
      <c r="H56" s="17">
        <f t="shared" si="6"/>
        <v>0.16314235253023227</v>
      </c>
      <c r="I56">
        <f t="shared" si="7"/>
        <v>1.3188278925648524</v>
      </c>
      <c r="J56">
        <f t="shared" si="2"/>
        <v>9.7133554940323759E-6</v>
      </c>
      <c r="K56">
        <f t="shared" si="3"/>
        <v>0.17641471694256713</v>
      </c>
      <c r="L56">
        <f t="shared" si="4"/>
        <v>0.15182174988648248</v>
      </c>
      <c r="M56">
        <f t="shared" si="8"/>
        <v>5.1402243917407282E-5</v>
      </c>
      <c r="N56">
        <f t="shared" si="9"/>
        <v>7.8767762994624567E-5</v>
      </c>
    </row>
    <row r="57" spans="2:20" x14ac:dyDescent="0.25">
      <c r="B57">
        <f t="shared" si="10"/>
        <v>6.3000000000000018E-3</v>
      </c>
      <c r="C57">
        <f t="shared" si="0"/>
        <v>4.0023808574551175E-14</v>
      </c>
      <c r="D57">
        <f t="shared" si="5"/>
        <v>195423326.88237411</v>
      </c>
      <c r="E57">
        <f t="shared" si="11"/>
        <v>2.6090173562758024E-14</v>
      </c>
      <c r="F57">
        <f t="shared" si="12"/>
        <v>1.260594653918857E-17</v>
      </c>
      <c r="G57">
        <f t="shared" si="1"/>
        <v>0.25014880359094482</v>
      </c>
      <c r="H57" s="17">
        <f t="shared" si="6"/>
        <v>0.16306358476723762</v>
      </c>
      <c r="I57">
        <f t="shared" si="7"/>
        <v>1.3186739573083841</v>
      </c>
      <c r="J57">
        <f t="shared" si="2"/>
        <v>9.7086657291027286E-6</v>
      </c>
      <c r="K57">
        <f t="shared" si="3"/>
        <v>0.17645591058974683</v>
      </c>
      <c r="L57">
        <f t="shared" si="4"/>
        <v>0.15117947426059883</v>
      </c>
      <c r="M57">
        <f t="shared" si="8"/>
        <v>5.1377435124351534E-5</v>
      </c>
      <c r="N57">
        <f t="shared" si="9"/>
        <v>7.8787165869928554E-5</v>
      </c>
    </row>
    <row r="58" spans="2:20" x14ac:dyDescent="0.25">
      <c r="B58">
        <f t="shared" si="10"/>
        <v>6.615000000000002E-3</v>
      </c>
      <c r="C58">
        <f t="shared" si="0"/>
        <v>4.0033681774233872E-14</v>
      </c>
      <c r="D58">
        <f t="shared" si="5"/>
        <v>195392437.57459325</v>
      </c>
      <c r="E58">
        <f t="shared" si="11"/>
        <v>2.6077567616218835E-14</v>
      </c>
      <c r="F58">
        <f t="shared" si="12"/>
        <v>1.2609054729933651E-17</v>
      </c>
      <c r="G58">
        <f t="shared" si="1"/>
        <v>0.2502105110889617</v>
      </c>
      <c r="H58" s="17">
        <f t="shared" si="6"/>
        <v>0.16298479760136769</v>
      </c>
      <c r="I58">
        <f t="shared" si="7"/>
        <v>1.3185199841330197</v>
      </c>
      <c r="J58">
        <f t="shared" si="2"/>
        <v>9.7039748089425561E-6</v>
      </c>
      <c r="K58">
        <f t="shared" si="3"/>
        <v>0.17649712881866689</v>
      </c>
      <c r="L58">
        <f t="shared" si="4"/>
        <v>0.15053991575515352</v>
      </c>
      <c r="M58">
        <f t="shared" si="8"/>
        <v>5.1352620223055368E-5</v>
      </c>
      <c r="N58">
        <f t="shared" si="9"/>
        <v>7.880659206208533E-5</v>
      </c>
    </row>
    <row r="59" spans="2:20" x14ac:dyDescent="0.25">
      <c r="B59">
        <f t="shared" si="10"/>
        <v>6.9300000000000021E-3</v>
      </c>
      <c r="C59">
        <f t="shared" si="0"/>
        <v>4.0043566851873619E-14</v>
      </c>
      <c r="D59">
        <f t="shared" si="5"/>
        <v>195361524.93477547</v>
      </c>
      <c r="E59">
        <f t="shared" si="11"/>
        <v>2.6064958561488901E-14</v>
      </c>
      <c r="F59">
        <f t="shared" si="12"/>
        <v>1.2612166658611937E-17</v>
      </c>
      <c r="G59">
        <f t="shared" si="1"/>
        <v>0.2502722928242101</v>
      </c>
      <c r="H59" s="17">
        <f t="shared" si="6"/>
        <v>0.16290599100930561</v>
      </c>
      <c r="I59">
        <f t="shared" si="7"/>
        <v>1.318365972993192</v>
      </c>
      <c r="J59">
        <f t="shared" si="2"/>
        <v>9.6992827321635952E-6</v>
      </c>
      <c r="K59">
        <f t="shared" si="3"/>
        <v>0.1765383716589449</v>
      </c>
      <c r="L59">
        <f t="shared" si="4"/>
        <v>0.14990306287548111</v>
      </c>
      <c r="M59">
        <f t="shared" si="8"/>
        <v>5.1327799206181078E-5</v>
      </c>
      <c r="N59">
        <f t="shared" si="9"/>
        <v>7.8826041616324597E-5</v>
      </c>
    </row>
    <row r="60" spans="2:20" x14ac:dyDescent="0.25">
      <c r="B60">
        <f t="shared" si="10"/>
        <v>7.2450000000000023E-3</v>
      </c>
      <c r="C60">
        <f t="shared" si="0"/>
        <v>4.0053463830537757E-14</v>
      </c>
      <c r="D60">
        <f t="shared" si="5"/>
        <v>195330588.92959628</v>
      </c>
      <c r="E60">
        <f t="shared" si="11"/>
        <v>2.6052346394830289E-14</v>
      </c>
      <c r="F60">
        <f t="shared" si="12"/>
        <v>1.26152823324798E-17</v>
      </c>
      <c r="G60">
        <f t="shared" si="1"/>
        <v>0.25033414894086098</v>
      </c>
      <c r="H60" s="17">
        <f t="shared" si="6"/>
        <v>0.16282716496768929</v>
      </c>
      <c r="I60">
        <f t="shared" si="7"/>
        <v>1.3182119238432441</v>
      </c>
      <c r="J60">
        <f t="shared" si="2"/>
        <v>9.6945894973748856E-6</v>
      </c>
      <c r="K60">
        <f t="shared" si="3"/>
        <v>0.17657963914025568</v>
      </c>
      <c r="L60">
        <f t="shared" si="4"/>
        <v>0.14926890417554378</v>
      </c>
      <c r="M60">
        <f t="shared" si="8"/>
        <v>5.1302972066376731E-5</v>
      </c>
      <c r="N60">
        <f t="shared" si="9"/>
        <v>7.8845514577998736E-5</v>
      </c>
    </row>
    <row r="61" spans="2:20" x14ac:dyDescent="0.25">
      <c r="B61">
        <f t="shared" si="10"/>
        <v>7.5600000000000025E-3</v>
      </c>
      <c r="C61">
        <f t="shared" si="0"/>
        <v>4.0063372733356299E-14</v>
      </c>
      <c r="D61">
        <f t="shared" si="5"/>
        <v>195299629.52565861</v>
      </c>
      <c r="E61">
        <f t="shared" si="11"/>
        <v>2.603973111249781E-14</v>
      </c>
      <c r="F61">
        <f t="shared" si="12"/>
        <v>1.2618401758813321E-17</v>
      </c>
      <c r="G61">
        <f t="shared" si="1"/>
        <v>0.25039607958347687</v>
      </c>
      <c r="H61" s="17">
        <f t="shared" si="6"/>
        <v>0.1627483194531113</v>
      </c>
      <c r="I61">
        <f t="shared" si="7"/>
        <v>1.3180578366374314</v>
      </c>
      <c r="J61">
        <f t="shared" si="2"/>
        <v>9.6898951031827701E-6</v>
      </c>
      <c r="K61">
        <f t="shared" si="3"/>
        <v>0.17662093129233181</v>
      </c>
      <c r="L61">
        <f t="shared" si="4"/>
        <v>0.14863742825772569</v>
      </c>
      <c r="M61">
        <f t="shared" si="8"/>
        <v>5.1278138796276121E-5</v>
      </c>
      <c r="N61">
        <f t="shared" si="9"/>
        <v>7.8865010992583252E-5</v>
      </c>
      <c r="P61" t="s">
        <v>92</v>
      </c>
    </row>
    <row r="62" spans="2:20" x14ac:dyDescent="0.25">
      <c r="B62">
        <f t="shared" si="10"/>
        <v>7.8750000000000018E-3</v>
      </c>
      <c r="C62">
        <f t="shared" si="0"/>
        <v>4.0073293583522009E-14</v>
      </c>
      <c r="D62">
        <f t="shared" si="5"/>
        <v>195268646.68949267</v>
      </c>
      <c r="E62">
        <f t="shared" si="11"/>
        <v>2.6027112710738997E-14</v>
      </c>
      <c r="F62">
        <f t="shared" si="12"/>
        <v>1.2621524944908307E-17</v>
      </c>
      <c r="G62">
        <f t="shared" si="1"/>
        <v>0.25045808489701255</v>
      </c>
      <c r="H62" s="17">
        <f t="shared" si="6"/>
        <v>0.16266945444211869</v>
      </c>
      <c r="I62">
        <f t="shared" si="7"/>
        <v>1.3179037113299201</v>
      </c>
      <c r="J62">
        <f t="shared" si="2"/>
        <v>9.6851995481908811E-6</v>
      </c>
      <c r="K62">
        <f t="shared" si="3"/>
        <v>0.17666224814496304</v>
      </c>
      <c r="L62">
        <f t="shared" si="4"/>
        <v>0.14800862377262822</v>
      </c>
      <c r="M62">
        <f t="shared" si="8"/>
        <v>5.125329938849861E-5</v>
      </c>
      <c r="N62">
        <f t="shared" si="9"/>
        <v>7.8884530905676896E-5</v>
      </c>
      <c r="P62" t="s">
        <v>93</v>
      </c>
      <c r="R62">
        <f>Q37*8</f>
        <v>0.41202000000000827</v>
      </c>
      <c r="S62" t="s">
        <v>95</v>
      </c>
      <c r="T62" t="s">
        <v>100</v>
      </c>
    </row>
    <row r="63" spans="2:20" x14ac:dyDescent="0.25">
      <c r="B63">
        <f t="shared" si="10"/>
        <v>8.1900000000000011E-3</v>
      </c>
      <c r="C63">
        <f t="shared" si="0"/>
        <v>4.0083226404290821E-14</v>
      </c>
      <c r="D63">
        <f t="shared" si="5"/>
        <v>195237640.38755548</v>
      </c>
      <c r="E63">
        <f t="shared" si="11"/>
        <v>2.6014491185794089E-14</v>
      </c>
      <c r="F63">
        <f t="shared" si="12"/>
        <v>1.2624651898080492E-17</v>
      </c>
      <c r="G63">
        <f t="shared" si="1"/>
        <v>0.25052016502681762</v>
      </c>
      <c r="H63" s="17">
        <f t="shared" si="6"/>
        <v>0.16259056991121304</v>
      </c>
      <c r="I63">
        <f t="shared" si="7"/>
        <v>1.3177495478747867</v>
      </c>
      <c r="J63">
        <f t="shared" si="2"/>
        <v>9.6805028310001403E-6</v>
      </c>
      <c r="K63">
        <f t="shared" si="3"/>
        <v>0.1767035897279976</v>
      </c>
      <c r="L63">
        <f t="shared" si="4"/>
        <v>0.14738247941886581</v>
      </c>
      <c r="M63">
        <f t="shared" si="8"/>
        <v>5.1228453835649635E-5</v>
      </c>
      <c r="N63">
        <f t="shared" si="9"/>
        <v>7.8904074363003089E-5</v>
      </c>
      <c r="P63" t="s">
        <v>94</v>
      </c>
      <c r="R63">
        <f>R62/8</f>
        <v>5.1502500000001034E-2</v>
      </c>
      <c r="S63" t="s">
        <v>95</v>
      </c>
      <c r="T63" t="s">
        <v>99</v>
      </c>
    </row>
    <row r="64" spans="2:20" x14ac:dyDescent="0.25">
      <c r="B64">
        <f t="shared" si="10"/>
        <v>8.5050000000000004E-3</v>
      </c>
      <c r="C64">
        <f t="shared" si="0"/>
        <v>4.0093171218981836E-14</v>
      </c>
      <c r="D64">
        <f t="shared" si="5"/>
        <v>195206610.58623102</v>
      </c>
      <c r="E64">
        <f t="shared" si="11"/>
        <v>2.6001866533896007E-14</v>
      </c>
      <c r="F64">
        <f t="shared" si="12"/>
        <v>1.2627782625665416E-17</v>
      </c>
      <c r="G64">
        <f t="shared" si="1"/>
        <v>0.25058232011863646</v>
      </c>
      <c r="H64" s="17">
        <f t="shared" si="6"/>
        <v>0.16251166583685003</v>
      </c>
      <c r="I64">
        <f t="shared" si="7"/>
        <v>1.3175953462260195</v>
      </c>
      <c r="J64">
        <f t="shared" si="2"/>
        <v>9.6758049502087404E-6</v>
      </c>
      <c r="K64">
        <f t="shared" si="3"/>
        <v>0.17674495607134114</v>
      </c>
      <c r="L64">
        <f t="shared" si="4"/>
        <v>0.14675898394286313</v>
      </c>
      <c r="M64">
        <f t="shared" si="8"/>
        <v>5.1203602130319825E-5</v>
      </c>
      <c r="N64">
        <f t="shared" si="9"/>
        <v>7.8923641410408839E-5</v>
      </c>
      <c r="P64" t="s">
        <v>97</v>
      </c>
      <c r="R64">
        <v>0.03</v>
      </c>
      <c r="S64" t="s">
        <v>98</v>
      </c>
      <c r="T64">
        <v>0.04</v>
      </c>
    </row>
    <row r="65" spans="2:20" x14ac:dyDescent="0.25">
      <c r="B65">
        <f t="shared" si="10"/>
        <v>8.8199999999999997E-3</v>
      </c>
      <c r="C65">
        <f t="shared" si="0"/>
        <v>4.0103128050977743E-14</v>
      </c>
      <c r="D65">
        <f t="shared" si="5"/>
        <v>195175557.25182965</v>
      </c>
      <c r="E65">
        <f t="shared" si="11"/>
        <v>2.5989238751270342E-14</v>
      </c>
      <c r="F65">
        <f t="shared" si="12"/>
        <v>1.2630917135018606E-17</v>
      </c>
      <c r="G65">
        <f t="shared" si="1"/>
        <v>0.25064455031861088</v>
      </c>
      <c r="H65" s="17">
        <f t="shared" si="6"/>
        <v>0.1624327421954396</v>
      </c>
      <c r="I65">
        <f t="shared" si="7"/>
        <v>1.3174411063375162</v>
      </c>
      <c r="J65">
        <f t="shared" si="2"/>
        <v>9.6711059044121517E-6</v>
      </c>
      <c r="K65">
        <f t="shared" si="3"/>
        <v>0.17678634720495776</v>
      </c>
      <c r="L65">
        <f t="shared" si="4"/>
        <v>0.14613812613865243</v>
      </c>
      <c r="M65">
        <f t="shared" si="8"/>
        <v>5.1178744265085505E-5</v>
      </c>
      <c r="N65">
        <f t="shared" si="9"/>
        <v>7.8943232093866281E-5</v>
      </c>
    </row>
    <row r="66" spans="2:20" x14ac:dyDescent="0.25">
      <c r="B66">
        <f t="shared" si="10"/>
        <v>9.134999999999999E-3</v>
      </c>
      <c r="C66">
        <f t="shared" si="0"/>
        <v>4.0113096923724941E-14</v>
      </c>
      <c r="D66">
        <f t="shared" si="5"/>
        <v>195144480.35058811</v>
      </c>
      <c r="E66">
        <f t="shared" si="11"/>
        <v>2.5976607834135323E-14</v>
      </c>
      <c r="F66">
        <f t="shared" si="12"/>
        <v>1.2634055433515645E-17</v>
      </c>
      <c r="G66">
        <f t="shared" si="1"/>
        <v>0.25070685577328089</v>
      </c>
      <c r="H66" s="17">
        <f t="shared" si="6"/>
        <v>0.16235379896334576</v>
      </c>
      <c r="I66">
        <f t="shared" si="7"/>
        <v>1.3172868281630852</v>
      </c>
      <c r="J66">
        <f t="shared" si="2"/>
        <v>9.6664056922031018E-6</v>
      </c>
      <c r="K66">
        <f t="shared" si="3"/>
        <v>0.17682776315886953</v>
      </c>
      <c r="L66">
        <f t="shared" si="4"/>
        <v>0.14551989484767242</v>
      </c>
      <c r="M66">
        <f t="shared" si="8"/>
        <v>5.1153880232508583E-5</v>
      </c>
      <c r="N66">
        <f t="shared" si="9"/>
        <v>7.896284645947278E-5</v>
      </c>
      <c r="P66" t="s">
        <v>96</v>
      </c>
      <c r="R66" t="s">
        <v>104</v>
      </c>
    </row>
    <row r="67" spans="2:20" x14ac:dyDescent="0.25">
      <c r="B67">
        <f t="shared" si="10"/>
        <v>9.4499999999999983E-3</v>
      </c>
      <c r="C67">
        <f t="shared" si="0"/>
        <v>4.0123077860733806E-14</v>
      </c>
      <c r="D67">
        <f t="shared" si="5"/>
        <v>195113379.84866917</v>
      </c>
      <c r="E67">
        <f t="shared" si="11"/>
        <v>2.5963973778701808E-14</v>
      </c>
      <c r="F67">
        <f t="shared" si="12"/>
        <v>1.2637197528552225E-17</v>
      </c>
      <c r="G67">
        <f t="shared" si="1"/>
        <v>0.25076923662958628</v>
      </c>
      <c r="H67" s="17">
        <f t="shared" si="6"/>
        <v>0.16227483611688628</v>
      </c>
      <c r="I67">
        <f t="shared" si="7"/>
        <v>1.3171325116564445</v>
      </c>
      <c r="J67">
        <f t="shared" si="2"/>
        <v>9.6617043121715773E-6</v>
      </c>
      <c r="K67">
        <f t="shared" si="3"/>
        <v>0.17686920396315733</v>
      </c>
      <c r="L67">
        <f t="shared" si="4"/>
        <v>0.14490427895856761</v>
      </c>
      <c r="M67">
        <f t="shared" si="8"/>
        <v>5.1129010025136433E-5</v>
      </c>
      <c r="N67">
        <f t="shared" si="9"/>
        <v>7.898248455345141E-5</v>
      </c>
      <c r="R67">
        <f>SUM(N132:N164)</f>
        <v>2.6617056199402305E-3</v>
      </c>
      <c r="S67" t="s">
        <v>33</v>
      </c>
    </row>
    <row r="68" spans="2:20" x14ac:dyDescent="0.25">
      <c r="B68">
        <f t="shared" si="10"/>
        <v>9.7649999999999976E-3</v>
      </c>
      <c r="C68">
        <f t="shared" si="0"/>
        <v>4.0133070885578797E-14</v>
      </c>
      <c r="D68">
        <f t="shared" si="5"/>
        <v>195082255.71216163</v>
      </c>
      <c r="E68">
        <f t="shared" si="11"/>
        <v>2.5951336581173255E-14</v>
      </c>
      <c r="F68">
        <f t="shared" si="12"/>
        <v>1.2640343427544207E-17</v>
      </c>
      <c r="G68">
        <f t="shared" si="1"/>
        <v>0.25083169303486746</v>
      </c>
      <c r="H68" s="17">
        <f t="shared" si="6"/>
        <v>0.16219585363233285</v>
      </c>
      <c r="I68">
        <f t="shared" si="7"/>
        <v>1.3169781567712222</v>
      </c>
      <c r="J68">
        <f t="shared" si="2"/>
        <v>9.6570017629048119E-6</v>
      </c>
      <c r="K68">
        <f t="shared" si="3"/>
        <v>0.17691066964796001</v>
      </c>
      <c r="L68">
        <f t="shared" si="4"/>
        <v>0.14429126740698875</v>
      </c>
      <c r="M68">
        <f t="shared" si="8"/>
        <v>5.1104133635501899E-5</v>
      </c>
      <c r="N68">
        <f t="shared" si="9"/>
        <v>7.9002146422151286E-5</v>
      </c>
      <c r="P68" t="s">
        <v>105</v>
      </c>
      <c r="R68">
        <f>R63/R62</f>
        <v>0.125</v>
      </c>
      <c r="S68" t="s">
        <v>106</v>
      </c>
    </row>
    <row r="69" spans="2:20" x14ac:dyDescent="0.25">
      <c r="B69">
        <f t="shared" si="10"/>
        <v>1.0079999999999997E-2</v>
      </c>
      <c r="C69">
        <f t="shared" si="0"/>
        <v>4.0143076021898925E-14</v>
      </c>
      <c r="D69">
        <f t="shared" si="5"/>
        <v>195051107.9070797</v>
      </c>
      <c r="E69">
        <f t="shared" si="11"/>
        <v>2.5938696237745712E-14</v>
      </c>
      <c r="F69">
        <f t="shared" si="12"/>
        <v>1.2643493137927714E-17</v>
      </c>
      <c r="G69">
        <f t="shared" si="1"/>
        <v>0.25089422513686827</v>
      </c>
      <c r="H69" s="17">
        <f t="shared" si="6"/>
        <v>0.16211685148591068</v>
      </c>
      <c r="I69">
        <f t="shared" si="7"/>
        <v>1.3168237634609552</v>
      </c>
      <c r="J69">
        <f t="shared" si="2"/>
        <v>9.6522980429872764E-6</v>
      </c>
      <c r="K69">
        <f t="shared" si="3"/>
        <v>0.17695216024347621</v>
      </c>
      <c r="L69">
        <f t="shared" si="4"/>
        <v>0.14368084917539373</v>
      </c>
      <c r="M69">
        <f t="shared" si="8"/>
        <v>5.1079251056123241E-5</v>
      </c>
      <c r="N69">
        <f t="shared" si="9"/>
        <v>7.9021832112048199E-5</v>
      </c>
      <c r="P69" t="s">
        <v>107</v>
      </c>
      <c r="R69">
        <f>R64/R68</f>
        <v>0.24</v>
      </c>
      <c r="S69" t="s">
        <v>98</v>
      </c>
      <c r="T69">
        <f>T64/R68</f>
        <v>0.32</v>
      </c>
    </row>
    <row r="70" spans="2:20" x14ac:dyDescent="0.25">
      <c r="B70">
        <f t="shared" si="10"/>
        <v>1.0394999999999996E-2</v>
      </c>
      <c r="C70">
        <f t="shared" si="0"/>
        <v>4.0153093293397676E-14</v>
      </c>
      <c r="D70">
        <f t="shared" si="5"/>
        <v>195019936.39936337</v>
      </c>
      <c r="E70">
        <f t="shared" si="11"/>
        <v>2.5926052744607784E-14</v>
      </c>
      <c r="F70">
        <f t="shared" si="12"/>
        <v>1.2646646667159187E-17</v>
      </c>
      <c r="G70">
        <f t="shared" si="1"/>
        <v>0.25095683308373545</v>
      </c>
      <c r="H70" s="17">
        <f t="shared" si="6"/>
        <v>0.16203782965379862</v>
      </c>
      <c r="I70">
        <f t="shared" si="7"/>
        <v>1.3166693316790903</v>
      </c>
      <c r="J70">
        <f t="shared" si="2"/>
        <v>9.6475931510006802E-6</v>
      </c>
      <c r="K70">
        <f t="shared" si="3"/>
        <v>0.17699367577996242</v>
      </c>
      <c r="L70">
        <f t="shared" si="4"/>
        <v>0.14307301329284974</v>
      </c>
      <c r="M70">
        <f t="shared" si="8"/>
        <v>5.1054362279504101E-5</v>
      </c>
      <c r="N70">
        <f t="shared" si="9"/>
        <v>7.904154166974491E-5</v>
      </c>
      <c r="R70">
        <f>SUM(N799:N1053)</f>
        <v>3.0111326356631041E-2</v>
      </c>
      <c r="S70" t="s">
        <v>33</v>
      </c>
      <c r="T70" t="s">
        <v>108</v>
      </c>
    </row>
    <row r="71" spans="2:20" x14ac:dyDescent="0.25">
      <c r="B71">
        <f t="shared" si="10"/>
        <v>1.0709999999999996E-2</v>
      </c>
      <c r="C71">
        <f t="shared" si="0"/>
        <v>4.0163122723843515E-14</v>
      </c>
      <c r="D71">
        <f t="shared" si="5"/>
        <v>194988741.15487751</v>
      </c>
      <c r="E71">
        <f t="shared" si="11"/>
        <v>2.5913406097940624E-14</v>
      </c>
      <c r="F71">
        <f t="shared" si="12"/>
        <v>1.2649804022715461E-17</v>
      </c>
      <c r="G71">
        <f t="shared" si="1"/>
        <v>0.25101951702402192</v>
      </c>
      <c r="H71" s="17">
        <f t="shared" si="6"/>
        <v>0.16195878811212888</v>
      </c>
      <c r="I71">
        <f t="shared" si="7"/>
        <v>1.3165148613789825</v>
      </c>
      <c r="J71">
        <f t="shared" si="2"/>
        <v>9.6428870855239526E-6</v>
      </c>
      <c r="K71">
        <f t="shared" si="3"/>
        <v>0.17703521628773486</v>
      </c>
      <c r="L71">
        <f t="shared" si="4"/>
        <v>0.14246774883483609</v>
      </c>
      <c r="M71">
        <f t="shared" si="8"/>
        <v>5.1029467298133466E-5</v>
      </c>
      <c r="N71">
        <f t="shared" si="9"/>
        <v>7.9061275141971619E-5</v>
      </c>
    </row>
    <row r="72" spans="2:20" x14ac:dyDescent="0.25">
      <c r="B72">
        <f t="shared" si="10"/>
        <v>1.1024999999999995E-2</v>
      </c>
      <c r="C72">
        <f t="shared" si="0"/>
        <v>4.0173164337069939E-14</v>
      </c>
      <c r="D72">
        <f t="shared" si="5"/>
        <v>194957522.13941216</v>
      </c>
      <c r="E72">
        <f t="shared" si="11"/>
        <v>2.5900756293917909E-14</v>
      </c>
      <c r="F72">
        <f t="shared" si="12"/>
        <v>1.265296521209384E-17</v>
      </c>
      <c r="G72">
        <f t="shared" si="1"/>
        <v>0.25108227710668712</v>
      </c>
      <c r="H72" s="17">
        <f t="shared" si="6"/>
        <v>0.16187972683698693</v>
      </c>
      <c r="I72">
        <f t="shared" si="7"/>
        <v>1.3163603525138958</v>
      </c>
      <c r="J72">
        <f t="shared" si="2"/>
        <v>9.638179845133245E-6</v>
      </c>
      <c r="K72">
        <f t="shared" si="3"/>
        <v>0.17707678179716874</v>
      </c>
      <c r="L72">
        <f t="shared" si="4"/>
        <v>0.1418650449230478</v>
      </c>
      <c r="M72">
        <f t="shared" si="8"/>
        <v>5.100456610448563E-5</v>
      </c>
      <c r="N72">
        <f t="shared" si="9"/>
        <v>7.9081032575586513E-5</v>
      </c>
      <c r="Q72" t="s">
        <v>109</v>
      </c>
      <c r="R72" t="s">
        <v>110</v>
      </c>
      <c r="T72" t="s">
        <v>95</v>
      </c>
    </row>
    <row r="73" spans="2:20" x14ac:dyDescent="0.25">
      <c r="B73">
        <f t="shared" si="10"/>
        <v>1.1339999999999994E-2</v>
      </c>
      <c r="C73">
        <f t="shared" si="0"/>
        <v>4.0183218156975747E-14</v>
      </c>
      <c r="D73">
        <f t="shared" si="5"/>
        <v>194926279.31868216</v>
      </c>
      <c r="E73">
        <f t="shared" si="11"/>
        <v>2.5888103328705817E-14</v>
      </c>
      <c r="F73">
        <f t="shared" si="12"/>
        <v>1.2656130242812169E-17</v>
      </c>
      <c r="G73">
        <f t="shared" si="1"/>
        <v>0.25114511348109841</v>
      </c>
      <c r="H73" s="17">
        <f t="shared" si="6"/>
        <v>0.16180064580441134</v>
      </c>
      <c r="I73">
        <f t="shared" si="7"/>
        <v>1.3162058050370029</v>
      </c>
      <c r="J73">
        <f t="shared" si="2"/>
        <v>9.6334714284019149E-6</v>
      </c>
      <c r="K73">
        <f t="shared" si="3"/>
        <v>0.17711837233869879</v>
      </c>
      <c r="L73">
        <f t="shared" si="4"/>
        <v>0.14126489072520007</v>
      </c>
      <c r="M73">
        <f t="shared" si="8"/>
        <v>5.0979658691020111E-5</v>
      </c>
      <c r="N73">
        <f t="shared" si="9"/>
        <v>7.9100814017576054E-5</v>
      </c>
      <c r="Q73" t="s">
        <v>111</v>
      </c>
      <c r="R73" t="s">
        <v>125</v>
      </c>
      <c r="T73" s="1" t="s">
        <v>37</v>
      </c>
    </row>
    <row r="74" spans="2:20" x14ac:dyDescent="0.25">
      <c r="B74">
        <f t="shared" si="10"/>
        <v>1.1654999999999993E-2</v>
      </c>
      <c r="C74">
        <f t="shared" si="0"/>
        <v>4.0193284207525328E-14</v>
      </c>
      <c r="D74">
        <f t="shared" si="5"/>
        <v>194895012.65832677</v>
      </c>
      <c r="E74">
        <f t="shared" si="11"/>
        <v>2.5875447198463004E-14</v>
      </c>
      <c r="F74">
        <f t="shared" si="12"/>
        <v>1.2659299122408892E-17</v>
      </c>
      <c r="G74">
        <f t="shared" si="1"/>
        <v>0.25120802629703326</v>
      </c>
      <c r="H74" s="17">
        <f t="shared" si="6"/>
        <v>0.16172154499039376</v>
      </c>
      <c r="I74">
        <f t="shared" si="7"/>
        <v>1.3160512189013842</v>
      </c>
      <c r="J74">
        <f t="shared" si="2"/>
        <v>9.6287618339005264E-6</v>
      </c>
      <c r="K74">
        <f t="shared" si="3"/>
        <v>0.17715998794281915</v>
      </c>
      <c r="L74">
        <f t="shared" si="4"/>
        <v>0.14066727545483365</v>
      </c>
      <c r="M74">
        <f t="shared" si="8"/>
        <v>5.0954745050181693E-5</v>
      </c>
      <c r="N74">
        <f t="shared" si="9"/>
        <v>7.9120619515055563E-5</v>
      </c>
      <c r="Q74" t="s">
        <v>112</v>
      </c>
      <c r="R74" t="s">
        <v>113</v>
      </c>
    </row>
    <row r="75" spans="2:20" x14ac:dyDescent="0.25">
      <c r="B75">
        <f t="shared" si="10"/>
        <v>1.1969999999999993E-2</v>
      </c>
      <c r="C75">
        <f t="shared" si="0"/>
        <v>4.0203362512748786E-14</v>
      </c>
      <c r="D75">
        <f t="shared" si="5"/>
        <v>194863722.12390971</v>
      </c>
      <c r="E75">
        <f t="shared" si="11"/>
        <v>2.5862787899340594E-14</v>
      </c>
      <c r="F75">
        <f t="shared" si="12"/>
        <v>1.2662471858443145E-17</v>
      </c>
      <c r="G75">
        <f t="shared" si="1"/>
        <v>0.25127101570467991</v>
      </c>
      <c r="H75" s="17">
        <f t="shared" si="6"/>
        <v>0.1616424243708787</v>
      </c>
      <c r="I75">
        <f t="shared" si="7"/>
        <v>1.3158965940600282</v>
      </c>
      <c r="J75">
        <f t="shared" si="2"/>
        <v>9.6240510601968333E-6</v>
      </c>
      <c r="K75">
        <f t="shared" si="3"/>
        <v>0.17720162864008382</v>
      </c>
      <c r="L75">
        <f t="shared" si="4"/>
        <v>0.14007218837112095</v>
      </c>
      <c r="M75">
        <f t="shared" si="8"/>
        <v>5.0929825174400299E-5</v>
      </c>
      <c r="N75">
        <f t="shared" si="9"/>
        <v>7.9140449115269637E-5</v>
      </c>
      <c r="Q75" t="s">
        <v>114</v>
      </c>
      <c r="R75" t="s">
        <v>115</v>
      </c>
    </row>
    <row r="76" spans="2:20" x14ac:dyDescent="0.25">
      <c r="B76">
        <f t="shared" si="10"/>
        <v>1.2284999999999992E-2</v>
      </c>
      <c r="C76">
        <f t="shared" si="0"/>
        <v>4.0213453096742238E-14</v>
      </c>
      <c r="D76">
        <f t="shared" si="5"/>
        <v>194832407.68091881</v>
      </c>
      <c r="E76">
        <f t="shared" si="11"/>
        <v>2.5850125427482151E-14</v>
      </c>
      <c r="F76">
        <f t="shared" si="12"/>
        <v>1.2665648458494809E-17</v>
      </c>
      <c r="G76">
        <f t="shared" si="1"/>
        <v>0.25133408185463896</v>
      </c>
      <c r="H76" s="17">
        <f t="shared" si="6"/>
        <v>0.16156328392176342</v>
      </c>
      <c r="I76">
        <f t="shared" si="7"/>
        <v>1.3157419304658315</v>
      </c>
      <c r="J76">
        <f t="shared" si="2"/>
        <v>9.6193391058557839E-6</v>
      </c>
      <c r="K76">
        <f t="shared" si="3"/>
        <v>0.1772432944611064</v>
      </c>
      <c r="L76">
        <f t="shared" si="4"/>
        <v>0.13947961877867313</v>
      </c>
      <c r="M76">
        <f t="shared" si="8"/>
        <v>5.0904899056091022E-5</v>
      </c>
      <c r="N76">
        <f t="shared" si="9"/>
        <v>7.9160302865592544E-5</v>
      </c>
      <c r="Q76" t="s">
        <v>116</v>
      </c>
      <c r="R76" t="s">
        <v>117</v>
      </c>
    </row>
    <row r="77" spans="2:20" x14ac:dyDescent="0.25">
      <c r="B77">
        <f t="shared" si="10"/>
        <v>1.2599999999999991E-2</v>
      </c>
      <c r="C77">
        <f t="shared" si="0"/>
        <v>4.0223555983668132E-14</v>
      </c>
      <c r="D77">
        <f t="shared" si="5"/>
        <v>194801069.29476556</v>
      </c>
      <c r="E77">
        <f t="shared" si="11"/>
        <v>2.5837459779023655E-14</v>
      </c>
      <c r="F77">
        <f t="shared" si="12"/>
        <v>1.2668828930164606E-17</v>
      </c>
      <c r="G77">
        <f t="shared" si="1"/>
        <v>0.25139722489792582</v>
      </c>
      <c r="H77" s="17">
        <f t="shared" si="6"/>
        <v>0.16148412361889783</v>
      </c>
      <c r="I77">
        <f t="shared" si="7"/>
        <v>1.3155872280715972</v>
      </c>
      <c r="J77">
        <f t="shared" si="2"/>
        <v>9.6146259694394973E-6</v>
      </c>
      <c r="K77">
        <f t="shared" si="3"/>
        <v>0.17728498543656104</v>
      </c>
      <c r="L77">
        <f t="shared" si="4"/>
        <v>0.13888955602734751</v>
      </c>
      <c r="M77">
        <f t="shared" si="8"/>
        <v>5.0879966687654036E-5</v>
      </c>
      <c r="N77">
        <f t="shared" si="9"/>
        <v>7.9180180813528766E-5</v>
      </c>
      <c r="Q77" t="s">
        <v>118</v>
      </c>
      <c r="R77" t="s">
        <v>119</v>
      </c>
    </row>
    <row r="78" spans="2:20" x14ac:dyDescent="0.25">
      <c r="B78">
        <f t="shared" si="10"/>
        <v>1.2914999999999991E-2</v>
      </c>
      <c r="C78">
        <f t="shared" si="0"/>
        <v>4.0233671197755323E-14</v>
      </c>
      <c r="D78">
        <f t="shared" si="5"/>
        <v>194769706.9307853</v>
      </c>
      <c r="E78">
        <f t="shared" si="11"/>
        <v>2.5824790950093491E-14</v>
      </c>
      <c r="F78">
        <f t="shared" si="12"/>
        <v>1.2672013281074168E-17</v>
      </c>
      <c r="G78">
        <f t="shared" si="1"/>
        <v>0.25146044498597075</v>
      </c>
      <c r="H78" s="17">
        <f t="shared" si="6"/>
        <v>0.16140494343808431</v>
      </c>
      <c r="I78">
        <f t="shared" si="7"/>
        <v>1.3154324868300364</v>
      </c>
      <c r="J78">
        <f t="shared" si="2"/>
        <v>9.6099116495072706E-6</v>
      </c>
      <c r="K78">
        <f t="shared" si="3"/>
        <v>0.17732670159718175</v>
      </c>
      <c r="L78">
        <f t="shared" si="4"/>
        <v>0.13830198951205661</v>
      </c>
      <c r="M78">
        <f t="shared" si="8"/>
        <v>5.0855028061474578E-5</v>
      </c>
      <c r="N78">
        <f t="shared" si="9"/>
        <v>7.9200083006713537E-5</v>
      </c>
      <c r="Q78" t="s">
        <v>120</v>
      </c>
      <c r="R78" t="s">
        <v>121</v>
      </c>
    </row>
    <row r="79" spans="2:20" x14ac:dyDescent="0.25">
      <c r="B79">
        <f t="shared" si="10"/>
        <v>1.322999999999999E-2</v>
      </c>
      <c r="C79">
        <f t="shared" si="0"/>
        <v>4.0243798763299349E-14</v>
      </c>
      <c r="D79">
        <f t="shared" si="5"/>
        <v>194738320.55423671</v>
      </c>
      <c r="E79">
        <f t="shared" si="11"/>
        <v>2.5812118936812418E-14</v>
      </c>
      <c r="F79">
        <f t="shared" si="12"/>
        <v>1.2675201518866083E-17</v>
      </c>
      <c r="G79">
        <f t="shared" si="1"/>
        <v>0.25152374227062091</v>
      </c>
      <c r="H79" s="17">
        <f t="shared" si="6"/>
        <v>0.1613257433550776</v>
      </c>
      <c r="I79">
        <f t="shared" si="7"/>
        <v>1.3152777066937666</v>
      </c>
      <c r="J79">
        <f t="shared" si="2"/>
        <v>9.6051961446155629E-6</v>
      </c>
      <c r="K79">
        <f t="shared" si="3"/>
        <v>0.17736844297376317</v>
      </c>
      <c r="L79">
        <f t="shared" si="4"/>
        <v>0.13771690867257727</v>
      </c>
      <c r="M79">
        <f t="shared" si="8"/>
        <v>5.0830083169922886E-5</v>
      </c>
      <c r="N79">
        <f t="shared" si="9"/>
        <v>7.9220009492913011E-5</v>
      </c>
    </row>
    <row r="80" spans="2:20" x14ac:dyDescent="0.25">
      <c r="B80">
        <f t="shared" si="10"/>
        <v>1.3544999999999989E-2</v>
      </c>
      <c r="C80">
        <f t="shared" si="0"/>
        <v>4.0253938704662723E-14</v>
      </c>
      <c r="D80">
        <f t="shared" si="5"/>
        <v>194706910.13030174</v>
      </c>
      <c r="E80">
        <f t="shared" si="11"/>
        <v>2.5799443735293552E-14</v>
      </c>
      <c r="F80">
        <f t="shared" si="12"/>
        <v>1.2678393651203997E-17</v>
      </c>
      <c r="G80">
        <f t="shared" si="1"/>
        <v>0.25158711690414198</v>
      </c>
      <c r="H80" s="17">
        <f t="shared" si="6"/>
        <v>0.1612465233455847</v>
      </c>
      <c r="I80">
        <f t="shared" si="7"/>
        <v>1.3151228876153125</v>
      </c>
      <c r="J80">
        <f t="shared" si="2"/>
        <v>9.6004794533179877E-6</v>
      </c>
      <c r="K80">
        <f t="shared" si="3"/>
        <v>0.17741020959715992</v>
      </c>
      <c r="L80">
        <f t="shared" si="4"/>
        <v>0.13713430299336082</v>
      </c>
      <c r="M80">
        <f t="shared" si="8"/>
        <v>5.0805132005354204E-5</v>
      </c>
      <c r="N80">
        <f t="shared" si="9"/>
        <v>7.9239960320024976E-5</v>
      </c>
    </row>
    <row r="81" spans="2:19" x14ac:dyDescent="0.25">
      <c r="B81">
        <f t="shared" si="10"/>
        <v>1.3859999999999989E-2</v>
      </c>
      <c r="C81">
        <f t="shared" si="0"/>
        <v>4.0264091046275261E-14</v>
      </c>
      <c r="D81">
        <f t="shared" si="5"/>
        <v>194675475.62408504</v>
      </c>
      <c r="E81">
        <f t="shared" si="11"/>
        <v>2.5786765341642347E-14</v>
      </c>
      <c r="F81">
        <f t="shared" si="12"/>
        <v>1.2681589685772705E-17</v>
      </c>
      <c r="G81">
        <f t="shared" si="1"/>
        <v>0.2516505690392204</v>
      </c>
      <c r="H81" s="17">
        <f t="shared" si="6"/>
        <v>0.16116728338526465</v>
      </c>
      <c r="I81">
        <f t="shared" si="7"/>
        <v>1.3149680295471042</v>
      </c>
      <c r="J81">
        <f t="shared" si="2"/>
        <v>9.5957615741653089E-6</v>
      </c>
      <c r="K81">
        <f t="shared" si="3"/>
        <v>0.17745200149828821</v>
      </c>
      <c r="L81">
        <f t="shared" si="4"/>
        <v>0.13655416200334436</v>
      </c>
      <c r="M81">
        <f t="shared" si="8"/>
        <v>5.0780174560108662E-5</v>
      </c>
      <c r="N81">
        <f t="shared" si="9"/>
        <v>7.9259935536079399E-5</v>
      </c>
    </row>
    <row r="82" spans="2:19" x14ac:dyDescent="0.25">
      <c r="B82">
        <f t="shared" si="10"/>
        <v>1.4174999999999988E-2</v>
      </c>
      <c r="C82">
        <f t="shared" si="0"/>
        <v>4.0274255812633935E-14</v>
      </c>
      <c r="D82">
        <f t="shared" si="5"/>
        <v>194644017.00061443</v>
      </c>
      <c r="E82">
        <f t="shared" si="11"/>
        <v>2.5774083751956576E-14</v>
      </c>
      <c r="F82">
        <f t="shared" si="12"/>
        <v>1.2684789630278169E-17</v>
      </c>
      <c r="G82">
        <f t="shared" si="1"/>
        <v>0.25171409882896206</v>
      </c>
      <c r="H82" s="17">
        <f t="shared" si="6"/>
        <v>0.16108802344972858</v>
      </c>
      <c r="I82">
        <f t="shared" si="7"/>
        <v>1.3148131324414793</v>
      </c>
      <c r="J82">
        <f t="shared" si="2"/>
        <v>9.591042505705429E-6</v>
      </c>
      <c r="K82">
        <f t="shared" si="3"/>
        <v>0.17749381870812414</v>
      </c>
      <c r="L82">
        <f t="shared" si="4"/>
        <v>0.1359764752757622</v>
      </c>
      <c r="M82">
        <f t="shared" si="8"/>
        <v>5.075521082651133E-5</v>
      </c>
      <c r="N82">
        <f t="shared" si="9"/>
        <v>7.927993518923856E-5</v>
      </c>
    </row>
    <row r="83" spans="2:19" x14ac:dyDescent="0.25">
      <c r="B83">
        <f t="shared" si="10"/>
        <v>1.4489999999999987E-2</v>
      </c>
      <c r="C83">
        <f t="shared" si="0"/>
        <v>4.0284433028303626E-14</v>
      </c>
      <c r="D83">
        <f t="shared" si="5"/>
        <v>194612534.22483984</v>
      </c>
      <c r="E83">
        <f t="shared" si="11"/>
        <v>2.5761398962326297E-14</v>
      </c>
      <c r="F83">
        <f t="shared" si="12"/>
        <v>1.2687993492447638E-17</v>
      </c>
      <c r="G83">
        <f t="shared" si="1"/>
        <v>0.25177770642689762</v>
      </c>
      <c r="H83" s="17">
        <f t="shared" si="6"/>
        <v>0.16100874351453934</v>
      </c>
      <c r="I83">
        <f t="shared" si="7"/>
        <v>1.31465819625068</v>
      </c>
      <c r="J83">
        <f t="shared" si="2"/>
        <v>9.5863222464833844E-6</v>
      </c>
      <c r="K83">
        <f t="shared" si="3"/>
        <v>0.1775356612577059</v>
      </c>
      <c r="L83">
        <f t="shared" si="4"/>
        <v>0.13540123242795885</v>
      </c>
      <c r="M83">
        <f t="shared" si="8"/>
        <v>5.0730240796872083E-5</v>
      </c>
      <c r="N83">
        <f t="shared" si="9"/>
        <v>7.929995932779773E-5</v>
      </c>
      <c r="P83" t="s">
        <v>25</v>
      </c>
      <c r="Q83" t="s">
        <v>124</v>
      </c>
      <c r="R83" t="s">
        <v>122</v>
      </c>
      <c r="S83" t="s">
        <v>123</v>
      </c>
    </row>
    <row r="84" spans="2:19" x14ac:dyDescent="0.25">
      <c r="B84">
        <f t="shared" si="10"/>
        <v>1.4804999999999987E-2</v>
      </c>
      <c r="C84">
        <f t="shared" si="0"/>
        <v>4.029462271791704E-14</v>
      </c>
      <c r="D84">
        <f t="shared" si="5"/>
        <v>194581027.26163355</v>
      </c>
      <c r="E84">
        <f t="shared" si="11"/>
        <v>2.574871096883385E-14</v>
      </c>
      <c r="F84">
        <f t="shared" si="12"/>
        <v>1.2691201280029726E-17</v>
      </c>
      <c r="G84">
        <f t="shared" si="1"/>
        <v>0.25184139198698147</v>
      </c>
      <c r="H84" s="17">
        <f t="shared" si="6"/>
        <v>0.16092944355521152</v>
      </c>
      <c r="I84">
        <f t="shared" si="7"/>
        <v>1.314503220926855</v>
      </c>
      <c r="J84">
        <f t="shared" si="2"/>
        <v>9.5816007950413347E-6</v>
      </c>
      <c r="K84">
        <f t="shared" si="3"/>
        <v>0.17757752917813199</v>
      </c>
      <c r="L84">
        <f t="shared" si="4"/>
        <v>0.134828423121202</v>
      </c>
      <c r="M84">
        <f t="shared" si="8"/>
        <v>5.0705264463485646E-5</v>
      </c>
      <c r="N84">
        <f t="shared" si="9"/>
        <v>7.9320008000185779E-5</v>
      </c>
      <c r="P84">
        <v>0</v>
      </c>
      <c r="Q84">
        <v>5.0000000000000001E-4</v>
      </c>
      <c r="R84">
        <f>$R$62*2^(-Q84/$Q$37)</f>
        <v>0.40925671911966233</v>
      </c>
      <c r="S84">
        <f>$R$62</f>
        <v>0.41202000000000827</v>
      </c>
    </row>
    <row r="85" spans="2:19" x14ac:dyDescent="0.25">
      <c r="B85">
        <f t="shared" si="10"/>
        <v>1.5119999999999986E-2</v>
      </c>
      <c r="C85">
        <f t="shared" si="0"/>
        <v>4.0304824906174984E-14</v>
      </c>
      <c r="D85">
        <f t="shared" si="5"/>
        <v>194549496.07578996</v>
      </c>
      <c r="E85">
        <f t="shared" si="11"/>
        <v>2.5736019767553819E-14</v>
      </c>
      <c r="F85">
        <f t="shared" si="12"/>
        <v>1.2694413000794467E-17</v>
      </c>
      <c r="G85">
        <f t="shared" si="1"/>
        <v>0.25190515566359362</v>
      </c>
      <c r="H85" s="17">
        <f t="shared" si="6"/>
        <v>0.16085012354721134</v>
      </c>
      <c r="I85">
        <f t="shared" si="7"/>
        <v>1.3143482064220577</v>
      </c>
      <c r="J85">
        <f t="shared" si="2"/>
        <v>9.5768781499185581E-6</v>
      </c>
      <c r="K85">
        <f t="shared" si="3"/>
        <v>0.17761942250056276</v>
      </c>
      <c r="L85">
        <f t="shared" si="4"/>
        <v>0.1342580370604971</v>
      </c>
      <c r="M85">
        <f t="shared" si="8"/>
        <v>5.0680281818631483E-5</v>
      </c>
      <c r="N85">
        <f t="shared" si="9"/>
        <v>7.9340081254965412E-5</v>
      </c>
      <c r="P85">
        <v>1</v>
      </c>
      <c r="Q85">
        <v>1.1299999999999999E-2</v>
      </c>
      <c r="R85">
        <f t="shared" ref="R85:R148" si="13">$R$62*2^(-Q85/$Q$37)</f>
        <v>0.35389160645020196</v>
      </c>
      <c r="S85">
        <f t="shared" ref="S85:S148" si="14">$R$62</f>
        <v>0.41202000000000827</v>
      </c>
    </row>
    <row r="86" spans="2:19" x14ac:dyDescent="0.25">
      <c r="B86">
        <f t="shared" si="10"/>
        <v>1.5434999999999985E-2</v>
      </c>
      <c r="C86">
        <f t="shared" si="0"/>
        <v>4.0315039617846712E-14</v>
      </c>
      <c r="D86">
        <f t="shared" si="5"/>
        <v>194517940.63202521</v>
      </c>
      <c r="E86">
        <f t="shared" si="11"/>
        <v>2.5723325354553023E-14</v>
      </c>
      <c r="F86">
        <f t="shared" si="12"/>
        <v>1.269762866253339E-17</v>
      </c>
      <c r="G86">
        <f t="shared" si="1"/>
        <v>0.2519689976115419</v>
      </c>
      <c r="H86" s="17">
        <f t="shared" si="6"/>
        <v>0.16077078346595636</v>
      </c>
      <c r="I86">
        <f t="shared" si="7"/>
        <v>1.3141931526882473</v>
      </c>
      <c r="J86">
        <f t="shared" si="2"/>
        <v>9.5721543096514376E-6</v>
      </c>
      <c r="K86">
        <f t="shared" si="3"/>
        <v>0.1776613412562201</v>
      </c>
      <c r="L86">
        <f t="shared" si="4"/>
        <v>0.13369006399440206</v>
      </c>
      <c r="M86">
        <f t="shared" si="8"/>
        <v>5.0655292854573805E-5</v>
      </c>
      <c r="N86">
        <f t="shared" si="9"/>
        <v>7.9360179140833663E-5</v>
      </c>
      <c r="P86">
        <v>2</v>
      </c>
      <c r="Q86">
        <v>1.18E-2</v>
      </c>
      <c r="R86">
        <f t="shared" si="13"/>
        <v>0.35151817334059876</v>
      </c>
      <c r="S86">
        <f t="shared" si="14"/>
        <v>0.41202000000000827</v>
      </c>
    </row>
    <row r="87" spans="2:19" x14ac:dyDescent="0.25">
      <c r="B87">
        <f t="shared" si="10"/>
        <v>1.5749999999999986E-2</v>
      </c>
      <c r="C87">
        <f t="shared" si="0"/>
        <v>4.0325266877770077E-14</v>
      </c>
      <c r="D87">
        <f t="shared" si="5"/>
        <v>194486360.89497703</v>
      </c>
      <c r="E87">
        <f t="shared" si="11"/>
        <v>2.571062772589049E-14</v>
      </c>
      <c r="F87">
        <f t="shared" si="12"/>
        <v>1.2700848273059686E-17</v>
      </c>
      <c r="G87">
        <f t="shared" si="1"/>
        <v>0.25203291798606298</v>
      </c>
      <c r="H87" s="17">
        <f t="shared" si="6"/>
        <v>0.16069142328681554</v>
      </c>
      <c r="I87">
        <f t="shared" si="7"/>
        <v>1.3140380596772869</v>
      </c>
      <c r="J87">
        <f t="shared" si="2"/>
        <v>9.5674292727734626E-6</v>
      </c>
      <c r="K87">
        <f t="shared" si="3"/>
        <v>0.17770328547638742</v>
      </c>
      <c r="L87">
        <f t="shared" si="4"/>
        <v>0.13312449371484308</v>
      </c>
      <c r="M87">
        <f t="shared" si="8"/>
        <v>5.0630297563561744E-5</v>
      </c>
      <c r="N87">
        <f t="shared" si="9"/>
        <v>7.9380301706623025E-5</v>
      </c>
      <c r="P87">
        <f t="shared" ref="P87:P118" si="15">P86+$P$85</f>
        <v>3</v>
      </c>
      <c r="Q87">
        <v>1.5599999999999999E-2</v>
      </c>
      <c r="R87">
        <f t="shared" si="13"/>
        <v>0.33399267256062776</v>
      </c>
      <c r="S87">
        <f t="shared" si="14"/>
        <v>0.41202000000000827</v>
      </c>
    </row>
    <row r="88" spans="2:19" x14ac:dyDescent="0.25">
      <c r="B88">
        <f t="shared" si="10"/>
        <v>1.6064999999999986E-2</v>
      </c>
      <c r="C88">
        <f t="shared" si="0"/>
        <v>4.0335506710851823E-14</v>
      </c>
      <c r="D88">
        <f t="shared" si="5"/>
        <v>194454756.82920444</v>
      </c>
      <c r="E88">
        <f t="shared" si="11"/>
        <v>2.569792687761743E-14</v>
      </c>
      <c r="F88">
        <f t="shared" si="12"/>
        <v>1.270407184020792E-17</v>
      </c>
      <c r="G88">
        <f t="shared" si="1"/>
        <v>0.25209691694282388</v>
      </c>
      <c r="H88" s="17">
        <f t="shared" si="6"/>
        <v>0.16061204298510892</v>
      </c>
      <c r="I88">
        <f t="shared" si="7"/>
        <v>1.3138829273409454</v>
      </c>
      <c r="J88">
        <f t="shared" si="2"/>
        <v>9.5627030378152089E-6</v>
      </c>
      <c r="K88">
        <f t="shared" si="3"/>
        <v>0.17774525519241025</v>
      </c>
      <c r="L88">
        <f t="shared" si="4"/>
        <v>0.13256131605693128</v>
      </c>
      <c r="M88">
        <f t="shared" si="8"/>
        <v>5.0605295937827989E-5</v>
      </c>
      <c r="N88">
        <f t="shared" si="9"/>
        <v>7.9400449001299512E-5</v>
      </c>
      <c r="P88">
        <f t="shared" si="15"/>
        <v>4</v>
      </c>
      <c r="Q88">
        <v>1.7600000000000001E-2</v>
      </c>
      <c r="R88">
        <f t="shared" si="13"/>
        <v>0.32512249656951969</v>
      </c>
      <c r="S88">
        <f t="shared" si="14"/>
        <v>0.41202000000000827</v>
      </c>
    </row>
    <row r="89" spans="2:19" x14ac:dyDescent="0.25">
      <c r="B89">
        <f t="shared" si="10"/>
        <v>1.6379999999999985E-2</v>
      </c>
      <c r="C89">
        <f t="shared" si="0"/>
        <v>4.0345759142067784E-14</v>
      </c>
      <c r="D89">
        <f t="shared" si="5"/>
        <v>194423128.39918756</v>
      </c>
      <c r="E89">
        <f t="shared" si="11"/>
        <v>2.568522280577722E-14</v>
      </c>
      <c r="F89">
        <f t="shared" si="12"/>
        <v>1.2707299371834808E-17</v>
      </c>
      <c r="G89">
        <f t="shared" si="1"/>
        <v>0.25216099463792363</v>
      </c>
      <c r="H89" s="17">
        <f t="shared" si="6"/>
        <v>0.16053264253610763</v>
      </c>
      <c r="I89">
        <f t="shared" si="7"/>
        <v>1.3137277556308948</v>
      </c>
      <c r="J89">
        <f t="shared" si="2"/>
        <v>9.5579756033043418E-6</v>
      </c>
      <c r="K89">
        <f t="shared" si="3"/>
        <v>0.17778725043569607</v>
      </c>
      <c r="L89">
        <f t="shared" si="4"/>
        <v>0.13200052089877978</v>
      </c>
      <c r="M89">
        <f t="shared" si="8"/>
        <v>5.0580287969591498E-5</v>
      </c>
      <c r="N89">
        <f t="shared" si="9"/>
        <v>7.9420621073967559E-5</v>
      </c>
      <c r="P89">
        <f t="shared" si="15"/>
        <v>5</v>
      </c>
      <c r="Q89">
        <v>1.9599999999999999E-2</v>
      </c>
      <c r="R89">
        <f t="shared" si="13"/>
        <v>0.31648789467502281</v>
      </c>
      <c r="S89">
        <f t="shared" si="14"/>
        <v>0.41202000000000827</v>
      </c>
    </row>
    <row r="90" spans="2:19" x14ac:dyDescent="0.25">
      <c r="B90">
        <f t="shared" si="10"/>
        <v>1.6694999999999984E-2</v>
      </c>
      <c r="C90">
        <f t="shared" si="0"/>
        <v>4.0356024196463234E-14</v>
      </c>
      <c r="D90">
        <f t="shared" si="5"/>
        <v>194391475.56932732</v>
      </c>
      <c r="E90">
        <f t="shared" si="11"/>
        <v>2.5672515506405384E-14</v>
      </c>
      <c r="F90">
        <f t="shared" si="12"/>
        <v>1.2710530875818608E-17</v>
      </c>
      <c r="G90">
        <f t="shared" si="1"/>
        <v>0.25222515122789518</v>
      </c>
      <c r="H90" s="17">
        <f t="shared" si="6"/>
        <v>0.16045322191503364</v>
      </c>
      <c r="I90">
        <f t="shared" si="7"/>
        <v>1.3135725444987119</v>
      </c>
      <c r="J90">
        <f t="shared" si="2"/>
        <v>9.553246967765601E-6</v>
      </c>
      <c r="K90">
        <f t="shared" si="3"/>
        <v>0.17782927123771461</v>
      </c>
      <c r="L90">
        <f t="shared" si="4"/>
        <v>0.13144209816132205</v>
      </c>
      <c r="M90">
        <f t="shared" si="8"/>
        <v>5.0555273651054643E-5</v>
      </c>
      <c r="N90">
        <f t="shared" si="9"/>
        <v>7.9440817973866278E-5</v>
      </c>
      <c r="P90">
        <f t="shared" si="15"/>
        <v>6</v>
      </c>
      <c r="Q90">
        <v>2.1499999999999998E-2</v>
      </c>
      <c r="R90">
        <f t="shared" si="13"/>
        <v>0.30849752309452533</v>
      </c>
      <c r="S90">
        <f t="shared" si="14"/>
        <v>0.41202000000000827</v>
      </c>
    </row>
    <row r="91" spans="2:19" x14ac:dyDescent="0.25">
      <c r="B91">
        <f t="shared" si="10"/>
        <v>1.7009999999999983E-2</v>
      </c>
      <c r="C91">
        <f t="shared" si="0"/>
        <v>4.0366301899152974E-14</v>
      </c>
      <c r="D91">
        <f t="shared" si="5"/>
        <v>194359798.30394536</v>
      </c>
      <c r="E91">
        <f t="shared" si="11"/>
        <v>2.5659804975529565E-14</v>
      </c>
      <c r="F91">
        <f t="shared" si="12"/>
        <v>1.2713766360059525E-17</v>
      </c>
      <c r="G91">
        <f t="shared" si="1"/>
        <v>0.25228938686970609</v>
      </c>
      <c r="H91" s="17">
        <f t="shared" si="6"/>
        <v>0.16037378109705977</v>
      </c>
      <c r="I91">
        <f t="shared" si="7"/>
        <v>1.3134172938958768</v>
      </c>
      <c r="J91">
        <f t="shared" si="2"/>
        <v>9.5485171297207919E-6</v>
      </c>
      <c r="K91">
        <f t="shared" si="3"/>
        <v>0.17787131762999772</v>
      </c>
      <c r="L91">
        <f t="shared" si="4"/>
        <v>0.13088603780813057</v>
      </c>
      <c r="M91">
        <f t="shared" si="8"/>
        <v>5.0530252974404607E-5</v>
      </c>
      <c r="N91">
        <f t="shared" si="9"/>
        <v>7.9461039750372024E-5</v>
      </c>
      <c r="P91">
        <f t="shared" si="15"/>
        <v>7</v>
      </c>
      <c r="Q91">
        <v>2.3300000000000001E-2</v>
      </c>
      <c r="R91">
        <f t="shared" si="13"/>
        <v>0.30111386644010357</v>
      </c>
      <c r="S91">
        <f t="shared" si="14"/>
        <v>0.41202000000000827</v>
      </c>
    </row>
    <row r="92" spans="2:19" x14ac:dyDescent="0.25">
      <c r="B92">
        <f t="shared" si="10"/>
        <v>1.7324999999999983E-2</v>
      </c>
      <c r="C92">
        <f t="shared" si="0"/>
        <v>4.0376592275321767E-14</v>
      </c>
      <c r="D92">
        <f t="shared" si="5"/>
        <v>194328096.56728351</v>
      </c>
      <c r="E92">
        <f t="shared" si="11"/>
        <v>2.5647091209169504E-14</v>
      </c>
      <c r="F92">
        <f t="shared" si="12"/>
        <v>1.2717005832479744E-17</v>
      </c>
      <c r="G92">
        <f t="shared" si="1"/>
        <v>0.25235370172076099</v>
      </c>
      <c r="H92" s="17">
        <f t="shared" si="6"/>
        <v>0.16029432005730937</v>
      </c>
      <c r="I92">
        <f t="shared" si="7"/>
        <v>1.3132620037737737</v>
      </c>
      <c r="J92">
        <f t="shared" si="2"/>
        <v>9.5437860876887861E-6</v>
      </c>
      <c r="K92">
        <f t="shared" si="3"/>
        <v>0.1779133896441408</v>
      </c>
      <c r="L92">
        <f t="shared" si="4"/>
        <v>0.13033232984523657</v>
      </c>
      <c r="M92">
        <f t="shared" si="8"/>
        <v>5.0505225931813031E-5</v>
      </c>
      <c r="N92">
        <f t="shared" si="9"/>
        <v>7.94812864529984E-5</v>
      </c>
      <c r="P92">
        <f t="shared" si="15"/>
        <v>8</v>
      </c>
      <c r="Q92">
        <v>2.4E-2</v>
      </c>
      <c r="R92">
        <f t="shared" si="13"/>
        <v>0.29829040529126916</v>
      </c>
      <c r="S92">
        <f t="shared" si="14"/>
        <v>0.41202000000000827</v>
      </c>
    </row>
    <row r="93" spans="2:19" x14ac:dyDescent="0.25">
      <c r="B93">
        <f t="shared" si="10"/>
        <v>1.7639999999999982E-2</v>
      </c>
      <c r="C93">
        <f t="shared" si="0"/>
        <v>4.0386895350224407E-14</v>
      </c>
      <c r="D93">
        <f t="shared" si="5"/>
        <v>194296370.32350394</v>
      </c>
      <c r="E93">
        <f t="shared" si="11"/>
        <v>2.5634374203337025E-14</v>
      </c>
      <c r="F93">
        <f t="shared" si="12"/>
        <v>1.2720249301023495E-17</v>
      </c>
      <c r="G93">
        <f t="shared" si="1"/>
        <v>0.25241809593890252</v>
      </c>
      <c r="H93" s="17">
        <f t="shared" si="6"/>
        <v>0.16021483877085638</v>
      </c>
      <c r="I93">
        <f t="shared" si="7"/>
        <v>1.3131066740836892</v>
      </c>
      <c r="J93">
        <f t="shared" si="2"/>
        <v>9.5390538401855037E-6</v>
      </c>
      <c r="K93">
        <f t="shared" si="3"/>
        <v>0.17795548731180055</v>
      </c>
      <c r="L93">
        <f t="shared" si="4"/>
        <v>0.12978096432095029</v>
      </c>
      <c r="M93">
        <f t="shared" si="8"/>
        <v>5.0480192515435997E-5</v>
      </c>
      <c r="N93">
        <f t="shared" si="9"/>
        <v>7.9501558131396823E-5</v>
      </c>
      <c r="P93">
        <f t="shared" si="15"/>
        <v>9</v>
      </c>
      <c r="Q93">
        <v>2.5700000000000001E-2</v>
      </c>
      <c r="R93">
        <f t="shared" si="13"/>
        <v>0.29154315822336507</v>
      </c>
      <c r="S93">
        <f t="shared" si="14"/>
        <v>0.41202000000000827</v>
      </c>
    </row>
    <row r="94" spans="2:19" x14ac:dyDescent="0.25">
      <c r="B94">
        <f t="shared" si="10"/>
        <v>1.7954999999999981E-2</v>
      </c>
      <c r="C94">
        <f t="shared" si="0"/>
        <v>4.0397211149186062E-14</v>
      </c>
      <c r="D94">
        <f t="shared" si="5"/>
        <v>194264619.53668869</v>
      </c>
      <c r="E94">
        <f t="shared" si="11"/>
        <v>2.5621653954036001E-14</v>
      </c>
      <c r="F94">
        <f t="shared" si="12"/>
        <v>1.272349677365712E-17</v>
      </c>
      <c r="G94">
        <f t="shared" si="1"/>
        <v>0.25248256968241289</v>
      </c>
      <c r="H94" s="17">
        <f t="shared" si="6"/>
        <v>0.16013533721272499</v>
      </c>
      <c r="I94">
        <f t="shared" si="7"/>
        <v>1.3129513047768138</v>
      </c>
      <c r="J94">
        <f t="shared" si="2"/>
        <v>9.5343203857239058E-6</v>
      </c>
      <c r="K94">
        <f t="shared" si="3"/>
        <v>0.17799761066469744</v>
      </c>
      <c r="L94">
        <f t="shared" si="4"/>
        <v>0.12923193132568217</v>
      </c>
      <c r="M94">
        <f t="shared" si="8"/>
        <v>5.0455152717413962E-5</v>
      </c>
      <c r="N94">
        <f t="shared" si="9"/>
        <v>7.9521854835357E-5</v>
      </c>
      <c r="P94">
        <f t="shared" si="15"/>
        <v>10</v>
      </c>
      <c r="Q94">
        <v>2.9499999999999998E-2</v>
      </c>
      <c r="R94">
        <f t="shared" si="13"/>
        <v>0.27700780775120604</v>
      </c>
      <c r="S94">
        <f t="shared" si="14"/>
        <v>0.41202000000000827</v>
      </c>
    </row>
    <row r="95" spans="2:19" x14ac:dyDescent="0.25">
      <c r="B95">
        <f t="shared" si="10"/>
        <v>1.8269999999999981E-2</v>
      </c>
      <c r="C95">
        <f t="shared" si="0"/>
        <v>4.0407539697602588E-14</v>
      </c>
      <c r="D95">
        <f t="shared" si="5"/>
        <v>194232844.17083922</v>
      </c>
      <c r="E95">
        <f t="shared" si="11"/>
        <v>2.5608930457262344E-14</v>
      </c>
      <c r="F95">
        <f t="shared" si="12"/>
        <v>1.2726748258369184E-17</v>
      </c>
      <c r="G95">
        <f t="shared" si="1"/>
        <v>0.25254712311001615</v>
      </c>
      <c r="H95" s="17">
        <f t="shared" si="6"/>
        <v>0.16005581535788962</v>
      </c>
      <c r="I95">
        <f t="shared" si="7"/>
        <v>1.3127958958042401</v>
      </c>
      <c r="J95">
        <f t="shared" si="2"/>
        <v>9.5295857228139934E-6</v>
      </c>
      <c r="K95">
        <f t="shared" si="3"/>
        <v>0.17803975973461536</v>
      </c>
      <c r="L95">
        <f t="shared" si="4"/>
        <v>0.12868522099176483</v>
      </c>
      <c r="M95">
        <f t="shared" si="8"/>
        <v>5.0430106529871685E-5</v>
      </c>
      <c r="N95">
        <f t="shared" si="9"/>
        <v>7.9542176614807406E-5</v>
      </c>
      <c r="P95">
        <f t="shared" si="15"/>
        <v>11</v>
      </c>
      <c r="Q95">
        <v>3.6499999999999998E-2</v>
      </c>
      <c r="R95">
        <f t="shared" si="13"/>
        <v>0.25210258449798328</v>
      </c>
      <c r="S95">
        <f t="shared" si="14"/>
        <v>0.41202000000000827</v>
      </c>
    </row>
    <row r="96" spans="2:19" x14ac:dyDescent="0.25">
      <c r="B96">
        <f t="shared" si="10"/>
        <v>1.858499999999998E-2</v>
      </c>
      <c r="C96">
        <f t="shared" si="0"/>
        <v>4.0417881020940694E-14</v>
      </c>
      <c r="D96">
        <f t="shared" si="5"/>
        <v>194201044.18987656</v>
      </c>
      <c r="E96">
        <f t="shared" si="11"/>
        <v>2.5596203709003975E-14</v>
      </c>
      <c r="F96">
        <f t="shared" si="12"/>
        <v>1.2730003763170538E-17</v>
      </c>
      <c r="G96">
        <f t="shared" si="1"/>
        <v>0.25261175638087929</v>
      </c>
      <c r="H96" s="17">
        <f t="shared" si="6"/>
        <v>0.15997627318127483</v>
      </c>
      <c r="I96">
        <f t="shared" si="7"/>
        <v>1.3126404471169628</v>
      </c>
      <c r="J96">
        <f t="shared" si="2"/>
        <v>9.524849849962795E-6</v>
      </c>
      <c r="K96">
        <f t="shared" si="3"/>
        <v>0.17808193455340088</v>
      </c>
      <c r="L96">
        <f t="shared" si="4"/>
        <v>0.12814082349327557</v>
      </c>
      <c r="M96">
        <f t="shared" si="8"/>
        <v>5.0405053944918285E-5</v>
      </c>
      <c r="N96">
        <f t="shared" si="9"/>
        <v>7.9562523519815858E-5</v>
      </c>
      <c r="P96">
        <f t="shared" si="15"/>
        <v>12</v>
      </c>
      <c r="Q96">
        <v>4.1000000000000002E-2</v>
      </c>
      <c r="R96">
        <f t="shared" si="13"/>
        <v>0.23728756676612192</v>
      </c>
      <c r="S96">
        <f t="shared" si="14"/>
        <v>0.41202000000000827</v>
      </c>
    </row>
    <row r="97" spans="2:19" x14ac:dyDescent="0.25">
      <c r="B97">
        <f t="shared" si="10"/>
        <v>1.8899999999999979E-2</v>
      </c>
      <c r="C97">
        <f t="shared" si="0"/>
        <v>4.0428235144738135E-14</v>
      </c>
      <c r="D97">
        <f t="shared" si="5"/>
        <v>194169219.55764097</v>
      </c>
      <c r="E97">
        <f t="shared" si="11"/>
        <v>2.5583473705240803E-14</v>
      </c>
      <c r="F97">
        <f t="shared" si="12"/>
        <v>1.2733263296094389E-17</v>
      </c>
      <c r="G97">
        <f t="shared" si="1"/>
        <v>0.25267646965461332</v>
      </c>
      <c r="H97" s="17">
        <f t="shared" si="6"/>
        <v>0.15989671065775499</v>
      </c>
      <c r="I97">
        <f t="shared" si="7"/>
        <v>1.3124849586658798</v>
      </c>
      <c r="J97">
        <f t="shared" si="2"/>
        <v>9.5201127656743536E-6</v>
      </c>
      <c r="K97">
        <f t="shared" si="3"/>
        <v>0.17812413515296432</v>
      </c>
      <c r="L97">
        <f t="shared" si="4"/>
        <v>0.12759872904585995</v>
      </c>
      <c r="M97">
        <f t="shared" si="8"/>
        <v>5.0379994954647093E-5</v>
      </c>
      <c r="N97">
        <f t="shared" si="9"/>
        <v>7.9582895600589917E-5</v>
      </c>
      <c r="P97">
        <f t="shared" si="15"/>
        <v>13</v>
      </c>
      <c r="Q97">
        <v>4.7300000000000002E-2</v>
      </c>
      <c r="R97">
        <f t="shared" si="13"/>
        <v>0.21799761482267313</v>
      </c>
      <c r="S97">
        <f t="shared" si="14"/>
        <v>0.41202000000000827</v>
      </c>
    </row>
    <row r="98" spans="2:19" x14ac:dyDescent="0.25">
      <c r="B98">
        <f t="shared" si="10"/>
        <v>1.9214999999999979E-2</v>
      </c>
      <c r="C98">
        <f t="shared" si="0"/>
        <v>4.0438602094604165E-14</v>
      </c>
      <c r="D98">
        <f t="shared" si="5"/>
        <v>194137370.23789144</v>
      </c>
      <c r="E98">
        <f t="shared" si="11"/>
        <v>2.5570740441944707E-14</v>
      </c>
      <c r="F98">
        <f t="shared" si="12"/>
        <v>1.2736526865196385E-17</v>
      </c>
      <c r="G98">
        <f t="shared" si="1"/>
        <v>0.25274126309127598</v>
      </c>
      <c r="H98" s="17">
        <f t="shared" si="6"/>
        <v>0.15981712776215443</v>
      </c>
      <c r="I98">
        <f t="shared" si="7"/>
        <v>1.3123294304017901</v>
      </c>
      <c r="J98">
        <f t="shared" si="2"/>
        <v>9.5153744684497259E-6</v>
      </c>
      <c r="K98">
        <f t="shared" si="3"/>
        <v>0.17816636156527935</v>
      </c>
      <c r="L98">
        <f t="shared" si="4"/>
        <v>0.12705892790655571</v>
      </c>
      <c r="M98">
        <f t="shared" si="8"/>
        <v>5.0354929551135622E-5</v>
      </c>
      <c r="N98">
        <f t="shared" si="9"/>
        <v>7.9603292907477397E-5</v>
      </c>
      <c r="P98">
        <f t="shared" si="15"/>
        <v>14</v>
      </c>
      <c r="Q98">
        <v>4.7899999999999998E-2</v>
      </c>
      <c r="R98">
        <f t="shared" si="13"/>
        <v>0.21624434872602871</v>
      </c>
      <c r="S98">
        <f t="shared" si="14"/>
        <v>0.41202000000000827</v>
      </c>
    </row>
    <row r="99" spans="2:19" x14ac:dyDescent="0.25">
      <c r="B99">
        <f t="shared" si="10"/>
        <v>1.9529999999999978E-2</v>
      </c>
      <c r="C99">
        <f t="shared" si="0"/>
        <v>4.0448981896219562E-14</v>
      </c>
      <c r="D99">
        <f t="shared" si="5"/>
        <v>194105496.19430584</v>
      </c>
      <c r="E99">
        <f t="shared" si="11"/>
        <v>2.5558003915079512E-14</v>
      </c>
      <c r="F99">
        <f t="shared" si="12"/>
        <v>1.2739794478554708E-17</v>
      </c>
      <c r="G99">
        <f t="shared" si="1"/>
        <v>0.25280613685137221</v>
      </c>
      <c r="H99" s="17">
        <f t="shared" si="6"/>
        <v>0.15973752446924694</v>
      </c>
      <c r="I99">
        <f t="shared" si="7"/>
        <v>1.3121738622753945</v>
      </c>
      <c r="J99">
        <f t="shared" si="2"/>
        <v>9.5106349567869734E-6</v>
      </c>
      <c r="K99">
        <f t="shared" si="3"/>
        <v>0.17820861382238354</v>
      </c>
      <c r="L99">
        <f t="shared" si="4"/>
        <v>0.12652141037361783</v>
      </c>
      <c r="M99">
        <f t="shared" si="8"/>
        <v>5.03298577264456E-5</v>
      </c>
      <c r="N99">
        <f t="shared" si="9"/>
        <v>7.9623715490966909E-5</v>
      </c>
      <c r="P99">
        <f t="shared" si="15"/>
        <v>15</v>
      </c>
      <c r="Q99">
        <v>5.0599999999999999E-2</v>
      </c>
      <c r="R99">
        <f t="shared" si="13"/>
        <v>0.20852751965758939</v>
      </c>
      <c r="S99">
        <f t="shared" si="14"/>
        <v>0.41202000000000827</v>
      </c>
    </row>
    <row r="100" spans="2:19" x14ac:dyDescent="0.25">
      <c r="B100">
        <f t="shared" si="10"/>
        <v>1.9844999999999977E-2</v>
      </c>
      <c r="C100">
        <f t="shared" si="0"/>
        <v>4.0459374575337145E-14</v>
      </c>
      <c r="D100">
        <f t="shared" si="5"/>
        <v>194073597.39048013</v>
      </c>
      <c r="E100">
        <f t="shared" si="11"/>
        <v>2.5545264120600957E-14</v>
      </c>
      <c r="F100">
        <f t="shared" si="12"/>
        <v>1.2743066144270154E-17</v>
      </c>
      <c r="G100">
        <f t="shared" si="1"/>
        <v>0.25287109109585709</v>
      </c>
      <c r="H100" s="17">
        <f t="shared" si="6"/>
        <v>0.15965790075375597</v>
      </c>
      <c r="I100">
        <f t="shared" si="7"/>
        <v>1.3120182542372949</v>
      </c>
      <c r="J100">
        <f t="shared" si="2"/>
        <v>9.5058942291811474E-6</v>
      </c>
      <c r="K100">
        <f t="shared" si="3"/>
        <v>0.1782508919563788</v>
      </c>
      <c r="L100">
        <f t="shared" si="4"/>
        <v>0.12598616678634425</v>
      </c>
      <c r="M100">
        <f t="shared" si="8"/>
        <v>5.0304779472622845E-5</v>
      </c>
      <c r="N100">
        <f t="shared" si="9"/>
        <v>7.9644163401688432E-5</v>
      </c>
      <c r="P100">
        <f t="shared" si="15"/>
        <v>16</v>
      </c>
      <c r="Q100">
        <v>5.2699999999999997E-2</v>
      </c>
      <c r="R100">
        <f t="shared" si="13"/>
        <v>0.20271643676950848</v>
      </c>
      <c r="S100">
        <f t="shared" si="14"/>
        <v>0.41202000000000827</v>
      </c>
    </row>
    <row r="101" spans="2:19" x14ac:dyDescent="0.25">
      <c r="B101">
        <f t="shared" si="10"/>
        <v>2.0159999999999977E-2</v>
      </c>
      <c r="C101">
        <f t="shared" si="0"/>
        <v>4.0469780157781728E-14</v>
      </c>
      <c r="D101">
        <f t="shared" si="5"/>
        <v>194041673.78992891</v>
      </c>
      <c r="E101">
        <f t="shared" si="11"/>
        <v>2.5532521054456687E-14</v>
      </c>
      <c r="F101">
        <f t="shared" si="12"/>
        <v>1.2746341870466194E-17</v>
      </c>
      <c r="G101">
        <f t="shared" si="1"/>
        <v>0.2529361259861358</v>
      </c>
      <c r="H101" s="17">
        <f t="shared" si="6"/>
        <v>0.15957825659035429</v>
      </c>
      <c r="I101">
        <f t="shared" si="7"/>
        <v>1.3118626062379948</v>
      </c>
      <c r="J101">
        <f t="shared" si="2"/>
        <v>9.5011522841242867E-6</v>
      </c>
      <c r="K101">
        <f t="shared" si="3"/>
        <v>0.17829319599943086</v>
      </c>
      <c r="L101">
        <f t="shared" si="4"/>
        <v>0.12545318752490189</v>
      </c>
      <c r="M101">
        <f t="shared" si="8"/>
        <v>5.0279694781697253E-5</v>
      </c>
      <c r="N101">
        <f t="shared" si="9"/>
        <v>7.9664636690413717E-5</v>
      </c>
      <c r="P101">
        <f t="shared" si="15"/>
        <v>17</v>
      </c>
      <c r="Q101">
        <v>5.4300000000000001E-2</v>
      </c>
      <c r="R101">
        <f t="shared" si="13"/>
        <v>0.19839788111875878</v>
      </c>
      <c r="S101">
        <f t="shared" si="14"/>
        <v>0.41202000000000827</v>
      </c>
    </row>
    <row r="102" spans="2:19" x14ac:dyDescent="0.25">
      <c r="B102">
        <f t="shared" si="10"/>
        <v>2.0474999999999976E-2</v>
      </c>
      <c r="C102">
        <f t="shared" si="0"/>
        <v>4.0480198669450705E-14</v>
      </c>
      <c r="D102">
        <f t="shared" si="5"/>
        <v>194009725.35608414</v>
      </c>
      <c r="E102">
        <f t="shared" si="11"/>
        <v>2.551977471258622E-14</v>
      </c>
      <c r="F102">
        <f t="shared" si="12"/>
        <v>1.2749621665289079E-17</v>
      </c>
      <c r="G102">
        <f t="shared" si="1"/>
        <v>0.2530012416840669</v>
      </c>
      <c r="H102" s="17">
        <f t="shared" si="6"/>
        <v>0.15949859195366387</v>
      </c>
      <c r="I102">
        <f t="shared" si="7"/>
        <v>1.3117069182278978</v>
      </c>
      <c r="J102">
        <f t="shared" si="2"/>
        <v>9.4964091201054068E-6</v>
      </c>
      <c r="K102">
        <f t="shared" si="3"/>
        <v>0.17833552598376987</v>
      </c>
      <c r="L102">
        <f t="shared" si="4"/>
        <v>0.12492246301015418</v>
      </c>
      <c r="M102">
        <f t="shared" si="8"/>
        <v>5.0254603645682753E-5</v>
      </c>
      <c r="N102">
        <f t="shared" si="9"/>
        <v>7.968513540805675E-5</v>
      </c>
      <c r="P102">
        <f t="shared" si="15"/>
        <v>18</v>
      </c>
      <c r="Q102">
        <v>5.4800000000000001E-2</v>
      </c>
      <c r="R102">
        <f t="shared" si="13"/>
        <v>0.19706729262403377</v>
      </c>
      <c r="S102">
        <f t="shared" si="14"/>
        <v>0.41202000000000827</v>
      </c>
    </row>
    <row r="103" spans="2:19" x14ac:dyDescent="0.25">
      <c r="B103">
        <f t="shared" si="10"/>
        <v>2.0789999999999975E-2</v>
      </c>
      <c r="C103">
        <f t="shared" ref="C103:C166" si="16">((2*PI()/(D103^2*$C$16))*($C$11*$C$10*$C$12/($C$13*$C$14))*(($C$8^2)/(4*PI()*$C$7))^2)*(LN((($C$16*D103^2*E103)/(2*$C$9^2))*(1+(E103/($C$16*$C$4^2)))^2)-LN(2)*(SQRT(1-(D103/$C$4)^2)-(1-(D103/$C$4)^2)/2)+((1-SQRT(1-(D103/$C$4)^2))^2)/16)/1000</f>
        <v>4.049063013631399E-14</v>
      </c>
      <c r="D103">
        <f t="shared" si="5"/>
        <v>193977752.05229601</v>
      </c>
      <c r="E103">
        <f t="shared" si="11"/>
        <v>2.550702509092093E-14</v>
      </c>
      <c r="F103">
        <f t="shared" si="12"/>
        <v>1.2752905536907912E-17</v>
      </c>
      <c r="G103">
        <f t="shared" ref="G103:G166" si="17">C103/$C$19/$F$36</f>
        <v>0.25306643835196241</v>
      </c>
      <c r="H103" s="17">
        <f t="shared" si="6"/>
        <v>0.1594189068182558</v>
      </c>
      <c r="I103">
        <f t="shared" si="7"/>
        <v>1.3115511901573087</v>
      </c>
      <c r="J103">
        <f t="shared" ref="J103:J166" si="18">E103/($C$18*$C$4^2)</f>
        <v>9.4916647356104903E-6</v>
      </c>
      <c r="K103">
        <f t="shared" ref="K103:K166" si="19">(1-(D103/$C$4)^2)*(1+(J103^2)/8-(2*J103+1)*LN(2))</f>
        <v>0.1783778819416903</v>
      </c>
      <c r="L103">
        <f t="shared" ref="L103:L166" si="20">$H$38*2^(-B103/$Q$37)</f>
        <v>0.12439398370348852</v>
      </c>
      <c r="M103">
        <f t="shared" si="8"/>
        <v>5.0229506056577234E-5</v>
      </c>
      <c r="N103">
        <f t="shared" si="9"/>
        <v>7.9705659605674439E-5</v>
      </c>
      <c r="P103">
        <f t="shared" si="15"/>
        <v>19</v>
      </c>
      <c r="Q103">
        <v>6.1199999999999997E-2</v>
      </c>
      <c r="R103">
        <f t="shared" si="13"/>
        <v>0.18080349162767573</v>
      </c>
      <c r="S103">
        <f t="shared" si="14"/>
        <v>0.41202000000000827</v>
      </c>
    </row>
    <row r="104" spans="2:19" x14ac:dyDescent="0.25">
      <c r="B104">
        <f t="shared" si="10"/>
        <v>2.1104999999999974E-2</v>
      </c>
      <c r="C104">
        <f t="shared" si="16"/>
        <v>4.0501074584414551E-14</v>
      </c>
      <c r="D104">
        <f t="shared" ref="D104:D167" si="21">$C$4*SQRT(1-(1/I104)^2)</f>
        <v>193945753.8418318</v>
      </c>
      <c r="E104">
        <f t="shared" si="11"/>
        <v>2.5494272185384021E-14</v>
      </c>
      <c r="F104">
        <f t="shared" si="12"/>
        <v>1.2756193493514717E-17</v>
      </c>
      <c r="G104">
        <f t="shared" si="17"/>
        <v>0.25313171615259095</v>
      </c>
      <c r="H104" s="17">
        <f t="shared" ref="H104:H167" si="22">E104/$C$19/$F$36</f>
        <v>0.15933920115865011</v>
      </c>
      <c r="I104">
        <f t="shared" ref="I104:I167" si="23">(E104)/($C$4^2*$C$29)+1</f>
        <v>1.3113954219764321</v>
      </c>
      <c r="J104">
        <f t="shared" si="18"/>
        <v>9.4869191291224827E-6</v>
      </c>
      <c r="K104">
        <f t="shared" si="19"/>
        <v>0.17842026390555166</v>
      </c>
      <c r="L104">
        <f t="shared" si="20"/>
        <v>0.12386774010664515</v>
      </c>
      <c r="M104">
        <f t="shared" ref="M104:M167" si="24">(B104-B103)*(H104+H103)/2</f>
        <v>5.0204402006362568E-5</v>
      </c>
      <c r="N104">
        <f t="shared" ref="N104:N167" si="25">(B104-B103)*(G104+G103)/2</f>
        <v>7.9726209334466972E-5</v>
      </c>
      <c r="P104">
        <f t="shared" si="15"/>
        <v>20</v>
      </c>
      <c r="Q104">
        <v>6.3500000000000001E-2</v>
      </c>
      <c r="R104">
        <f t="shared" si="13"/>
        <v>0.17529252938482903</v>
      </c>
      <c r="S104">
        <f t="shared" si="14"/>
        <v>0.41202000000000827</v>
      </c>
    </row>
    <row r="105" spans="2:19" x14ac:dyDescent="0.25">
      <c r="B105">
        <f t="shared" ref="B105:B168" si="26">B104+$B$38</f>
        <v>2.1419999999999974E-2</v>
      </c>
      <c r="C105">
        <f t="shared" si="16"/>
        <v>4.0511532039868504E-14</v>
      </c>
      <c r="D105">
        <f t="shared" si="21"/>
        <v>193913730.68787602</v>
      </c>
      <c r="E105">
        <f t="shared" ref="E105:E168" si="27">E104-F104</f>
        <v>2.5481515991890507E-14</v>
      </c>
      <c r="F105">
        <f t="shared" ref="F105:F168" si="28">(B105-B104)*(C105+C104)/2</f>
        <v>1.2759485543324554E-17</v>
      </c>
      <c r="G105">
        <f t="shared" si="17"/>
        <v>0.25319707524917812</v>
      </c>
      <c r="H105" s="17">
        <f t="shared" si="22"/>
        <v>0.15925947494931567</v>
      </c>
      <c r="I105">
        <f t="shared" si="23"/>
        <v>1.3112396136353726</v>
      </c>
      <c r="J105">
        <f t="shared" si="18"/>
        <v>9.4821722991212799E-6</v>
      </c>
      <c r="K105">
        <f t="shared" si="19"/>
        <v>0.17846267190777834</v>
      </c>
      <c r="L105">
        <f t="shared" si="20"/>
        <v>0.12334372276154619</v>
      </c>
      <c r="M105">
        <f t="shared" si="24"/>
        <v>5.0179291487004498E-5</v>
      </c>
      <c r="N105">
        <f t="shared" si="25"/>
        <v>7.9746784645778464E-5</v>
      </c>
      <c r="P105">
        <f t="shared" si="15"/>
        <v>21</v>
      </c>
      <c r="Q105">
        <v>6.8199999999999997E-2</v>
      </c>
      <c r="R105">
        <f t="shared" si="13"/>
        <v>0.16454780786011283</v>
      </c>
      <c r="S105">
        <f t="shared" si="14"/>
        <v>0.41202000000000827</v>
      </c>
    </row>
    <row r="106" spans="2:19" x14ac:dyDescent="0.25">
      <c r="B106">
        <f t="shared" si="26"/>
        <v>2.1734999999999973E-2</v>
      </c>
      <c r="C106">
        <f t="shared" si="16"/>
        <v>4.0522002528865509E-14</v>
      </c>
      <c r="D106">
        <f t="shared" si="21"/>
        <v>193881682.55353004</v>
      </c>
      <c r="E106">
        <f t="shared" si="27"/>
        <v>2.5468756506347182E-14</v>
      </c>
      <c r="F106">
        <f t="shared" si="28"/>
        <v>1.2762781694575581E-17</v>
      </c>
      <c r="G106">
        <f t="shared" si="17"/>
        <v>0.25326251580540943</v>
      </c>
      <c r="H106" s="17">
        <f t="shared" si="22"/>
        <v>0.15917972816466988</v>
      </c>
      <c r="I106">
        <f t="shared" si="23"/>
        <v>1.3110837650841343</v>
      </c>
      <c r="J106">
        <f t="shared" si="18"/>
        <v>9.4774242440837203E-6</v>
      </c>
      <c r="K106">
        <f t="shared" si="19"/>
        <v>0.17850510598085953</v>
      </c>
      <c r="L106">
        <f t="shared" si="20"/>
        <v>0.12282192225012589</v>
      </c>
      <c r="M106">
        <f t="shared" si="24"/>
        <v>5.0154174490452612E-5</v>
      </c>
      <c r="N106">
        <f t="shared" si="25"/>
        <v>7.9767385591097352E-5</v>
      </c>
      <c r="P106">
        <f t="shared" si="15"/>
        <v>22</v>
      </c>
      <c r="Q106">
        <v>7.0699999999999999E-2</v>
      </c>
      <c r="R106">
        <f t="shared" si="13"/>
        <v>0.15910348907839894</v>
      </c>
      <c r="S106">
        <f t="shared" si="14"/>
        <v>0.41202000000000827</v>
      </c>
    </row>
    <row r="107" spans="2:19" x14ac:dyDescent="0.25">
      <c r="B107">
        <f t="shared" si="26"/>
        <v>2.2049999999999972E-2</v>
      </c>
      <c r="C107">
        <f t="shared" si="16"/>
        <v>4.0532486077668814E-14</v>
      </c>
      <c r="D107">
        <f t="shared" si="21"/>
        <v>193849609.40181214</v>
      </c>
      <c r="E107">
        <f t="shared" si="27"/>
        <v>2.5455993724652605E-14</v>
      </c>
      <c r="F107">
        <f t="shared" si="28"/>
        <v>1.2766081955529126E-17</v>
      </c>
      <c r="G107">
        <f t="shared" si="17"/>
        <v>0.25332803798543008</v>
      </c>
      <c r="H107" s="17">
        <f t="shared" si="22"/>
        <v>0.15909996077907876</v>
      </c>
      <c r="I107">
        <f t="shared" si="23"/>
        <v>1.3109278762726211</v>
      </c>
      <c r="J107">
        <f t="shared" si="18"/>
        <v>9.4726749624835757E-6</v>
      </c>
      <c r="K107">
        <f t="shared" si="19"/>
        <v>0.17854756615734951</v>
      </c>
      <c r="L107">
        <f t="shared" si="20"/>
        <v>0.12230232919416117</v>
      </c>
      <c r="M107">
        <f t="shared" si="24"/>
        <v>5.0129051008640299E-5</v>
      </c>
      <c r="N107">
        <f t="shared" si="25"/>
        <v>7.9788012222057041E-5</v>
      </c>
      <c r="P107">
        <f t="shared" si="15"/>
        <v>23</v>
      </c>
      <c r="Q107">
        <v>7.1599999999999997E-2</v>
      </c>
      <c r="R107">
        <f t="shared" si="13"/>
        <v>0.15718794660180466</v>
      </c>
      <c r="S107">
        <f t="shared" si="14"/>
        <v>0.41202000000000827</v>
      </c>
    </row>
    <row r="108" spans="2:19" x14ac:dyDescent="0.25">
      <c r="B108">
        <f t="shared" si="26"/>
        <v>2.2364999999999972E-2</v>
      </c>
      <c r="C108">
        <f t="shared" si="16"/>
        <v>4.0542982712615867E-14</v>
      </c>
      <c r="D108">
        <f t="shared" si="21"/>
        <v>193817511.19565663</v>
      </c>
      <c r="E108">
        <f t="shared" si="27"/>
        <v>2.5443227642697077E-14</v>
      </c>
      <c r="F108">
        <f t="shared" si="28"/>
        <v>1.276938633446981E-17</v>
      </c>
      <c r="G108">
        <f t="shared" si="17"/>
        <v>0.25339364195384917</v>
      </c>
      <c r="H108" s="17">
        <f t="shared" si="22"/>
        <v>0.1590201727668567</v>
      </c>
      <c r="I108">
        <f t="shared" si="23"/>
        <v>1.3107719471506356</v>
      </c>
      <c r="J108">
        <f t="shared" si="18"/>
        <v>9.4679244527915487E-6</v>
      </c>
      <c r="K108">
        <f t="shared" si="19"/>
        <v>0.17859005246986878</v>
      </c>
      <c r="L108">
        <f t="shared" si="20"/>
        <v>0.12178493425510308</v>
      </c>
      <c r="M108">
        <f t="shared" si="24"/>
        <v>5.0103921033484728E-5</v>
      </c>
      <c r="N108">
        <f t="shared" si="25"/>
        <v>7.9808664590436319E-5</v>
      </c>
      <c r="P108">
        <f t="shared" si="15"/>
        <v>24</v>
      </c>
      <c r="Q108">
        <v>7.4899999999999994E-2</v>
      </c>
      <c r="R108">
        <f t="shared" si="13"/>
        <v>0.15035950118815158</v>
      </c>
      <c r="S108">
        <f t="shared" si="14"/>
        <v>0.41202000000000827</v>
      </c>
    </row>
    <row r="109" spans="2:19" x14ac:dyDescent="0.25">
      <c r="B109">
        <f t="shared" si="26"/>
        <v>2.2679999999999971E-2</v>
      </c>
      <c r="C109">
        <f t="shared" si="16"/>
        <v>4.0553492460118222E-14</v>
      </c>
      <c r="D109">
        <f t="shared" si="21"/>
        <v>193785387.89791426</v>
      </c>
      <c r="E109">
        <f t="shared" si="27"/>
        <v>2.5430458256362608E-14</v>
      </c>
      <c r="F109">
        <f t="shared" si="28"/>
        <v>1.2772694839705593E-17</v>
      </c>
      <c r="G109">
        <f t="shared" si="17"/>
        <v>0.25345932787573888</v>
      </c>
      <c r="H109" s="17">
        <f t="shared" si="22"/>
        <v>0.15894036410226628</v>
      </c>
      <c r="I109">
        <f t="shared" si="23"/>
        <v>1.3106159776678792</v>
      </c>
      <c r="J109">
        <f t="shared" si="18"/>
        <v>9.4631727134752531E-6</v>
      </c>
      <c r="K109">
        <f t="shared" si="19"/>
        <v>0.17863256495110266</v>
      </c>
      <c r="L109">
        <f t="shared" si="20"/>
        <v>0.12126972813390913</v>
      </c>
      <c r="M109">
        <f t="shared" si="24"/>
        <v>5.0078784556886753E-5</v>
      </c>
      <c r="N109">
        <f t="shared" si="25"/>
        <v>7.9829342748159943E-5</v>
      </c>
      <c r="P109">
        <f t="shared" si="15"/>
        <v>25</v>
      </c>
      <c r="Q109">
        <v>0.08</v>
      </c>
      <c r="R109">
        <f t="shared" si="13"/>
        <v>0.14038528432159972</v>
      </c>
      <c r="S109">
        <f t="shared" si="14"/>
        <v>0.41202000000000827</v>
      </c>
    </row>
    <row r="110" spans="2:19" x14ac:dyDescent="0.25">
      <c r="B110">
        <f t="shared" si="26"/>
        <v>2.299499999999997E-2</v>
      </c>
      <c r="C110">
        <f t="shared" si="16"/>
        <v>4.0564015346662024E-14</v>
      </c>
      <c r="D110">
        <f t="shared" si="21"/>
        <v>193753239.47135165</v>
      </c>
      <c r="E110">
        <f t="shared" si="27"/>
        <v>2.5417685561522903E-14</v>
      </c>
      <c r="F110">
        <f t="shared" si="28"/>
        <v>1.2776007479567862E-17</v>
      </c>
      <c r="G110">
        <f t="shared" si="17"/>
        <v>0.25352509591663763</v>
      </c>
      <c r="H110" s="17">
        <f t="shared" si="22"/>
        <v>0.15886053475951814</v>
      </c>
      <c r="I110">
        <f t="shared" si="23"/>
        <v>1.3104599677739524</v>
      </c>
      <c r="J110">
        <f t="shared" si="18"/>
        <v>9.4584197429992149E-6</v>
      </c>
      <c r="K110">
        <f t="shared" si="19"/>
        <v>0.17867510363380243</v>
      </c>
      <c r="L110">
        <f t="shared" si="20"/>
        <v>0.12075670157087594</v>
      </c>
      <c r="M110">
        <f t="shared" si="24"/>
        <v>5.0053641570730939E-5</v>
      </c>
      <c r="N110">
        <f t="shared" si="25"/>
        <v>7.9850046747299123E-5</v>
      </c>
      <c r="P110">
        <f t="shared" si="15"/>
        <v>26</v>
      </c>
      <c r="Q110">
        <v>8.1699999999999995E-2</v>
      </c>
      <c r="R110">
        <f t="shared" si="13"/>
        <v>0.13720980773497982</v>
      </c>
      <c r="S110">
        <f t="shared" si="14"/>
        <v>0.41202000000000827</v>
      </c>
    </row>
    <row r="111" spans="2:19" x14ac:dyDescent="0.25">
      <c r="B111">
        <f t="shared" si="26"/>
        <v>2.330999999999997E-2</v>
      </c>
      <c r="C111">
        <f t="shared" si="16"/>
        <v>4.0574551398808301E-14</v>
      </c>
      <c r="D111">
        <f t="shared" si="21"/>
        <v>193721065.87865087</v>
      </c>
      <c r="E111">
        <f t="shared" si="27"/>
        <v>2.5404909554043334E-14</v>
      </c>
      <c r="F111">
        <f t="shared" si="28"/>
        <v>1.2779324262411548E-17</v>
      </c>
      <c r="G111">
        <f t="shared" si="17"/>
        <v>0.25359094624255185</v>
      </c>
      <c r="H111" s="17">
        <f t="shared" si="22"/>
        <v>0.15878068471277082</v>
      </c>
      <c r="I111">
        <f t="shared" si="23"/>
        <v>1.3103039174183531</v>
      </c>
      <c r="J111">
        <f t="shared" si="18"/>
        <v>9.4536655398248545E-6</v>
      </c>
      <c r="K111">
        <f t="shared" si="19"/>
        <v>0.17871766855078586</v>
      </c>
      <c r="L111">
        <f t="shared" si="20"/>
        <v>0.12024584534547297</v>
      </c>
      <c r="M111">
        <f t="shared" si="24"/>
        <v>5.0028492066885403E-5</v>
      </c>
      <c r="N111">
        <f t="shared" si="25"/>
        <v>7.9870776640072165E-5</v>
      </c>
      <c r="P111">
        <f t="shared" si="15"/>
        <v>27</v>
      </c>
      <c r="Q111">
        <v>9.4299999999999995E-2</v>
      </c>
      <c r="R111">
        <f t="shared" si="13"/>
        <v>0.11580802992759971</v>
      </c>
      <c r="S111">
        <f t="shared" si="14"/>
        <v>0.41202000000000827</v>
      </c>
    </row>
    <row r="112" spans="2:19" x14ac:dyDescent="0.25">
      <c r="B112">
        <f t="shared" si="26"/>
        <v>2.3624999999999969E-2</v>
      </c>
      <c r="C112">
        <f t="shared" si="16"/>
        <v>4.0585100643193068E-14</v>
      </c>
      <c r="D112">
        <f t="shared" si="21"/>
        <v>193688867.08240956</v>
      </c>
      <c r="E112">
        <f t="shared" si="27"/>
        <v>2.5392130229780923E-14</v>
      </c>
      <c r="F112">
        <f t="shared" si="28"/>
        <v>1.2782645196615188E-17</v>
      </c>
      <c r="G112">
        <f t="shared" si="17"/>
        <v>0.25365687901995665</v>
      </c>
      <c r="H112" s="17">
        <f t="shared" si="22"/>
        <v>0.15870081393613075</v>
      </c>
      <c r="I112">
        <f t="shared" si="23"/>
        <v>1.3101478265504776</v>
      </c>
      <c r="J112">
        <f t="shared" si="18"/>
        <v>9.4489101024104924E-6</v>
      </c>
      <c r="K112">
        <f t="shared" si="19"/>
        <v>0.17876025973493614</v>
      </c>
      <c r="L112">
        <f t="shared" si="20"/>
        <v>0.1197371502761768</v>
      </c>
      <c r="M112">
        <f t="shared" si="24"/>
        <v>5.0003336037201885E-5</v>
      </c>
      <c r="N112">
        <f t="shared" si="25"/>
        <v>7.9891532478844923E-5</v>
      </c>
      <c r="P112">
        <f t="shared" si="15"/>
        <v>28</v>
      </c>
      <c r="Q112">
        <v>9.7900000000000001E-2</v>
      </c>
      <c r="R112">
        <f t="shared" si="13"/>
        <v>0.11033081382030399</v>
      </c>
      <c r="S112">
        <f t="shared" si="14"/>
        <v>0.41202000000000827</v>
      </c>
    </row>
    <row r="113" spans="2:19" x14ac:dyDescent="0.25">
      <c r="B113">
        <f t="shared" si="26"/>
        <v>2.3939999999999968E-2</v>
      </c>
      <c r="C113">
        <f t="shared" si="16"/>
        <v>4.0595663106527704E-14</v>
      </c>
      <c r="D113">
        <f t="shared" si="21"/>
        <v>193656643.04514048</v>
      </c>
      <c r="E113">
        <f t="shared" si="27"/>
        <v>2.537934758458431E-14</v>
      </c>
      <c r="F113">
        <f t="shared" si="28"/>
        <v>1.2785970290580993E-17</v>
      </c>
      <c r="G113">
        <f t="shared" si="17"/>
        <v>0.25372289441579815</v>
      </c>
      <c r="H113" s="17">
        <f t="shared" si="22"/>
        <v>0.15862092240365194</v>
      </c>
      <c r="I113">
        <f t="shared" si="23"/>
        <v>1.3099916951196202</v>
      </c>
      <c r="J113">
        <f t="shared" si="18"/>
        <v>9.4441534292113234E-6</v>
      </c>
      <c r="K113">
        <f t="shared" si="19"/>
        <v>0.17880287721920354</v>
      </c>
      <c r="L113">
        <f t="shared" si="20"/>
        <v>0.11923060722030597</v>
      </c>
      <c r="M113">
        <f t="shared" si="24"/>
        <v>4.9978173473515658E-5</v>
      </c>
      <c r="N113">
        <f t="shared" si="25"/>
        <v>7.9912314316131204E-5</v>
      </c>
      <c r="P113">
        <f t="shared" si="15"/>
        <v>29</v>
      </c>
      <c r="Q113">
        <v>0.10970000000000001</v>
      </c>
      <c r="R113">
        <f t="shared" si="13"/>
        <v>9.4129620254585128E-2</v>
      </c>
      <c r="S113">
        <f t="shared" si="14"/>
        <v>0.41202000000000827</v>
      </c>
    </row>
    <row r="114" spans="2:19" x14ac:dyDescent="0.25">
      <c r="B114">
        <f t="shared" si="26"/>
        <v>2.4254999999999968E-2</v>
      </c>
      <c r="C114">
        <f t="shared" si="16"/>
        <v>4.0606238815599313E-14</v>
      </c>
      <c r="D114">
        <f t="shared" si="21"/>
        <v>193624393.72927105</v>
      </c>
      <c r="E114">
        <f t="shared" si="27"/>
        <v>2.5366561614293728E-14</v>
      </c>
      <c r="F114">
        <f t="shared" si="28"/>
        <v>1.2789299552734977E-17</v>
      </c>
      <c r="G114">
        <f t="shared" si="17"/>
        <v>0.25378899259749566</v>
      </c>
      <c r="H114" s="17">
        <f t="shared" si="22"/>
        <v>0.1585410100893358</v>
      </c>
      <c r="I114">
        <f t="shared" si="23"/>
        <v>1.3098355230749719</v>
      </c>
      <c r="J114">
        <f t="shared" si="18"/>
        <v>9.4393955186794168E-6</v>
      </c>
      <c r="K114">
        <f t="shared" si="19"/>
        <v>0.178845521036604</v>
      </c>
      <c r="L114">
        <f t="shared" si="20"/>
        <v>0.11872620707385681</v>
      </c>
      <c r="M114">
        <f t="shared" si="24"/>
        <v>4.9953004367645461E-5</v>
      </c>
      <c r="N114">
        <f t="shared" si="25"/>
        <v>7.9933122204593594E-5</v>
      </c>
      <c r="P114">
        <f t="shared" si="15"/>
        <v>30</v>
      </c>
      <c r="Q114">
        <v>0.1221</v>
      </c>
      <c r="R114">
        <f t="shared" si="13"/>
        <v>7.9661561725516791E-2</v>
      </c>
      <c r="S114">
        <f t="shared" si="14"/>
        <v>0.41202000000000827</v>
      </c>
    </row>
    <row r="115" spans="2:19" x14ac:dyDescent="0.25">
      <c r="B115">
        <f t="shared" si="26"/>
        <v>2.4569999999999967E-2</v>
      </c>
      <c r="C115">
        <f t="shared" si="16"/>
        <v>4.0616827797270805E-14</v>
      </c>
      <c r="D115">
        <f t="shared" si="21"/>
        <v>193592119.09714341</v>
      </c>
      <c r="E115">
        <f t="shared" si="27"/>
        <v>2.5353772314740992E-14</v>
      </c>
      <c r="F115">
        <f t="shared" si="28"/>
        <v>1.2792632991527016E-17</v>
      </c>
      <c r="G115">
        <f t="shared" si="17"/>
        <v>0.25385517373294247</v>
      </c>
      <c r="H115" s="17">
        <f t="shared" si="22"/>
        <v>0.15846107696713121</v>
      </c>
      <c r="I115">
        <f t="shared" si="23"/>
        <v>1.3096793103656208</v>
      </c>
      <c r="J115">
        <f t="shared" si="18"/>
        <v>9.4346363692637114E-6</v>
      </c>
      <c r="K115">
        <f t="shared" si="19"/>
        <v>0.17888819122022134</v>
      </c>
      <c r="L115">
        <f t="shared" si="20"/>
        <v>0.11822394077133974</v>
      </c>
      <c r="M115">
        <f t="shared" si="24"/>
        <v>4.9927828711393451E-5</v>
      </c>
      <c r="N115">
        <f t="shared" si="25"/>
        <v>7.9953956197043825E-5</v>
      </c>
      <c r="P115">
        <f t="shared" si="15"/>
        <v>31</v>
      </c>
      <c r="Q115">
        <v>0.1242</v>
      </c>
      <c r="R115">
        <f t="shared" si="13"/>
        <v>7.7441615221855858E-2</v>
      </c>
      <c r="S115">
        <f t="shared" si="14"/>
        <v>0.41202000000000827</v>
      </c>
    </row>
    <row r="116" spans="2:19" x14ac:dyDescent="0.25">
      <c r="B116">
        <f t="shared" si="26"/>
        <v>2.4884999999999966E-2</v>
      </c>
      <c r="C116">
        <f t="shared" si="16"/>
        <v>4.0627430078481299E-14</v>
      </c>
      <c r="D116">
        <f t="shared" si="21"/>
        <v>193559819.11101419</v>
      </c>
      <c r="E116">
        <f t="shared" si="27"/>
        <v>2.5340979681749466E-14</v>
      </c>
      <c r="F116">
        <f t="shared" si="28"/>
        <v>1.2795970615430929E-17</v>
      </c>
      <c r="G116">
        <f t="shared" si="17"/>
        <v>0.25392143799050809</v>
      </c>
      <c r="H116" s="17">
        <f t="shared" si="22"/>
        <v>0.15838112301093416</v>
      </c>
      <c r="I116">
        <f t="shared" si="23"/>
        <v>1.3095230569405527</v>
      </c>
      <c r="J116">
        <f t="shared" si="18"/>
        <v>9.4298759794099965E-6</v>
      </c>
      <c r="K116">
        <f t="shared" si="19"/>
        <v>0.17893088780320504</v>
      </c>
      <c r="L116">
        <f t="shared" si="20"/>
        <v>0.11772379928561641</v>
      </c>
      <c r="M116">
        <f t="shared" si="24"/>
        <v>4.9902646496545193E-5</v>
      </c>
      <c r="N116">
        <f t="shared" si="25"/>
        <v>7.9974816346443288E-5</v>
      </c>
      <c r="P116">
        <f t="shared" si="15"/>
        <v>32</v>
      </c>
      <c r="Q116">
        <v>0.126</v>
      </c>
      <c r="R116">
        <f t="shared" si="13"/>
        <v>7.5588108289850992E-2</v>
      </c>
      <c r="S116">
        <f t="shared" si="14"/>
        <v>0.41202000000000827</v>
      </c>
    </row>
    <row r="117" spans="2:19" x14ac:dyDescent="0.25">
      <c r="B117">
        <f t="shared" si="26"/>
        <v>2.5199999999999965E-2</v>
      </c>
      <c r="C117">
        <f t="shared" si="16"/>
        <v>4.063804568624638E-14</v>
      </c>
      <c r="D117">
        <f t="shared" si="21"/>
        <v>193527493.73305383</v>
      </c>
      <c r="E117">
        <f t="shared" si="27"/>
        <v>2.5328183711134036E-14</v>
      </c>
      <c r="F117">
        <f t="shared" si="28"/>
        <v>1.279931243294458E-17</v>
      </c>
      <c r="G117">
        <f t="shared" si="17"/>
        <v>0.25398778553903983</v>
      </c>
      <c r="H117" s="17">
        <f t="shared" si="22"/>
        <v>0.15830114819458771</v>
      </c>
      <c r="I117">
        <f t="shared" si="23"/>
        <v>1.3093667627486489</v>
      </c>
      <c r="J117">
        <f t="shared" si="18"/>
        <v>9.4251143475609089E-6</v>
      </c>
      <c r="K117">
        <f t="shared" si="19"/>
        <v>0.17897361081877267</v>
      </c>
      <c r="L117">
        <f t="shared" si="20"/>
        <v>0.11722577362773731</v>
      </c>
      <c r="M117">
        <f t="shared" si="24"/>
        <v>4.9877457714869577E-5</v>
      </c>
      <c r="N117">
        <f t="shared" si="25"/>
        <v>7.999570270590362E-5</v>
      </c>
      <c r="P117">
        <f t="shared" si="15"/>
        <v>33</v>
      </c>
      <c r="Q117">
        <v>0.13389999999999999</v>
      </c>
      <c r="R117">
        <f t="shared" si="13"/>
        <v>6.7963901420349623E-2</v>
      </c>
      <c r="S117">
        <f t="shared" si="14"/>
        <v>0.41202000000000827</v>
      </c>
    </row>
    <row r="118" spans="2:19" x14ac:dyDescent="0.25">
      <c r="B118">
        <f t="shared" si="26"/>
        <v>2.5514999999999965E-2</v>
      </c>
      <c r="C118">
        <f t="shared" si="16"/>
        <v>4.0648674647658414E-14</v>
      </c>
      <c r="D118">
        <f t="shared" si="21"/>
        <v>193495142.9253467</v>
      </c>
      <c r="E118">
        <f t="shared" si="27"/>
        <v>2.5315384398701091E-14</v>
      </c>
      <c r="F118">
        <f t="shared" si="28"/>
        <v>1.2802658452589976E-17</v>
      </c>
      <c r="G118">
        <f t="shared" si="17"/>
        <v>0.25405421654786509</v>
      </c>
      <c r="H118" s="17">
        <f t="shared" si="22"/>
        <v>0.15822115249188182</v>
      </c>
      <c r="I118">
        <f t="shared" si="23"/>
        <v>1.3092104277386873</v>
      </c>
      <c r="J118">
        <f t="shared" si="18"/>
        <v>9.4203514721559258E-6</v>
      </c>
      <c r="K118">
        <f t="shared" si="19"/>
        <v>0.17901636030020868</v>
      </c>
      <c r="L118">
        <f t="shared" si="20"/>
        <v>0.1167298548467804</v>
      </c>
      <c r="M118">
        <f t="shared" si="24"/>
        <v>4.9852262358118842E-5</v>
      </c>
      <c r="N118">
        <f t="shared" si="25"/>
        <v>8.0016615328687364E-5</v>
      </c>
      <c r="P118">
        <f t="shared" si="15"/>
        <v>34</v>
      </c>
      <c r="Q118">
        <v>0.13880000000000001</v>
      </c>
      <c r="R118">
        <f t="shared" si="13"/>
        <v>6.3626495412687972E-2</v>
      </c>
      <c r="S118">
        <f t="shared" si="14"/>
        <v>0.41202000000000827</v>
      </c>
    </row>
    <row r="119" spans="2:19" x14ac:dyDescent="0.25">
      <c r="B119">
        <f t="shared" si="26"/>
        <v>2.5829999999999964E-2</v>
      </c>
      <c r="C119">
        <f t="shared" si="16"/>
        <v>4.065931698988675E-14</v>
      </c>
      <c r="D119">
        <f t="shared" si="21"/>
        <v>193462766.64989066</v>
      </c>
      <c r="E119">
        <f t="shared" si="27"/>
        <v>2.53025817402485E-14</v>
      </c>
      <c r="F119">
        <f t="shared" si="28"/>
        <v>1.2806008682913334E-17</v>
      </c>
      <c r="G119">
        <f t="shared" si="17"/>
        <v>0.25412073118679218</v>
      </c>
      <c r="H119" s="17">
        <f t="shared" si="22"/>
        <v>0.1581411358765531</v>
      </c>
      <c r="I119">
        <f t="shared" si="23"/>
        <v>1.3090540518593419</v>
      </c>
      <c r="J119">
        <f t="shared" si="18"/>
        <v>9.4155873516313501E-6</v>
      </c>
      <c r="K119">
        <f t="shared" si="19"/>
        <v>0.17905913628086498</v>
      </c>
      <c r="L119">
        <f t="shared" si="20"/>
        <v>0.11623603402969011</v>
      </c>
      <c r="M119">
        <f t="shared" si="24"/>
        <v>4.9827060418028391E-5</v>
      </c>
      <c r="N119">
        <f t="shared" si="25"/>
        <v>8.003755426820835E-5</v>
      </c>
      <c r="P119">
        <f t="shared" ref="P119:P150" si="29">P118+$P$85</f>
        <v>35</v>
      </c>
      <c r="Q119">
        <v>0.1411</v>
      </c>
      <c r="R119">
        <f t="shared" si="13"/>
        <v>6.1687134559048867E-2</v>
      </c>
      <c r="S119">
        <f t="shared" si="14"/>
        <v>0.41202000000000827</v>
      </c>
    </row>
    <row r="120" spans="2:19" x14ac:dyDescent="0.25">
      <c r="B120">
        <f t="shared" si="26"/>
        <v>2.6144999999999963E-2</v>
      </c>
      <c r="C120">
        <f t="shared" si="16"/>
        <v>4.0669972740178005E-14</v>
      </c>
      <c r="D120">
        <f t="shared" si="21"/>
        <v>193430364.86859697</v>
      </c>
      <c r="E120">
        <f t="shared" si="27"/>
        <v>2.5289775731565586E-14</v>
      </c>
      <c r="F120">
        <f t="shared" si="28"/>
        <v>1.2809363132485171E-17</v>
      </c>
      <c r="G120">
        <f t="shared" si="17"/>
        <v>0.25418732962611251</v>
      </c>
      <c r="H120" s="17">
        <f t="shared" si="22"/>
        <v>0.1580610983222849</v>
      </c>
      <c r="I120">
        <f t="shared" si="23"/>
        <v>1.3088976350591817</v>
      </c>
      <c r="J120">
        <f t="shared" si="18"/>
        <v>9.4108219844203061E-6</v>
      </c>
      <c r="K120">
        <f t="shared" si="19"/>
        <v>0.17910193879416128</v>
      </c>
      <c r="L120">
        <f t="shared" si="20"/>
        <v>0.11574430230111712</v>
      </c>
      <c r="M120">
        <f t="shared" si="24"/>
        <v>4.9801851886316873E-5</v>
      </c>
      <c r="N120">
        <f t="shared" si="25"/>
        <v>8.0058519578032317E-5</v>
      </c>
      <c r="P120">
        <f t="shared" si="29"/>
        <v>36</v>
      </c>
      <c r="Q120">
        <v>0.1411</v>
      </c>
      <c r="R120">
        <f t="shared" si="13"/>
        <v>6.1687134559048867E-2</v>
      </c>
      <c r="S120">
        <f t="shared" si="14"/>
        <v>0.41202000000000827</v>
      </c>
    </row>
    <row r="121" spans="2:19" x14ac:dyDescent="0.25">
      <c r="B121">
        <f t="shared" si="26"/>
        <v>2.6459999999999963E-2</v>
      </c>
      <c r="C121">
        <f t="shared" si="16"/>
        <v>4.0680641925856511E-14</v>
      </c>
      <c r="D121">
        <f t="shared" si="21"/>
        <v>193397937.54328957</v>
      </c>
      <c r="E121">
        <f t="shared" si="27"/>
        <v>2.5276966368433101E-14</v>
      </c>
      <c r="F121">
        <f t="shared" si="28"/>
        <v>1.2812721809900407E-17</v>
      </c>
      <c r="G121">
        <f t="shared" si="17"/>
        <v>0.25425401203660319</v>
      </c>
      <c r="H121" s="17">
        <f t="shared" si="22"/>
        <v>0.15798103980270686</v>
      </c>
      <c r="I121">
        <f t="shared" si="23"/>
        <v>1.3087411772866715</v>
      </c>
      <c r="J121">
        <f t="shared" si="18"/>
        <v>9.4060553689527303E-6</v>
      </c>
      <c r="K121">
        <f t="shared" si="19"/>
        <v>0.17914476787358521</v>
      </c>
      <c r="L121">
        <f t="shared" si="20"/>
        <v>0.11525465082325904</v>
      </c>
      <c r="M121">
        <f t="shared" si="24"/>
        <v>4.9776636754686094E-5</v>
      </c>
      <c r="N121">
        <f t="shared" si="25"/>
        <v>8.0079511311877553E-5</v>
      </c>
      <c r="P121">
        <f t="shared" si="29"/>
        <v>37</v>
      </c>
      <c r="Q121">
        <v>0.1419</v>
      </c>
      <c r="R121">
        <f t="shared" si="13"/>
        <v>6.102652348654862E-2</v>
      </c>
      <c r="S121">
        <f t="shared" si="14"/>
        <v>0.41202000000000827</v>
      </c>
    </row>
    <row r="122" spans="2:19" x14ac:dyDescent="0.25">
      <c r="B122">
        <f t="shared" si="26"/>
        <v>2.6774999999999962E-2</v>
      </c>
      <c r="C122">
        <f t="shared" si="16"/>
        <v>4.069132457432429E-14</v>
      </c>
      <c r="D122">
        <f t="shared" si="21"/>
        <v>193365484.63570559</v>
      </c>
      <c r="E122">
        <f t="shared" si="27"/>
        <v>2.5264153646623201E-14</v>
      </c>
      <c r="F122">
        <f t="shared" si="28"/>
        <v>1.2816084723778448E-17</v>
      </c>
      <c r="G122">
        <f t="shared" si="17"/>
        <v>0.25432077858952679</v>
      </c>
      <c r="H122" s="17">
        <f t="shared" si="22"/>
        <v>0.157900960291395</v>
      </c>
      <c r="I122">
        <f t="shared" si="23"/>
        <v>1.3085846784901713</v>
      </c>
      <c r="J122">
        <f t="shared" si="18"/>
        <v>9.4012875036553572E-6</v>
      </c>
      <c r="K122">
        <f t="shared" si="19"/>
        <v>0.17918762355269227</v>
      </c>
      <c r="L122">
        <f t="shared" si="20"/>
        <v>0.11476707079570134</v>
      </c>
      <c r="M122">
        <f t="shared" si="24"/>
        <v>4.9751415014820929E-5</v>
      </c>
      <c r="N122">
        <f t="shared" si="25"/>
        <v>8.01005295236153E-5</v>
      </c>
      <c r="P122">
        <f t="shared" si="29"/>
        <v>38</v>
      </c>
      <c r="Q122">
        <v>0.15340000000000001</v>
      </c>
      <c r="R122">
        <f t="shared" si="13"/>
        <v>5.2275910140860166E-2</v>
      </c>
      <c r="S122">
        <f t="shared" si="14"/>
        <v>0.41202000000000827</v>
      </c>
    </row>
    <row r="123" spans="2:19" x14ac:dyDescent="0.25">
      <c r="B123">
        <f t="shared" si="26"/>
        <v>2.7089999999999961E-2</v>
      </c>
      <c r="C123">
        <f t="shared" si="16"/>
        <v>4.0702020713061623E-14</v>
      </c>
      <c r="D123">
        <f t="shared" si="21"/>
        <v>193333006.10749435</v>
      </c>
      <c r="E123">
        <f t="shared" si="27"/>
        <v>2.5251337561899424E-14</v>
      </c>
      <c r="F123">
        <f t="shared" si="28"/>
        <v>1.2819451882763252E-17</v>
      </c>
      <c r="G123">
        <f t="shared" si="17"/>
        <v>0.25438762945663512</v>
      </c>
      <c r="H123" s="17">
        <f t="shared" si="22"/>
        <v>0.15782085976187141</v>
      </c>
      <c r="I123">
        <f t="shared" si="23"/>
        <v>1.3084281386179355</v>
      </c>
      <c r="J123">
        <f t="shared" si="18"/>
        <v>9.3965183869517179E-6</v>
      </c>
      <c r="K123">
        <f t="shared" si="19"/>
        <v>0.1792305058651063</v>
      </c>
      <c r="L123">
        <f t="shared" si="20"/>
        <v>0.11428155345525931</v>
      </c>
      <c r="M123">
        <f t="shared" si="24"/>
        <v>4.9726186658389352E-5</v>
      </c>
      <c r="N123">
        <f t="shared" si="25"/>
        <v>8.0121574267270321E-5</v>
      </c>
      <c r="P123">
        <f t="shared" si="29"/>
        <v>39</v>
      </c>
      <c r="Q123">
        <v>0.1595</v>
      </c>
      <c r="R123">
        <f t="shared" si="13"/>
        <v>4.8155661552605963E-2</v>
      </c>
      <c r="S123">
        <f t="shared" si="14"/>
        <v>0.41202000000000827</v>
      </c>
    </row>
    <row r="124" spans="2:19" x14ac:dyDescent="0.25">
      <c r="B124">
        <f t="shared" si="26"/>
        <v>2.7404999999999961E-2</v>
      </c>
      <c r="C124">
        <f t="shared" si="16"/>
        <v>4.0712730369627238E-14</v>
      </c>
      <c r="D124">
        <f t="shared" si="21"/>
        <v>193300501.92021737</v>
      </c>
      <c r="E124">
        <f t="shared" si="27"/>
        <v>2.5238518110016662E-14</v>
      </c>
      <c r="F124">
        <f t="shared" si="28"/>
        <v>1.2822823295523469E-17</v>
      </c>
      <c r="G124">
        <f t="shared" si="17"/>
        <v>0.2544545648101702</v>
      </c>
      <c r="H124" s="17">
        <f t="shared" si="22"/>
        <v>0.15774073818760412</v>
      </c>
      <c r="I124">
        <f t="shared" si="23"/>
        <v>1.308271557618113</v>
      </c>
      <c r="J124">
        <f t="shared" si="18"/>
        <v>9.391748017262123E-6</v>
      </c>
      <c r="K124">
        <f t="shared" si="19"/>
        <v>0.17927341484451967</v>
      </c>
      <c r="L124">
        <f t="shared" si="20"/>
        <v>0.11379809007582049</v>
      </c>
      <c r="M124">
        <f t="shared" si="24"/>
        <v>4.9700951677042288E-5</v>
      </c>
      <c r="N124">
        <f t="shared" si="25"/>
        <v>8.0142645597021663E-5</v>
      </c>
      <c r="P124">
        <f t="shared" si="29"/>
        <v>40</v>
      </c>
      <c r="Q124">
        <v>0.16309999999999999</v>
      </c>
      <c r="R124">
        <f t="shared" si="13"/>
        <v>4.5878108214738901E-2</v>
      </c>
      <c r="S124">
        <f t="shared" si="14"/>
        <v>0.41202000000000827</v>
      </c>
    </row>
    <row r="125" spans="2:19" x14ac:dyDescent="0.25">
      <c r="B125">
        <f t="shared" si="26"/>
        <v>2.771999999999996E-2</v>
      </c>
      <c r="C125">
        <f t="shared" si="16"/>
        <v>4.0723453571658637E-14</v>
      </c>
      <c r="D125">
        <f t="shared" si="21"/>
        <v>193267972.03534803</v>
      </c>
      <c r="E125">
        <f t="shared" si="27"/>
        <v>2.5225695286721138E-14</v>
      </c>
      <c r="F125">
        <f t="shared" si="28"/>
        <v>1.2826198970752497E-17</v>
      </c>
      <c r="G125">
        <f t="shared" si="17"/>
        <v>0.25452158482286646</v>
      </c>
      <c r="H125" s="17">
        <f t="shared" si="22"/>
        <v>0.15766059554200709</v>
      </c>
      <c r="I125">
        <f t="shared" si="23"/>
        <v>1.3081149354387462</v>
      </c>
      <c r="J125">
        <f t="shared" si="18"/>
        <v>9.3869763930036595E-6</v>
      </c>
      <c r="K125">
        <f t="shared" si="19"/>
        <v>0.1793163505246935</v>
      </c>
      <c r="L125">
        <f t="shared" si="20"/>
        <v>0.11331667196818795</v>
      </c>
      <c r="M125">
        <f t="shared" si="24"/>
        <v>4.9675710062413653E-5</v>
      </c>
      <c r="N125">
        <f t="shared" si="25"/>
        <v>8.0163743567203101E-5</v>
      </c>
      <c r="P125">
        <f t="shared" si="29"/>
        <v>41</v>
      </c>
      <c r="Q125">
        <v>0.16520000000000001</v>
      </c>
      <c r="R125">
        <f t="shared" si="13"/>
        <v>4.459961274314856E-2</v>
      </c>
      <c r="S125">
        <f t="shared" si="14"/>
        <v>0.41202000000000827</v>
      </c>
    </row>
    <row r="126" spans="2:19" x14ac:dyDescent="0.25">
      <c r="B126">
        <f t="shared" si="26"/>
        <v>2.8034999999999959E-2</v>
      </c>
      <c r="C126">
        <f t="shared" si="16"/>
        <v>4.0734190346872197E-14</v>
      </c>
      <c r="D126">
        <f t="shared" si="21"/>
        <v>193235416.41427159</v>
      </c>
      <c r="E126">
        <f t="shared" si="27"/>
        <v>2.5212869087750386E-14</v>
      </c>
      <c r="F126">
        <f t="shared" si="28"/>
        <v>1.2829578917168578E-17</v>
      </c>
      <c r="G126">
        <f t="shared" si="17"/>
        <v>0.25458868966795117</v>
      </c>
      <c r="H126" s="17">
        <f t="shared" si="22"/>
        <v>0.15758043179843992</v>
      </c>
      <c r="I126">
        <f t="shared" si="23"/>
        <v>1.3079582720277727</v>
      </c>
      <c r="J126">
        <f t="shared" si="18"/>
        <v>9.3822035125901784E-6</v>
      </c>
      <c r="K126">
        <f t="shared" si="19"/>
        <v>0.17935931293945706</v>
      </c>
      <c r="L126">
        <f t="shared" si="20"/>
        <v>0.112837290479924</v>
      </c>
      <c r="M126">
        <f t="shared" si="24"/>
        <v>4.9650461806120295E-5</v>
      </c>
      <c r="N126">
        <f t="shared" si="25"/>
        <v>8.0184868232303588E-5</v>
      </c>
      <c r="P126">
        <f t="shared" si="29"/>
        <v>42</v>
      </c>
      <c r="Q126">
        <v>0.16639999999999999</v>
      </c>
      <c r="R126">
        <f t="shared" si="13"/>
        <v>4.3885104524579263E-2</v>
      </c>
      <c r="S126">
        <f t="shared" si="14"/>
        <v>0.41202000000000827</v>
      </c>
    </row>
    <row r="127" spans="2:19" x14ac:dyDescent="0.25">
      <c r="B127">
        <f t="shared" si="26"/>
        <v>2.8349999999999959E-2</v>
      </c>
      <c r="C127">
        <f t="shared" si="16"/>
        <v>4.0744940723063733E-14</v>
      </c>
      <c r="D127">
        <f t="shared" si="21"/>
        <v>193202835.01828453</v>
      </c>
      <c r="E127">
        <f t="shared" si="27"/>
        <v>2.5200039508833218E-14</v>
      </c>
      <c r="F127">
        <f t="shared" si="28"/>
        <v>1.283296314351488E-17</v>
      </c>
      <c r="G127">
        <f t="shared" si="17"/>
        <v>0.25465587951914831</v>
      </c>
      <c r="H127" s="17">
        <f t="shared" si="22"/>
        <v>0.15750024693020759</v>
      </c>
      <c r="I127">
        <f t="shared" si="23"/>
        <v>1.3078015673330226</v>
      </c>
      <c r="J127">
        <f t="shared" si="18"/>
        <v>9.3774293744322886E-6</v>
      </c>
      <c r="K127">
        <f t="shared" si="19"/>
        <v>0.17940230212270966</v>
      </c>
      <c r="L127">
        <f t="shared" si="20"/>
        <v>0.11235993699519473</v>
      </c>
      <c r="M127">
        <f t="shared" si="24"/>
        <v>4.9625206899761877E-5</v>
      </c>
      <c r="N127">
        <f t="shared" si="25"/>
        <v>8.0206019646967996E-5</v>
      </c>
      <c r="P127">
        <f t="shared" si="29"/>
        <v>43</v>
      </c>
      <c r="Q127">
        <v>0.16930000000000001</v>
      </c>
      <c r="R127">
        <f t="shared" si="13"/>
        <v>4.220527712849572E-2</v>
      </c>
      <c r="S127">
        <f t="shared" si="14"/>
        <v>0.41202000000000827</v>
      </c>
    </row>
    <row r="128" spans="2:19" x14ac:dyDescent="0.25">
      <c r="B128">
        <f t="shared" si="26"/>
        <v>2.8664999999999958E-2</v>
      </c>
      <c r="C128">
        <f t="shared" si="16"/>
        <v>4.0755704728108624E-14</v>
      </c>
      <c r="D128">
        <f t="shared" si="21"/>
        <v>193170227.80859438</v>
      </c>
      <c r="E128">
        <f t="shared" si="27"/>
        <v>2.5187206545689703E-14</v>
      </c>
      <c r="F128">
        <f t="shared" si="28"/>
        <v>1.2836351658559619E-17</v>
      </c>
      <c r="G128">
        <f t="shared" si="17"/>
        <v>0.2547231545506789</v>
      </c>
      <c r="H128" s="17">
        <f t="shared" si="22"/>
        <v>0.15742004091056064</v>
      </c>
      <c r="I128">
        <f t="shared" si="23"/>
        <v>1.3076448213022189</v>
      </c>
      <c r="J128">
        <f t="shared" si="18"/>
        <v>9.3726539769373427E-6</v>
      </c>
      <c r="K128">
        <f t="shared" si="19"/>
        <v>0.17944531810841916</v>
      </c>
      <c r="L128">
        <f t="shared" si="20"/>
        <v>0.11188460293461519</v>
      </c>
      <c r="M128">
        <f t="shared" si="24"/>
        <v>4.9599945334920882E-5</v>
      </c>
      <c r="N128">
        <f t="shared" si="25"/>
        <v>8.022719786599761E-5</v>
      </c>
      <c r="P128">
        <f t="shared" si="29"/>
        <v>44</v>
      </c>
      <c r="Q128">
        <v>0.1736</v>
      </c>
      <c r="R128">
        <f t="shared" si="13"/>
        <v>3.9832121043231881E-2</v>
      </c>
      <c r="S128">
        <f t="shared" si="14"/>
        <v>0.41202000000000827</v>
      </c>
    </row>
    <row r="129" spans="2:19" x14ac:dyDescent="0.25">
      <c r="B129">
        <f t="shared" si="26"/>
        <v>2.8979999999999957E-2</v>
      </c>
      <c r="C129">
        <f t="shared" si="16"/>
        <v>4.0766482389962169E-14</v>
      </c>
      <c r="D129">
        <f t="shared" si="21"/>
        <v>193137594.74631959</v>
      </c>
      <c r="E129">
        <f t="shared" si="27"/>
        <v>2.5174370194031144E-14</v>
      </c>
      <c r="F129">
        <f t="shared" si="28"/>
        <v>1.2839744471096123E-17</v>
      </c>
      <c r="G129">
        <f t="shared" si="17"/>
        <v>0.25479051493726351</v>
      </c>
      <c r="H129" s="17">
        <f t="shared" si="22"/>
        <v>0.15733981371269462</v>
      </c>
      <c r="I129">
        <f t="shared" si="23"/>
        <v>1.3074880338829789</v>
      </c>
      <c r="J129">
        <f t="shared" si="18"/>
        <v>9.3678773185094342E-6</v>
      </c>
      <c r="K129">
        <f t="shared" si="19"/>
        <v>0.1794883609306232</v>
      </c>
      <c r="L129">
        <f t="shared" si="20"/>
        <v>0.11141127975509509</v>
      </c>
      <c r="M129">
        <f t="shared" si="24"/>
        <v>4.9574677103162598E-5</v>
      </c>
      <c r="N129">
        <f t="shared" si="25"/>
        <v>8.0248402944350759E-5</v>
      </c>
      <c r="P129">
        <f t="shared" si="29"/>
        <v>45</v>
      </c>
      <c r="Q129">
        <v>0.1787</v>
      </c>
      <c r="R129">
        <f t="shared" si="13"/>
        <v>3.7189825675127498E-2</v>
      </c>
      <c r="S129">
        <f t="shared" si="14"/>
        <v>0.41202000000000827</v>
      </c>
    </row>
    <row r="130" spans="2:19" x14ac:dyDescent="0.25">
      <c r="B130">
        <f t="shared" si="26"/>
        <v>2.9294999999999956E-2</v>
      </c>
      <c r="C130">
        <f t="shared" si="16"/>
        <v>4.0777273736659805E-14</v>
      </c>
      <c r="D130">
        <f t="shared" si="21"/>
        <v>193104935.79248911</v>
      </c>
      <c r="E130">
        <f t="shared" si="27"/>
        <v>2.5161530449560047E-14</v>
      </c>
      <c r="F130">
        <f t="shared" si="28"/>
        <v>1.2843141589942933E-17</v>
      </c>
      <c r="G130">
        <f t="shared" si="17"/>
        <v>0.25485796085412377</v>
      </c>
      <c r="H130" s="17">
        <f t="shared" si="22"/>
        <v>0.15725956530975027</v>
      </c>
      <c r="I130">
        <f t="shared" si="23"/>
        <v>1.3073312050228107</v>
      </c>
      <c r="J130">
        <f t="shared" si="18"/>
        <v>9.3630993975493784E-6</v>
      </c>
      <c r="K130">
        <f t="shared" si="19"/>
        <v>0.17953143062342863</v>
      </c>
      <c r="L130">
        <f t="shared" si="20"/>
        <v>0.11093995894968542</v>
      </c>
      <c r="M130">
        <f t="shared" si="24"/>
        <v>4.9549402196034963E-5</v>
      </c>
      <c r="N130">
        <f t="shared" si="25"/>
        <v>8.0269634937143322E-5</v>
      </c>
      <c r="P130">
        <f t="shared" si="29"/>
        <v>46</v>
      </c>
      <c r="Q130">
        <v>0.18329999999999999</v>
      </c>
      <c r="R130">
        <f t="shared" si="13"/>
        <v>3.4957255736339871E-2</v>
      </c>
      <c r="S130">
        <f t="shared" si="14"/>
        <v>0.41202000000000827</v>
      </c>
    </row>
    <row r="131" spans="2:19" x14ac:dyDescent="0.25">
      <c r="B131">
        <f t="shared" si="26"/>
        <v>2.9609999999999956E-2</v>
      </c>
      <c r="C131">
        <f t="shared" si="16"/>
        <v>4.0788078796317516E-14</v>
      </c>
      <c r="D131">
        <f t="shared" si="21"/>
        <v>193072250.9080421</v>
      </c>
      <c r="E131">
        <f t="shared" si="27"/>
        <v>2.5148687307970103E-14</v>
      </c>
      <c r="F131">
        <f t="shared" si="28"/>
        <v>1.2846543023943901E-17</v>
      </c>
      <c r="G131">
        <f t="shared" si="17"/>
        <v>0.25492549247698443</v>
      </c>
      <c r="H131" s="17">
        <f t="shared" si="22"/>
        <v>0.15717929567481312</v>
      </c>
      <c r="I131">
        <f t="shared" si="23"/>
        <v>1.3071743346691163</v>
      </c>
      <c r="J131">
        <f t="shared" si="18"/>
        <v>9.358320212454716E-6</v>
      </c>
      <c r="K131">
        <f t="shared" si="19"/>
        <v>0.17957452722101283</v>
      </c>
      <c r="L131">
        <f t="shared" si="20"/>
        <v>0.11047063204742541</v>
      </c>
      <c r="M131">
        <f t="shared" si="24"/>
        <v>4.9524120605068632E-5</v>
      </c>
      <c r="N131">
        <f t="shared" si="25"/>
        <v>8.0290893899649362E-5</v>
      </c>
      <c r="P131">
        <f t="shared" si="29"/>
        <v>47</v>
      </c>
      <c r="Q131">
        <v>0.1847</v>
      </c>
      <c r="R131">
        <f t="shared" si="13"/>
        <v>3.4304760311772015E-2</v>
      </c>
      <c r="S131">
        <f t="shared" si="14"/>
        <v>0.41202000000000827</v>
      </c>
    </row>
    <row r="132" spans="2:19" x14ac:dyDescent="0.25">
      <c r="B132">
        <f t="shared" si="26"/>
        <v>2.9924999999999955E-2</v>
      </c>
      <c r="C132">
        <f t="shared" si="16"/>
        <v>4.0798897597132046E-14</v>
      </c>
      <c r="D132">
        <f t="shared" si="21"/>
        <v>193039540.05382791</v>
      </c>
      <c r="E132">
        <f t="shared" si="27"/>
        <v>2.513584076494616E-14</v>
      </c>
      <c r="F132">
        <f t="shared" si="28"/>
        <v>1.2849948781968277E-17</v>
      </c>
      <c r="G132">
        <f t="shared" si="17"/>
        <v>0.25499310998207525</v>
      </c>
      <c r="H132" s="17">
        <f t="shared" si="22"/>
        <v>0.15709900478091346</v>
      </c>
      <c r="I132">
        <f t="shared" si="23"/>
        <v>1.3070174227691886</v>
      </c>
      <c r="J132">
        <f t="shared" si="18"/>
        <v>9.3535397616196927E-6</v>
      </c>
      <c r="K132">
        <f t="shared" si="19"/>
        <v>0.17961765075762232</v>
      </c>
      <c r="L132">
        <f t="shared" si="20"/>
        <v>0.11000329061319039</v>
      </c>
      <c r="M132">
        <f t="shared" si="24"/>
        <v>4.9498832321776828E-5</v>
      </c>
      <c r="N132">
        <f t="shared" si="25"/>
        <v>8.0312179887301709E-5</v>
      </c>
      <c r="P132">
        <f t="shared" si="29"/>
        <v>48</v>
      </c>
      <c r="Q132">
        <v>0.1986</v>
      </c>
      <c r="R132">
        <f t="shared" si="13"/>
        <v>2.8451781221845756E-2</v>
      </c>
      <c r="S132">
        <f t="shared" si="14"/>
        <v>0.41202000000000827</v>
      </c>
    </row>
    <row r="133" spans="2:19" x14ac:dyDescent="0.25">
      <c r="B133">
        <f t="shared" si="26"/>
        <v>3.0239999999999954E-2</v>
      </c>
      <c r="C133">
        <f t="shared" si="16"/>
        <v>4.0809730167381185E-14</v>
      </c>
      <c r="D133">
        <f t="shared" si="21"/>
        <v>193006803.19060531</v>
      </c>
      <c r="E133">
        <f t="shared" si="27"/>
        <v>2.5122990816164191E-14</v>
      </c>
      <c r="F133">
        <f t="shared" si="28"/>
        <v>1.2853358872910805E-17</v>
      </c>
      <c r="G133">
        <f t="shared" si="17"/>
        <v>0.25506081354613236</v>
      </c>
      <c r="H133" s="17">
        <f t="shared" si="22"/>
        <v>0.15701869260102619</v>
      </c>
      <c r="I133">
        <f t="shared" si="23"/>
        <v>1.3068604692702128</v>
      </c>
      <c r="J133">
        <f t="shared" si="18"/>
        <v>9.3487580434352527E-6</v>
      </c>
      <c r="K133">
        <f t="shared" si="19"/>
        <v>0.17966080126757447</v>
      </c>
      <c r="L133">
        <f t="shared" si="20"/>
        <v>0.10953792624754004</v>
      </c>
      <c r="M133">
        <f t="shared" si="24"/>
        <v>4.9473537337655381E-5</v>
      </c>
      <c r="N133">
        <f t="shared" si="25"/>
        <v>8.033349295569252E-5</v>
      </c>
      <c r="P133">
        <f t="shared" si="29"/>
        <v>49</v>
      </c>
      <c r="Q133">
        <v>0.1991</v>
      </c>
      <c r="R133">
        <f t="shared" si="13"/>
        <v>2.8260964603569673E-2</v>
      </c>
      <c r="S133">
        <f t="shared" si="14"/>
        <v>0.41202000000000827</v>
      </c>
    </row>
    <row r="134" spans="2:19" x14ac:dyDescent="0.25">
      <c r="B134">
        <f t="shared" si="26"/>
        <v>3.0554999999999954E-2</v>
      </c>
      <c r="C134">
        <f t="shared" si="16"/>
        <v>4.0820576535424175E-14</v>
      </c>
      <c r="D134">
        <f t="shared" si="21"/>
        <v>192974040.27904278</v>
      </c>
      <c r="E134">
        <f t="shared" si="27"/>
        <v>2.5110137457291279E-14</v>
      </c>
      <c r="F134">
        <f t="shared" si="28"/>
        <v>1.2856773305691815E-17</v>
      </c>
      <c r="G134">
        <f t="shared" si="17"/>
        <v>0.25512860334640108</v>
      </c>
      <c r="H134" s="17">
        <f t="shared" si="22"/>
        <v>0.1569383591080705</v>
      </c>
      <c r="I134">
        <f t="shared" si="23"/>
        <v>1.3067034741192654</v>
      </c>
      <c r="J134">
        <f t="shared" si="18"/>
        <v>9.343975056289033E-6</v>
      </c>
      <c r="K134">
        <f t="shared" si="19"/>
        <v>0.17970397878525707</v>
      </c>
      <c r="L134">
        <f t="shared" si="20"/>
        <v>0.1090745305865676</v>
      </c>
      <c r="M134">
        <f t="shared" si="24"/>
        <v>4.9448235644182625E-5</v>
      </c>
      <c r="N134">
        <f t="shared" si="25"/>
        <v>8.0354833160573827E-5</v>
      </c>
      <c r="P134">
        <f t="shared" si="29"/>
        <v>50</v>
      </c>
      <c r="Q134">
        <v>0.20200000000000001</v>
      </c>
      <c r="R134">
        <f t="shared" si="13"/>
        <v>2.7179195673197539E-2</v>
      </c>
      <c r="S134">
        <f t="shared" si="14"/>
        <v>0.41202000000000827</v>
      </c>
    </row>
    <row r="135" spans="2:19" x14ac:dyDescent="0.25">
      <c r="B135">
        <f t="shared" si="26"/>
        <v>3.0869999999999953E-2</v>
      </c>
      <c r="C135">
        <f t="shared" si="16"/>
        <v>4.0831436729701937E-14</v>
      </c>
      <c r="D135">
        <f t="shared" si="21"/>
        <v>192941251.27971762</v>
      </c>
      <c r="E135">
        <f t="shared" si="27"/>
        <v>2.5097280683985586E-14</v>
      </c>
      <c r="F135">
        <f t="shared" si="28"/>
        <v>1.2860192089257334E-17</v>
      </c>
      <c r="G135">
        <f t="shared" si="17"/>
        <v>0.25519647956063707</v>
      </c>
      <c r="H135" s="17">
        <f t="shared" si="22"/>
        <v>0.1568580042749099</v>
      </c>
      <c r="I135">
        <f t="shared" si="23"/>
        <v>1.3065464372633131</v>
      </c>
      <c r="J135">
        <f t="shared" si="18"/>
        <v>9.3391907985653523E-6</v>
      </c>
      <c r="K135">
        <f t="shared" si="19"/>
        <v>0.17974718334512815</v>
      </c>
      <c r="L135">
        <f t="shared" si="20"/>
        <v>0.10861309530174952</v>
      </c>
      <c r="M135">
        <f t="shared" si="24"/>
        <v>4.9422927232819302E-5</v>
      </c>
      <c r="N135">
        <f t="shared" si="25"/>
        <v>8.037620055785833E-5</v>
      </c>
      <c r="P135">
        <f t="shared" si="29"/>
        <v>51</v>
      </c>
      <c r="Q135">
        <v>0.217</v>
      </c>
      <c r="R135">
        <f t="shared" si="13"/>
        <v>2.2210698501102813E-2</v>
      </c>
      <c r="S135">
        <f t="shared" si="14"/>
        <v>0.41202000000000827</v>
      </c>
    </row>
    <row r="136" spans="2:19" x14ac:dyDescent="0.25">
      <c r="B136">
        <f t="shared" si="26"/>
        <v>3.1184999999999952E-2</v>
      </c>
      <c r="C136">
        <f t="shared" si="16"/>
        <v>4.0842310778737327E-14</v>
      </c>
      <c r="D136">
        <f t="shared" si="21"/>
        <v>192908436.15311626</v>
      </c>
      <c r="E136">
        <f t="shared" si="27"/>
        <v>2.508442049189633E-14</v>
      </c>
      <c r="F136">
        <f t="shared" si="28"/>
        <v>1.2863615232579155E-17</v>
      </c>
      <c r="G136">
        <f t="shared" si="17"/>
        <v>0.25526444236710827</v>
      </c>
      <c r="H136" s="17">
        <f t="shared" si="22"/>
        <v>0.15677762807435205</v>
      </c>
      <c r="I136">
        <f t="shared" si="23"/>
        <v>1.3063893586492146</v>
      </c>
      <c r="J136">
        <f t="shared" si="18"/>
        <v>9.3344052686451952E-6</v>
      </c>
      <c r="K136">
        <f t="shared" si="19"/>
        <v>0.17979041498171686</v>
      </c>
      <c r="L136">
        <f t="shared" si="20"/>
        <v>0.10815361209979557</v>
      </c>
      <c r="M136">
        <f t="shared" si="24"/>
        <v>4.9397612095008646E-5</v>
      </c>
      <c r="N136">
        <f t="shared" si="25"/>
        <v>8.0397595203619718E-5</v>
      </c>
      <c r="P136">
        <f t="shared" si="29"/>
        <v>52</v>
      </c>
      <c r="Q136">
        <v>0.2208</v>
      </c>
      <c r="R136">
        <f t="shared" si="13"/>
        <v>2.110334860164936E-2</v>
      </c>
      <c r="S136">
        <f t="shared" si="14"/>
        <v>0.41202000000000827</v>
      </c>
    </row>
    <row r="137" spans="2:19" x14ac:dyDescent="0.25">
      <c r="B137">
        <f t="shared" si="26"/>
        <v>3.1499999999999952E-2</v>
      </c>
      <c r="C137">
        <f t="shared" si="16"/>
        <v>4.0853198711135509E-14</v>
      </c>
      <c r="D137">
        <f t="shared" si="21"/>
        <v>192875594.85963362</v>
      </c>
      <c r="E137">
        <f t="shared" si="27"/>
        <v>2.5071556876663751E-14</v>
      </c>
      <c r="F137">
        <f t="shared" si="28"/>
        <v>1.2867042744654945E-17</v>
      </c>
      <c r="G137">
        <f t="shared" si="17"/>
        <v>0.2553324919445969</v>
      </c>
      <c r="H137" s="17">
        <f t="shared" si="22"/>
        <v>0.15669723047914841</v>
      </c>
      <c r="I137">
        <f t="shared" si="23"/>
        <v>1.3062322382237181</v>
      </c>
      <c r="J137">
        <f t="shared" si="18"/>
        <v>9.3296184649062139E-6</v>
      </c>
      <c r="K137">
        <f t="shared" si="19"/>
        <v>0.17983367372962342</v>
      </c>
      <c r="L137">
        <f t="shared" si="20"/>
        <v>0.10769607272250009</v>
      </c>
      <c r="M137">
        <f t="shared" si="24"/>
        <v>4.9372290222176208E-5</v>
      </c>
      <c r="N137">
        <f t="shared" si="25"/>
        <v>8.0419017154093389E-5</v>
      </c>
      <c r="P137">
        <f t="shared" si="29"/>
        <v>53</v>
      </c>
      <c r="Q137">
        <v>0.22420000000000001</v>
      </c>
      <c r="R137">
        <f t="shared" si="13"/>
        <v>2.0159442269418598E-2</v>
      </c>
      <c r="S137">
        <f t="shared" si="14"/>
        <v>0.41202000000000827</v>
      </c>
    </row>
    <row r="138" spans="2:19" x14ac:dyDescent="0.25">
      <c r="B138">
        <f t="shared" si="26"/>
        <v>3.1814999999999954E-2</v>
      </c>
      <c r="C138">
        <f t="shared" si="16"/>
        <v>4.0864100555584319E-14</v>
      </c>
      <c r="D138">
        <f t="shared" si="21"/>
        <v>192842727.35957274</v>
      </c>
      <c r="E138">
        <f t="shared" si="27"/>
        <v>2.5058689833919096E-14</v>
      </c>
      <c r="F138">
        <f t="shared" si="28"/>
        <v>1.2870474634508485E-17</v>
      </c>
      <c r="G138">
        <f t="shared" si="17"/>
        <v>0.25540062847240197</v>
      </c>
      <c r="H138" s="17">
        <f t="shared" si="22"/>
        <v>0.15661681146199433</v>
      </c>
      <c r="I138">
        <f t="shared" si="23"/>
        <v>1.3060750759334623</v>
      </c>
      <c r="J138">
        <f t="shared" si="18"/>
        <v>9.3248303857227068E-6</v>
      </c>
      <c r="K138">
        <f t="shared" si="19"/>
        <v>0.1798769596235191</v>
      </c>
      <c r="L138">
        <f t="shared" si="20"/>
        <v>0.1072404689465933</v>
      </c>
      <c r="M138">
        <f t="shared" si="24"/>
        <v>4.9346961605730418E-5</v>
      </c>
      <c r="N138">
        <f t="shared" si="25"/>
        <v>8.0440466465678037E-5</v>
      </c>
      <c r="P138">
        <f t="shared" si="29"/>
        <v>54</v>
      </c>
      <c r="Q138">
        <v>0.23419999999999999</v>
      </c>
      <c r="R138">
        <f t="shared" si="13"/>
        <v>1.7620933969667175E-2</v>
      </c>
      <c r="S138">
        <f t="shared" si="14"/>
        <v>0.41202000000000827</v>
      </c>
    </row>
    <row r="139" spans="2:19" x14ac:dyDescent="0.25">
      <c r="B139">
        <f t="shared" si="26"/>
        <v>3.2129999999999957E-2</v>
      </c>
      <c r="C139">
        <f t="shared" si="16"/>
        <v>4.0875016340854427E-14</v>
      </c>
      <c r="D139">
        <f t="shared" si="21"/>
        <v>192809833.61314487</v>
      </c>
      <c r="E139">
        <f t="shared" si="27"/>
        <v>2.5045819359284588E-14</v>
      </c>
      <c r="F139">
        <f t="shared" si="28"/>
        <v>1.2873910911189216E-17</v>
      </c>
      <c r="G139">
        <f t="shared" si="17"/>
        <v>0.25546885213034015</v>
      </c>
      <c r="H139" s="17">
        <f t="shared" si="22"/>
        <v>0.15653637099552864</v>
      </c>
      <c r="I139">
        <f t="shared" si="23"/>
        <v>1.3059178717249753</v>
      </c>
      <c r="J139">
        <f t="shared" si="18"/>
        <v>9.3200410294656176E-6</v>
      </c>
      <c r="K139">
        <f t="shared" si="19"/>
        <v>0.17992027269814687</v>
      </c>
      <c r="L139">
        <f t="shared" si="20"/>
        <v>0.10678679258359373</v>
      </c>
      <c r="M139">
        <f t="shared" si="24"/>
        <v>4.9321626237060307E-5</v>
      </c>
      <c r="N139">
        <f t="shared" si="25"/>
        <v>8.0461943194932585E-5</v>
      </c>
      <c r="P139">
        <f t="shared" si="29"/>
        <v>55</v>
      </c>
      <c r="Q139">
        <v>0.2379</v>
      </c>
      <c r="R139">
        <f t="shared" si="13"/>
        <v>1.6764962095439626E-2</v>
      </c>
      <c r="S139">
        <f t="shared" si="14"/>
        <v>0.41202000000000827</v>
      </c>
    </row>
    <row r="140" spans="2:19" x14ac:dyDescent="0.25">
      <c r="B140">
        <f t="shared" si="26"/>
        <v>3.244499999999996E-2</v>
      </c>
      <c r="C140">
        <f t="shared" si="16"/>
        <v>4.0885946095799641E-14</v>
      </c>
      <c r="D140">
        <f t="shared" si="21"/>
        <v>192776913.58046898</v>
      </c>
      <c r="E140">
        <f t="shared" si="27"/>
        <v>2.50329454483734E-14</v>
      </c>
      <c r="F140">
        <f t="shared" si="28"/>
        <v>1.2877351583773129E-17</v>
      </c>
      <c r="G140">
        <f t="shared" si="17"/>
        <v>0.25553716309874774</v>
      </c>
      <c r="H140" s="17">
        <f t="shared" si="22"/>
        <v>0.15645590905233372</v>
      </c>
      <c r="I140">
        <f t="shared" si="23"/>
        <v>1.3057606255446756</v>
      </c>
      <c r="J140">
        <f t="shared" si="18"/>
        <v>9.3152503945025224E-6</v>
      </c>
      <c r="K140">
        <f t="shared" si="19"/>
        <v>0.17996361298832089</v>
      </c>
      <c r="L140">
        <f t="shared" si="20"/>
        <v>0.10633503547966089</v>
      </c>
      <c r="M140">
        <f t="shared" si="24"/>
        <v>4.9296284107538761E-5</v>
      </c>
      <c r="N140">
        <f t="shared" si="25"/>
        <v>8.0483447398582044E-5</v>
      </c>
      <c r="P140">
        <f t="shared" si="29"/>
        <v>56</v>
      </c>
      <c r="Q140">
        <v>0.24329999999999999</v>
      </c>
      <c r="R140">
        <f t="shared" si="13"/>
        <v>1.558977322448174E-2</v>
      </c>
      <c r="S140">
        <f t="shared" si="14"/>
        <v>0.41202000000000827</v>
      </c>
    </row>
    <row r="141" spans="2:19" x14ac:dyDescent="0.25">
      <c r="B141">
        <f t="shared" si="26"/>
        <v>3.2759999999999963E-2</v>
      </c>
      <c r="C141">
        <f t="shared" si="16"/>
        <v>4.0896889849357524E-14</v>
      </c>
      <c r="D141">
        <f t="shared" si="21"/>
        <v>192743967.22157118</v>
      </c>
      <c r="E141">
        <f t="shared" si="27"/>
        <v>2.5020068096789627E-14</v>
      </c>
      <c r="F141">
        <f t="shared" si="28"/>
        <v>1.2880796661362367E-17</v>
      </c>
      <c r="G141">
        <f t="shared" si="17"/>
        <v>0.25560556155848452</v>
      </c>
      <c r="H141" s="17">
        <f t="shared" si="22"/>
        <v>0.15637542560493514</v>
      </c>
      <c r="I141">
        <f t="shared" si="23"/>
        <v>1.3056033373388696</v>
      </c>
      <c r="J141">
        <f t="shared" si="18"/>
        <v>9.3104584791976178E-6</v>
      </c>
      <c r="K141">
        <f t="shared" si="19"/>
        <v>0.18000698052892783</v>
      </c>
      <c r="L141">
        <f t="shared" si="20"/>
        <v>0.10588518951544873</v>
      </c>
      <c r="M141">
        <f t="shared" si="24"/>
        <v>4.9270935208520279E-5</v>
      </c>
      <c r="N141">
        <f t="shared" si="25"/>
        <v>8.0504979133514786E-5</v>
      </c>
      <c r="P141">
        <f t="shared" si="29"/>
        <v>57</v>
      </c>
      <c r="Q141">
        <v>0.24360000000000001</v>
      </c>
      <c r="R141">
        <f t="shared" si="13"/>
        <v>1.5526955564578025E-2</v>
      </c>
      <c r="S141">
        <f t="shared" si="14"/>
        <v>0.41202000000000827</v>
      </c>
    </row>
    <row r="142" spans="2:19" x14ac:dyDescent="0.25">
      <c r="B142">
        <f t="shared" si="26"/>
        <v>3.3074999999999966E-2</v>
      </c>
      <c r="C142">
        <f t="shared" si="16"/>
        <v>4.0907847630549215E-14</v>
      </c>
      <c r="D142">
        <f t="shared" si="21"/>
        <v>192710994.49638507</v>
      </c>
      <c r="E142">
        <f t="shared" si="27"/>
        <v>2.5007187300128266E-14</v>
      </c>
      <c r="F142">
        <f t="shared" si="28"/>
        <v>1.2884246153085425E-17</v>
      </c>
      <c r="G142">
        <f t="shared" si="17"/>
        <v>0.2556740476909326</v>
      </c>
      <c r="H142" s="17">
        <f t="shared" si="22"/>
        <v>0.15629492062580164</v>
      </c>
      <c r="I142">
        <f t="shared" si="23"/>
        <v>1.3054460070537535</v>
      </c>
      <c r="J142">
        <f t="shared" si="18"/>
        <v>9.3056652819117169E-6</v>
      </c>
      <c r="K142">
        <f t="shared" si="19"/>
        <v>0.18005037535492588</v>
      </c>
      <c r="L142">
        <f t="shared" si="20"/>
        <v>0.10543724660595985</v>
      </c>
      <c r="M142">
        <f t="shared" si="24"/>
        <v>4.9245579531341475E-5</v>
      </c>
      <c r="N142">
        <f t="shared" si="25"/>
        <v>8.0526538456783916E-5</v>
      </c>
      <c r="P142">
        <f t="shared" si="29"/>
        <v>58</v>
      </c>
      <c r="Q142">
        <v>0.24440000000000001</v>
      </c>
      <c r="R142">
        <f t="shared" si="13"/>
        <v>1.5360676504260169E-2</v>
      </c>
      <c r="S142">
        <f t="shared" si="14"/>
        <v>0.41202000000000827</v>
      </c>
    </row>
    <row r="143" spans="2:19" x14ac:dyDescent="0.25">
      <c r="B143">
        <f t="shared" si="26"/>
        <v>3.3389999999999968E-2</v>
      </c>
      <c r="C143">
        <f t="shared" si="16"/>
        <v>4.091881946848019E-14</v>
      </c>
      <c r="D143">
        <f t="shared" si="21"/>
        <v>192677995.36475077</v>
      </c>
      <c r="E143">
        <f t="shared" si="27"/>
        <v>2.499430305397518E-14</v>
      </c>
      <c r="F143">
        <f t="shared" si="28"/>
        <v>1.2887700068097243E-17</v>
      </c>
      <c r="G143">
        <f t="shared" si="17"/>
        <v>0.25574262167800116</v>
      </c>
      <c r="H143" s="17">
        <f t="shared" si="22"/>
        <v>0.15621439408734486</v>
      </c>
      <c r="I143">
        <f t="shared" si="23"/>
        <v>1.3052886346354111</v>
      </c>
      <c r="J143">
        <f t="shared" si="18"/>
        <v>9.3008708010022315E-6</v>
      </c>
      <c r="K143">
        <f t="shared" si="19"/>
        <v>0.18009379750134577</v>
      </c>
      <c r="L143">
        <f t="shared" si="20"/>
        <v>0.10499119870040004</v>
      </c>
      <c r="M143">
        <f t="shared" si="24"/>
        <v>4.9220217067321E-5</v>
      </c>
      <c r="N143">
        <f t="shared" si="25"/>
        <v>8.0548125425607768E-5</v>
      </c>
      <c r="P143">
        <f t="shared" si="29"/>
        <v>59</v>
      </c>
      <c r="Q143">
        <v>0.2447</v>
      </c>
      <c r="R143">
        <f t="shared" si="13"/>
        <v>1.5298781970026654E-2</v>
      </c>
      <c r="S143">
        <f t="shared" si="14"/>
        <v>0.41202000000000827</v>
      </c>
    </row>
    <row r="144" spans="2:19" x14ac:dyDescent="0.25">
      <c r="B144">
        <f t="shared" si="26"/>
        <v>3.3704999999999971E-2</v>
      </c>
      <c r="C144">
        <f t="shared" si="16"/>
        <v>4.0929805392340273E-14</v>
      </c>
      <c r="D144">
        <f t="shared" si="21"/>
        <v>192644969.78641513</v>
      </c>
      <c r="E144">
        <f t="shared" si="27"/>
        <v>2.4981415353907083E-14</v>
      </c>
      <c r="F144">
        <f t="shared" si="28"/>
        <v>1.2891158415579336E-17</v>
      </c>
      <c r="G144">
        <f t="shared" si="17"/>
        <v>0.25581128370212669</v>
      </c>
      <c r="H144" s="17">
        <f t="shared" si="22"/>
        <v>0.15613384596191926</v>
      </c>
      <c r="I144">
        <f t="shared" si="23"/>
        <v>1.3051312200298155</v>
      </c>
      <c r="J144">
        <f t="shared" si="18"/>
        <v>9.2960750348231717E-6</v>
      </c>
      <c r="K144">
        <f t="shared" si="19"/>
        <v>0.18013724700329048</v>
      </c>
      <c r="L144">
        <f t="shared" si="20"/>
        <v>0.10454703778203364</v>
      </c>
      <c r="M144">
        <f t="shared" si="24"/>
        <v>4.9194847807759527E-5</v>
      </c>
      <c r="N144">
        <f t="shared" si="25"/>
        <v>8.056974009737086E-5</v>
      </c>
      <c r="P144">
        <f t="shared" si="29"/>
        <v>60</v>
      </c>
      <c r="Q144">
        <v>0.247</v>
      </c>
      <c r="R144">
        <f t="shared" si="13"/>
        <v>1.4832469018659663E-2</v>
      </c>
      <c r="S144">
        <f t="shared" si="14"/>
        <v>0.41202000000000827</v>
      </c>
    </row>
    <row r="145" spans="2:19" x14ac:dyDescent="0.25">
      <c r="B145">
        <f t="shared" si="26"/>
        <v>3.4019999999999974E-2</v>
      </c>
      <c r="C145">
        <f t="shared" si="16"/>
        <v>4.0940805431404124E-14</v>
      </c>
      <c r="D145">
        <f t="shared" si="21"/>
        <v>192611917.72103116</v>
      </c>
      <c r="E145">
        <f t="shared" si="27"/>
        <v>2.4968524195491503E-14</v>
      </c>
      <c r="F145">
        <f t="shared" si="28"/>
        <v>1.2894621204739856E-17</v>
      </c>
      <c r="G145">
        <f t="shared" si="17"/>
        <v>0.25588003394627573</v>
      </c>
      <c r="H145" s="17">
        <f t="shared" si="22"/>
        <v>0.15605327622182186</v>
      </c>
      <c r="I145">
        <f t="shared" si="23"/>
        <v>1.3049737631828267</v>
      </c>
      <c r="J145">
        <f t="shared" si="18"/>
        <v>9.2912779817251271E-6</v>
      </c>
      <c r="K145">
        <f t="shared" si="19"/>
        <v>0.18018072389593615</v>
      </c>
      <c r="L145">
        <f t="shared" si="20"/>
        <v>0.10410475586803945</v>
      </c>
      <c r="M145">
        <f t="shared" si="24"/>
        <v>4.9169471743939657E-5</v>
      </c>
      <c r="N145">
        <f t="shared" si="25"/>
        <v>8.0591382529624081E-5</v>
      </c>
      <c r="P145">
        <f t="shared" si="29"/>
        <v>61</v>
      </c>
      <c r="Q145">
        <v>0.25090000000000001</v>
      </c>
      <c r="R145">
        <f t="shared" si="13"/>
        <v>1.4074018260543119E-2</v>
      </c>
      <c r="S145">
        <f t="shared" si="14"/>
        <v>0.41202000000000827</v>
      </c>
    </row>
    <row r="146" spans="2:19" x14ac:dyDescent="0.25">
      <c r="B146">
        <f t="shared" si="26"/>
        <v>3.4334999999999977E-2</v>
      </c>
      <c r="C146">
        <f t="shared" si="16"/>
        <v>4.0951819615031491E-14</v>
      </c>
      <c r="D146">
        <f t="shared" si="21"/>
        <v>192578839.12815785</v>
      </c>
      <c r="E146">
        <f t="shared" si="27"/>
        <v>2.4955629574286763E-14</v>
      </c>
      <c r="F146">
        <f t="shared" si="28"/>
        <v>1.2898088444813723E-17</v>
      </c>
      <c r="G146">
        <f t="shared" si="17"/>
        <v>0.25594887259394677</v>
      </c>
      <c r="H146" s="17">
        <f t="shared" si="22"/>
        <v>0.15597268483929225</v>
      </c>
      <c r="I146">
        <f t="shared" si="23"/>
        <v>1.3048162640401926</v>
      </c>
      <c r="J146">
        <f t="shared" si="18"/>
        <v>9.2864796400552602E-6</v>
      </c>
      <c r="K146">
        <f t="shared" si="19"/>
        <v>0.18022422821453132</v>
      </c>
      <c r="L146">
        <f t="shared" si="20"/>
        <v>0.10366434500936733</v>
      </c>
      <c r="M146">
        <f t="shared" si="24"/>
        <v>4.9144088867125907E-5</v>
      </c>
      <c r="N146">
        <f t="shared" si="25"/>
        <v>8.0613052780085758E-5</v>
      </c>
      <c r="P146">
        <f t="shared" si="29"/>
        <v>62</v>
      </c>
      <c r="Q146">
        <v>0.25119999999999998</v>
      </c>
      <c r="R146">
        <f t="shared" si="13"/>
        <v>1.4017308205827196E-2</v>
      </c>
      <c r="S146">
        <f t="shared" si="14"/>
        <v>0.41202000000000827</v>
      </c>
    </row>
    <row r="147" spans="2:19" x14ac:dyDescent="0.25">
      <c r="B147">
        <f t="shared" si="26"/>
        <v>3.4649999999999979E-2</v>
      </c>
      <c r="C147">
        <f t="shared" si="16"/>
        <v>4.0962847972667505E-14</v>
      </c>
      <c r="D147">
        <f t="shared" si="21"/>
        <v>192545733.96725988</v>
      </c>
      <c r="E147">
        <f t="shared" si="27"/>
        <v>2.494273148584195E-14</v>
      </c>
      <c r="F147">
        <f t="shared" si="28"/>
        <v>1.2901560145062706E-17</v>
      </c>
      <c r="G147">
        <f t="shared" si="17"/>
        <v>0.25601779982917189</v>
      </c>
      <c r="H147" s="17">
        <f t="shared" si="22"/>
        <v>0.15589207178651218</v>
      </c>
      <c r="I147">
        <f t="shared" si="23"/>
        <v>1.3046587225475486</v>
      </c>
      <c r="J147">
        <f t="shared" si="18"/>
        <v>9.2816800081573015E-6</v>
      </c>
      <c r="K147">
        <f t="shared" si="19"/>
        <v>0.1802677599943979</v>
      </c>
      <c r="L147">
        <f t="shared" si="20"/>
        <v>0.10322579729059521</v>
      </c>
      <c r="M147">
        <f t="shared" si="24"/>
        <v>4.911869916856463E-5</v>
      </c>
      <c r="N147">
        <f t="shared" si="25"/>
        <v>8.0634750906641894E-5</v>
      </c>
      <c r="P147">
        <f t="shared" si="29"/>
        <v>63</v>
      </c>
      <c r="Q147">
        <v>0.25750000000000001</v>
      </c>
      <c r="R147">
        <f t="shared" si="13"/>
        <v>1.2877791267152414E-2</v>
      </c>
      <c r="S147">
        <f t="shared" si="14"/>
        <v>0.41202000000000827</v>
      </c>
    </row>
    <row r="148" spans="2:19" x14ac:dyDescent="0.25">
      <c r="B148">
        <f t="shared" si="26"/>
        <v>3.4964999999999982E-2</v>
      </c>
      <c r="C148">
        <f t="shared" si="16"/>
        <v>4.0973890533843008E-14</v>
      </c>
      <c r="D148">
        <f t="shared" si="21"/>
        <v>192512602.19770724</v>
      </c>
      <c r="E148">
        <f t="shared" si="27"/>
        <v>2.4929829925696888E-14</v>
      </c>
      <c r="F148">
        <f t="shared" si="28"/>
        <v>1.2905036314775521E-17</v>
      </c>
      <c r="G148">
        <f t="shared" si="17"/>
        <v>0.25608681583651877</v>
      </c>
      <c r="H148" s="17">
        <f t="shared" si="22"/>
        <v>0.15581143703560554</v>
      </c>
      <c r="I148">
        <f t="shared" si="23"/>
        <v>1.3045011386504162</v>
      </c>
      <c r="J148">
        <f t="shared" si="18"/>
        <v>9.2768790843715307E-6</v>
      </c>
      <c r="K148">
        <f t="shared" si="19"/>
        <v>0.18031131927093089</v>
      </c>
      <c r="L148">
        <f t="shared" si="20"/>
        <v>0.10278910482978687</v>
      </c>
      <c r="M148">
        <f t="shared" si="24"/>
        <v>4.9093302639483975E-5</v>
      </c>
      <c r="N148">
        <f t="shared" si="25"/>
        <v>8.0656476967346988E-5</v>
      </c>
      <c r="P148">
        <f t="shared" si="29"/>
        <v>64</v>
      </c>
      <c r="Q148">
        <v>0.2646</v>
      </c>
      <c r="R148">
        <f t="shared" si="13"/>
        <v>1.1704211828640804E-2</v>
      </c>
      <c r="S148">
        <f t="shared" si="14"/>
        <v>0.41202000000000827</v>
      </c>
    </row>
    <row r="149" spans="2:19" x14ac:dyDescent="0.25">
      <c r="B149">
        <f t="shared" si="26"/>
        <v>3.5279999999999985E-2</v>
      </c>
      <c r="C149">
        <f t="shared" si="16"/>
        <v>4.0984947328175033E-14</v>
      </c>
      <c r="D149">
        <f t="shared" si="21"/>
        <v>192479443.77877486</v>
      </c>
      <c r="E149">
        <f t="shared" si="27"/>
        <v>2.4916924889382113E-14</v>
      </c>
      <c r="F149">
        <f t="shared" si="28"/>
        <v>1.2908516963267955E-17</v>
      </c>
      <c r="G149">
        <f t="shared" si="17"/>
        <v>0.25615592080109395</v>
      </c>
      <c r="H149" s="17">
        <f t="shared" si="22"/>
        <v>0.15573078055863818</v>
      </c>
      <c r="I149">
        <f t="shared" si="23"/>
        <v>1.3043435122942042</v>
      </c>
      <c r="J149">
        <f t="shared" si="18"/>
        <v>9.2720768670347747E-6</v>
      </c>
      <c r="K149">
        <f t="shared" si="19"/>
        <v>0.18035490607959917</v>
      </c>
      <c r="L149">
        <f t="shared" si="20"/>
        <v>0.10235425977835032</v>
      </c>
      <c r="M149">
        <f t="shared" si="24"/>
        <v>4.9067899271093819E-5</v>
      </c>
      <c r="N149">
        <f t="shared" si="25"/>
        <v>8.0678231020424716E-5</v>
      </c>
      <c r="P149">
        <f t="shared" si="29"/>
        <v>65</v>
      </c>
      <c r="Q149">
        <v>0.2697</v>
      </c>
      <c r="R149">
        <f t="shared" ref="R149:R184" si="30">$R$62*2^(-Q149/$Q$37)</f>
        <v>1.092780364619517E-2</v>
      </c>
      <c r="S149">
        <f t="shared" ref="S149:S184" si="31">$R$62</f>
        <v>0.41202000000000827</v>
      </c>
    </row>
    <row r="150" spans="2:19" x14ac:dyDescent="0.25">
      <c r="B150">
        <f t="shared" si="26"/>
        <v>3.5594999999999988E-2</v>
      </c>
      <c r="C150">
        <f t="shared" si="16"/>
        <v>4.0996018385366819E-14</v>
      </c>
      <c r="D150">
        <f t="shared" si="21"/>
        <v>192446258.66964263</v>
      </c>
      <c r="E150">
        <f t="shared" si="27"/>
        <v>2.4904016372418844E-14</v>
      </c>
      <c r="F150">
        <f t="shared" si="28"/>
        <v>1.2912002099882954E-17</v>
      </c>
      <c r="G150">
        <f t="shared" si="17"/>
        <v>0.25622511490854261</v>
      </c>
      <c r="H150" s="17">
        <f t="shared" si="22"/>
        <v>0.15565010232761775</v>
      </c>
      <c r="I150">
        <f t="shared" si="23"/>
        <v>1.3041858434242071</v>
      </c>
      <c r="J150">
        <f t="shared" si="18"/>
        <v>9.2672733544803878E-6</v>
      </c>
      <c r="K150">
        <f t="shared" si="19"/>
        <v>0.18039852045594523</v>
      </c>
      <c r="L150">
        <f t="shared" si="20"/>
        <v>0.10192125432089677</v>
      </c>
      <c r="M150">
        <f t="shared" si="24"/>
        <v>4.9042489054585744E-5</v>
      </c>
      <c r="N150">
        <f t="shared" si="25"/>
        <v>8.0700013124268473E-5</v>
      </c>
      <c r="P150">
        <f t="shared" si="29"/>
        <v>66</v>
      </c>
      <c r="Q150">
        <v>0.27360000000000001</v>
      </c>
      <c r="R150">
        <f t="shared" si="30"/>
        <v>1.036901596562907E-2</v>
      </c>
      <c r="S150">
        <f t="shared" si="31"/>
        <v>0.41202000000000827</v>
      </c>
    </row>
    <row r="151" spans="2:19" x14ac:dyDescent="0.25">
      <c r="B151">
        <f t="shared" si="26"/>
        <v>3.5909999999999991E-2</v>
      </c>
      <c r="C151">
        <f t="shared" si="16"/>
        <v>4.1007103735208372E-14</v>
      </c>
      <c r="D151">
        <f t="shared" si="21"/>
        <v>192413046.82939482</v>
      </c>
      <c r="E151">
        <f t="shared" si="27"/>
        <v>2.4891104370318962E-14</v>
      </c>
      <c r="F151">
        <f t="shared" si="28"/>
        <v>1.2915491733990707E-17</v>
      </c>
      <c r="G151">
        <f t="shared" si="17"/>
        <v>0.2562943983450523</v>
      </c>
      <c r="H151" s="17">
        <f t="shared" si="22"/>
        <v>0.15556940231449348</v>
      </c>
      <c r="I151">
        <f t="shared" si="23"/>
        <v>1.3040281319856057</v>
      </c>
      <c r="J151">
        <f t="shared" si="18"/>
        <v>9.2624685450382549E-6</v>
      </c>
      <c r="K151">
        <f t="shared" si="19"/>
        <v>0.18044216243558539</v>
      </c>
      <c r="L151">
        <f t="shared" si="20"/>
        <v>0.10149008067509999</v>
      </c>
      <c r="M151">
        <f t="shared" si="24"/>
        <v>4.901707198113295E-5</v>
      </c>
      <c r="N151">
        <f t="shared" si="25"/>
        <v>8.0721823337441914E-5</v>
      </c>
      <c r="P151">
        <f t="shared" ref="P151:P184" si="32">P150+$P$85</f>
        <v>67</v>
      </c>
      <c r="Q151">
        <v>0.27579999999999999</v>
      </c>
      <c r="R151">
        <f t="shared" si="30"/>
        <v>1.0066503146124848E-2</v>
      </c>
      <c r="S151">
        <f t="shared" si="31"/>
        <v>0.41202000000000827</v>
      </c>
    </row>
    <row r="152" spans="2:19" x14ac:dyDescent="0.25">
      <c r="B152">
        <f t="shared" si="26"/>
        <v>3.6224999999999993E-2</v>
      </c>
      <c r="C152">
        <f t="shared" si="16"/>
        <v>4.101820340757675E-14</v>
      </c>
      <c r="D152">
        <f t="shared" si="21"/>
        <v>192379808.21701977</v>
      </c>
      <c r="E152">
        <f t="shared" si="27"/>
        <v>2.4878188878584971E-14</v>
      </c>
      <c r="F152">
        <f t="shared" si="28"/>
        <v>1.2918985874988771E-17</v>
      </c>
      <c r="G152">
        <f t="shared" si="17"/>
        <v>0.25636377129735466</v>
      </c>
      <c r="H152" s="17">
        <f t="shared" si="22"/>
        <v>0.15548868049115605</v>
      </c>
      <c r="I152">
        <f t="shared" si="23"/>
        <v>1.3038703779234659</v>
      </c>
      <c r="J152">
        <f t="shared" si="18"/>
        <v>9.2576624370347693E-6</v>
      </c>
      <c r="K152">
        <f t="shared" si="19"/>
        <v>0.18048583205421034</v>
      </c>
      <c r="L152">
        <f t="shared" si="20"/>
        <v>0.10106073109155665</v>
      </c>
      <c r="M152">
        <f t="shared" si="24"/>
        <v>4.899164804189023E-5</v>
      </c>
      <c r="N152">
        <f t="shared" si="25"/>
        <v>8.0743661718679806E-5</v>
      </c>
      <c r="P152">
        <f t="shared" si="32"/>
        <v>68</v>
      </c>
      <c r="Q152">
        <v>0.28079999999999999</v>
      </c>
      <c r="R152">
        <f t="shared" si="30"/>
        <v>9.4113914850269108E-3</v>
      </c>
      <c r="S152">
        <f t="shared" si="31"/>
        <v>0.41202000000000827</v>
      </c>
    </row>
    <row r="153" spans="2:19" x14ac:dyDescent="0.25">
      <c r="B153">
        <f t="shared" si="26"/>
        <v>3.6539999999999996E-2</v>
      </c>
      <c r="C153">
        <f t="shared" si="16"/>
        <v>4.1029317432436357E-14</v>
      </c>
      <c r="D153">
        <f t="shared" si="21"/>
        <v>192346542.79140976</v>
      </c>
      <c r="E153">
        <f t="shared" si="27"/>
        <v>2.4865269892709984E-14</v>
      </c>
      <c r="F153">
        <f t="shared" si="28"/>
        <v>1.2922484532302177E-17</v>
      </c>
      <c r="G153">
        <f t="shared" si="17"/>
        <v>0.25643323395272721</v>
      </c>
      <c r="H153" s="17">
        <f t="shared" si="22"/>
        <v>0.15540793682943738</v>
      </c>
      <c r="I153">
        <f t="shared" si="23"/>
        <v>1.3037125811827395</v>
      </c>
      <c r="J153">
        <f t="shared" si="18"/>
        <v>9.2528550287928278E-6</v>
      </c>
      <c r="K153">
        <f t="shared" si="19"/>
        <v>0.18052952934758498</v>
      </c>
      <c r="L153">
        <f t="shared" si="20"/>
        <v>0.10063319785364691</v>
      </c>
      <c r="M153">
        <f t="shared" si="24"/>
        <v>4.8966217227993899E-5</v>
      </c>
      <c r="N153">
        <f t="shared" si="25"/>
        <v>8.0765528326888603E-5</v>
      </c>
      <c r="P153">
        <f t="shared" si="32"/>
        <v>69</v>
      </c>
      <c r="Q153">
        <v>0.28289999999999998</v>
      </c>
      <c r="R153">
        <f t="shared" si="30"/>
        <v>9.1491221399473063E-3</v>
      </c>
      <c r="S153">
        <f t="shared" si="31"/>
        <v>0.41202000000000827</v>
      </c>
    </row>
    <row r="154" spans="2:19" x14ac:dyDescent="0.25">
      <c r="B154">
        <f t="shared" si="26"/>
        <v>3.6854999999999999E-2</v>
      </c>
      <c r="C154">
        <f t="shared" si="16"/>
        <v>4.1040445839839201E-14</v>
      </c>
      <c r="D154">
        <f t="shared" si="21"/>
        <v>192313250.51136065</v>
      </c>
      <c r="E154">
        <f t="shared" si="27"/>
        <v>2.4852347408177682E-14</v>
      </c>
      <c r="F154">
        <f t="shared" si="28"/>
        <v>1.2925987715383514E-17</v>
      </c>
      <c r="G154">
        <f t="shared" si="17"/>
        <v>0.25650278649899499</v>
      </c>
      <c r="H154" s="17">
        <f t="shared" si="22"/>
        <v>0.15532717130111051</v>
      </c>
      <c r="I154">
        <f t="shared" si="23"/>
        <v>1.3035547417082622</v>
      </c>
      <c r="J154">
        <f t="shared" si="18"/>
        <v>9.2480463186318238E-6</v>
      </c>
      <c r="K154">
        <f t="shared" si="19"/>
        <v>0.18057325435154903</v>
      </c>
      <c r="L154">
        <f t="shared" si="20"/>
        <v>0.10020747327739579</v>
      </c>
      <c r="M154">
        <f t="shared" si="24"/>
        <v>4.8940779530561726E-5</v>
      </c>
      <c r="N154">
        <f t="shared" si="25"/>
        <v>8.0787423221146955E-5</v>
      </c>
      <c r="P154">
        <f t="shared" si="32"/>
        <v>70</v>
      </c>
      <c r="Q154">
        <v>0.28320000000000001</v>
      </c>
      <c r="R154">
        <f t="shared" si="30"/>
        <v>9.1122565335828576E-3</v>
      </c>
      <c r="S154">
        <f t="shared" si="31"/>
        <v>0.41202000000000827</v>
      </c>
    </row>
    <row r="155" spans="2:19" x14ac:dyDescent="0.25">
      <c r="B155">
        <f t="shared" si="26"/>
        <v>3.7170000000000002E-2</v>
      </c>
      <c r="C155">
        <f t="shared" si="16"/>
        <v>4.1051588659925481E-14</v>
      </c>
      <c r="D155">
        <f t="shared" si="21"/>
        <v>192279931.33557123</v>
      </c>
      <c r="E155">
        <f t="shared" si="27"/>
        <v>2.4839421420462299E-14</v>
      </c>
      <c r="F155">
        <f t="shared" si="28"/>
        <v>1.2929495433713052E-17</v>
      </c>
      <c r="G155">
        <f t="shared" si="17"/>
        <v>0.25657242912453426</v>
      </c>
      <c r="H155" s="17">
        <f t="shared" si="22"/>
        <v>0.15524638387788933</v>
      </c>
      <c r="I155">
        <f t="shared" si="23"/>
        <v>1.3033968594447551</v>
      </c>
      <c r="J155">
        <f t="shared" si="18"/>
        <v>9.2432363048676271E-6</v>
      </c>
      <c r="K155">
        <f t="shared" si="19"/>
        <v>0.180617007102017</v>
      </c>
      <c r="L155">
        <f t="shared" si="20"/>
        <v>9.9783549711335073E-2</v>
      </c>
      <c r="M155">
        <f t="shared" si="24"/>
        <v>4.8915334940692913E-5</v>
      </c>
      <c r="N155">
        <f t="shared" si="25"/>
        <v>8.0809346460706565E-5</v>
      </c>
      <c r="P155">
        <f t="shared" si="32"/>
        <v>71</v>
      </c>
      <c r="Q155">
        <v>0.29470000000000002</v>
      </c>
      <c r="R155">
        <f t="shared" si="30"/>
        <v>7.8056470615607059E-3</v>
      </c>
      <c r="S155">
        <f t="shared" si="31"/>
        <v>0.41202000000000827</v>
      </c>
    </row>
    <row r="156" spans="2:19" x14ac:dyDescent="0.25">
      <c r="B156">
        <f t="shared" si="26"/>
        <v>3.7485000000000004E-2</v>
      </c>
      <c r="C156">
        <f t="shared" si="16"/>
        <v>4.1062745922923476E-14</v>
      </c>
      <c r="D156">
        <f t="shared" si="21"/>
        <v>192246585.22264376</v>
      </c>
      <c r="E156">
        <f t="shared" si="27"/>
        <v>2.4826491925028585E-14</v>
      </c>
      <c r="F156">
        <f t="shared" si="28"/>
        <v>1.2933007696798825E-17</v>
      </c>
      <c r="G156">
        <f t="shared" si="17"/>
        <v>0.25664216201827167</v>
      </c>
      <c r="H156" s="17">
        <f t="shared" si="22"/>
        <v>0.15516557453142862</v>
      </c>
      <c r="I156">
        <f t="shared" si="23"/>
        <v>1.3032389343368231</v>
      </c>
      <c r="J156">
        <f t="shared" si="18"/>
        <v>9.2384249858125839E-6</v>
      </c>
      <c r="K156">
        <f t="shared" si="19"/>
        <v>0.18066078763497809</v>
      </c>
      <c r="L156">
        <f t="shared" si="20"/>
        <v>9.9361419536365653E-2</v>
      </c>
      <c r="M156">
        <f t="shared" si="24"/>
        <v>4.8889883449468012E-5</v>
      </c>
      <c r="N156">
        <f t="shared" si="25"/>
        <v>8.0831298104992635E-5</v>
      </c>
      <c r="P156">
        <f t="shared" si="32"/>
        <v>72</v>
      </c>
      <c r="Q156">
        <v>0.3004</v>
      </c>
      <c r="R156">
        <f t="shared" si="30"/>
        <v>7.2292400297523001E-3</v>
      </c>
      <c r="S156">
        <f t="shared" si="31"/>
        <v>0.41202000000000827</v>
      </c>
    </row>
    <row r="157" spans="2:19" x14ac:dyDescent="0.25">
      <c r="B157">
        <f t="shared" si="26"/>
        <v>3.7800000000000007E-2</v>
      </c>
      <c r="C157">
        <f t="shared" si="16"/>
        <v>4.1073917659150429E-14</v>
      </c>
      <c r="D157">
        <f t="shared" si="21"/>
        <v>192213212.13108256</v>
      </c>
      <c r="E157">
        <f t="shared" si="27"/>
        <v>2.4813558917331786E-14</v>
      </c>
      <c r="F157">
        <f t="shared" si="28"/>
        <v>1.2936524514176753E-17</v>
      </c>
      <c r="G157">
        <f t="shared" si="17"/>
        <v>0.25671198536969014</v>
      </c>
      <c r="H157" s="17">
        <f t="shared" si="22"/>
        <v>0.15508474323332366</v>
      </c>
      <c r="I157">
        <f t="shared" si="23"/>
        <v>1.3030809663289551</v>
      </c>
      <c r="J157">
        <f t="shared" si="18"/>
        <v>9.2336123597755015E-6</v>
      </c>
      <c r="K157">
        <f t="shared" si="19"/>
        <v>0.18070459598649727</v>
      </c>
      <c r="L157">
        <f t="shared" si="20"/>
        <v>9.8941075165620868E-2</v>
      </c>
      <c r="M157">
        <f t="shared" si="24"/>
        <v>4.8864425047948923E-5</v>
      </c>
      <c r="N157">
        <f t="shared" si="25"/>
        <v>8.0853278213604694E-5</v>
      </c>
      <c r="P157">
        <f t="shared" si="32"/>
        <v>73</v>
      </c>
      <c r="Q157">
        <v>0.3014</v>
      </c>
      <c r="R157">
        <f t="shared" si="30"/>
        <v>7.1325969874043377E-3</v>
      </c>
      <c r="S157">
        <f t="shared" si="31"/>
        <v>0.41202000000000827</v>
      </c>
    </row>
    <row r="158" spans="2:19" x14ac:dyDescent="0.25">
      <c r="B158">
        <f t="shared" si="26"/>
        <v>3.811500000000001E-2</v>
      </c>
      <c r="C158">
        <f t="shared" si="16"/>
        <v>4.1085103899012365E-14</v>
      </c>
      <c r="D158">
        <f t="shared" si="21"/>
        <v>192179812.01929465</v>
      </c>
      <c r="E158">
        <f t="shared" si="27"/>
        <v>2.4800622392817608E-14</v>
      </c>
      <c r="F158">
        <f t="shared" si="28"/>
        <v>1.2940045895410755E-17</v>
      </c>
      <c r="G158">
        <f t="shared" si="17"/>
        <v>0.25678189936882728</v>
      </c>
      <c r="H158" s="17">
        <f t="shared" si="22"/>
        <v>0.15500388995511002</v>
      </c>
      <c r="I158">
        <f t="shared" si="23"/>
        <v>1.3029229553655235</v>
      </c>
      <c r="J158">
        <f t="shared" si="18"/>
        <v>9.2287984250616362E-6</v>
      </c>
      <c r="K158">
        <f t="shared" si="19"/>
        <v>0.18074843219271478</v>
      </c>
      <c r="L158">
        <f t="shared" si="20"/>
        <v>9.8522509044329853E-2</v>
      </c>
      <c r="M158">
        <f t="shared" si="24"/>
        <v>4.883895972717874E-5</v>
      </c>
      <c r="N158">
        <f t="shared" si="25"/>
        <v>8.0875286846317208E-5</v>
      </c>
      <c r="P158">
        <f t="shared" si="32"/>
        <v>74</v>
      </c>
      <c r="Q158">
        <v>0.30659999999999998</v>
      </c>
      <c r="R158">
        <f t="shared" si="30"/>
        <v>6.6504939012740219E-3</v>
      </c>
      <c r="S158">
        <f t="shared" si="31"/>
        <v>0.41202000000000827</v>
      </c>
    </row>
    <row r="159" spans="2:19" x14ac:dyDescent="0.25">
      <c r="B159">
        <f t="shared" si="26"/>
        <v>3.8430000000000013E-2</v>
      </c>
      <c r="C159">
        <f t="shared" si="16"/>
        <v>4.1096304673004797E-14</v>
      </c>
      <c r="D159">
        <f t="shared" si="21"/>
        <v>192146384.8455888</v>
      </c>
      <c r="E159">
        <f t="shared" si="27"/>
        <v>2.4787682346922196E-14</v>
      </c>
      <c r="F159">
        <f t="shared" si="28"/>
        <v>1.2943571850092817E-17</v>
      </c>
      <c r="G159">
        <f t="shared" si="17"/>
        <v>0.25685190420627996</v>
      </c>
      <c r="H159" s="17">
        <f t="shared" si="22"/>
        <v>0.15492301466826369</v>
      </c>
      <c r="I159">
        <f t="shared" si="23"/>
        <v>1.3027649013907838</v>
      </c>
      <c r="J159">
        <f t="shared" si="18"/>
        <v>9.2239831799726922E-6</v>
      </c>
      <c r="K159">
        <f t="shared" si="19"/>
        <v>0.1807922962898465</v>
      </c>
      <c r="L159">
        <f t="shared" si="20"/>
        <v>9.8105713649681917E-2</v>
      </c>
      <c r="M159">
        <f t="shared" si="24"/>
        <v>4.8813487478181785E-5</v>
      </c>
      <c r="N159">
        <f t="shared" si="25"/>
        <v>8.0897324063080103E-5</v>
      </c>
      <c r="P159">
        <f t="shared" si="32"/>
        <v>75</v>
      </c>
      <c r="Q159">
        <v>0.31859999999999999</v>
      </c>
      <c r="R159">
        <f t="shared" si="30"/>
        <v>5.6586703268723592E-3</v>
      </c>
      <c r="S159">
        <f t="shared" si="31"/>
        <v>0.41202000000000827</v>
      </c>
    </row>
    <row r="160" spans="2:19" x14ac:dyDescent="0.25">
      <c r="B160">
        <f t="shared" si="26"/>
        <v>3.8745000000000016E-2</v>
      </c>
      <c r="C160">
        <f t="shared" si="16"/>
        <v>4.1107520011712874E-14</v>
      </c>
      <c r="D160">
        <f t="shared" si="21"/>
        <v>192112930.56817558</v>
      </c>
      <c r="E160">
        <f t="shared" si="27"/>
        <v>2.4774738775072103E-14</v>
      </c>
      <c r="F160">
        <f t="shared" si="28"/>
        <v>1.2947102387843147E-17</v>
      </c>
      <c r="G160">
        <f t="shared" si="17"/>
        <v>0.25692200007320543</v>
      </c>
      <c r="H160" s="17">
        <f t="shared" si="22"/>
        <v>0.15484211734420064</v>
      </c>
      <c r="I160">
        <f t="shared" si="23"/>
        <v>1.3026068043488745</v>
      </c>
      <c r="J160">
        <f t="shared" si="18"/>
        <v>9.2191666228067955E-6</v>
      </c>
      <c r="K160">
        <f t="shared" si="19"/>
        <v>0.18083618831418433</v>
      </c>
      <c r="L160">
        <f t="shared" si="20"/>
        <v>9.7690681490691364E-2</v>
      </c>
      <c r="M160">
        <f t="shared" si="24"/>
        <v>4.8788008291963566E-5</v>
      </c>
      <c r="N160">
        <f t="shared" si="25"/>
        <v>8.0919389924019656E-5</v>
      </c>
      <c r="P160">
        <f t="shared" si="32"/>
        <v>76</v>
      </c>
      <c r="Q160">
        <v>0.31890000000000002</v>
      </c>
      <c r="R160">
        <f t="shared" si="30"/>
        <v>5.6358691980180602E-3</v>
      </c>
      <c r="S160">
        <f t="shared" si="31"/>
        <v>0.41202000000000827</v>
      </c>
    </row>
    <row r="161" spans="2:19" x14ac:dyDescent="0.25">
      <c r="B161">
        <f t="shared" si="26"/>
        <v>3.9060000000000018E-2</v>
      </c>
      <c r="C161">
        <f t="shared" si="16"/>
        <v>4.1118749945811766E-14</v>
      </c>
      <c r="D161">
        <f t="shared" si="21"/>
        <v>192079449.1451669</v>
      </c>
      <c r="E161">
        <f t="shared" si="27"/>
        <v>2.4761791672684261E-14</v>
      </c>
      <c r="F161">
        <f t="shared" si="28"/>
        <v>1.2950637518310246E-17</v>
      </c>
      <c r="G161">
        <f t="shared" si="17"/>
        <v>0.25699218716132349</v>
      </c>
      <c r="H161" s="17">
        <f t="shared" si="22"/>
        <v>0.15476119795427662</v>
      </c>
      <c r="I161">
        <f t="shared" si="23"/>
        <v>1.3024486641838162</v>
      </c>
      <c r="J161">
        <f t="shared" si="18"/>
        <v>9.2143487518584996E-6</v>
      </c>
      <c r="K161">
        <f t="shared" si="19"/>
        <v>0.1808801083020963</v>
      </c>
      <c r="L161">
        <f t="shared" si="20"/>
        <v>9.7277405108062723E-2</v>
      </c>
      <c r="M161">
        <f t="shared" si="24"/>
        <v>4.8762522159510601E-5</v>
      </c>
      <c r="N161">
        <f t="shared" si="25"/>
        <v>8.0941484489439029E-5</v>
      </c>
      <c r="P161">
        <f t="shared" si="32"/>
        <v>77</v>
      </c>
      <c r="Q161">
        <v>0.32300000000000001</v>
      </c>
      <c r="R161">
        <f t="shared" si="30"/>
        <v>5.3333068771734158E-3</v>
      </c>
      <c r="S161">
        <f t="shared" si="31"/>
        <v>0.41202000000000827</v>
      </c>
    </row>
    <row r="162" spans="2:19" x14ac:dyDescent="0.25">
      <c r="B162">
        <f t="shared" si="26"/>
        <v>3.9375000000000021E-2</v>
      </c>
      <c r="C162">
        <f t="shared" si="16"/>
        <v>4.1129994506066998E-14</v>
      </c>
      <c r="D162">
        <f t="shared" si="21"/>
        <v>192045940.53457582</v>
      </c>
      <c r="E162">
        <f t="shared" si="27"/>
        <v>2.4748841035165951E-14</v>
      </c>
      <c r="F162">
        <f t="shared" si="28"/>
        <v>1.295417725117102E-17</v>
      </c>
      <c r="G162">
        <f t="shared" si="17"/>
        <v>0.25706246566291874</v>
      </c>
      <c r="H162" s="17">
        <f t="shared" si="22"/>
        <v>0.1546802564697872</v>
      </c>
      <c r="I162">
        <f t="shared" si="23"/>
        <v>1.3022904808395124</v>
      </c>
      <c r="J162">
        <f t="shared" si="18"/>
        <v>9.2095295654187613E-6</v>
      </c>
      <c r="K162">
        <f t="shared" si="19"/>
        <v>0.18092405629002678</v>
      </c>
      <c r="L162">
        <f t="shared" si="20"/>
        <v>9.6865877074056833E-2</v>
      </c>
      <c r="M162">
        <f t="shared" si="24"/>
        <v>4.8737029071790478E-5</v>
      </c>
      <c r="N162">
        <f t="shared" si="25"/>
        <v>8.0963607819818867E-5</v>
      </c>
      <c r="P162">
        <f t="shared" si="32"/>
        <v>78</v>
      </c>
      <c r="Q162">
        <v>0.32569999999999999</v>
      </c>
      <c r="R162">
        <f t="shared" si="30"/>
        <v>5.1429841344837442E-3</v>
      </c>
      <c r="S162">
        <f t="shared" si="31"/>
        <v>0.41202000000000827</v>
      </c>
    </row>
    <row r="163" spans="2:19" x14ac:dyDescent="0.25">
      <c r="B163">
        <f t="shared" si="26"/>
        <v>3.9690000000000024E-2</v>
      </c>
      <c r="C163">
        <f t="shared" si="16"/>
        <v>4.1141253723334859E-14</v>
      </c>
      <c r="D163">
        <f t="shared" si="21"/>
        <v>192012404.69431591</v>
      </c>
      <c r="E163">
        <f t="shared" si="27"/>
        <v>2.4735886857914781E-14</v>
      </c>
      <c r="F163">
        <f t="shared" si="28"/>
        <v>1.2957721596130905E-17</v>
      </c>
      <c r="G163">
        <f t="shared" si="17"/>
        <v>0.25713283577084284</v>
      </c>
      <c r="H163" s="17">
        <f t="shared" si="22"/>
        <v>0.15459929286196739</v>
      </c>
      <c r="I163">
        <f t="shared" si="23"/>
        <v>1.3021322542597475</v>
      </c>
      <c r="J163">
        <f t="shared" si="18"/>
        <v>9.204709061774941E-6</v>
      </c>
      <c r="K163">
        <f t="shared" si="19"/>
        <v>0.18096803231449687</v>
      </c>
      <c r="L163">
        <f t="shared" si="20"/>
        <v>9.6456089992357219E-2</v>
      </c>
      <c r="M163">
        <f t="shared" si="24"/>
        <v>4.871152901975178E-5</v>
      </c>
      <c r="N163">
        <f t="shared" si="25"/>
        <v>8.0985759975818169E-5</v>
      </c>
      <c r="P163">
        <f t="shared" si="32"/>
        <v>79</v>
      </c>
      <c r="Q163">
        <v>0.33069999999999999</v>
      </c>
      <c r="R163">
        <f t="shared" si="30"/>
        <v>4.8082870872137654E-3</v>
      </c>
      <c r="S163">
        <f t="shared" si="31"/>
        <v>0.41202000000000827</v>
      </c>
    </row>
    <row r="164" spans="2:19" x14ac:dyDescent="0.25">
      <c r="B164">
        <f t="shared" si="26"/>
        <v>4.0005000000000027E-2</v>
      </c>
      <c r="C164">
        <f t="shared" si="16"/>
        <v>4.1152527628562684E-14</v>
      </c>
      <c r="D164">
        <f t="shared" si="21"/>
        <v>191978841.5822013</v>
      </c>
      <c r="E164">
        <f t="shared" si="27"/>
        <v>2.4722929136318652E-14</v>
      </c>
      <c r="F164">
        <f t="shared" si="28"/>
        <v>1.2961270562923976E-17</v>
      </c>
      <c r="G164">
        <f t="shared" si="17"/>
        <v>0.25720329767851674</v>
      </c>
      <c r="H164" s="17">
        <f t="shared" si="22"/>
        <v>0.15451830710199155</v>
      </c>
      <c r="I164">
        <f t="shared" si="23"/>
        <v>1.3019739843881881</v>
      </c>
      <c r="J164">
        <f t="shared" si="18"/>
        <v>9.1998872392107873E-6</v>
      </c>
      <c r="K164">
        <f t="shared" si="19"/>
        <v>0.18101203641210434</v>
      </c>
      <c r="L164">
        <f t="shared" si="20"/>
        <v>9.6048036497937264E-2</v>
      </c>
      <c r="M164">
        <f t="shared" si="24"/>
        <v>4.8686021994323959E-5</v>
      </c>
      <c r="N164">
        <f t="shared" si="25"/>
        <v>8.1007941018274851E-5</v>
      </c>
      <c r="P164">
        <f t="shared" si="32"/>
        <v>80</v>
      </c>
      <c r="Q164">
        <v>0.34039999999999998</v>
      </c>
      <c r="R164">
        <f t="shared" si="30"/>
        <v>4.2198235233077688E-3</v>
      </c>
      <c r="S164">
        <f t="shared" si="31"/>
        <v>0.41202000000000827</v>
      </c>
    </row>
    <row r="165" spans="2:19" x14ac:dyDescent="0.25">
      <c r="B165">
        <f t="shared" si="26"/>
        <v>4.0320000000000029E-2</v>
      </c>
      <c r="C165">
        <f t="shared" si="16"/>
        <v>4.1163816252789063E-14</v>
      </c>
      <c r="D165">
        <f t="shared" si="21"/>
        <v>191945251.15594643</v>
      </c>
      <c r="E165">
        <f t="shared" si="27"/>
        <v>2.4709967865755727E-14</v>
      </c>
      <c r="F165">
        <f t="shared" si="28"/>
        <v>1.2964824161313014E-17</v>
      </c>
      <c r="G165">
        <f t="shared" si="17"/>
        <v>0.2572738515799316</v>
      </c>
      <c r="H165" s="17">
        <f t="shared" si="22"/>
        <v>0.15443729916097329</v>
      </c>
      <c r="I165">
        <f t="shared" si="23"/>
        <v>1.3018156711683817</v>
      </c>
      <c r="J165">
        <f t="shared" si="18"/>
        <v>9.1950640960064235E-6</v>
      </c>
      <c r="K165">
        <f t="shared" si="19"/>
        <v>0.18105606861952395</v>
      </c>
      <c r="L165">
        <f t="shared" si="20"/>
        <v>9.5641709256927776E-2</v>
      </c>
      <c r="M165">
        <f t="shared" si="24"/>
        <v>4.8660507986417388E-5</v>
      </c>
      <c r="N165">
        <f t="shared" si="25"/>
        <v>8.1030151008206335E-5</v>
      </c>
      <c r="P165">
        <f t="shared" si="32"/>
        <v>81</v>
      </c>
      <c r="Q165">
        <v>0.34320000000000001</v>
      </c>
      <c r="R165">
        <f t="shared" si="30"/>
        <v>4.063763299765614E-3</v>
      </c>
      <c r="S165">
        <f t="shared" si="31"/>
        <v>0.41202000000000827</v>
      </c>
    </row>
    <row r="166" spans="2:19" x14ac:dyDescent="0.25">
      <c r="B166">
        <f t="shared" si="26"/>
        <v>4.0635000000000032E-2</v>
      </c>
      <c r="C166">
        <f t="shared" si="16"/>
        <v>4.1175119627144574E-14</v>
      </c>
      <c r="D166">
        <f t="shared" si="21"/>
        <v>191911633.37316504</v>
      </c>
      <c r="E166">
        <f t="shared" si="27"/>
        <v>2.4697003041594416E-14</v>
      </c>
      <c r="F166">
        <f t="shared" si="28"/>
        <v>1.2968382401089663E-17</v>
      </c>
      <c r="G166">
        <f t="shared" si="17"/>
        <v>0.25734449766965356</v>
      </c>
      <c r="H166" s="17">
        <f t="shared" si="22"/>
        <v>0.1543562690099651</v>
      </c>
      <c r="I166">
        <f t="shared" si="23"/>
        <v>1.3016573145437562</v>
      </c>
      <c r="J166">
        <f t="shared" si="18"/>
        <v>9.1902396304383443E-6</v>
      </c>
      <c r="K166">
        <f t="shared" si="19"/>
        <v>0.18110012897350811</v>
      </c>
      <c r="L166">
        <f t="shared" si="20"/>
        <v>9.5237100966485161E-2</v>
      </c>
      <c r="M166">
        <f t="shared" si="24"/>
        <v>4.8634986986923223E-5</v>
      </c>
      <c r="N166">
        <f t="shared" si="25"/>
        <v>8.1052390006810371E-5</v>
      </c>
      <c r="P166">
        <f t="shared" si="32"/>
        <v>82</v>
      </c>
      <c r="Q166">
        <v>0.34649999999999997</v>
      </c>
      <c r="R166">
        <f t="shared" si="30"/>
        <v>3.8872282252490429E-3</v>
      </c>
      <c r="S166">
        <f t="shared" si="31"/>
        <v>0.41202000000000827</v>
      </c>
    </row>
    <row r="167" spans="2:19" x14ac:dyDescent="0.25">
      <c r="B167">
        <f t="shared" si="26"/>
        <v>4.0950000000000035E-2</v>
      </c>
      <c r="C167">
        <f t="shared" ref="C167:C230" si="33">((2*PI()/(D167^2*$C$16))*($C$11*$C$10*$C$12/($C$13*$C$14))*(($C$8^2)/(4*PI()*$C$7))^2)*(LN((($C$16*D167^2*E167)/(2*$C$9^2))*(1+(E167/($C$16*$C$4^2)))^2)-LN(2)*(SQRT(1-(D167/$C$4)^2)-(1-(D167/$C$4)^2)/2)+((1-SQRT(1-(D167/$C$4)^2))^2)/16)/1000</f>
        <v>4.1186437782851751E-14</v>
      </c>
      <c r="D167">
        <f t="shared" si="21"/>
        <v>191877988.19137064</v>
      </c>
      <c r="E167">
        <f t="shared" si="27"/>
        <v>2.4684034659193325E-14</v>
      </c>
      <c r="F167">
        <f t="shared" si="28"/>
        <v>1.2971945292074535E-17</v>
      </c>
      <c r="G167">
        <f t="shared" ref="G167:G230" si="34">C167/$C$19/$F$36</f>
        <v>0.25741523614282341</v>
      </c>
      <c r="H167" s="17">
        <f t="shared" si="22"/>
        <v>0.15427521661995824</v>
      </c>
      <c r="I167">
        <f t="shared" si="23"/>
        <v>1.3014989144576201</v>
      </c>
      <c r="J167">
        <f t="shared" ref="J167:J230" si="35">E167/($C$18*$C$4^2)</f>
        <v>9.1854138407793935E-6</v>
      </c>
      <c r="K167">
        <f t="shared" ref="K167:K230" si="36">(1-(D167/$C$4)^2)*(1+(J167^2)/8-(2*J167+1)*LN(2))</f>
        <v>0.18114421751088644</v>
      </c>
      <c r="L167">
        <f t="shared" ref="L167:L230" si="37">$H$38*2^(-B167/$Q$37)</f>
        <v>9.4834204354660223E-2</v>
      </c>
      <c r="M167">
        <f t="shared" si="24"/>
        <v>4.8609458986713357E-5</v>
      </c>
      <c r="N167">
        <f t="shared" si="25"/>
        <v>8.1074658075465841E-5</v>
      </c>
      <c r="P167">
        <f t="shared" si="32"/>
        <v>83</v>
      </c>
      <c r="Q167">
        <v>0.34660000000000002</v>
      </c>
      <c r="R167">
        <f t="shared" si="30"/>
        <v>3.8820001121435336E-3</v>
      </c>
      <c r="S167">
        <f t="shared" si="31"/>
        <v>0.41202000000000827</v>
      </c>
    </row>
    <row r="168" spans="2:19" x14ac:dyDescent="0.25">
      <c r="B168">
        <f t="shared" si="26"/>
        <v>4.1265000000000038E-2</v>
      </c>
      <c r="C168">
        <f t="shared" si="33"/>
        <v>4.1197770751225552E-14</v>
      </c>
      <c r="D168">
        <f t="shared" ref="D168:D231" si="38">$C$4*SQRT(1-(1/I168)^2)</f>
        <v>191844315.56797597</v>
      </c>
      <c r="E168">
        <f t="shared" si="27"/>
        <v>2.4671062713901249E-14</v>
      </c>
      <c r="F168">
        <f t="shared" si="28"/>
        <v>1.297551284411729E-17</v>
      </c>
      <c r="G168">
        <f t="shared" si="34"/>
        <v>0.25748606719515965</v>
      </c>
      <c r="H168" s="17">
        <f t="shared" ref="H168:H231" si="39">E168/$C$19/$F$36</f>
        <v>0.1541941419618828</v>
      </c>
      <c r="I168">
        <f t="shared" ref="I168:I231" si="40">(E168)/($C$4^2*$C$29)+1</f>
        <v>1.3013404708531624</v>
      </c>
      <c r="J168">
        <f t="shared" si="35"/>
        <v>9.1805867252987695E-6</v>
      </c>
      <c r="K168">
        <f t="shared" si="36"/>
        <v>0.18118833426856598</v>
      </c>
      <c r="L168">
        <f t="shared" si="37"/>
        <v>9.4433012180267506E-2</v>
      </c>
      <c r="M168">
        <f t="shared" ref="M168:M231" si="41">(B168-B167)*(H168+H167)/2</f>
        <v>4.8583923976640396E-5</v>
      </c>
      <c r="N168">
        <f t="shared" ref="N168:N231" si="42">(B168-B167)*(G168+G167)/2</f>
        <v>8.1096955275733039E-5</v>
      </c>
      <c r="P168">
        <f t="shared" si="32"/>
        <v>84</v>
      </c>
      <c r="Q168">
        <v>0.34860000000000002</v>
      </c>
      <c r="R168">
        <f t="shared" si="30"/>
        <v>3.7789019695159774E-3</v>
      </c>
      <c r="S168">
        <f t="shared" si="31"/>
        <v>0.41202000000000827</v>
      </c>
    </row>
    <row r="169" spans="2:19" x14ac:dyDescent="0.25">
      <c r="B169">
        <f t="shared" ref="B169:B232" si="43">B168+$B$38</f>
        <v>4.1580000000000041E-2</v>
      </c>
      <c r="C169">
        <f t="shared" si="33"/>
        <v>4.1209118563673816E-14</v>
      </c>
      <c r="D169">
        <f t="shared" si="38"/>
        <v>191810615.46029222</v>
      </c>
      <c r="E169">
        <f t="shared" ref="E169:E232" si="44">E168-F168</f>
        <v>2.465808720105713E-14</v>
      </c>
      <c r="F169">
        <f t="shared" ref="F169:F232" si="45">(B169-B168)*(C169+C168)/2</f>
        <v>1.2979085067096763E-17</v>
      </c>
      <c r="G169">
        <f t="shared" si="34"/>
        <v>0.25755699102296131</v>
      </c>
      <c r="H169" s="17">
        <f t="shared" si="39"/>
        <v>0.15411304500660705</v>
      </c>
      <c r="I169">
        <f t="shared" si="40"/>
        <v>1.3011819836734511</v>
      </c>
      <c r="J169">
        <f t="shared" si="35"/>
        <v>9.1757582822619978E-6</v>
      </c>
      <c r="K169">
        <f t="shared" si="36"/>
        <v>0.18123247928353253</v>
      </c>
      <c r="L169">
        <f t="shared" si="37"/>
        <v>9.4033517232754979E-2</v>
      </c>
      <c r="M169">
        <f t="shared" si="41"/>
        <v>4.8558381947537581E-5</v>
      </c>
      <c r="N169">
        <f t="shared" si="42"/>
        <v>8.1119281669354758E-5</v>
      </c>
      <c r="P169">
        <f t="shared" si="32"/>
        <v>85</v>
      </c>
      <c r="Q169">
        <v>0.35499999999999998</v>
      </c>
      <c r="R169">
        <f t="shared" si="30"/>
        <v>3.4670323091649498E-3</v>
      </c>
      <c r="S169">
        <f t="shared" si="31"/>
        <v>0.41202000000000827</v>
      </c>
    </row>
    <row r="170" spans="2:19" x14ac:dyDescent="0.25">
      <c r="B170">
        <f t="shared" si="43"/>
        <v>4.1895000000000043E-2</v>
      </c>
      <c r="C170">
        <f t="shared" si="33"/>
        <v>4.1220481251697477E-14</v>
      </c>
      <c r="D170">
        <f t="shared" si="38"/>
        <v>191776887.82552946</v>
      </c>
      <c r="E170">
        <f t="shared" si="44"/>
        <v>2.4645108115990032E-14</v>
      </c>
      <c r="F170">
        <f t="shared" si="45"/>
        <v>1.2982661970921092E-17</v>
      </c>
      <c r="G170">
        <f t="shared" si="34"/>
        <v>0.25762800782310924</v>
      </c>
      <c r="H170" s="17">
        <f t="shared" si="39"/>
        <v>0.15403192572493771</v>
      </c>
      <c r="I170">
        <f t="shared" si="40"/>
        <v>1.3010234528614337</v>
      </c>
      <c r="J170">
        <f t="shared" si="35"/>
        <v>9.1709285099309346E-6</v>
      </c>
      <c r="K170">
        <f t="shared" si="36"/>
        <v>0.18127665259284942</v>
      </c>
      <c r="L170">
        <f t="shared" si="37"/>
        <v>9.3635712332074614E-2</v>
      </c>
      <c r="M170">
        <f t="shared" si="41"/>
        <v>4.853283289021873E-5</v>
      </c>
      <c r="N170">
        <f t="shared" si="42"/>
        <v>8.1141637318256831E-5</v>
      </c>
      <c r="P170">
        <f t="shared" si="32"/>
        <v>86</v>
      </c>
      <c r="Q170">
        <v>0.35599999999999998</v>
      </c>
      <c r="R170">
        <f t="shared" si="30"/>
        <v>3.4206837927375825E-3</v>
      </c>
      <c r="S170">
        <f t="shared" si="31"/>
        <v>0.41202000000000827</v>
      </c>
    </row>
    <row r="171" spans="2:19" x14ac:dyDescent="0.25">
      <c r="B171">
        <f t="shared" si="43"/>
        <v>4.2210000000000046E-2</v>
      </c>
      <c r="C171">
        <f t="shared" si="33"/>
        <v>4.1231858846890988E-14</v>
      </c>
      <c r="D171">
        <f t="shared" si="38"/>
        <v>191743132.62079564</v>
      </c>
      <c r="E171">
        <f t="shared" si="44"/>
        <v>2.463212545401911E-14</v>
      </c>
      <c r="F171">
        <f t="shared" si="45"/>
        <v>1.2986243565527798E-17</v>
      </c>
      <c r="G171">
        <f t="shared" si="34"/>
        <v>0.25769911779306864</v>
      </c>
      <c r="H171" s="17">
        <f t="shared" si="39"/>
        <v>0.15395078408761942</v>
      </c>
      <c r="I171">
        <f t="shared" si="40"/>
        <v>1.3008648783599372</v>
      </c>
      <c r="J171">
        <f t="shared" si="35"/>
        <v>9.1660974065637448E-6</v>
      </c>
      <c r="K171">
        <f t="shared" si="36"/>
        <v>0.18132085423365879</v>
      </c>
      <c r="L171">
        <f t="shared" si="37"/>
        <v>9.3239590328553335E-2</v>
      </c>
      <c r="M171">
        <f t="shared" si="41"/>
        <v>4.8507276795478182E-5</v>
      </c>
      <c r="N171">
        <f t="shared" si="42"/>
        <v>8.1164022284548729E-5</v>
      </c>
      <c r="P171">
        <f t="shared" si="32"/>
        <v>87</v>
      </c>
      <c r="Q171">
        <v>0.36309999999999998</v>
      </c>
      <c r="R171">
        <f t="shared" si="30"/>
        <v>3.1089498873242776E-3</v>
      </c>
      <c r="S171">
        <f t="shared" si="31"/>
        <v>0.41202000000000827</v>
      </c>
    </row>
    <row r="172" spans="2:19" x14ac:dyDescent="0.25">
      <c r="B172">
        <f t="shared" si="43"/>
        <v>4.2525000000000049E-2</v>
      </c>
      <c r="C172">
        <f t="shared" si="33"/>
        <v>4.1243251380942715E-14</v>
      </c>
      <c r="D172">
        <f t="shared" si="38"/>
        <v>191709349.80309665</v>
      </c>
      <c r="E172">
        <f t="shared" si="44"/>
        <v>2.4619139210453581E-14</v>
      </c>
      <c r="F172">
        <f t="shared" si="45"/>
        <v>1.2989829860883924E-17</v>
      </c>
      <c r="G172">
        <f t="shared" si="34"/>
        <v>0.25777032113089193</v>
      </c>
      <c r="H172" s="17">
        <f t="shared" si="39"/>
        <v>0.15386962006533486</v>
      </c>
      <c r="I172">
        <f t="shared" si="40"/>
        <v>1.3007062601116668</v>
      </c>
      <c r="J172">
        <f t="shared" si="35"/>
        <v>9.161264970414895E-6</v>
      </c>
      <c r="K172">
        <f t="shared" si="36"/>
        <v>0.18136508424318087</v>
      </c>
      <c r="L172">
        <f t="shared" si="37"/>
        <v>9.2845144102764302E-2</v>
      </c>
      <c r="M172">
        <f t="shared" si="41"/>
        <v>4.848171365409073E-5</v>
      </c>
      <c r="N172">
        <f t="shared" si="42"/>
        <v>8.1186436630524507E-5</v>
      </c>
      <c r="P172">
        <f t="shared" si="32"/>
        <v>88</v>
      </c>
      <c r="Q172">
        <v>0.37830000000000003</v>
      </c>
      <c r="R172">
        <f t="shared" si="30"/>
        <v>2.5337884172743973E-3</v>
      </c>
      <c r="S172">
        <f t="shared" si="31"/>
        <v>0.41202000000000827</v>
      </c>
    </row>
    <row r="173" spans="2:19" x14ac:dyDescent="0.25">
      <c r="B173">
        <f t="shared" si="43"/>
        <v>4.2840000000000052E-2</v>
      </c>
      <c r="C173">
        <f t="shared" si="33"/>
        <v>4.1254658885635201E-14</v>
      </c>
      <c r="D173">
        <f t="shared" si="38"/>
        <v>191675539.32933584</v>
      </c>
      <c r="E173">
        <f t="shared" si="44"/>
        <v>2.4606149380592697E-14</v>
      </c>
      <c r="F173">
        <f t="shared" si="45"/>
        <v>1.2993420866986138E-17</v>
      </c>
      <c r="G173">
        <f t="shared" si="34"/>
        <v>0.25784161803521999</v>
      </c>
      <c r="H173" s="17">
        <f t="shared" si="39"/>
        <v>0.15378843362870434</v>
      </c>
      <c r="I173">
        <f t="shared" si="40"/>
        <v>1.3005475980592058</v>
      </c>
      <c r="J173">
        <f t="shared" si="35"/>
        <v>9.1564311997351453E-6</v>
      </c>
      <c r="K173">
        <f t="shared" si="36"/>
        <v>0.18140934265871558</v>
      </c>
      <c r="L173">
        <f t="shared" si="37"/>
        <v>9.2452366565399277E-2</v>
      </c>
      <c r="M173">
        <f t="shared" si="41"/>
        <v>4.84561434568116E-5</v>
      </c>
      <c r="N173">
        <f t="shared" si="42"/>
        <v>8.1208880418663347E-5</v>
      </c>
      <c r="P173">
        <f t="shared" si="32"/>
        <v>89</v>
      </c>
      <c r="Q173">
        <v>0.3836</v>
      </c>
      <c r="R173">
        <f t="shared" si="30"/>
        <v>2.3593483314796478E-3</v>
      </c>
      <c r="S173">
        <f t="shared" si="31"/>
        <v>0.41202000000000827</v>
      </c>
    </row>
    <row r="174" spans="2:19" x14ac:dyDescent="0.25">
      <c r="B174">
        <f t="shared" si="43"/>
        <v>4.3155000000000054E-2</v>
      </c>
      <c r="C174">
        <f t="shared" si="33"/>
        <v>4.1266081392845564E-14</v>
      </c>
      <c r="D174">
        <f t="shared" si="38"/>
        <v>191641701.15631378</v>
      </c>
      <c r="E174">
        <f t="shared" si="44"/>
        <v>2.4593155959725712E-14</v>
      </c>
      <c r="F174">
        <f t="shared" si="45"/>
        <v>1.2997016593860835E-17</v>
      </c>
      <c r="G174">
        <f t="shared" si="34"/>
        <v>0.25791300870528472</v>
      </c>
      <c r="H174" s="17">
        <f t="shared" si="39"/>
        <v>0.15370722474828569</v>
      </c>
      <c r="I174">
        <f t="shared" si="40"/>
        <v>1.3003888921450157</v>
      </c>
      <c r="J174">
        <f t="shared" si="35"/>
        <v>9.1515960927715356E-6</v>
      </c>
      <c r="K174">
        <f t="shared" si="36"/>
        <v>0.18145362951764132</v>
      </c>
      <c r="L174">
        <f t="shared" si="37"/>
        <v>9.2061250657140978E-2</v>
      </c>
      <c r="M174">
        <f t="shared" si="41"/>
        <v>4.8430566194376352E-5</v>
      </c>
      <c r="N174">
        <f t="shared" si="42"/>
        <v>8.1231353711630198E-5</v>
      </c>
      <c r="P174">
        <f t="shared" si="32"/>
        <v>90</v>
      </c>
      <c r="Q174">
        <v>0.38369999999999999</v>
      </c>
      <c r="R174">
        <f t="shared" si="30"/>
        <v>2.35617513473958E-3</v>
      </c>
      <c r="S174">
        <f t="shared" si="31"/>
        <v>0.41202000000000827</v>
      </c>
    </row>
    <row r="175" spans="2:19" x14ac:dyDescent="0.25">
      <c r="B175">
        <f t="shared" si="43"/>
        <v>4.3470000000000057E-2</v>
      </c>
      <c r="C175">
        <f t="shared" si="33"/>
        <v>4.1277518934545876E-14</v>
      </c>
      <c r="D175">
        <f t="shared" si="38"/>
        <v>191607835.2407279</v>
      </c>
      <c r="E175">
        <f t="shared" si="44"/>
        <v>2.4580158943131851E-14</v>
      </c>
      <c r="F175">
        <f t="shared" si="45"/>
        <v>1.3000617051564267E-17</v>
      </c>
      <c r="G175">
        <f t="shared" si="34"/>
        <v>0.25798449334091167</v>
      </c>
      <c r="H175" s="17">
        <f t="shared" si="39"/>
        <v>0.15362599339457406</v>
      </c>
      <c r="I175">
        <f t="shared" si="40"/>
        <v>1.3002301423114355</v>
      </c>
      <c r="J175">
        <f t="shared" si="35"/>
        <v>9.1467596477673704E-6</v>
      </c>
      <c r="K175">
        <f t="shared" si="36"/>
        <v>0.18149794485741605</v>
      </c>
      <c r="L175">
        <f t="shared" si="37"/>
        <v>9.1671789348536245E-2</v>
      </c>
      <c r="M175">
        <f t="shared" si="41"/>
        <v>4.8404981857500834E-5</v>
      </c>
      <c r="N175">
        <f t="shared" si="42"/>
        <v>8.1253856572276653E-5</v>
      </c>
      <c r="P175">
        <f t="shared" si="32"/>
        <v>91</v>
      </c>
      <c r="Q175">
        <v>0.38450000000000001</v>
      </c>
      <c r="R175">
        <f t="shared" si="30"/>
        <v>2.3309427196843966E-3</v>
      </c>
      <c r="S175">
        <f t="shared" si="31"/>
        <v>0.41202000000000827</v>
      </c>
    </row>
    <row r="176" spans="2:19" x14ac:dyDescent="0.25">
      <c r="B176">
        <f t="shared" si="43"/>
        <v>4.378500000000006E-2</v>
      </c>
      <c r="C176">
        <f t="shared" si="33"/>
        <v>4.1288971542803604E-14</v>
      </c>
      <c r="D176">
        <f t="shared" si="38"/>
        <v>191573941.53917193</v>
      </c>
      <c r="E176">
        <f t="shared" si="44"/>
        <v>2.4567158326080288E-14</v>
      </c>
      <c r="F176">
        <f t="shared" si="45"/>
        <v>1.3004222250182659E-17</v>
      </c>
      <c r="G176">
        <f t="shared" si="34"/>
        <v>0.25805607214252246</v>
      </c>
      <c r="H176" s="17">
        <f t="shared" si="39"/>
        <v>0.15354473953800177</v>
      </c>
      <c r="I176">
        <f t="shared" si="40"/>
        <v>1.3000713485006812</v>
      </c>
      <c r="J176">
        <f t="shared" si="35"/>
        <v>9.1419218629622171E-6</v>
      </c>
      <c r="K176">
        <f t="shared" si="36"/>
        <v>0.18154228871557754</v>
      </c>
      <c r="L176">
        <f t="shared" si="37"/>
        <v>9.1283975639869813E-2</v>
      </c>
      <c r="M176">
        <f t="shared" si="41"/>
        <v>4.8379390436881114E-5</v>
      </c>
      <c r="N176">
        <f t="shared" si="42"/>
        <v>8.1276389063641587E-5</v>
      </c>
      <c r="P176">
        <f t="shared" si="32"/>
        <v>92</v>
      </c>
      <c r="Q176">
        <v>0.38640000000000002</v>
      </c>
      <c r="R176">
        <f t="shared" si="30"/>
        <v>2.2720933962931873E-3</v>
      </c>
      <c r="S176">
        <f t="shared" si="31"/>
        <v>0.41202000000000827</v>
      </c>
    </row>
    <row r="177" spans="2:19" x14ac:dyDescent="0.25">
      <c r="B177">
        <f t="shared" si="43"/>
        <v>4.4100000000000063E-2</v>
      </c>
      <c r="C177">
        <f t="shared" si="33"/>
        <v>4.1300439249781782E-14</v>
      </c>
      <c r="D177">
        <f t="shared" si="38"/>
        <v>191540020.008136</v>
      </c>
      <c r="E177">
        <f t="shared" si="44"/>
        <v>2.4554154103830106E-14</v>
      </c>
      <c r="F177">
        <f t="shared" si="45"/>
        <v>1.3007832199832313E-17</v>
      </c>
      <c r="G177">
        <f t="shared" si="34"/>
        <v>0.25812774531113614</v>
      </c>
      <c r="H177" s="17">
        <f t="shared" si="39"/>
        <v>0.15346346314893813</v>
      </c>
      <c r="I177">
        <f t="shared" si="40"/>
        <v>1.2999125106548455</v>
      </c>
      <c r="J177">
        <f t="shared" si="35"/>
        <v>9.137082736591889E-6</v>
      </c>
      <c r="K177">
        <f t="shared" si="36"/>
        <v>0.18158666112974323</v>
      </c>
      <c r="L177">
        <f t="shared" si="37"/>
        <v>9.0897802561038341E-2</v>
      </c>
      <c r="M177">
        <f t="shared" si="41"/>
        <v>4.8353791923193461E-5</v>
      </c>
      <c r="N177">
        <f t="shared" si="42"/>
        <v>8.1298951248951943E-5</v>
      </c>
      <c r="P177">
        <f t="shared" si="32"/>
        <v>93</v>
      </c>
      <c r="Q177">
        <v>0.38679999999999998</v>
      </c>
      <c r="R177">
        <f t="shared" si="30"/>
        <v>2.2598946597007334E-3</v>
      </c>
      <c r="S177">
        <f t="shared" si="31"/>
        <v>0.41202000000000827</v>
      </c>
    </row>
    <row r="178" spans="2:19" x14ac:dyDescent="0.25">
      <c r="B178">
        <f t="shared" si="43"/>
        <v>4.4415000000000066E-2</v>
      </c>
      <c r="C178">
        <f t="shared" si="33"/>
        <v>4.1311922087739543E-14</v>
      </c>
      <c r="D178">
        <f t="shared" si="38"/>
        <v>191506070.60400605</v>
      </c>
      <c r="E178">
        <f t="shared" si="44"/>
        <v>2.4541146271630275E-14</v>
      </c>
      <c r="F178">
        <f t="shared" si="45"/>
        <v>1.3011446910659725E-17</v>
      </c>
      <c r="G178">
        <f t="shared" si="34"/>
        <v>0.25819951304837213</v>
      </c>
      <c r="H178" s="17">
        <f t="shared" si="39"/>
        <v>0.15338216419768921</v>
      </c>
      <c r="I178">
        <f t="shared" si="40"/>
        <v>1.2997536287158984</v>
      </c>
      <c r="J178">
        <f t="shared" si="35"/>
        <v>9.1322422668884353E-6</v>
      </c>
      <c r="K178">
        <f t="shared" si="36"/>
        <v>0.18163106213761029</v>
      </c>
      <c r="L178">
        <f t="shared" si="37"/>
        <v>9.0513263171425246E-2</v>
      </c>
      <c r="M178">
        <f t="shared" si="41"/>
        <v>4.8328186307094232E-5</v>
      </c>
      <c r="N178">
        <f t="shared" si="42"/>
        <v>8.1321543191623262E-5</v>
      </c>
      <c r="P178">
        <f t="shared" si="32"/>
        <v>94</v>
      </c>
      <c r="Q178">
        <v>0.38790000000000002</v>
      </c>
      <c r="R178">
        <f t="shared" si="30"/>
        <v>2.2266847824864433E-3</v>
      </c>
      <c r="S178">
        <f t="shared" si="31"/>
        <v>0.41202000000000827</v>
      </c>
    </row>
    <row r="179" spans="2:19" x14ac:dyDescent="0.25">
      <c r="B179">
        <f t="shared" si="43"/>
        <v>4.4730000000000068E-2</v>
      </c>
      <c r="C179">
        <f t="shared" si="33"/>
        <v>4.1323420089032461E-14</v>
      </c>
      <c r="D179">
        <f t="shared" si="38"/>
        <v>191472093.28306326</v>
      </c>
      <c r="E179">
        <f t="shared" si="44"/>
        <v>2.4528134824719615E-14</v>
      </c>
      <c r="F179">
        <f t="shared" si="45"/>
        <v>1.3015066392841704E-17</v>
      </c>
      <c r="G179">
        <f t="shared" si="34"/>
        <v>0.25827137555645285</v>
      </c>
      <c r="H179" s="17">
        <f t="shared" si="39"/>
        <v>0.15330084265449756</v>
      </c>
      <c r="I179">
        <f t="shared" si="40"/>
        <v>1.2995947026256844</v>
      </c>
      <c r="J179">
        <f t="shared" si="35"/>
        <v>9.1274004520801238E-6</v>
      </c>
      <c r="K179">
        <f t="shared" si="36"/>
        <v>0.18167549177695669</v>
      </c>
      <c r="L179">
        <f t="shared" si="37"/>
        <v>9.0130350559775946E-2</v>
      </c>
      <c r="M179">
        <f t="shared" si="41"/>
        <v>4.8302573579219839E-5</v>
      </c>
      <c r="N179">
        <f t="shared" si="42"/>
        <v>8.1344164955260659E-5</v>
      </c>
      <c r="P179">
        <f t="shared" si="32"/>
        <v>95</v>
      </c>
      <c r="Q179">
        <v>0.39300000000000002</v>
      </c>
      <c r="R179">
        <f t="shared" si="30"/>
        <v>2.0789758798998425E-3</v>
      </c>
      <c r="S179">
        <f t="shared" si="31"/>
        <v>0.41202000000000827</v>
      </c>
    </row>
    <row r="180" spans="2:19" x14ac:dyDescent="0.25">
      <c r="B180">
        <f t="shared" si="43"/>
        <v>4.5045000000000071E-2</v>
      </c>
      <c r="C180">
        <f t="shared" si="33"/>
        <v>4.1334933286112808E-14</v>
      </c>
      <c r="D180">
        <f t="shared" si="38"/>
        <v>191438088.00148433</v>
      </c>
      <c r="E180">
        <f t="shared" si="44"/>
        <v>2.4515119758326773E-14</v>
      </c>
      <c r="F180">
        <f t="shared" si="45"/>
        <v>1.3018690656585496E-17</v>
      </c>
      <c r="G180">
        <f t="shared" si="34"/>
        <v>0.258343333038205</v>
      </c>
      <c r="H180" s="17">
        <f t="shared" si="39"/>
        <v>0.15321949848954231</v>
      </c>
      <c r="I180">
        <f t="shared" si="40"/>
        <v>1.2994357323259254</v>
      </c>
      <c r="J180">
        <f t="shared" si="35"/>
        <v>9.1225572903914431E-6</v>
      </c>
      <c r="K180">
        <f t="shared" si="36"/>
        <v>0.18171995008564068</v>
      </c>
      <c r="L180">
        <f t="shared" si="37"/>
        <v>8.9749057844073624E-2</v>
      </c>
      <c r="M180">
        <f t="shared" si="41"/>
        <v>4.8276953730186707E-5</v>
      </c>
      <c r="N180">
        <f t="shared" si="42"/>
        <v>8.1366816603659333E-5</v>
      </c>
      <c r="P180">
        <f t="shared" si="32"/>
        <v>96</v>
      </c>
      <c r="Q180">
        <v>0.39360000000000001</v>
      </c>
      <c r="R180">
        <f t="shared" si="30"/>
        <v>2.0622555229870615E-3</v>
      </c>
      <c r="S180">
        <f t="shared" si="31"/>
        <v>0.41202000000000827</v>
      </c>
    </row>
    <row r="181" spans="2:19" x14ac:dyDescent="0.25">
      <c r="B181">
        <f t="shared" si="43"/>
        <v>4.5360000000000074E-2</v>
      </c>
      <c r="C181">
        <f t="shared" si="33"/>
        <v>4.1346461711530084E-14</v>
      </c>
      <c r="D181">
        <f t="shared" si="38"/>
        <v>191404054.71534055</v>
      </c>
      <c r="E181">
        <f t="shared" si="44"/>
        <v>2.4502101067670186E-14</v>
      </c>
      <c r="F181">
        <f t="shared" si="45"/>
        <v>1.3022319712128871E-17</v>
      </c>
      <c r="G181">
        <f t="shared" si="34"/>
        <v>0.25841538569706302</v>
      </c>
      <c r="H181" s="17">
        <f t="shared" si="39"/>
        <v>0.15313813167293863</v>
      </c>
      <c r="I181">
        <f t="shared" si="40"/>
        <v>1.2992767177582174</v>
      </c>
      <c r="J181">
        <f t="shared" si="35"/>
        <v>9.1177127800430786E-6</v>
      </c>
      <c r="K181">
        <f t="shared" si="36"/>
        <v>0.18176443710160148</v>
      </c>
      <c r="L181">
        <f t="shared" si="37"/>
        <v>8.9369378171415603E-2</v>
      </c>
      <c r="M181">
        <f t="shared" si="41"/>
        <v>4.825132675059118E-5</v>
      </c>
      <c r="N181">
        <f t="shared" si="42"/>
        <v>8.1389498200805428E-5</v>
      </c>
      <c r="P181">
        <f t="shared" si="32"/>
        <v>97</v>
      </c>
      <c r="Q181">
        <v>0.3972</v>
      </c>
      <c r="R181">
        <f t="shared" si="30"/>
        <v>1.9647198065524934E-3</v>
      </c>
      <c r="S181">
        <f t="shared" si="31"/>
        <v>0.41202000000000827</v>
      </c>
    </row>
    <row r="182" spans="2:19" x14ac:dyDescent="0.25">
      <c r="B182">
        <f t="shared" si="43"/>
        <v>4.5675000000000077E-2</v>
      </c>
      <c r="C182">
        <f t="shared" si="33"/>
        <v>4.1358005397931341E-14</v>
      </c>
      <c r="D182">
        <f t="shared" si="38"/>
        <v>191369993.38059762</v>
      </c>
      <c r="E182">
        <f t="shared" si="44"/>
        <v>2.4489078747958057E-14</v>
      </c>
      <c r="F182">
        <f t="shared" si="45"/>
        <v>1.302595356974029E-17</v>
      </c>
      <c r="G182">
        <f t="shared" si="34"/>
        <v>0.25848753373707084</v>
      </c>
      <c r="H182" s="17">
        <f t="shared" si="39"/>
        <v>0.15305674217473786</v>
      </c>
      <c r="I182">
        <f t="shared" si="40"/>
        <v>1.2991176588640321</v>
      </c>
      <c r="J182">
        <f t="shared" si="35"/>
        <v>9.1128669192519106E-6</v>
      </c>
      <c r="K182">
        <f t="shared" si="36"/>
        <v>0.181808952862859</v>
      </c>
      <c r="L182">
        <f t="shared" si="37"/>
        <v>8.8991304717890019E-2</v>
      </c>
      <c r="M182">
        <f t="shared" si="41"/>
        <v>4.8225692631009479E-5</v>
      </c>
      <c r="N182">
        <f t="shared" si="42"/>
        <v>8.1412209810876815E-5</v>
      </c>
      <c r="P182">
        <f t="shared" si="32"/>
        <v>98</v>
      </c>
      <c r="Q182">
        <v>0.40960000000000002</v>
      </c>
      <c r="R182">
        <f t="shared" si="30"/>
        <v>1.6627353612998661E-3</v>
      </c>
      <c r="S182">
        <f t="shared" si="31"/>
        <v>0.41202000000000827</v>
      </c>
    </row>
    <row r="183" spans="2:19" x14ac:dyDescent="0.25">
      <c r="B183">
        <f t="shared" si="43"/>
        <v>4.5990000000000079E-2</v>
      </c>
      <c r="C183">
        <f t="shared" si="33"/>
        <v>4.1369564378061476E-14</v>
      </c>
      <c r="D183">
        <f t="shared" si="38"/>
        <v>191335903.95311558</v>
      </c>
      <c r="E183">
        <f t="shared" si="44"/>
        <v>2.4476052794388316E-14</v>
      </c>
      <c r="F183">
        <f t="shared" si="45"/>
        <v>1.3029592239718985E-17</v>
      </c>
      <c r="G183">
        <f t="shared" si="34"/>
        <v>0.25855977736288421</v>
      </c>
      <c r="H183" s="17">
        <f t="shared" si="39"/>
        <v>0.15297532996492696</v>
      </c>
      <c r="I183">
        <f t="shared" si="40"/>
        <v>1.298958555584715</v>
      </c>
      <c r="J183">
        <f t="shared" si="35"/>
        <v>9.108019706230991E-6</v>
      </c>
      <c r="K183">
        <f t="shared" si="36"/>
        <v>0.18185349740751475</v>
      </c>
      <c r="L183">
        <f t="shared" si="37"/>
        <v>8.8614830688453383E-2</v>
      </c>
      <c r="M183">
        <f t="shared" si="41"/>
        <v>4.8200051361997635E-5</v>
      </c>
      <c r="N183">
        <f t="shared" si="42"/>
        <v>8.1434951498243633E-5</v>
      </c>
      <c r="P183">
        <f t="shared" si="32"/>
        <v>99</v>
      </c>
      <c r="Q183">
        <v>0.4113</v>
      </c>
      <c r="R183">
        <f t="shared" si="30"/>
        <v>1.6251247439544112E-3</v>
      </c>
      <c r="S183">
        <f t="shared" si="31"/>
        <v>0.41202000000000827</v>
      </c>
    </row>
    <row r="184" spans="2:19" x14ac:dyDescent="0.25">
      <c r="B184">
        <f t="shared" si="43"/>
        <v>4.6305000000000082E-2</v>
      </c>
      <c r="C184">
        <f t="shared" si="33"/>
        <v>4.1381138684763684E-14</v>
      </c>
      <c r="D184">
        <f t="shared" si="38"/>
        <v>191301786.38864812</v>
      </c>
      <c r="E184">
        <f t="shared" si="44"/>
        <v>2.4463023202148597E-14</v>
      </c>
      <c r="F184">
        <f t="shared" si="45"/>
        <v>1.3033235732395079E-17</v>
      </c>
      <c r="G184">
        <f t="shared" si="34"/>
        <v>0.25863211677977299</v>
      </c>
      <c r="H184" s="17">
        <f t="shared" si="39"/>
        <v>0.15289389501342873</v>
      </c>
      <c r="I184">
        <f t="shared" si="40"/>
        <v>1.2987994078614866</v>
      </c>
      <c r="J184">
        <f t="shared" si="35"/>
        <v>9.1031711391895464E-6</v>
      </c>
      <c r="K184">
        <f t="shared" si="36"/>
        <v>0.1818980707737515</v>
      </c>
      <c r="L184">
        <f t="shared" si="37"/>
        <v>8.8239949316808314E-2</v>
      </c>
      <c r="M184">
        <f t="shared" si="41"/>
        <v>4.8174402934091444E-5</v>
      </c>
      <c r="N184">
        <f t="shared" si="42"/>
        <v>8.1457723327469226E-5</v>
      </c>
      <c r="P184">
        <f t="shared" si="32"/>
        <v>100</v>
      </c>
      <c r="Q184">
        <v>0.4118</v>
      </c>
      <c r="R184">
        <f t="shared" si="30"/>
        <v>1.6142255736880499E-3</v>
      </c>
      <c r="S184">
        <f t="shared" si="31"/>
        <v>0.41202000000000827</v>
      </c>
    </row>
    <row r="185" spans="2:19" x14ac:dyDescent="0.25">
      <c r="B185">
        <f t="shared" si="43"/>
        <v>4.6620000000000085E-2</v>
      </c>
      <c r="C185">
        <f t="shared" si="33"/>
        <v>4.1392728350979876E-14</v>
      </c>
      <c r="D185">
        <f t="shared" si="38"/>
        <v>191267640.64284241</v>
      </c>
      <c r="E185">
        <f t="shared" si="44"/>
        <v>2.4449989966416201E-14</v>
      </c>
      <c r="F185">
        <f t="shared" si="45"/>
        <v>1.3036884058129725E-17</v>
      </c>
      <c r="G185">
        <f t="shared" si="34"/>
        <v>0.2587045521936242</v>
      </c>
      <c r="H185" s="17">
        <f t="shared" si="39"/>
        <v>0.15281243729010124</v>
      </c>
      <c r="I185">
        <f t="shared" si="40"/>
        <v>1.2986402156354409</v>
      </c>
      <c r="J185">
        <f t="shared" si="35"/>
        <v>9.0983212163329565E-6</v>
      </c>
      <c r="K185">
        <f t="shared" si="36"/>
        <v>0.18194267299983413</v>
      </c>
      <c r="L185">
        <f t="shared" si="37"/>
        <v>8.786665386528196E-2</v>
      </c>
      <c r="M185">
        <f t="shared" si="41"/>
        <v>4.8148747337806393E-5</v>
      </c>
      <c r="N185">
        <f t="shared" si="42"/>
        <v>8.148052536331077E-5</v>
      </c>
    </row>
    <row r="186" spans="2:19" x14ac:dyDescent="0.25">
      <c r="B186">
        <f t="shared" si="43"/>
        <v>4.6935000000000088E-2</v>
      </c>
      <c r="C186">
        <f t="shared" si="33"/>
        <v>4.1404333409750997E-14</v>
      </c>
      <c r="D186">
        <f t="shared" si="38"/>
        <v>191233466.67123857</v>
      </c>
      <c r="E186">
        <f t="shared" si="44"/>
        <v>2.4436953082358073E-14</v>
      </c>
      <c r="F186">
        <f t="shared" si="45"/>
        <v>1.3040537227315228E-17</v>
      </c>
      <c r="G186">
        <f t="shared" si="34"/>
        <v>0.25877708381094372</v>
      </c>
      <c r="H186" s="17">
        <f t="shared" si="39"/>
        <v>0.15273095676473794</v>
      </c>
      <c r="I186">
        <f t="shared" si="40"/>
        <v>1.2984809788475451</v>
      </c>
      <c r="J186">
        <f t="shared" si="35"/>
        <v>9.0934699358627447E-6</v>
      </c>
      <c r="K186">
        <f t="shared" si="36"/>
        <v>0.18198730412410913</v>
      </c>
      <c r="L186">
        <f t="shared" si="37"/>
        <v>8.7494937624704935E-2</v>
      </c>
      <c r="M186">
        <f t="shared" si="41"/>
        <v>4.81230845636376E-5</v>
      </c>
      <c r="N186">
        <f t="shared" si="42"/>
        <v>8.1503357670720172E-5</v>
      </c>
    </row>
    <row r="187" spans="2:19" x14ac:dyDescent="0.25">
      <c r="B187">
        <f t="shared" si="43"/>
        <v>4.7250000000000091E-2</v>
      </c>
      <c r="C187">
        <f t="shared" si="33"/>
        <v>4.1415953894217367E-14</v>
      </c>
      <c r="D187">
        <f t="shared" si="38"/>
        <v>191199264.4292697</v>
      </c>
      <c r="E187">
        <f t="shared" si="44"/>
        <v>2.4423912545130758E-14</v>
      </c>
      <c r="F187">
        <f t="shared" si="45"/>
        <v>1.3044195250375133E-17</v>
      </c>
      <c r="G187">
        <f t="shared" si="34"/>
        <v>0.25884971183885852</v>
      </c>
      <c r="H187" s="17">
        <f t="shared" si="39"/>
        <v>0.15264945340706723</v>
      </c>
      <c r="I187">
        <f t="shared" si="40"/>
        <v>1.29832169743864</v>
      </c>
      <c r="J187">
        <f t="shared" si="35"/>
        <v>9.0886172959765691E-6</v>
      </c>
      <c r="K187">
        <f t="shared" si="36"/>
        <v>0.18203196418500522</v>
      </c>
      <c r="L187">
        <f t="shared" si="37"/>
        <v>8.7124793914290746E-2</v>
      </c>
      <c r="M187">
        <f t="shared" si="41"/>
        <v>4.8097414602059739E-5</v>
      </c>
      <c r="N187">
        <f t="shared" si="42"/>
        <v>8.1526220314844566E-5</v>
      </c>
    </row>
    <row r="188" spans="2:19" x14ac:dyDescent="0.25">
      <c r="B188">
        <f t="shared" si="43"/>
        <v>4.7565000000000093E-2</v>
      </c>
      <c r="C188">
        <f t="shared" si="33"/>
        <v>4.1427589837619166E-14</v>
      </c>
      <c r="D188">
        <f t="shared" si="38"/>
        <v>191165033.87226117</v>
      </c>
      <c r="E188">
        <f t="shared" si="44"/>
        <v>2.4410868349880384E-14</v>
      </c>
      <c r="F188">
        <f t="shared" si="45"/>
        <v>1.304785813776437E-17</v>
      </c>
      <c r="G188">
        <f t="shared" si="34"/>
        <v>0.25892243648511976</v>
      </c>
      <c r="H188" s="17">
        <f t="shared" si="39"/>
        <v>0.15256792718675238</v>
      </c>
      <c r="I188">
        <f t="shared" si="40"/>
        <v>1.2981623713494386</v>
      </c>
      <c r="J188">
        <f t="shared" si="35"/>
        <v>9.0837632948682048E-6</v>
      </c>
      <c r="K188">
        <f t="shared" si="36"/>
        <v>0.18207665322103403</v>
      </c>
      <c r="L188">
        <f t="shared" si="37"/>
        <v>8.6756216081515625E-2</v>
      </c>
      <c r="M188">
        <f t="shared" si="41"/>
        <v>4.8071737443527021E-5</v>
      </c>
      <c r="N188">
        <f t="shared" si="42"/>
        <v>8.1549113361027313E-5</v>
      </c>
    </row>
    <row r="189" spans="2:19" x14ac:dyDescent="0.25">
      <c r="B189">
        <f t="shared" si="43"/>
        <v>4.7880000000000096E-2</v>
      </c>
      <c r="C189">
        <f t="shared" si="33"/>
        <v>4.1439241273296824E-14</v>
      </c>
      <c r="D189">
        <f t="shared" si="38"/>
        <v>191130774.95543021</v>
      </c>
      <c r="E189">
        <f t="shared" si="44"/>
        <v>2.4397820491742621E-14</v>
      </c>
      <c r="F189">
        <f t="shared" si="45"/>
        <v>1.3051525899969383E-17</v>
      </c>
      <c r="G189">
        <f t="shared" si="34"/>
        <v>0.25899525795810513</v>
      </c>
      <c r="H189" s="17">
        <f t="shared" si="39"/>
        <v>0.15248637807339135</v>
      </c>
      <c r="I189">
        <f t="shared" si="40"/>
        <v>1.2980030005205263</v>
      </c>
      <c r="J189">
        <f t="shared" si="35"/>
        <v>9.0789079307275405E-6</v>
      </c>
      <c r="K189">
        <f t="shared" si="36"/>
        <v>0.18212137127078956</v>
      </c>
      <c r="L189">
        <f t="shared" si="37"/>
        <v>8.6389197501999082E-2</v>
      </c>
      <c r="M189">
        <f t="shared" si="41"/>
        <v>4.8046053078473068E-5</v>
      </c>
      <c r="N189">
        <f t="shared" si="42"/>
        <v>8.1572036874808638E-5</v>
      </c>
    </row>
    <row r="190" spans="2:19" x14ac:dyDescent="0.25">
      <c r="B190">
        <f t="shared" si="43"/>
        <v>4.8195000000000099E-2</v>
      </c>
      <c r="C190">
        <f t="shared" si="33"/>
        <v>4.1450908234691247E-14</v>
      </c>
      <c r="D190">
        <f t="shared" si="38"/>
        <v>191096487.63388613</v>
      </c>
      <c r="E190">
        <f t="shared" si="44"/>
        <v>2.438476896584265E-14</v>
      </c>
      <c r="F190">
        <f t="shared" si="45"/>
        <v>1.3055198547508236E-17</v>
      </c>
      <c r="G190">
        <f t="shared" si="34"/>
        <v>0.25906817646682029</v>
      </c>
      <c r="H190" s="17">
        <f t="shared" si="39"/>
        <v>0.15240480603651657</v>
      </c>
      <c r="I190">
        <f t="shared" si="40"/>
        <v>1.2978435848923608</v>
      </c>
      <c r="J190">
        <f t="shared" si="35"/>
        <v>9.0740512017405622E-6</v>
      </c>
      <c r="K190">
        <f t="shared" si="36"/>
        <v>0.18216611837294872</v>
      </c>
      <c r="L190">
        <f t="shared" si="37"/>
        <v>8.6023731579384768E-2</v>
      </c>
      <c r="M190">
        <f t="shared" si="41"/>
        <v>4.8020361497310918E-5</v>
      </c>
      <c r="N190">
        <f t="shared" si="42"/>
        <v>8.1594990921926469E-5</v>
      </c>
    </row>
    <row r="191" spans="2:19" x14ac:dyDescent="0.25">
      <c r="B191">
        <f t="shared" si="43"/>
        <v>4.8510000000000102E-2</v>
      </c>
      <c r="C191">
        <f t="shared" si="33"/>
        <v>4.1462590755344422E-14</v>
      </c>
      <c r="D191">
        <f t="shared" si="38"/>
        <v>191062171.86262923</v>
      </c>
      <c r="E191">
        <f t="shared" si="44"/>
        <v>2.4371713767295141E-14</v>
      </c>
      <c r="F191">
        <f t="shared" si="45"/>
        <v>1.3058876090930733E-17</v>
      </c>
      <c r="G191">
        <f t="shared" si="34"/>
        <v>0.25914119222090265</v>
      </c>
      <c r="H191" s="17">
        <f t="shared" si="39"/>
        <v>0.15232321104559463</v>
      </c>
      <c r="I191">
        <f t="shared" si="40"/>
        <v>1.2976841244052708</v>
      </c>
      <c r="J191">
        <f t="shared" si="35"/>
        <v>9.0691931060893422E-6</v>
      </c>
      <c r="K191">
        <f t="shared" si="36"/>
        <v>0.18221089456627215</v>
      </c>
      <c r="L191">
        <f t="shared" si="37"/>
        <v>8.5659811745221956E-2</v>
      </c>
      <c r="M191">
        <f t="shared" si="41"/>
        <v>4.7994662690432933E-5</v>
      </c>
      <c r="N191">
        <f t="shared" si="42"/>
        <v>8.1617975568317076E-5</v>
      </c>
    </row>
    <row r="192" spans="2:19" x14ac:dyDescent="0.25">
      <c r="B192">
        <f t="shared" si="43"/>
        <v>4.8825000000000104E-2</v>
      </c>
      <c r="C192">
        <f t="shared" si="33"/>
        <v>4.1474288868899708E-14</v>
      </c>
      <c r="D192">
        <f t="shared" si="38"/>
        <v>191027827.59655088</v>
      </c>
      <c r="E192">
        <f t="shared" si="44"/>
        <v>2.4358654891204209E-14</v>
      </c>
      <c r="F192">
        <f t="shared" si="45"/>
        <v>1.3062558540818564E-17</v>
      </c>
      <c r="G192">
        <f t="shared" si="34"/>
        <v>0.25921430543062313</v>
      </c>
      <c r="H192" s="17">
        <f t="shared" si="39"/>
        <v>0.15224159307002627</v>
      </c>
      <c r="I192">
        <f t="shared" si="40"/>
        <v>1.2975246189994563</v>
      </c>
      <c r="J192">
        <f t="shared" si="35"/>
        <v>9.0643336419520245E-6</v>
      </c>
      <c r="K192">
        <f t="shared" si="36"/>
        <v>0.18225569988960333</v>
      </c>
      <c r="L192">
        <f t="shared" si="37"/>
        <v>8.5297431458847467E-2</v>
      </c>
      <c r="M192">
        <f t="shared" si="41"/>
        <v>4.796895664821072E-5</v>
      </c>
      <c r="N192">
        <f t="shared" si="42"/>
        <v>8.1640990880116034E-5</v>
      </c>
    </row>
    <row r="193" spans="2:14" x14ac:dyDescent="0.25">
      <c r="B193">
        <f t="shared" si="43"/>
        <v>4.9140000000000107E-2</v>
      </c>
      <c r="C193">
        <f t="shared" si="33"/>
        <v>4.1486002609102182E-14</v>
      </c>
      <c r="D193">
        <f t="shared" si="38"/>
        <v>190993454.79043314</v>
      </c>
      <c r="E193">
        <f t="shared" si="44"/>
        <v>2.4345592332663392E-14</v>
      </c>
      <c r="F193">
        <f t="shared" si="45"/>
        <v>1.3066245907785412E-17</v>
      </c>
      <c r="G193">
        <f t="shared" si="34"/>
        <v>0.25928751630688862</v>
      </c>
      <c r="H193" s="17">
        <f t="shared" si="39"/>
        <v>0.15215995207914618</v>
      </c>
      <c r="I193">
        <f t="shared" si="40"/>
        <v>1.2973650686149885</v>
      </c>
      <c r="J193">
        <f t="shared" si="35"/>
        <v>9.0594728075028178E-6</v>
      </c>
      <c r="K193">
        <f t="shared" si="36"/>
        <v>0.18230053438187002</v>
      </c>
      <c r="L193">
        <f t="shared" si="37"/>
        <v>8.4936584207268156E-2</v>
      </c>
      <c r="M193">
        <f t="shared" si="41"/>
        <v>4.7943243360995084E-5</v>
      </c>
      <c r="N193">
        <f t="shared" si="42"/>
        <v>8.1664036923658815E-5</v>
      </c>
    </row>
    <row r="194" spans="2:14" x14ac:dyDescent="0.25">
      <c r="B194">
        <f t="shared" si="43"/>
        <v>4.945500000000011E-2</v>
      </c>
      <c r="C194">
        <f t="shared" si="33"/>
        <v>4.1497732009799121E-14</v>
      </c>
      <c r="D194">
        <f t="shared" si="38"/>
        <v>190959053.39894816</v>
      </c>
      <c r="E194">
        <f t="shared" si="44"/>
        <v>2.4332526086755608E-14</v>
      </c>
      <c r="F194">
        <f t="shared" si="45"/>
        <v>1.306993820247707E-17</v>
      </c>
      <c r="G194">
        <f t="shared" si="34"/>
        <v>0.25936082506124447</v>
      </c>
      <c r="H194" s="17">
        <f t="shared" si="39"/>
        <v>0.15207828804222254</v>
      </c>
      <c r="I194">
        <f t="shared" si="40"/>
        <v>1.2972054731918079</v>
      </c>
      <c r="J194">
        <f t="shared" si="35"/>
        <v>9.0546106009119801E-6</v>
      </c>
      <c r="K194">
        <f t="shared" si="36"/>
        <v>0.18234539808208355</v>
      </c>
      <c r="L194">
        <f t="shared" si="37"/>
        <v>8.4577263505043798E-2</v>
      </c>
      <c r="M194">
        <f t="shared" si="41"/>
        <v>4.7917522819115992E-5</v>
      </c>
      <c r="N194">
        <f t="shared" si="42"/>
        <v>8.1687113765481687E-5</v>
      </c>
    </row>
    <row r="195" spans="2:14" x14ac:dyDescent="0.25">
      <c r="B195">
        <f t="shared" si="43"/>
        <v>4.9770000000000113E-2</v>
      </c>
      <c r="C195">
        <f t="shared" si="33"/>
        <v>4.1509477104940334E-14</v>
      </c>
      <c r="D195">
        <f t="shared" si="38"/>
        <v>190924623.37665823</v>
      </c>
      <c r="E195">
        <f t="shared" si="44"/>
        <v>2.4319456148553131E-14</v>
      </c>
      <c r="F195">
        <f t="shared" si="45"/>
        <v>1.307363543557158E-17</v>
      </c>
      <c r="G195">
        <f t="shared" si="34"/>
        <v>0.25943423190587706</v>
      </c>
      <c r="H195" s="17">
        <f t="shared" si="39"/>
        <v>0.15199660092845704</v>
      </c>
      <c r="I195">
        <f t="shared" si="40"/>
        <v>1.2970458326697263</v>
      </c>
      <c r="J195">
        <f t="shared" si="35"/>
        <v>9.0497470203458087E-6</v>
      </c>
      <c r="K195">
        <f t="shared" si="36"/>
        <v>0.18239029102933979</v>
      </c>
      <c r="L195">
        <f t="shared" si="37"/>
        <v>8.4219462894170552E-2</v>
      </c>
      <c r="M195">
        <f t="shared" si="41"/>
        <v>4.7891795012882457E-5</v>
      </c>
      <c r="N195">
        <f t="shared" si="42"/>
        <v>8.1710221472322376E-5</v>
      </c>
    </row>
    <row r="196" spans="2:14" x14ac:dyDescent="0.25">
      <c r="B196">
        <f t="shared" si="43"/>
        <v>5.0085000000000116E-2</v>
      </c>
      <c r="C196">
        <f t="shared" si="33"/>
        <v>4.1521237928578661E-14</v>
      </c>
      <c r="D196">
        <f t="shared" si="38"/>
        <v>190890164.67801496</v>
      </c>
      <c r="E196">
        <f t="shared" si="44"/>
        <v>2.4306382513117558E-14</v>
      </c>
      <c r="F196">
        <f t="shared" si="45"/>
        <v>1.3077337617779357E-17</v>
      </c>
      <c r="G196">
        <f t="shared" si="34"/>
        <v>0.25950773705361663</v>
      </c>
      <c r="H196" s="17">
        <f t="shared" si="39"/>
        <v>0.15191489070698475</v>
      </c>
      <c r="I196">
        <f t="shared" si="40"/>
        <v>1.2968861469884241</v>
      </c>
      <c r="J196">
        <f t="shared" si="35"/>
        <v>9.0448820639666249E-6</v>
      </c>
      <c r="K196">
        <f t="shared" si="36"/>
        <v>0.18243521326281895</v>
      </c>
      <c r="L196">
        <f t="shared" si="37"/>
        <v>8.3863175943964918E-2</v>
      </c>
      <c r="M196">
        <f t="shared" si="41"/>
        <v>4.7866059932582503E-5</v>
      </c>
      <c r="N196">
        <f t="shared" si="42"/>
        <v>8.1733360111120961E-5</v>
      </c>
    </row>
    <row r="197" spans="2:14" x14ac:dyDescent="0.25">
      <c r="B197">
        <f t="shared" si="43"/>
        <v>5.0400000000000118E-2</v>
      </c>
      <c r="C197">
        <f t="shared" si="33"/>
        <v>4.1533014514870247E-14</v>
      </c>
      <c r="D197">
        <f t="shared" si="38"/>
        <v>190855677.25735918</v>
      </c>
      <c r="E197">
        <f t="shared" si="44"/>
        <v>2.429330517549978E-14</v>
      </c>
      <c r="F197">
        <f t="shared" si="45"/>
        <v>1.3081044759843318E-17</v>
      </c>
      <c r="G197">
        <f t="shared" si="34"/>
        <v>0.25958134071793904</v>
      </c>
      <c r="H197" s="17">
        <f t="shared" si="39"/>
        <v>0.15183315734687361</v>
      </c>
      <c r="I197">
        <f t="shared" si="40"/>
        <v>1.2967264160874514</v>
      </c>
      <c r="J197">
        <f t="shared" si="35"/>
        <v>9.0400157299327709E-6</v>
      </c>
      <c r="K197">
        <f t="shared" si="36"/>
        <v>0.18248016482178603</v>
      </c>
      <c r="L197">
        <f t="shared" si="37"/>
        <v>8.3508396250948108E-2</v>
      </c>
      <c r="M197">
        <f t="shared" si="41"/>
        <v>4.784031756848311E-5</v>
      </c>
      <c r="N197">
        <f t="shared" si="42"/>
        <v>8.175652974902074E-5</v>
      </c>
    </row>
    <row r="198" spans="2:14" x14ac:dyDescent="0.25">
      <c r="B198">
        <f t="shared" si="43"/>
        <v>5.0715000000000121E-2</v>
      </c>
      <c r="C198">
        <f t="shared" si="33"/>
        <v>4.1544806898075035E-14</v>
      </c>
      <c r="D198">
        <f t="shared" si="38"/>
        <v>190821161.06892055</v>
      </c>
      <c r="E198">
        <f t="shared" si="44"/>
        <v>2.4280224130739937E-14</v>
      </c>
      <c r="F198">
        <f t="shared" si="45"/>
        <v>1.3084756872538996E-17</v>
      </c>
      <c r="G198">
        <f t="shared" si="34"/>
        <v>0.25965504311296894</v>
      </c>
      <c r="H198" s="17">
        <f t="shared" si="39"/>
        <v>0.15175140081712457</v>
      </c>
      <c r="I198">
        <f t="shared" si="40"/>
        <v>1.2965666399062266</v>
      </c>
      <c r="J198">
        <f t="shared" si="35"/>
        <v>9.0351480163985822E-6</v>
      </c>
      <c r="K198">
        <f t="shared" si="36"/>
        <v>0.18252514574559112</v>
      </c>
      <c r="L198">
        <f t="shared" si="37"/>
        <v>8.3155117438730997E-2</v>
      </c>
      <c r="M198">
        <f t="shared" si="41"/>
        <v>4.7814567910830138E-5</v>
      </c>
      <c r="N198">
        <f t="shared" si="42"/>
        <v>8.1779730453368721E-5</v>
      </c>
    </row>
    <row r="199" spans="2:14" x14ac:dyDescent="0.25">
      <c r="B199">
        <f t="shared" si="43"/>
        <v>5.1030000000000124E-2</v>
      </c>
      <c r="C199">
        <f t="shared" si="33"/>
        <v>4.1556615112557134E-14</v>
      </c>
      <c r="D199">
        <f t="shared" si="38"/>
        <v>190786616.06681719</v>
      </c>
      <c r="E199">
        <f t="shared" si="44"/>
        <v>2.4267139373867396E-14</v>
      </c>
      <c r="F199">
        <f t="shared" si="45"/>
        <v>1.3088473966674682E-17</v>
      </c>
      <c r="G199">
        <f t="shared" si="34"/>
        <v>0.2597288444534821</v>
      </c>
      <c r="H199" s="17">
        <f t="shared" si="39"/>
        <v>0.15166962108667123</v>
      </c>
      <c r="I199">
        <f t="shared" si="40"/>
        <v>1.2964068183840372</v>
      </c>
      <c r="J199">
        <f t="shared" si="35"/>
        <v>9.0302789215143911E-6</v>
      </c>
      <c r="K199">
        <f t="shared" si="36"/>
        <v>0.1825701560736693</v>
      </c>
      <c r="L199">
        <f t="shared" si="37"/>
        <v>8.2803333157899547E-2</v>
      </c>
      <c r="M199">
        <f t="shared" si="41"/>
        <v>4.7788810949848266E-5</v>
      </c>
      <c r="N199">
        <f t="shared" si="42"/>
        <v>8.1802962291716757E-5</v>
      </c>
    </row>
    <row r="200" spans="2:14" x14ac:dyDescent="0.25">
      <c r="B200">
        <f t="shared" si="43"/>
        <v>5.1345000000000127E-2</v>
      </c>
      <c r="C200">
        <f t="shared" si="33"/>
        <v>4.1568439192785271E-14</v>
      </c>
      <c r="D200">
        <f t="shared" si="38"/>
        <v>190752042.20505518</v>
      </c>
      <c r="E200">
        <f t="shared" si="44"/>
        <v>2.4254050899900721E-14</v>
      </c>
      <c r="F200">
        <f t="shared" si="45"/>
        <v>1.3092196053091543E-17</v>
      </c>
      <c r="G200">
        <f t="shared" si="34"/>
        <v>0.2598027449549079</v>
      </c>
      <c r="H200" s="17">
        <f t="shared" si="39"/>
        <v>0.15158781812437949</v>
      </c>
      <c r="I200">
        <f t="shared" si="40"/>
        <v>1.2962469514600377</v>
      </c>
      <c r="J200">
        <f t="shared" si="35"/>
        <v>9.0254084434265068E-6</v>
      </c>
      <c r="K200">
        <f t="shared" si="36"/>
        <v>0.18261519584554164</v>
      </c>
      <c r="L200">
        <f t="shared" si="37"/>
        <v>8.2453037085900599E-2</v>
      </c>
      <c r="M200">
        <f t="shared" si="41"/>
        <v>4.7763046675740912E-5</v>
      </c>
      <c r="N200">
        <f t="shared" si="42"/>
        <v>8.1826225331822156E-5</v>
      </c>
    </row>
    <row r="201" spans="2:14" x14ac:dyDescent="0.25">
      <c r="B201">
        <f t="shared" si="43"/>
        <v>5.1660000000000129E-2</v>
      </c>
      <c r="C201">
        <f t="shared" si="33"/>
        <v>4.1580279173333079E-14</v>
      </c>
      <c r="D201">
        <f t="shared" si="38"/>
        <v>190717439.43752843</v>
      </c>
      <c r="E201">
        <f t="shared" si="44"/>
        <v>2.4240958703847628E-14</v>
      </c>
      <c r="F201">
        <f t="shared" si="45"/>
        <v>1.3095923142663755E-17</v>
      </c>
      <c r="G201">
        <f t="shared" si="34"/>
        <v>0.25987674483333173</v>
      </c>
      <c r="H201" s="17">
        <f t="shared" si="39"/>
        <v>0.15150599189904765</v>
      </c>
      <c r="I201">
        <f t="shared" si="40"/>
        <v>1.2960870390732511</v>
      </c>
      <c r="J201">
        <f t="shared" si="35"/>
        <v>9.020536580277203E-6</v>
      </c>
      <c r="K201">
        <f t="shared" si="36"/>
        <v>0.18266026510081435</v>
      </c>
      <c r="L201">
        <f t="shared" si="37"/>
        <v>8.2104222926928302E-2</v>
      </c>
      <c r="M201">
        <f t="shared" si="41"/>
        <v>4.77372750786902E-5</v>
      </c>
      <c r="N201">
        <f t="shared" si="42"/>
        <v>8.1849519641648459E-5</v>
      </c>
    </row>
    <row r="202" spans="2:14" x14ac:dyDescent="0.25">
      <c r="B202">
        <f t="shared" si="43"/>
        <v>5.1975000000000132E-2</v>
      </c>
      <c r="C202">
        <f t="shared" si="33"/>
        <v>4.1592135088879731E-14</v>
      </c>
      <c r="D202">
        <f t="shared" si="38"/>
        <v>190682807.71801808</v>
      </c>
      <c r="E202">
        <f t="shared" si="44"/>
        <v>2.4227862780704965E-14</v>
      </c>
      <c r="F202">
        <f t="shared" si="45"/>
        <v>1.3099655246298634E-17</v>
      </c>
      <c r="G202">
        <f t="shared" si="34"/>
        <v>0.25995084430549831</v>
      </c>
      <c r="H202" s="17">
        <f t="shared" si="39"/>
        <v>0.15142414237940602</v>
      </c>
      <c r="I202">
        <f t="shared" si="40"/>
        <v>1.2959270811625672</v>
      </c>
      <c r="J202">
        <f t="shared" si="35"/>
        <v>9.0156633302047081E-6</v>
      </c>
      <c r="K202">
        <f t="shared" si="36"/>
        <v>0.18270536387918038</v>
      </c>
      <c r="L202">
        <f t="shared" si="37"/>
        <v>8.1756884411810962E-2</v>
      </c>
      <c r="M202">
        <f t="shared" si="41"/>
        <v>4.7711496148856873E-5</v>
      </c>
      <c r="N202">
        <f t="shared" si="42"/>
        <v>8.1872845289366448E-5</v>
      </c>
    </row>
    <row r="203" spans="2:14" x14ac:dyDescent="0.25">
      <c r="B203">
        <f t="shared" si="43"/>
        <v>5.2290000000000135E-2</v>
      </c>
      <c r="C203">
        <f t="shared" si="33"/>
        <v>4.1604006974210066E-14</v>
      </c>
      <c r="D203">
        <f t="shared" si="38"/>
        <v>190648147.00019234</v>
      </c>
      <c r="E203">
        <f t="shared" si="44"/>
        <v>2.4214763125458667E-14</v>
      </c>
      <c r="F203">
        <f t="shared" si="45"/>
        <v>1.310339237493676E-17</v>
      </c>
      <c r="G203">
        <f t="shared" si="34"/>
        <v>0.2600250435888129</v>
      </c>
      <c r="H203" s="17">
        <f t="shared" si="39"/>
        <v>0.15134226953411667</v>
      </c>
      <c r="I203">
        <f t="shared" si="40"/>
        <v>1.2957670776667425</v>
      </c>
      <c r="J203">
        <f t="shared" si="35"/>
        <v>9.010788691343188E-6</v>
      </c>
      <c r="K203">
        <f t="shared" si="36"/>
        <v>0.18275049222041831</v>
      </c>
      <c r="L203">
        <f t="shared" si="37"/>
        <v>8.1411015297898404E-2</v>
      </c>
      <c r="M203">
        <f t="shared" si="41"/>
        <v>4.7685709876380248E-5</v>
      </c>
      <c r="N203">
        <f t="shared" si="42"/>
        <v>8.1896202343354748E-5</v>
      </c>
    </row>
    <row r="204" spans="2:14" x14ac:dyDescent="0.25">
      <c r="B204">
        <f t="shared" si="43"/>
        <v>5.2605000000000138E-2</v>
      </c>
      <c r="C204">
        <f t="shared" si="33"/>
        <v>4.1615894864215282E-14</v>
      </c>
      <c r="D204">
        <f t="shared" si="38"/>
        <v>190613457.23760584</v>
      </c>
      <c r="E204">
        <f t="shared" si="44"/>
        <v>2.420165973308373E-14</v>
      </c>
      <c r="F204">
        <f t="shared" si="45"/>
        <v>1.3107134539552108E-17</v>
      </c>
      <c r="G204">
        <f t="shared" si="34"/>
        <v>0.26009934290134551</v>
      </c>
      <c r="H204" s="17">
        <f t="shared" si="39"/>
        <v>0.15126037333177331</v>
      </c>
      <c r="I204">
        <f t="shared" si="40"/>
        <v>1.2956070285244001</v>
      </c>
      <c r="J204">
        <f t="shared" si="35"/>
        <v>9.0059126618227431E-6</v>
      </c>
      <c r="K204">
        <f t="shared" si="36"/>
        <v>0.18279565016439392</v>
      </c>
      <c r="L204">
        <f t="shared" si="37"/>
        <v>8.1066609368949633E-2</v>
      </c>
      <c r="M204">
        <f t="shared" si="41"/>
        <v>4.7659916251378099E-5</v>
      </c>
      <c r="N204">
        <f t="shared" si="42"/>
        <v>8.1919590872200668E-5</v>
      </c>
    </row>
    <row r="205" spans="2:14" x14ac:dyDescent="0.25">
      <c r="B205">
        <f t="shared" si="43"/>
        <v>5.2920000000000141E-2</v>
      </c>
      <c r="C205">
        <f t="shared" si="33"/>
        <v>4.1627798793893188E-14</v>
      </c>
      <c r="D205">
        <f t="shared" si="38"/>
        <v>190578738.38369948</v>
      </c>
      <c r="E205">
        <f t="shared" si="44"/>
        <v>2.4188552598544177E-14</v>
      </c>
      <c r="F205">
        <f t="shared" si="45"/>
        <v>1.31108817511522E-17</v>
      </c>
      <c r="G205">
        <f t="shared" si="34"/>
        <v>0.26017374246183239</v>
      </c>
      <c r="H205" s="17">
        <f t="shared" si="39"/>
        <v>0.15117845374090108</v>
      </c>
      <c r="I205">
        <f t="shared" si="40"/>
        <v>1.2954469336740289</v>
      </c>
      <c r="J205">
        <f t="shared" si="35"/>
        <v>9.0010352397693875E-6</v>
      </c>
      <c r="K205">
        <f t="shared" si="36"/>
        <v>0.18284083775105922</v>
      </c>
      <c r="L205">
        <f t="shared" si="37"/>
        <v>8.0723660435021286E-2</v>
      </c>
      <c r="M205">
        <f t="shared" si="41"/>
        <v>4.7634115263946633E-5</v>
      </c>
      <c r="N205">
        <f t="shared" si="42"/>
        <v>8.1943010944701239E-5</v>
      </c>
    </row>
    <row r="206" spans="2:14" x14ac:dyDescent="0.25">
      <c r="B206">
        <f t="shared" si="43"/>
        <v>5.3235000000000143E-2</v>
      </c>
      <c r="C206">
        <f t="shared" si="33"/>
        <v>4.1639718798348681E-14</v>
      </c>
      <c r="D206">
        <f t="shared" si="38"/>
        <v>190543990.39179999</v>
      </c>
      <c r="E206">
        <f t="shared" si="44"/>
        <v>2.4175441716793026E-14</v>
      </c>
      <c r="F206">
        <f t="shared" si="45"/>
        <v>1.3114634020778211E-17</v>
      </c>
      <c r="G206">
        <f t="shared" si="34"/>
        <v>0.2602482424896792</v>
      </c>
      <c r="H206" s="17">
        <f t="shared" si="39"/>
        <v>0.15109651072995642</v>
      </c>
      <c r="I206">
        <f t="shared" si="40"/>
        <v>1.2952867930539829</v>
      </c>
      <c r="J206">
        <f t="shared" si="35"/>
        <v>8.9961564233050373E-6</v>
      </c>
      <c r="K206">
        <f t="shared" si="36"/>
        <v>0.18288605502045402</v>
      </c>
      <c r="L206">
        <f t="shared" si="37"/>
        <v>8.0382162332356219E-2</v>
      </c>
      <c r="M206">
        <f t="shared" si="41"/>
        <v>4.7608306904160474E-5</v>
      </c>
      <c r="N206">
        <f t="shared" si="42"/>
        <v>8.1966462629863801E-5</v>
      </c>
    </row>
    <row r="207" spans="2:14" x14ac:dyDescent="0.25">
      <c r="B207">
        <f t="shared" si="43"/>
        <v>5.3550000000000146E-2</v>
      </c>
      <c r="C207">
        <f t="shared" si="33"/>
        <v>4.1651654912794068E-14</v>
      </c>
      <c r="D207">
        <f t="shared" si="38"/>
        <v>190509213.21511963</v>
      </c>
      <c r="E207">
        <f t="shared" si="44"/>
        <v>2.4162327082772249E-14</v>
      </c>
      <c r="F207">
        <f t="shared" si="45"/>
        <v>1.3118391359505099E-17</v>
      </c>
      <c r="G207">
        <f t="shared" si="34"/>
        <v>0.26032284320496291</v>
      </c>
      <c r="H207" s="17">
        <f t="shared" si="39"/>
        <v>0.15101454426732652</v>
      </c>
      <c r="I207">
        <f t="shared" si="40"/>
        <v>1.2951266066024825</v>
      </c>
      <c r="J207">
        <f t="shared" si="35"/>
        <v>8.991276210547504E-6</v>
      </c>
      <c r="K207">
        <f t="shared" si="36"/>
        <v>0.18293130201270461</v>
      </c>
      <c r="L207">
        <f t="shared" si="37"/>
        <v>8.0042108923272876E-2</v>
      </c>
      <c r="M207">
        <f t="shared" si="41"/>
        <v>4.7582491162072486E-5</v>
      </c>
      <c r="N207">
        <f t="shared" si="42"/>
        <v>8.1989945996906858E-5</v>
      </c>
    </row>
    <row r="208" spans="2:14" x14ac:dyDescent="0.25">
      <c r="B208">
        <f t="shared" si="43"/>
        <v>5.3865000000000149E-2</v>
      </c>
      <c r="C208">
        <f t="shared" si="33"/>
        <v>4.1663607172549701E-14</v>
      </c>
      <c r="D208">
        <f t="shared" si="38"/>
        <v>190474406.80675554</v>
      </c>
      <c r="E208">
        <f t="shared" si="44"/>
        <v>2.4149208691412745E-14</v>
      </c>
      <c r="F208">
        <f t="shared" si="45"/>
        <v>1.3122153778441759E-17</v>
      </c>
      <c r="G208">
        <f t="shared" si="34"/>
        <v>0.26039754482843563</v>
      </c>
      <c r="H208" s="17">
        <f t="shared" si="39"/>
        <v>0.15093255432132963</v>
      </c>
      <c r="I208">
        <f t="shared" si="40"/>
        <v>1.2949663742576114</v>
      </c>
      <c r="J208">
        <f t="shared" si="35"/>
        <v>8.9863945996104741E-6</v>
      </c>
      <c r="K208">
        <f t="shared" si="36"/>
        <v>0.18297657876802556</v>
      </c>
      <c r="L208">
        <f t="shared" si="37"/>
        <v>7.9703494096054886E-2</v>
      </c>
      <c r="M208">
        <f t="shared" si="41"/>
        <v>4.7556668027713763E-5</v>
      </c>
      <c r="N208">
        <f t="shared" si="42"/>
        <v>8.2013461115261008E-5</v>
      </c>
    </row>
    <row r="209" spans="2:14" x14ac:dyDescent="0.25">
      <c r="B209">
        <f t="shared" si="43"/>
        <v>5.4180000000000152E-2</v>
      </c>
      <c r="C209">
        <f t="shared" si="33"/>
        <v>4.1675575613044194E-14</v>
      </c>
      <c r="D209">
        <f t="shared" si="38"/>
        <v>190439571.11968967</v>
      </c>
      <c r="E209">
        <f t="shared" si="44"/>
        <v>2.4136086537634304E-14</v>
      </c>
      <c r="F209">
        <f t="shared" si="45"/>
        <v>1.3125921288731155E-17</v>
      </c>
      <c r="G209">
        <f t="shared" si="34"/>
        <v>0.26047234758152615</v>
      </c>
      <c r="H209" s="17">
        <f t="shared" si="39"/>
        <v>0.15085054086021438</v>
      </c>
      <c r="I209">
        <f t="shared" si="40"/>
        <v>1.2948060959573184</v>
      </c>
      <c r="J209">
        <f t="shared" si="35"/>
        <v>8.9815115886035004E-6</v>
      </c>
      <c r="K209">
        <f t="shared" si="36"/>
        <v>0.1830218853267192</v>
      </c>
      <c r="L209">
        <f t="shared" si="37"/>
        <v>7.9366311764841269E-2</v>
      </c>
      <c r="M209">
        <f t="shared" si="41"/>
        <v>4.7530837491093599E-5</v>
      </c>
      <c r="N209">
        <f t="shared" si="42"/>
        <v>8.2037008054569694E-5</v>
      </c>
    </row>
    <row r="210" spans="2:14" x14ac:dyDescent="0.25">
      <c r="B210">
        <f t="shared" si="43"/>
        <v>5.4495000000000154E-2</v>
      </c>
      <c r="C210">
        <f t="shared" si="33"/>
        <v>4.1687560269814917E-14</v>
      </c>
      <c r="D210">
        <f t="shared" si="38"/>
        <v>190404706.10678834</v>
      </c>
      <c r="E210">
        <f t="shared" si="44"/>
        <v>2.4122960616345573E-14</v>
      </c>
      <c r="F210">
        <f t="shared" si="45"/>
        <v>1.3129693901550424E-17</v>
      </c>
      <c r="G210">
        <f t="shared" si="34"/>
        <v>0.26054725168634318</v>
      </c>
      <c r="H210" s="17">
        <f t="shared" si="39"/>
        <v>0.15076850385215981</v>
      </c>
      <c r="I210">
        <f t="shared" si="40"/>
        <v>1.2946457716394164</v>
      </c>
      <c r="J210">
        <f t="shared" si="35"/>
        <v>8.9766271756319939E-6</v>
      </c>
      <c r="K210">
        <f t="shared" si="36"/>
        <v>0.18306722172917575</v>
      </c>
      <c r="L210">
        <f t="shared" si="37"/>
        <v>7.9030555869516933E-2</v>
      </c>
      <c r="M210">
        <f t="shared" si="41"/>
        <v>4.750499954219936E-5</v>
      </c>
      <c r="N210">
        <f t="shared" si="42"/>
        <v>8.2060586884690148E-5</v>
      </c>
    </row>
    <row r="211" spans="2:14" x14ac:dyDescent="0.25">
      <c r="B211">
        <f t="shared" si="43"/>
        <v>5.4810000000000157E-2</v>
      </c>
      <c r="C211">
        <f t="shared" si="33"/>
        <v>4.1699561178508562E-14</v>
      </c>
      <c r="D211">
        <f t="shared" si="38"/>
        <v>190369811.7208015</v>
      </c>
      <c r="E211">
        <f t="shared" si="44"/>
        <v>2.4109830922444023E-14</v>
      </c>
      <c r="F211">
        <f t="shared" si="45"/>
        <v>1.3133471628111064E-17</v>
      </c>
      <c r="G211">
        <f t="shared" si="34"/>
        <v>0.26062225736567851</v>
      </c>
      <c r="H211" s="17">
        <f t="shared" si="39"/>
        <v>0.15068644326527514</v>
      </c>
      <c r="I211">
        <f t="shared" si="40"/>
        <v>1.294485401241581</v>
      </c>
      <c r="J211">
        <f t="shared" si="35"/>
        <v>8.9717413587972015E-6</v>
      </c>
      <c r="K211">
        <f t="shared" si="36"/>
        <v>0.18311258801587424</v>
      </c>
      <c r="L211">
        <f t="shared" si="37"/>
        <v>7.869622037560399E-2</v>
      </c>
      <c r="M211">
        <f t="shared" si="41"/>
        <v>4.7479154170996421E-5</v>
      </c>
      <c r="N211">
        <f t="shared" si="42"/>
        <v>8.2084197675694128E-5</v>
      </c>
    </row>
    <row r="212" spans="2:14" x14ac:dyDescent="0.25">
      <c r="B212">
        <f t="shared" si="43"/>
        <v>5.512500000000016E-2</v>
      </c>
      <c r="C212">
        <f t="shared" si="33"/>
        <v>4.1711578374881305E-14</v>
      </c>
      <c r="D212">
        <f t="shared" si="38"/>
        <v>190334887.91436288</v>
      </c>
      <c r="E212">
        <f t="shared" si="44"/>
        <v>2.4096697450815912E-14</v>
      </c>
      <c r="F212">
        <f t="shared" si="45"/>
        <v>1.3137254479659018E-17</v>
      </c>
      <c r="G212">
        <f t="shared" si="34"/>
        <v>0.26069736484300815</v>
      </c>
      <c r="H212" s="17">
        <f t="shared" si="39"/>
        <v>0.15060435906759945</v>
      </c>
      <c r="I212">
        <f t="shared" si="40"/>
        <v>1.2943249847013514</v>
      </c>
      <c r="J212">
        <f t="shared" si="35"/>
        <v>8.9668541361961992E-6</v>
      </c>
      <c r="K212">
        <f t="shared" si="36"/>
        <v>0.18315798422738233</v>
      </c>
      <c r="L212">
        <f t="shared" si="37"/>
        <v>7.8363299274153031E-2</v>
      </c>
      <c r="M212">
        <f t="shared" si="41"/>
        <v>4.7453301367428166E-5</v>
      </c>
      <c r="N212">
        <f t="shared" si="42"/>
        <v>8.2107840497868873E-5</v>
      </c>
    </row>
    <row r="213" spans="2:14" x14ac:dyDescent="0.25">
      <c r="B213">
        <f t="shared" si="43"/>
        <v>5.5440000000000163E-2</v>
      </c>
      <c r="C213">
        <f t="shared" si="33"/>
        <v>4.1723611894799483E-14</v>
      </c>
      <c r="D213">
        <f t="shared" si="38"/>
        <v>190299934.63998929</v>
      </c>
      <c r="E213">
        <f t="shared" si="44"/>
        <v>2.4083560196336252E-14</v>
      </c>
      <c r="F213">
        <f t="shared" si="45"/>
        <v>1.3141042467474839E-17</v>
      </c>
      <c r="G213">
        <f t="shared" si="34"/>
        <v>0.26077257434249673</v>
      </c>
      <c r="H213" s="17">
        <f t="shared" si="39"/>
        <v>0.15052225122710158</v>
      </c>
      <c r="I213">
        <f t="shared" si="40"/>
        <v>1.2941645219561293</v>
      </c>
      <c r="J213">
        <f t="shared" si="35"/>
        <v>8.9619655059218789E-6</v>
      </c>
      <c r="K213">
        <f t="shared" si="36"/>
        <v>0.18320341040435617</v>
      </c>
      <c r="L213">
        <f t="shared" si="37"/>
        <v>7.8031786581635343E-2</v>
      </c>
      <c r="M213">
        <f t="shared" si="41"/>
        <v>4.7427441121415828E-5</v>
      </c>
      <c r="N213">
        <f t="shared" si="42"/>
        <v>8.2131515421717747E-5</v>
      </c>
    </row>
    <row r="214" spans="2:14" x14ac:dyDescent="0.25">
      <c r="B214">
        <f t="shared" si="43"/>
        <v>5.5755000000000166E-2</v>
      </c>
      <c r="C214">
        <f t="shared" si="33"/>
        <v>4.1735661774239872E-14</v>
      </c>
      <c r="D214">
        <f t="shared" si="38"/>
        <v>190264951.85008031</v>
      </c>
      <c r="E214">
        <f t="shared" si="44"/>
        <v>2.4070419153868776E-14</v>
      </c>
      <c r="F214">
        <f t="shared" si="45"/>
        <v>1.3144835602873813E-17</v>
      </c>
      <c r="G214">
        <f t="shared" si="34"/>
        <v>0.26084788608899917</v>
      </c>
      <c r="H214" s="17">
        <f t="shared" si="39"/>
        <v>0.15044011971167984</v>
      </c>
      <c r="I214">
        <f t="shared" si="40"/>
        <v>1.2940040129431787</v>
      </c>
      <c r="J214">
        <f t="shared" si="35"/>
        <v>8.9570754660629345E-6</v>
      </c>
      <c r="K214">
        <f t="shared" si="36"/>
        <v>0.18324886658754183</v>
      </c>
      <c r="L214">
        <f t="shared" si="37"/>
        <v>7.7701676339835254E-2</v>
      </c>
      <c r="M214">
        <f t="shared" si="41"/>
        <v>4.7401573422858495E-5</v>
      </c>
      <c r="N214">
        <f t="shared" si="42"/>
        <v>8.2155222517961334E-5</v>
      </c>
    </row>
    <row r="215" spans="2:14" x14ac:dyDescent="0.25">
      <c r="B215">
        <f t="shared" si="43"/>
        <v>5.6070000000000168E-2</v>
      </c>
      <c r="C215">
        <f t="shared" si="33"/>
        <v>4.1747728049290255E-14</v>
      </c>
      <c r="D215">
        <f t="shared" si="38"/>
        <v>190229939.49691769</v>
      </c>
      <c r="E215">
        <f t="shared" si="44"/>
        <v>2.4057274318265903E-14</v>
      </c>
      <c r="F215">
        <f t="shared" si="45"/>
        <v>1.314863389720611E-17</v>
      </c>
      <c r="G215">
        <f t="shared" si="34"/>
        <v>0.26092330030806404</v>
      </c>
      <c r="H215" s="17">
        <f t="shared" si="39"/>
        <v>0.15035796448916189</v>
      </c>
      <c r="I215">
        <f t="shared" si="40"/>
        <v>1.2938434575996252</v>
      </c>
      <c r="J215">
        <f t="shared" si="35"/>
        <v>8.9521840147038499E-6</v>
      </c>
      <c r="K215">
        <f t="shared" si="36"/>
        <v>0.18329435281777462</v>
      </c>
      <c r="L215">
        <f t="shared" si="37"/>
        <v>7.7372962615743085E-2</v>
      </c>
      <c r="M215">
        <f t="shared" si="41"/>
        <v>4.7375698261632996E-5</v>
      </c>
      <c r="N215">
        <f t="shared" si="42"/>
        <v>8.2178961857538182E-5</v>
      </c>
    </row>
    <row r="216" spans="2:14" x14ac:dyDescent="0.25">
      <c r="B216">
        <f t="shared" si="43"/>
        <v>5.6385000000000171E-2</v>
      </c>
      <c r="C216">
        <f t="shared" si="33"/>
        <v>4.1759810756149759E-14</v>
      </c>
      <c r="D216">
        <f t="shared" si="38"/>
        <v>190194897.53266543</v>
      </c>
      <c r="E216">
        <f t="shared" si="44"/>
        <v>2.4044125684368696E-14</v>
      </c>
      <c r="F216">
        <f t="shared" si="45"/>
        <v>1.3152437361856917E-17</v>
      </c>
      <c r="G216">
        <f t="shared" si="34"/>
        <v>0.26099881722593593</v>
      </c>
      <c r="H216" s="17">
        <f t="shared" si="39"/>
        <v>0.15027578552730433</v>
      </c>
      <c r="I216">
        <f t="shared" si="40"/>
        <v>1.2936828558624562</v>
      </c>
      <c r="J216">
        <f t="shared" si="35"/>
        <v>8.9472911499248827E-6</v>
      </c>
      <c r="K216">
        <f t="shared" si="36"/>
        <v>0.18333986913597922</v>
      </c>
      <c r="L216">
        <f t="shared" si="37"/>
        <v>7.7045639501448479E-2</v>
      </c>
      <c r="M216">
        <f t="shared" si="41"/>
        <v>4.7349815627593842E-5</v>
      </c>
      <c r="N216">
        <f t="shared" si="42"/>
        <v>8.2202733511605727E-5</v>
      </c>
    </row>
    <row r="217" spans="2:14" x14ac:dyDescent="0.25">
      <c r="B217">
        <f t="shared" si="43"/>
        <v>5.6700000000000174E-2</v>
      </c>
      <c r="C217">
        <f t="shared" si="33"/>
        <v>4.1771909931129336E-14</v>
      </c>
      <c r="D217">
        <f t="shared" si="38"/>
        <v>190159825.90936881</v>
      </c>
      <c r="E217">
        <f t="shared" si="44"/>
        <v>2.4030973247006837E-14</v>
      </c>
      <c r="F217">
        <f t="shared" si="45"/>
        <v>1.3156246008246573E-17</v>
      </c>
      <c r="G217">
        <f t="shared" si="34"/>
        <v>0.26107443706955835</v>
      </c>
      <c r="H217" s="17">
        <f t="shared" si="39"/>
        <v>0.15019358279379272</v>
      </c>
      <c r="I217">
        <f t="shared" si="40"/>
        <v>1.2935222076685193</v>
      </c>
      <c r="J217">
        <f t="shared" si="35"/>
        <v>8.9423968698020586E-6</v>
      </c>
      <c r="K217">
        <f t="shared" si="36"/>
        <v>0.18338541558317123</v>
      </c>
      <c r="L217">
        <f t="shared" si="37"/>
        <v>7.6719701114034297E-2</v>
      </c>
      <c r="M217">
        <f t="shared" si="41"/>
        <v>4.7323925510573203E-5</v>
      </c>
      <c r="N217">
        <f t="shared" si="42"/>
        <v>8.2226537551541063E-5</v>
      </c>
    </row>
    <row r="218" spans="2:14" x14ac:dyDescent="0.25">
      <c r="B218">
        <f t="shared" si="43"/>
        <v>5.7015000000000177E-2</v>
      </c>
      <c r="C218">
        <f t="shared" si="33"/>
        <v>4.1784025610652248E-14</v>
      </c>
      <c r="D218">
        <f t="shared" si="38"/>
        <v>190124724.57895446</v>
      </c>
      <c r="E218">
        <f t="shared" si="44"/>
        <v>2.4017817000998591E-14</v>
      </c>
      <c r="F218">
        <f t="shared" si="45"/>
        <v>1.3160059847830715E-17</v>
      </c>
      <c r="G218">
        <f t="shared" si="34"/>
        <v>0.26115016006657654</v>
      </c>
      <c r="H218" s="17">
        <f t="shared" si="39"/>
        <v>0.1501113562562412</v>
      </c>
      <c r="I218">
        <f t="shared" si="40"/>
        <v>1.2933615129545235</v>
      </c>
      <c r="J218">
        <f t="shared" si="35"/>
        <v>8.9375011724071509E-6</v>
      </c>
      <c r="K218">
        <f t="shared" si="36"/>
        <v>0.18343099220045597</v>
      </c>
      <c r="L218">
        <f t="shared" si="37"/>
        <v>7.6395141595470797E-2</v>
      </c>
      <c r="M218">
        <f t="shared" si="41"/>
        <v>4.7298027900380757E-5</v>
      </c>
      <c r="N218">
        <f t="shared" si="42"/>
        <v>8.2250374048941974E-5</v>
      </c>
    </row>
    <row r="219" spans="2:14" x14ac:dyDescent="0.25">
      <c r="B219">
        <f t="shared" si="43"/>
        <v>5.7330000000000179E-2</v>
      </c>
      <c r="C219">
        <f t="shared" si="33"/>
        <v>4.1796157831254398E-14</v>
      </c>
      <c r="D219">
        <f t="shared" si="38"/>
        <v>190089593.49322969</v>
      </c>
      <c r="E219">
        <f t="shared" si="44"/>
        <v>2.4004656941150758E-14</v>
      </c>
      <c r="F219">
        <f t="shared" si="45"/>
        <v>1.3163878892100413E-17</v>
      </c>
      <c r="G219">
        <f t="shared" si="34"/>
        <v>0.26122598644533995</v>
      </c>
      <c r="H219" s="17">
        <f t="shared" si="39"/>
        <v>0.15002910588219223</v>
      </c>
      <c r="I219">
        <f t="shared" si="40"/>
        <v>1.2932007716570371</v>
      </c>
      <c r="J219">
        <f t="shared" si="35"/>
        <v>8.9326040558076678E-6</v>
      </c>
      <c r="K219">
        <f t="shared" si="36"/>
        <v>0.18347659902902955</v>
      </c>
      <c r="L219">
        <f t="shared" si="37"/>
        <v>7.6071955112510442E-2</v>
      </c>
      <c r="M219">
        <f t="shared" si="41"/>
        <v>4.7272122786803685E-5</v>
      </c>
      <c r="N219">
        <f t="shared" si="42"/>
        <v>8.2274243075627584E-5</v>
      </c>
    </row>
    <row r="220" spans="2:14" x14ac:dyDescent="0.25">
      <c r="B220">
        <f t="shared" si="43"/>
        <v>5.7645000000000182E-2</v>
      </c>
      <c r="C220">
        <f t="shared" si="33"/>
        <v>4.1808306629584924E-14</v>
      </c>
      <c r="D220">
        <f t="shared" si="38"/>
        <v>190054432.60388225</v>
      </c>
      <c r="E220">
        <f t="shared" si="44"/>
        <v>2.3991493062258657E-14</v>
      </c>
      <c r="F220">
        <f t="shared" si="45"/>
        <v>1.316770315258231E-17</v>
      </c>
      <c r="G220">
        <f t="shared" si="34"/>
        <v>0.26130191643490575</v>
      </c>
      <c r="H220" s="17">
        <f t="shared" si="39"/>
        <v>0.1499468316391166</v>
      </c>
      <c r="I220">
        <f t="shared" si="40"/>
        <v>1.2930399837124884</v>
      </c>
      <c r="J220">
        <f t="shared" si="35"/>
        <v>8.9277055180668427E-6</v>
      </c>
      <c r="K220">
        <f t="shared" si="36"/>
        <v>0.18352223611017868</v>
      </c>
      <c r="L220">
        <f t="shared" si="37"/>
        <v>7.5750135856582926E-2</v>
      </c>
      <c r="M220">
        <f t="shared" si="41"/>
        <v>4.7246210159606549E-5</v>
      </c>
      <c r="N220">
        <f t="shared" si="42"/>
        <v>8.2298144703639415E-5</v>
      </c>
    </row>
    <row r="221" spans="2:14" x14ac:dyDescent="0.25">
      <c r="B221">
        <f t="shared" si="43"/>
        <v>5.7960000000000185E-2</v>
      </c>
      <c r="C221">
        <f t="shared" si="33"/>
        <v>4.1820472042406571E-14</v>
      </c>
      <c r="D221">
        <f t="shared" si="38"/>
        <v>190019241.86247972</v>
      </c>
      <c r="E221">
        <f t="shared" si="44"/>
        <v>2.3978325359106073E-14</v>
      </c>
      <c r="F221">
        <f t="shared" si="45"/>
        <v>1.3171532640838778E-17</v>
      </c>
      <c r="G221">
        <f t="shared" si="34"/>
        <v>0.26137795026504101</v>
      </c>
      <c r="H221" s="17">
        <f t="shared" si="39"/>
        <v>0.14986453349441295</v>
      </c>
      <c r="I221">
        <f t="shared" si="40"/>
        <v>1.2928791490571649</v>
      </c>
      <c r="J221">
        <f t="shared" si="35"/>
        <v>8.9228055572436254E-6</v>
      </c>
      <c r="K221">
        <f t="shared" si="36"/>
        <v>0.18356790348528224</v>
      </c>
      <c r="L221">
        <f t="shared" si="37"/>
        <v>7.5429678043690926E-2</v>
      </c>
      <c r="M221">
        <f t="shared" si="41"/>
        <v>4.7220290008531321E-5</v>
      </c>
      <c r="N221">
        <f t="shared" si="42"/>
        <v>8.2322079005242346E-5</v>
      </c>
    </row>
    <row r="222" spans="2:14" x14ac:dyDescent="0.25">
      <c r="B222">
        <f t="shared" si="43"/>
        <v>5.8275000000000188E-2</v>
      </c>
      <c r="C222">
        <f t="shared" si="33"/>
        <v>4.1832654106596122E-14</v>
      </c>
      <c r="D222">
        <f t="shared" si="38"/>
        <v>189984021.22046936</v>
      </c>
      <c r="E222">
        <f t="shared" si="44"/>
        <v>2.3965153826465235E-14</v>
      </c>
      <c r="F222">
        <f t="shared" si="45"/>
        <v>1.3175367368468041E-17</v>
      </c>
      <c r="G222">
        <f t="shared" si="34"/>
        <v>0.26145408816622573</v>
      </c>
      <c r="H222" s="17">
        <f t="shared" si="39"/>
        <v>0.14978221141540771</v>
      </c>
      <c r="I222">
        <f t="shared" si="40"/>
        <v>1.2927182676272129</v>
      </c>
      <c r="J222">
        <f t="shared" si="35"/>
        <v>8.9179041713926537E-6</v>
      </c>
      <c r="K222">
        <f t="shared" si="36"/>
        <v>0.18361360119580938</v>
      </c>
      <c r="L222">
        <f t="shared" si="37"/>
        <v>7.5110575914306046E-2</v>
      </c>
      <c r="M222">
        <f t="shared" si="41"/>
        <v>4.7194362323297175E-5</v>
      </c>
      <c r="N222">
        <f t="shared" si="42"/>
        <v>8.2346046052925241E-5</v>
      </c>
    </row>
    <row r="223" spans="2:14" x14ac:dyDescent="0.25">
      <c r="B223">
        <f t="shared" si="43"/>
        <v>5.8590000000000191E-2</v>
      </c>
      <c r="C223">
        <f t="shared" si="33"/>
        <v>4.1844852859144889E-14</v>
      </c>
      <c r="D223">
        <f t="shared" si="38"/>
        <v>189948770.62917757</v>
      </c>
      <c r="E223">
        <f t="shared" si="44"/>
        <v>2.3951978459096769E-14</v>
      </c>
      <c r="F223">
        <f t="shared" si="45"/>
        <v>1.3179207347104326E-17</v>
      </c>
      <c r="G223">
        <f t="shared" si="34"/>
        <v>0.26153033036965556</v>
      </c>
      <c r="H223" s="17">
        <f t="shared" si="39"/>
        <v>0.14969986536935478</v>
      </c>
      <c r="I223">
        <f t="shared" si="40"/>
        <v>1.2925573393586369</v>
      </c>
      <c r="J223">
        <f t="shared" si="35"/>
        <v>8.9130013585642579E-6</v>
      </c>
      <c r="K223">
        <f t="shared" si="36"/>
        <v>0.18365932928332157</v>
      </c>
      <c r="L223">
        <f t="shared" si="37"/>
        <v>7.4792823733265359E-2</v>
      </c>
      <c r="M223">
        <f t="shared" si="41"/>
        <v>4.7168427093600503E-5</v>
      </c>
      <c r="N223">
        <f t="shared" si="42"/>
        <v>8.2370045919402028E-5</v>
      </c>
    </row>
    <row r="224" spans="2:14" x14ac:dyDescent="0.25">
      <c r="B224">
        <f t="shared" si="43"/>
        <v>5.8905000000000193E-2</v>
      </c>
      <c r="C224">
        <f t="shared" si="33"/>
        <v>4.1857068337159172E-14</v>
      </c>
      <c r="D224">
        <f t="shared" si="38"/>
        <v>189913490.03980947</v>
      </c>
      <c r="E224">
        <f t="shared" si="44"/>
        <v>2.3938799251749665E-14</v>
      </c>
      <c r="F224">
        <f t="shared" si="45"/>
        <v>1.3183052588418006E-17</v>
      </c>
      <c r="G224">
        <f t="shared" si="34"/>
        <v>0.26160667710724478</v>
      </c>
      <c r="H224" s="17">
        <f t="shared" si="39"/>
        <v>0.14961749532343541</v>
      </c>
      <c r="I224">
        <f t="shared" si="40"/>
        <v>1.2923963641872995</v>
      </c>
      <c r="J224">
        <f t="shared" si="35"/>
        <v>8.9080971168044327E-6</v>
      </c>
      <c r="K224">
        <f t="shared" si="36"/>
        <v>0.18370508778947214</v>
      </c>
      <c r="L224">
        <f t="shared" si="37"/>
        <v>7.4476415789668307E-2</v>
      </c>
      <c r="M224">
        <f t="shared" si="41"/>
        <v>4.714248430911487E-5</v>
      </c>
      <c r="N224">
        <f t="shared" si="42"/>
        <v>8.2394078677612545E-5</v>
      </c>
    </row>
    <row r="225" spans="2:14" x14ac:dyDescent="0.25">
      <c r="B225">
        <f t="shared" si="43"/>
        <v>5.9220000000000196E-2</v>
      </c>
      <c r="C225">
        <f t="shared" si="33"/>
        <v>4.186930057786076E-14</v>
      </c>
      <c r="D225">
        <f t="shared" si="38"/>
        <v>189878179.40344846</v>
      </c>
      <c r="E225">
        <f t="shared" si="44"/>
        <v>2.3925616199161248E-14</v>
      </c>
      <c r="F225">
        <f t="shared" si="45"/>
        <v>1.3186903104115756E-17</v>
      </c>
      <c r="G225">
        <f t="shared" si="34"/>
        <v>0.26168312861162973</v>
      </c>
      <c r="H225" s="17">
        <f t="shared" si="39"/>
        <v>0.1495351012447578</v>
      </c>
      <c r="I225">
        <f t="shared" si="40"/>
        <v>1.2922353420489205</v>
      </c>
      <c r="J225">
        <f t="shared" si="35"/>
        <v>8.903191444154833E-6</v>
      </c>
      <c r="K225">
        <f t="shared" si="36"/>
        <v>0.18375087675600729</v>
      </c>
      <c r="L225">
        <f t="shared" si="37"/>
        <v>7.4161346396774019E-2</v>
      </c>
      <c r="M225">
        <f t="shared" si="41"/>
        <v>4.7116533959490847E-5</v>
      </c>
      <c r="N225">
        <f t="shared" si="42"/>
        <v>8.2418144400723457E-5</v>
      </c>
    </row>
    <row r="226" spans="2:14" x14ac:dyDescent="0.25">
      <c r="B226">
        <f t="shared" si="43"/>
        <v>5.9535000000000199E-2</v>
      </c>
      <c r="C226">
        <f t="shared" si="33"/>
        <v>4.1881549618587291E-14</v>
      </c>
      <c r="D226">
        <f t="shared" si="38"/>
        <v>189842838.671056</v>
      </c>
      <c r="E226">
        <f t="shared" si="44"/>
        <v>2.3912429296057132E-14</v>
      </c>
      <c r="F226">
        <f t="shared" si="45"/>
        <v>1.3190758905940685E-17</v>
      </c>
      <c r="G226">
        <f t="shared" si="34"/>
        <v>0.26175968511617054</v>
      </c>
      <c r="H226" s="17">
        <f t="shared" si="39"/>
        <v>0.14945268310035706</v>
      </c>
      <c r="I226">
        <f t="shared" si="40"/>
        <v>1.2920742728790768</v>
      </c>
      <c r="J226">
        <f t="shared" si="35"/>
        <v>8.898284338652758E-6</v>
      </c>
      <c r="K226">
        <f t="shared" si="36"/>
        <v>0.1837966962247651</v>
      </c>
      <c r="L226">
        <f t="shared" si="37"/>
        <v>7.3847609891899216E-2</v>
      </c>
      <c r="M226">
        <f t="shared" si="41"/>
        <v>4.7090576034356002E-5</v>
      </c>
      <c r="N226">
        <f t="shared" si="42"/>
        <v>8.2442243162129261E-5</v>
      </c>
    </row>
    <row r="227" spans="2:14" x14ac:dyDescent="0.25">
      <c r="B227">
        <f t="shared" si="43"/>
        <v>5.9850000000000202E-2</v>
      </c>
      <c r="C227">
        <f t="shared" si="33"/>
        <v>4.1893815496792804E-14</v>
      </c>
      <c r="D227">
        <f t="shared" si="38"/>
        <v>189807467.79347089</v>
      </c>
      <c r="E227">
        <f t="shared" si="44"/>
        <v>2.3899238537151192E-14</v>
      </c>
      <c r="F227">
        <f t="shared" si="45"/>
        <v>1.3194620005672482E-17</v>
      </c>
      <c r="G227">
        <f t="shared" si="34"/>
        <v>0.26183634685495499</v>
      </c>
      <c r="H227" s="17">
        <f t="shared" si="39"/>
        <v>0.14937024085719494</v>
      </c>
      <c r="I227">
        <f t="shared" si="40"/>
        <v>1.2919131566132021</v>
      </c>
      <c r="J227">
        <f t="shared" si="35"/>
        <v>8.8933757983311348E-6</v>
      </c>
      <c r="K227">
        <f t="shared" si="36"/>
        <v>0.18384254623767696</v>
      </c>
      <c r="L227">
        <f t="shared" si="37"/>
        <v>7.35352006363163E-2</v>
      </c>
      <c r="M227">
        <f t="shared" si="41"/>
        <v>4.7064610523314855E-5</v>
      </c>
      <c r="N227">
        <f t="shared" si="42"/>
        <v>8.246637503545299E-5</v>
      </c>
    </row>
    <row r="228" spans="2:14" x14ac:dyDescent="0.25">
      <c r="B228">
        <f t="shared" si="43"/>
        <v>6.0165000000000204E-2</v>
      </c>
      <c r="C228">
        <f t="shared" si="33"/>
        <v>4.190609825004816E-14</v>
      </c>
      <c r="D228">
        <f t="shared" si="38"/>
        <v>189772066.7214092</v>
      </c>
      <c r="E228">
        <f t="shared" si="44"/>
        <v>2.3886043917145518E-14</v>
      </c>
      <c r="F228">
        <f t="shared" si="45"/>
        <v>1.3198486415127568E-17</v>
      </c>
      <c r="G228">
        <f t="shared" si="34"/>
        <v>0.26191311406280099</v>
      </c>
      <c r="H228" s="17">
        <f t="shared" si="39"/>
        <v>0.14928777448215946</v>
      </c>
      <c r="I228">
        <f t="shared" si="40"/>
        <v>1.2917519931865857</v>
      </c>
      <c r="J228">
        <f t="shared" si="35"/>
        <v>8.8884658212185075E-6</v>
      </c>
      <c r="K228">
        <f t="shared" si="36"/>
        <v>0.18388842683676709</v>
      </c>
      <c r="L228">
        <f t="shared" si="37"/>
        <v>7.3224113015152123E-2</v>
      </c>
      <c r="M228">
        <f t="shared" si="41"/>
        <v>4.7038637415948737E-5</v>
      </c>
      <c r="N228">
        <f t="shared" si="42"/>
        <v>8.2490540094547297E-5</v>
      </c>
    </row>
    <row r="229" spans="2:14" x14ac:dyDescent="0.25">
      <c r="B229">
        <f t="shared" si="43"/>
        <v>6.0480000000000207E-2</v>
      </c>
      <c r="C229">
        <f t="shared" si="33"/>
        <v>4.1918397916041551E-14</v>
      </c>
      <c r="D229">
        <f t="shared" si="38"/>
        <v>189736635.40546352</v>
      </c>
      <c r="E229">
        <f t="shared" si="44"/>
        <v>2.3872845430730391E-14</v>
      </c>
      <c r="F229">
        <f t="shared" si="45"/>
        <v>1.3202358146159248E-17</v>
      </c>
      <c r="G229">
        <f t="shared" si="34"/>
        <v>0.26198998697525966</v>
      </c>
      <c r="H229" s="17">
        <f t="shared" si="39"/>
        <v>0.14920528394206495</v>
      </c>
      <c r="I229">
        <f t="shared" si="40"/>
        <v>1.2915907825343731</v>
      </c>
      <c r="J229">
        <f t="shared" si="35"/>
        <v>8.8835544053390246E-6</v>
      </c>
      <c r="K229">
        <f t="shared" si="36"/>
        <v>0.1839343380641536</v>
      </c>
      <c r="L229">
        <f t="shared" si="37"/>
        <v>7.2914341437286978E-2</v>
      </c>
      <c r="M229">
        <f t="shared" si="41"/>
        <v>4.701265670181576E-5</v>
      </c>
      <c r="N229">
        <f t="shared" si="42"/>
        <v>8.2514738413495269E-5</v>
      </c>
    </row>
    <row r="230" spans="2:14" x14ac:dyDescent="0.25">
      <c r="B230">
        <f t="shared" si="43"/>
        <v>6.079500000000021E-2</v>
      </c>
      <c r="C230">
        <f t="shared" si="33"/>
        <v>4.1930714532578881E-14</v>
      </c>
      <c r="D230">
        <f t="shared" si="38"/>
        <v>189701173.79610291</v>
      </c>
      <c r="E230">
        <f t="shared" si="44"/>
        <v>2.3859643072584231E-14</v>
      </c>
      <c r="F230">
        <f t="shared" si="45"/>
        <v>1.3206235210657833E-17</v>
      </c>
      <c r="G230">
        <f t="shared" si="34"/>
        <v>0.26206696582861799</v>
      </c>
      <c r="H230" s="17">
        <f t="shared" si="39"/>
        <v>0.14912276920365145</v>
      </c>
      <c r="I230">
        <f t="shared" si="40"/>
        <v>1.291429524591565</v>
      </c>
      <c r="J230">
        <f t="shared" si="35"/>
        <v>8.8786415487124245E-6</v>
      </c>
      <c r="K230">
        <f t="shared" si="36"/>
        <v>0.18398027996204785</v>
      </c>
      <c r="L230">
        <f t="shared" si="37"/>
        <v>7.2605880335254211E-2</v>
      </c>
      <c r="M230">
        <f t="shared" si="41"/>
        <v>4.6986668370450748E-5</v>
      </c>
      <c r="N230">
        <f t="shared" si="42"/>
        <v>8.2538970066611459E-5</v>
      </c>
    </row>
    <row r="231" spans="2:14" x14ac:dyDescent="0.25">
      <c r="B231">
        <f t="shared" si="43"/>
        <v>6.1110000000000213E-2</v>
      </c>
      <c r="C231">
        <f t="shared" ref="C231:C294" si="46">((2*PI()/(D231^2*$C$16))*($C$11*$C$10*$C$12/($C$13*$C$14))*(($C$8^2)/(4*PI()*$C$7))^2)*(LN((($C$16*D231^2*E231)/(2*$C$9^2))*(1+(E231/($C$16*$C$4^2)))^2)-LN(2)*(SQRT(1-(D231/$C$4)^2)-(1-(D231/$C$4)^2)/2)+((1-SQRT(1-(D231/$C$4)^2))^2)/16)/1000</f>
        <v>4.1943048137584387E-14</v>
      </c>
      <c r="D231">
        <f t="shared" si="38"/>
        <v>189665681.84367204</v>
      </c>
      <c r="E231">
        <f t="shared" si="44"/>
        <v>2.3846436837373574E-14</v>
      </c>
      <c r="F231">
        <f t="shared" si="45"/>
        <v>1.3210117620550832E-17</v>
      </c>
      <c r="G231">
        <f t="shared" ref="G231:G294" si="47">C231/$C$19/$F$36</f>
        <v>0.26214405085990239</v>
      </c>
      <c r="H231" s="17">
        <f t="shared" si="39"/>
        <v>0.14904023023358481</v>
      </c>
      <c r="I231">
        <f t="shared" si="40"/>
        <v>1.2912682192930163</v>
      </c>
      <c r="J231">
        <f t="shared" ref="J231:J294" si="48">E231/($C$18*$C$4^2)</f>
        <v>8.8737272493540177E-6</v>
      </c>
      <c r="K231">
        <f t="shared" ref="K231:K294" si="49">(1-(D231/$C$4)^2)*(1+(J231^2)/8-(2*J231+1)*LN(2))</f>
        <v>0.18402625257275576</v>
      </c>
      <c r="L231">
        <f t="shared" ref="L231:L294" si="50">$H$38*2^(-B231/$Q$37)</f>
        <v>7.2298724165140063E-2</v>
      </c>
      <c r="M231">
        <f t="shared" si="41"/>
        <v>4.6960672411365118E-5</v>
      </c>
      <c r="N231">
        <f t="shared" si="42"/>
        <v>8.2563235128442678E-5</v>
      </c>
    </row>
    <row r="232" spans="2:14" x14ac:dyDescent="0.25">
      <c r="B232">
        <f t="shared" si="43"/>
        <v>6.1425000000000216E-2</v>
      </c>
      <c r="C232">
        <f t="shared" si="46"/>
        <v>4.1955398769101E-14</v>
      </c>
      <c r="D232">
        <f t="shared" ref="D232:D295" si="51">$C$4*SQRT(1-(1/I232)^2)</f>
        <v>189630159.49839115</v>
      </c>
      <c r="E232">
        <f t="shared" si="44"/>
        <v>2.3833226719753024E-14</v>
      </c>
      <c r="F232">
        <f t="shared" si="45"/>
        <v>1.3214005387803066E-17</v>
      </c>
      <c r="G232">
        <f t="shared" si="47"/>
        <v>0.26222124230688121</v>
      </c>
      <c r="H232" s="17">
        <f t="shared" ref="H232:H295" si="52">E232/$C$19/$F$36</f>
        <v>0.14895766699845639</v>
      </c>
      <c r="I232">
        <f t="shared" ref="I232:I295" si="53">(E232)/($C$4^2*$C$29)+1</f>
        <v>1.2911068665734369</v>
      </c>
      <c r="J232">
        <f t="shared" si="48"/>
        <v>8.8688115052746795E-6</v>
      </c>
      <c r="K232">
        <f t="shared" si="49"/>
        <v>0.18407225593867746</v>
      </c>
      <c r="L232">
        <f t="shared" si="50"/>
        <v>7.1992867406484098E-2</v>
      </c>
      <c r="M232">
        <f t="shared" ref="M232:M295" si="54">(B232-B231)*(H232+H231)/2</f>
        <v>4.6934668814046898E-5</v>
      </c>
      <c r="N232">
        <f t="shared" ref="N232:N295" si="55">(B232-B231)*(G232+G231)/2</f>
        <v>8.2587533673769145E-5</v>
      </c>
    </row>
    <row r="233" spans="2:14" x14ac:dyDescent="0.25">
      <c r="B233">
        <f t="shared" ref="B233:B296" si="56">B232+$B$38</f>
        <v>6.1740000000000218E-2</v>
      </c>
      <c r="C233">
        <f t="shared" si="46"/>
        <v>4.196776646529085E-14</v>
      </c>
      <c r="D233">
        <f t="shared" si="51"/>
        <v>189594606.71035549</v>
      </c>
      <c r="E233">
        <f t="shared" ref="E233:E296" si="57">E232-F232</f>
        <v>2.3820012714365221E-14</v>
      </c>
      <c r="F233">
        <f t="shared" ref="F233:F296" si="58">(B233-B232)*(C233+C232)/2</f>
        <v>1.3217898524416832E-17</v>
      </c>
      <c r="G233">
        <f t="shared" si="47"/>
        <v>0.26229854040806783</v>
      </c>
      <c r="H233" s="17">
        <f t="shared" si="52"/>
        <v>0.14887507946478262</v>
      </c>
      <c r="I233">
        <f t="shared" si="53"/>
        <v>1.2909454663673903</v>
      </c>
      <c r="J233">
        <f t="shared" si="48"/>
        <v>8.8638943144808279E-6</v>
      </c>
      <c r="K233">
        <f t="shared" si="49"/>
        <v>0.18411829010230754</v>
      </c>
      <c r="L233">
        <f t="shared" si="50"/>
        <v>7.1688304562179964E-2</v>
      </c>
      <c r="M233">
        <f t="shared" si="54"/>
        <v>4.6908657567960551E-5</v>
      </c>
      <c r="N233">
        <f t="shared" si="55"/>
        <v>8.2611865777605206E-5</v>
      </c>
    </row>
    <row r="234" spans="2:14" x14ac:dyDescent="0.25">
      <c r="B234">
        <f t="shared" si="56"/>
        <v>6.2055000000000221E-2</v>
      </c>
      <c r="C234">
        <f t="shared" si="46"/>
        <v>4.1980151264435812E-14</v>
      </c>
      <c r="D234">
        <f t="shared" si="51"/>
        <v>189559023.42953467</v>
      </c>
      <c r="E234">
        <f t="shared" si="57"/>
        <v>2.3806794815840805E-14</v>
      </c>
      <c r="F234">
        <f t="shared" si="58"/>
        <v>1.3221797042432065E-17</v>
      </c>
      <c r="G234">
        <f t="shared" si="47"/>
        <v>0.2623759454027238</v>
      </c>
      <c r="H234" s="17">
        <f t="shared" si="52"/>
        <v>0.148792467599005</v>
      </c>
      <c r="I234">
        <f t="shared" si="53"/>
        <v>1.2907840186092929</v>
      </c>
      <c r="J234">
        <f t="shared" si="48"/>
        <v>8.8589756749744223E-6</v>
      </c>
      <c r="K234">
        <f t="shared" si="49"/>
        <v>0.18416435510623561</v>
      </c>
      <c r="L234">
        <f t="shared" si="50"/>
        <v>7.1385030158376592E-2</v>
      </c>
      <c r="M234">
        <f t="shared" si="54"/>
        <v>4.6882638662546964E-5</v>
      </c>
      <c r="N234">
        <f t="shared" si="55"/>
        <v>8.2636231515200416E-5</v>
      </c>
    </row>
    <row r="235" spans="2:14" x14ac:dyDescent="0.25">
      <c r="B235">
        <f t="shared" si="56"/>
        <v>6.2370000000000224E-2</v>
      </c>
      <c r="C235">
        <f t="shared" si="46"/>
        <v>4.1992553204937828E-14</v>
      </c>
      <c r="D235">
        <f t="shared" si="51"/>
        <v>189523409.60577273</v>
      </c>
      <c r="E235">
        <f t="shared" si="57"/>
        <v>2.3793573018798372E-14</v>
      </c>
      <c r="F235">
        <f t="shared" si="58"/>
        <v>1.3225700953926465E-17</v>
      </c>
      <c r="G235">
        <f t="shared" si="47"/>
        <v>0.26245345753086141</v>
      </c>
      <c r="H235" s="17">
        <f t="shared" si="52"/>
        <v>0.1487098313674898</v>
      </c>
      <c r="I235">
        <f t="shared" si="53"/>
        <v>1.2906225232334148</v>
      </c>
      <c r="J235">
        <f t="shared" si="48"/>
        <v>8.8540555847529364E-6</v>
      </c>
      <c r="K235">
        <f t="shared" si="49"/>
        <v>0.18421045099314656</v>
      </c>
      <c r="L235">
        <f t="shared" si="50"/>
        <v>7.1083038744379712E-2</v>
      </c>
      <c r="M235">
        <f t="shared" si="54"/>
        <v>4.6856612087223347E-5</v>
      </c>
      <c r="N235">
        <f t="shared" si="55"/>
        <v>8.2660630962040385E-5</v>
      </c>
    </row>
    <row r="236" spans="2:14" x14ac:dyDescent="0.25">
      <c r="B236">
        <f t="shared" si="56"/>
        <v>6.2685000000000227E-2</v>
      </c>
      <c r="C236">
        <f t="shared" si="46"/>
        <v>4.2004972325319559E-14</v>
      </c>
      <c r="D236">
        <f t="shared" si="51"/>
        <v>189487765.18878731</v>
      </c>
      <c r="E236">
        <f t="shared" si="57"/>
        <v>2.3780347317844445E-14</v>
      </c>
      <c r="F236">
        <f t="shared" si="58"/>
        <v>1.3229610271015654E-17</v>
      </c>
      <c r="G236">
        <f t="shared" si="47"/>
        <v>0.26253107703324724</v>
      </c>
      <c r="H236" s="17">
        <f t="shared" si="52"/>
        <v>0.14862717073652776</v>
      </c>
      <c r="I236">
        <f t="shared" si="53"/>
        <v>1.2904609801738784</v>
      </c>
      <c r="J236">
        <f t="shared" si="48"/>
        <v>8.8491340418093491E-6</v>
      </c>
      <c r="K236">
        <f t="shared" si="49"/>
        <v>0.18425657780582066</v>
      </c>
      <c r="L236">
        <f t="shared" si="50"/>
        <v>7.0782324892554177E-2</v>
      </c>
      <c r="M236">
        <f t="shared" si="54"/>
        <v>4.6830577831383182E-5</v>
      </c>
      <c r="N236">
        <f t="shared" si="55"/>
        <v>8.2685064193847841E-5</v>
      </c>
    </row>
    <row r="237" spans="2:14" x14ac:dyDescent="0.25">
      <c r="B237">
        <f t="shared" si="56"/>
        <v>6.3000000000000222E-2</v>
      </c>
      <c r="C237">
        <f t="shared" si="46"/>
        <v>4.2017408664224883E-14</v>
      </c>
      <c r="D237">
        <f t="shared" si="51"/>
        <v>189452090.12816921</v>
      </c>
      <c r="E237">
        <f t="shared" si="57"/>
        <v>2.3767117707573428E-14</v>
      </c>
      <c r="F237">
        <f t="shared" si="58"/>
        <v>1.3233525005853077E-17</v>
      </c>
      <c r="G237">
        <f t="shared" si="47"/>
        <v>0.26260880415140553</v>
      </c>
      <c r="H237" s="17">
        <f t="shared" si="52"/>
        <v>0.14854448567233391</v>
      </c>
      <c r="I237">
        <f t="shared" si="53"/>
        <v>1.2902993893646577</v>
      </c>
      <c r="J237">
        <f t="shared" si="48"/>
        <v>8.8442110441321335E-6</v>
      </c>
      <c r="K237">
        <f t="shared" si="49"/>
        <v>0.18430273558713428</v>
      </c>
      <c r="L237">
        <f t="shared" si="50"/>
        <v>7.0482883198226084E-2</v>
      </c>
      <c r="M237">
        <f t="shared" si="54"/>
        <v>4.6804535884395094E-5</v>
      </c>
      <c r="N237">
        <f t="shared" si="55"/>
        <v>8.2709531286581729E-5</v>
      </c>
    </row>
    <row r="238" spans="2:14" x14ac:dyDescent="0.25">
      <c r="B238">
        <f t="shared" si="56"/>
        <v>6.3315000000000218E-2</v>
      </c>
      <c r="C238">
        <f t="shared" si="46"/>
        <v>4.2029862260419114E-14</v>
      </c>
      <c r="D238">
        <f t="shared" si="51"/>
        <v>189416384.37338239</v>
      </c>
      <c r="E238">
        <f t="shared" si="57"/>
        <v>2.3753884182567576E-14</v>
      </c>
      <c r="F238">
        <f t="shared" si="58"/>
        <v>1.3237445170631253E-17</v>
      </c>
      <c r="G238">
        <f t="shared" si="47"/>
        <v>0.26268663912761947</v>
      </c>
      <c r="H238" s="17">
        <f t="shared" si="52"/>
        <v>0.14846177614104733</v>
      </c>
      <c r="I238">
        <f t="shared" si="53"/>
        <v>1.2901377507395788</v>
      </c>
      <c r="J238">
        <f t="shared" si="48"/>
        <v>8.8392865897052411E-6</v>
      </c>
      <c r="K238">
        <f t="shared" si="49"/>
        <v>0.18434892438005954</v>
      </c>
      <c r="L238">
        <f t="shared" si="50"/>
        <v>7.0184708279585825E-2</v>
      </c>
      <c r="M238">
        <f t="shared" si="54"/>
        <v>4.6778486235606925E-5</v>
      </c>
      <c r="N238">
        <f t="shared" si="55"/>
        <v>8.2734032316445348E-5</v>
      </c>
    </row>
    <row r="239" spans="2:14" x14ac:dyDescent="0.25">
      <c r="B239">
        <f t="shared" si="56"/>
        <v>6.3630000000000214E-2</v>
      </c>
      <c r="C239">
        <f t="shared" si="46"/>
        <v>4.2042333152789874E-14</v>
      </c>
      <c r="D239">
        <f t="shared" si="51"/>
        <v>189380647.87376291</v>
      </c>
      <c r="E239">
        <f t="shared" si="57"/>
        <v>2.3740646737396944E-14</v>
      </c>
      <c r="F239">
        <f t="shared" si="58"/>
        <v>1.3241370777580239E-17</v>
      </c>
      <c r="G239">
        <f t="shared" si="47"/>
        <v>0.2627645822049367</v>
      </c>
      <c r="H239" s="17">
        <f t="shared" si="52"/>
        <v>0.14837904210873087</v>
      </c>
      <c r="I239">
        <f t="shared" si="53"/>
        <v>1.2899760642323186</v>
      </c>
      <c r="J239">
        <f t="shared" si="48"/>
        <v>8.8343606765080797E-6</v>
      </c>
      <c r="K239">
        <f t="shared" si="49"/>
        <v>0.18439514422766537</v>
      </c>
      <c r="L239">
        <f t="shared" si="50"/>
        <v>6.98877947775913E-2</v>
      </c>
      <c r="M239">
        <f t="shared" si="54"/>
        <v>4.6752428874339453E-5</v>
      </c>
      <c r="N239">
        <f t="shared" si="55"/>
        <v>8.275856735987651E-5</v>
      </c>
    </row>
    <row r="240" spans="2:14" x14ac:dyDescent="0.25">
      <c r="B240">
        <f t="shared" si="56"/>
        <v>6.394500000000021E-2</v>
      </c>
      <c r="C240">
        <f t="shared" si="46"/>
        <v>4.2054821380347396E-14</v>
      </c>
      <c r="D240">
        <f t="shared" si="51"/>
        <v>189344880.57851893</v>
      </c>
      <c r="E240">
        <f t="shared" si="57"/>
        <v>2.3727405366619364E-14</v>
      </c>
      <c r="F240">
        <f t="shared" si="58"/>
        <v>1.3245301838968946E-17</v>
      </c>
      <c r="G240">
        <f t="shared" si="47"/>
        <v>0.2628426336271712</v>
      </c>
      <c r="H240" s="17">
        <f t="shared" si="52"/>
        <v>0.148296283541371</v>
      </c>
      <c r="I240">
        <f t="shared" si="53"/>
        <v>1.2898143297764044</v>
      </c>
      <c r="J240">
        <f t="shared" si="48"/>
        <v>8.8294333025155157E-6</v>
      </c>
      <c r="K240">
        <f t="shared" si="49"/>
        <v>0.18444139517311717</v>
      </c>
      <c r="L240">
        <f t="shared" si="50"/>
        <v>6.9592137355871636E-2</v>
      </c>
      <c r="M240">
        <f t="shared" si="54"/>
        <v>4.672636378989043E-5</v>
      </c>
      <c r="N240">
        <f t="shared" si="55"/>
        <v>8.2783136493555902E-5</v>
      </c>
    </row>
    <row r="241" spans="2:14" x14ac:dyDescent="0.25">
      <c r="B241">
        <f t="shared" si="56"/>
        <v>6.4260000000000206E-2</v>
      </c>
      <c r="C241">
        <f t="shared" si="46"/>
        <v>4.2067326982224906E-14</v>
      </c>
      <c r="D241">
        <f t="shared" si="51"/>
        <v>189309082.43673021</v>
      </c>
      <c r="E241">
        <f t="shared" si="57"/>
        <v>2.3714160064780396E-14</v>
      </c>
      <c r="F241">
        <f t="shared" si="58"/>
        <v>1.3249238367104963E-17</v>
      </c>
      <c r="G241">
        <f t="shared" si="47"/>
        <v>0.26292079363890564</v>
      </c>
      <c r="H241" s="17">
        <f t="shared" si="52"/>
        <v>0.14821350040487746</v>
      </c>
      <c r="I241">
        <f t="shared" si="53"/>
        <v>1.2896525473052141</v>
      </c>
      <c r="J241">
        <f t="shared" si="48"/>
        <v>8.8245044656978412E-6</v>
      </c>
      <c r="K241">
        <f t="shared" si="49"/>
        <v>0.18448767725967749</v>
      </c>
      <c r="L241">
        <f t="shared" si="50"/>
        <v>6.9297730700631235E-2</v>
      </c>
      <c r="M241">
        <f t="shared" si="54"/>
        <v>4.6700290971533519E-5</v>
      </c>
      <c r="N241">
        <f t="shared" si="55"/>
        <v>8.2807739794406001E-5</v>
      </c>
    </row>
    <row r="242" spans="2:14" x14ac:dyDescent="0.25">
      <c r="B242">
        <f t="shared" si="56"/>
        <v>6.4575000000000202E-2</v>
      </c>
      <c r="C242">
        <f t="shared" si="46"/>
        <v>4.2079849997679396E-14</v>
      </c>
      <c r="D242">
        <f t="shared" si="51"/>
        <v>189273253.39734751</v>
      </c>
      <c r="E242">
        <f t="shared" si="57"/>
        <v>2.370091082641329E-14</v>
      </c>
      <c r="F242">
        <f t="shared" si="58"/>
        <v>1.3253180374334753E-17</v>
      </c>
      <c r="G242">
        <f t="shared" si="47"/>
        <v>0.2629990624854962</v>
      </c>
      <c r="H242" s="17">
        <f t="shared" si="52"/>
        <v>0.14813069266508305</v>
      </c>
      <c r="I242">
        <f t="shared" si="53"/>
        <v>1.2894907167519749</v>
      </c>
      <c r="J242">
        <f t="shared" si="48"/>
        <v>8.8195741640207744E-6</v>
      </c>
      <c r="K242">
        <f t="shared" si="49"/>
        <v>0.18453399053070627</v>
      </c>
      <c r="L242">
        <f t="shared" si="50"/>
        <v>6.9004569520554324E-2</v>
      </c>
      <c r="M242">
        <f t="shared" si="54"/>
        <v>4.6674210408518165E-5</v>
      </c>
      <c r="N242">
        <f t="shared" si="55"/>
        <v>8.2832377339592199E-5</v>
      </c>
    </row>
    <row r="243" spans="2:14" x14ac:dyDescent="0.25">
      <c r="B243">
        <f t="shared" si="56"/>
        <v>6.4890000000000198E-2</v>
      </c>
      <c r="C243">
        <f t="shared" si="46"/>
        <v>4.2092390466091895E-14</v>
      </c>
      <c r="D243">
        <f t="shared" si="51"/>
        <v>189237393.40919241</v>
      </c>
      <c r="E243">
        <f t="shared" si="57"/>
        <v>2.3687657646038954E-14</v>
      </c>
      <c r="F243">
        <f t="shared" si="58"/>
        <v>1.3257127873043802E-17</v>
      </c>
      <c r="G243">
        <f t="shared" si="47"/>
        <v>0.26307744041307435</v>
      </c>
      <c r="H243" s="17">
        <f t="shared" si="52"/>
        <v>0.14804786028774344</v>
      </c>
      <c r="I243">
        <f t="shared" si="53"/>
        <v>1.2893288380497634</v>
      </c>
      <c r="J243">
        <f t="shared" si="48"/>
        <v>8.8146423954454377E-6</v>
      </c>
      <c r="K243">
        <f t="shared" si="49"/>
        <v>0.18458033502966073</v>
      </c>
      <c r="L243">
        <f t="shared" si="50"/>
        <v>6.8712648546709776E-2</v>
      </c>
      <c r="M243">
        <f t="shared" si="54"/>
        <v>4.6648122090069552E-5</v>
      </c>
      <c r="N243">
        <f t="shared" si="55"/>
        <v>8.2857049206523767E-5</v>
      </c>
    </row>
    <row r="244" spans="2:14" x14ac:dyDescent="0.25">
      <c r="B244">
        <f t="shared" si="56"/>
        <v>6.5205000000000193E-2</v>
      </c>
      <c r="C244">
        <f t="shared" si="46"/>
        <v>4.2104948426968123E-14</v>
      </c>
      <c r="D244">
        <f t="shared" si="51"/>
        <v>189201502.42095643</v>
      </c>
      <c r="E244">
        <f t="shared" si="57"/>
        <v>2.3674400518165909E-14</v>
      </c>
      <c r="F244">
        <f t="shared" si="58"/>
        <v>1.3261080875656776E-17</v>
      </c>
      <c r="G244">
        <f t="shared" si="47"/>
        <v>0.26315592766855073</v>
      </c>
      <c r="H244" s="17">
        <f t="shared" si="52"/>
        <v>0.14796500323853692</v>
      </c>
      <c r="I244">
        <f t="shared" si="53"/>
        <v>1.2891669111315047</v>
      </c>
      <c r="J244">
        <f t="shared" si="48"/>
        <v>8.8097091579283403E-6</v>
      </c>
      <c r="K244">
        <f t="shared" si="49"/>
        <v>0.18462671080009668</v>
      </c>
      <c r="L244">
        <f t="shared" si="50"/>
        <v>6.8421962532456485E-2</v>
      </c>
      <c r="M244">
        <f t="shared" si="54"/>
        <v>4.6622026005388545E-5</v>
      </c>
      <c r="N244">
        <f t="shared" si="55"/>
        <v>8.2881755472854869E-5</v>
      </c>
    </row>
    <row r="245" spans="2:14" x14ac:dyDescent="0.25">
      <c r="B245">
        <f t="shared" si="56"/>
        <v>6.5520000000000189E-2</v>
      </c>
      <c r="C245">
        <f t="shared" si="46"/>
        <v>4.2117523919938846E-14</v>
      </c>
      <c r="D245">
        <f t="shared" si="51"/>
        <v>189165580.38120124</v>
      </c>
      <c r="E245">
        <f t="shared" si="57"/>
        <v>2.3661139437290254E-14</v>
      </c>
      <c r="F245">
        <f t="shared" si="58"/>
        <v>1.3265039394637673E-17</v>
      </c>
      <c r="G245">
        <f t="shared" si="47"/>
        <v>0.26323452449961776</v>
      </c>
      <c r="H245" s="17">
        <f t="shared" si="52"/>
        <v>0.14788212148306409</v>
      </c>
      <c r="I245">
        <f t="shared" si="53"/>
        <v>1.2890049359299729</v>
      </c>
      <c r="J245">
        <f t="shared" si="48"/>
        <v>8.8047744494213751E-6</v>
      </c>
      <c r="K245">
        <f t="shared" si="49"/>
        <v>0.18467311788566756</v>
      </c>
      <c r="L245">
        <f t="shared" si="50"/>
        <v>6.8132506253349073E-2</v>
      </c>
      <c r="M245">
        <f t="shared" si="54"/>
        <v>4.6595922143651542E-5</v>
      </c>
      <c r="N245">
        <f t="shared" si="55"/>
        <v>8.2906496216485445E-5</v>
      </c>
    </row>
    <row r="246" spans="2:14" x14ac:dyDescent="0.25">
      <c r="B246">
        <f t="shared" si="56"/>
        <v>6.5835000000000185E-2</v>
      </c>
      <c r="C246">
        <f t="shared" si="46"/>
        <v>4.2130116984760555E-14</v>
      </c>
      <c r="D246">
        <f t="shared" si="51"/>
        <v>189129627.23835748</v>
      </c>
      <c r="E246">
        <f t="shared" si="57"/>
        <v>2.3647874397895616E-14</v>
      </c>
      <c r="F246">
        <f t="shared" si="58"/>
        <v>1.326900344248998E-17</v>
      </c>
      <c r="G246">
        <f t="shared" si="47"/>
        <v>0.26331323115475341</v>
      </c>
      <c r="H246" s="17">
        <f t="shared" si="52"/>
        <v>0.14779921498684759</v>
      </c>
      <c r="I246">
        <f t="shared" si="53"/>
        <v>1.2888429123777887</v>
      </c>
      <c r="J246">
        <f t="shared" si="48"/>
        <v>8.7998382678717917E-6</v>
      </c>
      <c r="K246">
        <f t="shared" si="49"/>
        <v>0.18471955633012585</v>
      </c>
      <c r="L246">
        <f t="shared" si="50"/>
        <v>6.7844274507043861E-2</v>
      </c>
      <c r="M246">
        <f t="shared" si="54"/>
        <v>4.6569810494010475E-5</v>
      </c>
      <c r="N246">
        <f t="shared" si="55"/>
        <v>8.2931271515562362E-5</v>
      </c>
    </row>
    <row r="247" spans="2:14" x14ac:dyDescent="0.25">
      <c r="B247">
        <f t="shared" si="56"/>
        <v>6.6150000000000181E-2</v>
      </c>
      <c r="C247">
        <f t="shared" si="46"/>
        <v>4.2142727661315891E-14</v>
      </c>
      <c r="D247">
        <f t="shared" si="51"/>
        <v>189093642.94072488</v>
      </c>
      <c r="E247">
        <f t="shared" si="57"/>
        <v>2.3634605394453125E-14</v>
      </c>
      <c r="F247">
        <f t="shared" si="58"/>
        <v>1.3272973031756865E-17</v>
      </c>
      <c r="G247">
        <f t="shared" si="47"/>
        <v>0.26339204788322435</v>
      </c>
      <c r="H247" s="17">
        <f t="shared" si="52"/>
        <v>0.14771628371533202</v>
      </c>
      <c r="I247">
        <f t="shared" si="53"/>
        <v>1.2886808404074208</v>
      </c>
      <c r="J247">
        <f t="shared" si="48"/>
        <v>8.7949006112221878E-6</v>
      </c>
      <c r="K247">
        <f t="shared" si="49"/>
        <v>0.18476602617732255</v>
      </c>
      <c r="L247">
        <f t="shared" si="50"/>
        <v>6.7557262113205618E-2</v>
      </c>
      <c r="M247">
        <f t="shared" si="54"/>
        <v>4.6543691045592675E-5</v>
      </c>
      <c r="N247">
        <f t="shared" si="55"/>
        <v>8.2956081448480417E-5</v>
      </c>
    </row>
    <row r="248" spans="2:14" x14ac:dyDescent="0.25">
      <c r="B248">
        <f t="shared" si="56"/>
        <v>6.6465000000000177E-2</v>
      </c>
      <c r="C248">
        <f t="shared" si="46"/>
        <v>4.215535598961417E-14</v>
      </c>
      <c r="D248">
        <f t="shared" si="51"/>
        <v>189057627.43647146</v>
      </c>
      <c r="E248">
        <f t="shared" si="57"/>
        <v>2.3621332421421368E-14</v>
      </c>
      <c r="F248">
        <f t="shared" si="58"/>
        <v>1.3276948175021308E-17</v>
      </c>
      <c r="G248">
        <f t="shared" si="47"/>
        <v>0.26347097493508853</v>
      </c>
      <c r="H248" s="17">
        <f t="shared" si="52"/>
        <v>0.14763332763388354</v>
      </c>
      <c r="I248">
        <f t="shared" si="53"/>
        <v>1.2885187199511845</v>
      </c>
      <c r="J248">
        <f t="shared" si="48"/>
        <v>8.7899614774104955E-6</v>
      </c>
      <c r="K248">
        <f t="shared" si="49"/>
        <v>0.18481252747120802</v>
      </c>
      <c r="L248">
        <f t="shared" si="50"/>
        <v>6.7271463913414167E-2</v>
      </c>
      <c r="M248">
        <f t="shared" si="54"/>
        <v>4.6517563787500838E-5</v>
      </c>
      <c r="N248">
        <f t="shared" si="55"/>
        <v>8.2980926093883189E-5</v>
      </c>
    </row>
    <row r="249" spans="2:14" x14ac:dyDescent="0.25">
      <c r="B249">
        <f t="shared" si="56"/>
        <v>6.6780000000000173E-2</v>
      </c>
      <c r="C249">
        <f t="shared" si="46"/>
        <v>4.2168002009791864E-14</v>
      </c>
      <c r="D249">
        <f t="shared" si="51"/>
        <v>189021580.67363334</v>
      </c>
      <c r="E249">
        <f t="shared" si="57"/>
        <v>2.3608055473246347E-14</v>
      </c>
      <c r="F249">
        <f t="shared" si="58"/>
        <v>1.3280928884906275E-17</v>
      </c>
      <c r="G249">
        <f t="shared" si="47"/>
        <v>0.26355001256119914</v>
      </c>
      <c r="H249" s="17">
        <f t="shared" si="52"/>
        <v>0.14755034670778966</v>
      </c>
      <c r="I249">
        <f t="shared" si="53"/>
        <v>1.2883565509412416</v>
      </c>
      <c r="J249">
        <f t="shared" si="48"/>
        <v>8.7850208643699646E-6</v>
      </c>
      <c r="K249">
        <f t="shared" si="49"/>
        <v>0.18485906025583249</v>
      </c>
      <c r="L249">
        <f t="shared" si="50"/>
        <v>6.6986874771071889E-2</v>
      </c>
      <c r="M249">
        <f t="shared" si="54"/>
        <v>4.6491428708812915E-5</v>
      </c>
      <c r="N249">
        <f t="shared" si="55"/>
        <v>8.3005805530664208E-5</v>
      </c>
    </row>
    <row r="250" spans="2:14" x14ac:dyDescent="0.25">
      <c r="B250">
        <f t="shared" si="56"/>
        <v>6.7095000000000168E-2</v>
      </c>
      <c r="C250">
        <f t="shared" si="46"/>
        <v>4.2180665762113204E-14</v>
      </c>
      <c r="D250">
        <f t="shared" si="51"/>
        <v>188985502.60011402</v>
      </c>
      <c r="E250">
        <f t="shared" si="57"/>
        <v>2.3594774544361441E-14</v>
      </c>
      <c r="F250">
        <f t="shared" si="58"/>
        <v>1.3284915174074874E-17</v>
      </c>
      <c r="G250">
        <f t="shared" si="47"/>
        <v>0.26362916101320749</v>
      </c>
      <c r="H250" s="17">
        <f t="shared" si="52"/>
        <v>0.14746734090225899</v>
      </c>
      <c r="I250">
        <f t="shared" si="53"/>
        <v>1.2881943333095993</v>
      </c>
      <c r="J250">
        <f t="shared" si="48"/>
        <v>8.7800787700291437E-6</v>
      </c>
      <c r="K250">
        <f t="shared" si="49"/>
        <v>0.18490562457534515</v>
      </c>
      <c r="L250">
        <f t="shared" si="50"/>
        <v>6.6703489571311336E-2</v>
      </c>
      <c r="M250">
        <f t="shared" si="54"/>
        <v>4.6465285798582049E-5</v>
      </c>
      <c r="N250">
        <f t="shared" si="55"/>
        <v>8.3030719837967956E-5</v>
      </c>
    </row>
    <row r="251" spans="2:14" x14ac:dyDescent="0.25">
      <c r="B251">
        <f t="shared" si="56"/>
        <v>6.7410000000000164E-2</v>
      </c>
      <c r="C251">
        <f t="shared" si="46"/>
        <v>4.2193347286970607E-14</v>
      </c>
      <c r="D251">
        <f t="shared" si="51"/>
        <v>188949393.16368419</v>
      </c>
      <c r="E251">
        <f t="shared" si="57"/>
        <v>2.3581489629187367E-14</v>
      </c>
      <c r="F251">
        <f t="shared" si="58"/>
        <v>1.3288907055230525E-17</v>
      </c>
      <c r="G251">
        <f t="shared" si="47"/>
        <v>0.2637084205435663</v>
      </c>
      <c r="H251" s="17">
        <f t="shared" si="52"/>
        <v>0.14738431018242104</v>
      </c>
      <c r="I251">
        <f t="shared" si="53"/>
        <v>1.2880320669881107</v>
      </c>
      <c r="J251">
        <f t="shared" si="48"/>
        <v>8.775135192311874E-6</v>
      </c>
      <c r="K251">
        <f t="shared" si="49"/>
        <v>0.18495222047399601</v>
      </c>
      <c r="L251">
        <f t="shared" si="50"/>
        <v>6.6421303220903241E-2</v>
      </c>
      <c r="M251">
        <f t="shared" si="54"/>
        <v>4.6439135045836493E-5</v>
      </c>
      <c r="N251">
        <f t="shared" si="55"/>
        <v>8.3055669095190776E-5</v>
      </c>
    </row>
    <row r="252" spans="2:14" x14ac:dyDescent="0.25">
      <c r="B252">
        <f t="shared" si="56"/>
        <v>6.772500000000016E-2</v>
      </c>
      <c r="C252">
        <f t="shared" si="46"/>
        <v>4.2206046624885327E-14</v>
      </c>
      <c r="D252">
        <f t="shared" si="51"/>
        <v>188913252.31198099</v>
      </c>
      <c r="E252">
        <f t="shared" si="57"/>
        <v>2.3568200722132136E-14</v>
      </c>
      <c r="F252">
        <f t="shared" si="58"/>
        <v>1.3292904541117134E-17</v>
      </c>
      <c r="G252">
        <f t="shared" si="47"/>
        <v>0.26378779140553327</v>
      </c>
      <c r="H252" s="17">
        <f t="shared" si="52"/>
        <v>0.14730125451332585</v>
      </c>
      <c r="I252">
        <f t="shared" si="53"/>
        <v>1.2878697519084734</v>
      </c>
      <c r="J252">
        <f t="shared" si="48"/>
        <v>8.7701901291372646E-6</v>
      </c>
      <c r="K252">
        <f t="shared" si="49"/>
        <v>0.18499884799613536</v>
      </c>
      <c r="L252">
        <f t="shared" si="50"/>
        <v>6.6140310648165071E-2</v>
      </c>
      <c r="M252">
        <f t="shared" si="54"/>
        <v>4.6412976439579524E-5</v>
      </c>
      <c r="N252">
        <f t="shared" si="55"/>
        <v>8.3080653381982088E-5</v>
      </c>
    </row>
    <row r="253" spans="2:14" x14ac:dyDescent="0.25">
      <c r="B253">
        <f t="shared" si="56"/>
        <v>6.8040000000000156E-2</v>
      </c>
      <c r="C253">
        <f t="shared" si="46"/>
        <v>4.2218763816507915E-14</v>
      </c>
      <c r="D253">
        <f t="shared" si="51"/>
        <v>188877079.9925077</v>
      </c>
      <c r="E253">
        <f t="shared" si="57"/>
        <v>2.3554907817591019E-14</v>
      </c>
      <c r="F253">
        <f t="shared" si="58"/>
        <v>1.3296907644519258E-17</v>
      </c>
      <c r="G253">
        <f t="shared" si="47"/>
        <v>0.26386727385317449</v>
      </c>
      <c r="H253" s="17">
        <f t="shared" si="52"/>
        <v>0.14721817385994385</v>
      </c>
      <c r="I253">
        <f t="shared" si="53"/>
        <v>1.2877073880022289</v>
      </c>
      <c r="J253">
        <f t="shared" si="48"/>
        <v>8.7652435784196869E-6</v>
      </c>
      <c r="K253">
        <f t="shared" si="49"/>
        <v>0.18504550718621449</v>
      </c>
      <c r="L253">
        <f t="shared" si="50"/>
        <v>6.5860506802869839E-2</v>
      </c>
      <c r="M253">
        <f t="shared" si="54"/>
        <v>4.6386809968789365E-5</v>
      </c>
      <c r="N253">
        <f t="shared" si="55"/>
        <v>8.3105672778245371E-5</v>
      </c>
    </row>
    <row r="254" spans="2:14" x14ac:dyDescent="0.25">
      <c r="B254">
        <f t="shared" si="56"/>
        <v>6.8355000000000152E-2</v>
      </c>
      <c r="C254">
        <f t="shared" si="46"/>
        <v>4.2231498902618632E-14</v>
      </c>
      <c r="D254">
        <f t="shared" si="51"/>
        <v>188840876.15263343</v>
      </c>
      <c r="E254">
        <f t="shared" si="57"/>
        <v>2.3541610909946498E-14</v>
      </c>
      <c r="F254">
        <f t="shared" si="58"/>
        <v>1.3300916378262255E-17</v>
      </c>
      <c r="G254">
        <f t="shared" si="47"/>
        <v>0.26394686814136642</v>
      </c>
      <c r="H254" s="17">
        <f t="shared" si="52"/>
        <v>0.1471350681871656</v>
      </c>
      <c r="I254">
        <f t="shared" si="53"/>
        <v>1.2875449752007637</v>
      </c>
      <c r="J254">
        <f t="shared" si="48"/>
        <v>8.7602955380687532E-6</v>
      </c>
      <c r="K254">
        <f t="shared" si="49"/>
        <v>0.18509219808878521</v>
      </c>
      <c r="L254">
        <f t="shared" si="50"/>
        <v>6.5581886656155317E-2</v>
      </c>
      <c r="M254">
        <f t="shared" si="54"/>
        <v>4.6360635622419122E-5</v>
      </c>
      <c r="N254">
        <f t="shared" si="55"/>
        <v>8.3130727364139092E-5</v>
      </c>
    </row>
    <row r="255" spans="2:14" x14ac:dyDescent="0.25">
      <c r="B255">
        <f t="shared" si="56"/>
        <v>6.8670000000000148E-2</v>
      </c>
      <c r="C255">
        <f t="shared" si="46"/>
        <v>4.2244251924128144E-14</v>
      </c>
      <c r="D255">
        <f t="shared" si="51"/>
        <v>188804640.73959243</v>
      </c>
      <c r="E255">
        <f t="shared" si="57"/>
        <v>2.3528309993568237E-14</v>
      </c>
      <c r="F255">
        <f t="shared" si="58"/>
        <v>1.3304930755212442E-17</v>
      </c>
      <c r="G255">
        <f t="shared" si="47"/>
        <v>0.26402657452580086</v>
      </c>
      <c r="H255" s="17">
        <f t="shared" si="52"/>
        <v>0.14705193745980147</v>
      </c>
      <c r="I255">
        <f t="shared" si="53"/>
        <v>1.2873825134353067</v>
      </c>
      <c r="J255">
        <f t="shared" si="48"/>
        <v>8.7553460059893037E-6</v>
      </c>
      <c r="K255">
        <f t="shared" si="49"/>
        <v>0.18513892074850138</v>
      </c>
      <c r="L255">
        <f t="shared" si="50"/>
        <v>6.5304445200433672E-2</v>
      </c>
      <c r="M255">
        <f t="shared" si="54"/>
        <v>4.6334453389396706E-5</v>
      </c>
      <c r="N255">
        <f t="shared" si="55"/>
        <v>8.3155817220077755E-5</v>
      </c>
    </row>
    <row r="256" spans="2:14" x14ac:dyDescent="0.25">
      <c r="B256">
        <f t="shared" si="56"/>
        <v>6.8985000000000143E-2</v>
      </c>
      <c r="C256">
        <f t="shared" si="46"/>
        <v>4.2257022922078106E-14</v>
      </c>
      <c r="D256">
        <f t="shared" si="51"/>
        <v>188768373.7004835</v>
      </c>
      <c r="E256">
        <f t="shared" si="57"/>
        <v>2.3515005062813025E-14</v>
      </c>
      <c r="F256">
        <f t="shared" si="58"/>
        <v>1.3308950788277309E-17</v>
      </c>
      <c r="G256">
        <f t="shared" si="47"/>
        <v>0.26410639326298813</v>
      </c>
      <c r="H256" s="17">
        <f t="shared" si="52"/>
        <v>0.1469687816425814</v>
      </c>
      <c r="I256">
        <f t="shared" si="53"/>
        <v>1.2872200026369296</v>
      </c>
      <c r="J256">
        <f t="shared" si="48"/>
        <v>8.7503949800813881E-6</v>
      </c>
      <c r="K256">
        <f t="shared" si="49"/>
        <v>0.18518567521011819</v>
      </c>
      <c r="L256">
        <f t="shared" si="50"/>
        <v>6.5028177449301477E-2</v>
      </c>
      <c r="M256">
        <f t="shared" si="54"/>
        <v>4.6308263258624689E-5</v>
      </c>
      <c r="N256">
        <f t="shared" si="55"/>
        <v>8.3180942426733156E-5</v>
      </c>
    </row>
    <row r="257" spans="2:14" x14ac:dyDescent="0.25">
      <c r="B257">
        <f t="shared" si="56"/>
        <v>6.9300000000000139E-2</v>
      </c>
      <c r="C257">
        <f t="shared" si="46"/>
        <v>4.2269811937641494E-14</v>
      </c>
      <c r="D257">
        <f t="shared" si="51"/>
        <v>188732074.98226997</v>
      </c>
      <c r="E257">
        <f t="shared" si="57"/>
        <v>2.3501696112024747E-14</v>
      </c>
      <c r="F257">
        <f t="shared" si="58"/>
        <v>1.3312976490405661E-17</v>
      </c>
      <c r="G257">
        <f t="shared" si="47"/>
        <v>0.26418632461025932</v>
      </c>
      <c r="H257" s="17">
        <f t="shared" si="52"/>
        <v>0.14688560070015466</v>
      </c>
      <c r="I257">
        <f t="shared" si="53"/>
        <v>1.2870574427365471</v>
      </c>
      <c r="J257">
        <f t="shared" si="48"/>
        <v>8.7454424582402565E-6</v>
      </c>
      <c r="K257">
        <f t="shared" si="49"/>
        <v>0.18523246151849293</v>
      </c>
      <c r="L257">
        <f t="shared" si="50"/>
        <v>6.4753078437450082E-2</v>
      </c>
      <c r="M257">
        <f t="shared" si="54"/>
        <v>4.6282065218980324E-5</v>
      </c>
      <c r="N257">
        <f t="shared" si="55"/>
        <v>8.3206103065035377E-5</v>
      </c>
    </row>
    <row r="258" spans="2:14" x14ac:dyDescent="0.25">
      <c r="B258">
        <f t="shared" si="56"/>
        <v>6.9615000000000135E-2</v>
      </c>
      <c r="C258">
        <f t="shared" si="46"/>
        <v>4.2282619012123302E-14</v>
      </c>
      <c r="D258">
        <f t="shared" si="51"/>
        <v>188695744.53177875</v>
      </c>
      <c r="E258">
        <f t="shared" si="57"/>
        <v>2.3488383135534341E-14</v>
      </c>
      <c r="F258">
        <f t="shared" si="58"/>
        <v>1.3317007874587779E-17</v>
      </c>
      <c r="G258">
        <f t="shared" si="47"/>
        <v>0.26426636882577065</v>
      </c>
      <c r="H258" s="17">
        <f t="shared" si="52"/>
        <v>0.1468023945970896</v>
      </c>
      <c r="I258">
        <f t="shared" si="53"/>
        <v>1.2868948336649155</v>
      </c>
      <c r="J258">
        <f t="shared" si="48"/>
        <v>8.7404884383563393E-6</v>
      </c>
      <c r="K258">
        <f t="shared" si="49"/>
        <v>0.18527927971858546</v>
      </c>
      <c r="L258">
        <f t="shared" si="50"/>
        <v>6.4479143220576338E-2</v>
      </c>
      <c r="M258">
        <f t="shared" si="54"/>
        <v>4.6255859259315362E-5</v>
      </c>
      <c r="N258">
        <f t="shared" si="55"/>
        <v>8.3231299216173624E-5</v>
      </c>
    </row>
    <row r="259" spans="2:14" x14ac:dyDescent="0.25">
      <c r="B259">
        <f t="shared" si="56"/>
        <v>6.9930000000000131E-2</v>
      </c>
      <c r="C259">
        <f t="shared" si="46"/>
        <v>4.2295444186961038E-14</v>
      </c>
      <c r="D259">
        <f t="shared" si="51"/>
        <v>188659382.29570022</v>
      </c>
      <c r="E259">
        <f t="shared" si="57"/>
        <v>2.3475066127659754E-14</v>
      </c>
      <c r="F259">
        <f t="shared" si="58"/>
        <v>1.3321044953855607E-17</v>
      </c>
      <c r="G259">
        <f t="shared" si="47"/>
        <v>0.26434652616850646</v>
      </c>
      <c r="H259" s="17">
        <f t="shared" si="52"/>
        <v>0.14671916329787346</v>
      </c>
      <c r="I259">
        <f t="shared" si="53"/>
        <v>1.286732175352632</v>
      </c>
      <c r="J259">
        <f t="shared" si="48"/>
        <v>8.7355329183152324E-6</v>
      </c>
      <c r="K259">
        <f t="shared" si="49"/>
        <v>0.18532612985545832</v>
      </c>
      <c r="L259">
        <f t="shared" si="50"/>
        <v>6.4206366875293783E-2</v>
      </c>
      <c r="M259">
        <f t="shared" si="54"/>
        <v>4.6229645368456064E-5</v>
      </c>
      <c r="N259">
        <f t="shared" si="55"/>
        <v>8.3256530961597542E-5</v>
      </c>
    </row>
    <row r="260" spans="2:14" x14ac:dyDescent="0.25">
      <c r="B260">
        <f t="shared" si="56"/>
        <v>7.0245000000000127E-2</v>
      </c>
      <c r="C260">
        <f t="shared" si="46"/>
        <v>4.2308287503725273E-14</v>
      </c>
      <c r="D260">
        <f t="shared" si="51"/>
        <v>188622988.22058755</v>
      </c>
      <c r="E260">
        <f t="shared" si="57"/>
        <v>2.3461745082705897E-14</v>
      </c>
      <c r="F260">
        <f t="shared" si="58"/>
        <v>1.3325087741282919E-17</v>
      </c>
      <c r="G260">
        <f t="shared" si="47"/>
        <v>0.26442679689828297</v>
      </c>
      <c r="H260" s="17">
        <f t="shared" si="52"/>
        <v>0.14663590676691185</v>
      </c>
      <c r="I260">
        <f t="shared" si="53"/>
        <v>1.2865694677301351</v>
      </c>
      <c r="J260">
        <f t="shared" si="48"/>
        <v>8.7305758959976831E-6</v>
      </c>
      <c r="K260">
        <f t="shared" si="49"/>
        <v>0.18537301197427722</v>
      </c>
      <c r="L260">
        <f t="shared" si="50"/>
        <v>6.3934744499044155E-2</v>
      </c>
      <c r="M260">
        <f t="shared" si="54"/>
        <v>4.6203423535203082E-5</v>
      </c>
      <c r="N260">
        <f t="shared" si="55"/>
        <v>8.3281798383018243E-5</v>
      </c>
    </row>
    <row r="261" spans="2:14" x14ac:dyDescent="0.25">
      <c r="B261">
        <f t="shared" si="56"/>
        <v>7.0560000000000123E-2</v>
      </c>
      <c r="C261">
        <f t="shared" si="46"/>
        <v>4.2321149004120212E-14</v>
      </c>
      <c r="D261">
        <f t="shared" si="51"/>
        <v>188586562.25285619</v>
      </c>
      <c r="E261">
        <f t="shared" si="57"/>
        <v>2.3448419994964613E-14</v>
      </c>
      <c r="F261">
        <f t="shared" si="58"/>
        <v>1.3329136249985488E-17</v>
      </c>
      <c r="G261">
        <f t="shared" si="47"/>
        <v>0.26450718127575135</v>
      </c>
      <c r="H261" s="17">
        <f t="shared" si="52"/>
        <v>0.14655262496852881</v>
      </c>
      <c r="I261">
        <f t="shared" si="53"/>
        <v>1.2864067107277033</v>
      </c>
      <c r="J261">
        <f t="shared" si="48"/>
        <v>8.7256173692795714E-6</v>
      </c>
      <c r="K261">
        <f t="shared" si="49"/>
        <v>0.18541992612031066</v>
      </c>
      <c r="L261">
        <f t="shared" si="50"/>
        <v>6.3664271210009227E-2</v>
      </c>
      <c r="M261">
        <f t="shared" si="54"/>
        <v>4.6177193748331298E-5</v>
      </c>
      <c r="N261">
        <f t="shared" si="55"/>
        <v>8.3307101562409301E-5</v>
      </c>
    </row>
    <row r="262" spans="2:14" x14ac:dyDescent="0.25">
      <c r="B262">
        <f t="shared" si="56"/>
        <v>7.0875000000000118E-2</v>
      </c>
      <c r="C262">
        <f t="shared" si="46"/>
        <v>4.2334028729984185E-14</v>
      </c>
      <c r="D262">
        <f t="shared" si="51"/>
        <v>188550104.33878365</v>
      </c>
      <c r="E262">
        <f t="shared" si="57"/>
        <v>2.3435090858714629E-14</v>
      </c>
      <c r="F262">
        <f t="shared" si="58"/>
        <v>1.3333190493121267E-17</v>
      </c>
      <c r="G262">
        <f t="shared" si="47"/>
        <v>0.26458767956240115</v>
      </c>
      <c r="H262" s="17">
        <f t="shared" si="52"/>
        <v>0.14646931786696643</v>
      </c>
      <c r="I262">
        <f t="shared" si="53"/>
        <v>1.2862439042754554</v>
      </c>
      <c r="J262">
        <f t="shared" si="48"/>
        <v>8.7206573360319023E-6</v>
      </c>
      <c r="K262">
        <f t="shared" si="49"/>
        <v>0.18546687233893147</v>
      </c>
      <c r="L262">
        <f t="shared" si="50"/>
        <v>6.3394942147023139E-2</v>
      </c>
      <c r="M262">
        <f t="shared" si="54"/>
        <v>4.6150955996589885E-5</v>
      </c>
      <c r="N262">
        <f t="shared" si="55"/>
        <v>8.3332440582007923E-5</v>
      </c>
    </row>
    <row r="263" spans="2:14" x14ac:dyDescent="0.25">
      <c r="B263">
        <f t="shared" si="56"/>
        <v>7.1190000000000114E-2</v>
      </c>
      <c r="C263">
        <f t="shared" si="46"/>
        <v>4.2346926723290296E-14</v>
      </c>
      <c r="D263">
        <f t="shared" si="51"/>
        <v>188513614.42450866</v>
      </c>
      <c r="E263">
        <f t="shared" si="57"/>
        <v>2.3421757668221507E-14</v>
      </c>
      <c r="F263">
        <f t="shared" si="58"/>
        <v>1.3337250483890555E-17</v>
      </c>
      <c r="G263">
        <f t="shared" si="47"/>
        <v>0.2646682920205643</v>
      </c>
      <c r="H263" s="17">
        <f t="shared" si="52"/>
        <v>0.1463859854263844</v>
      </c>
      <c r="I263">
        <f t="shared" si="53"/>
        <v>1.2860810483033489</v>
      </c>
      <c r="J263">
        <f t="shared" si="48"/>
        <v>8.7156957941207759E-6</v>
      </c>
      <c r="K263">
        <f t="shared" si="49"/>
        <v>0.18551385067561652</v>
      </c>
      <c r="L263">
        <f t="shared" si="50"/>
        <v>6.3126752469484959E-2</v>
      </c>
      <c r="M263">
        <f t="shared" si="54"/>
        <v>4.6124710268702151E-5</v>
      </c>
      <c r="N263">
        <f t="shared" si="55"/>
        <v>8.335781552431596E-5</v>
      </c>
    </row>
    <row r="264" spans="2:14" x14ac:dyDescent="0.25">
      <c r="B264">
        <f t="shared" si="56"/>
        <v>7.150500000000011E-2</v>
      </c>
      <c r="C264">
        <f t="shared" si="46"/>
        <v>4.2359843026146958E-14</v>
      </c>
      <c r="D264">
        <f t="shared" si="51"/>
        <v>188477092.45603091</v>
      </c>
      <c r="E264">
        <f t="shared" si="57"/>
        <v>2.3408420417737615E-14</v>
      </c>
      <c r="F264">
        <f t="shared" si="58"/>
        <v>1.3341316235536191E-17</v>
      </c>
      <c r="G264">
        <f t="shared" si="47"/>
        <v>0.26474901891341845</v>
      </c>
      <c r="H264" s="17">
        <f t="shared" si="52"/>
        <v>0.14630262761086008</v>
      </c>
      <c r="I264">
        <f t="shared" si="53"/>
        <v>1.2859181427411803</v>
      </c>
      <c r="J264">
        <f t="shared" si="48"/>
        <v>8.7107327414073868E-6</v>
      </c>
      <c r="K264">
        <f t="shared" si="49"/>
        <v>0.18556086117594645</v>
      </c>
      <c r="L264">
        <f t="shared" si="50"/>
        <v>6.285969735727176E-2</v>
      </c>
      <c r="M264">
        <f t="shared" si="54"/>
        <v>4.6098456553365397E-5</v>
      </c>
      <c r="N264">
        <f t="shared" si="55"/>
        <v>8.3383226472101188E-5</v>
      </c>
    </row>
    <row r="265" spans="2:14" x14ac:dyDescent="0.25">
      <c r="B265">
        <f t="shared" si="56"/>
        <v>7.1820000000000106E-2</v>
      </c>
      <c r="C265">
        <f t="shared" si="46"/>
        <v>4.2372777680798275E-14</v>
      </c>
      <c r="D265">
        <f t="shared" si="51"/>
        <v>188440538.37921074</v>
      </c>
      <c r="E265">
        <f t="shared" si="57"/>
        <v>2.3395079101502079E-14</v>
      </c>
      <c r="F265">
        <f t="shared" si="58"/>
        <v>1.3345387761343697E-17</v>
      </c>
      <c r="G265">
        <f t="shared" si="47"/>
        <v>0.26482986050498925</v>
      </c>
      <c r="H265" s="17">
        <f t="shared" si="52"/>
        <v>0.14621924438438796</v>
      </c>
      <c r="I265">
        <f t="shared" si="53"/>
        <v>1.2857551875185846</v>
      </c>
      <c r="J265">
        <f t="shared" si="48"/>
        <v>8.7057681757480029E-6</v>
      </c>
      <c r="K265">
        <f t="shared" si="49"/>
        <v>0.18560790388560711</v>
      </c>
      <c r="L265">
        <f t="shared" si="50"/>
        <v>6.2593772010651888E-2</v>
      </c>
      <c r="M265">
        <f t="shared" si="54"/>
        <v>4.6072194839250957E-5</v>
      </c>
      <c r="N265">
        <f t="shared" si="55"/>
        <v>8.3408673508398126E-5</v>
      </c>
    </row>
    <row r="266" spans="2:14" x14ac:dyDescent="0.25">
      <c r="B266">
        <f t="shared" si="56"/>
        <v>7.2135000000000102E-2</v>
      </c>
      <c r="C266">
        <f t="shared" si="46"/>
        <v>4.2385730729624938E-14</v>
      </c>
      <c r="D266">
        <f t="shared" si="51"/>
        <v>188403952.13976812</v>
      </c>
      <c r="E266">
        <f t="shared" si="57"/>
        <v>2.3381733713740737E-14</v>
      </c>
      <c r="F266">
        <f t="shared" si="58"/>
        <v>1.3349465074641479E-17</v>
      </c>
      <c r="G266">
        <f t="shared" si="47"/>
        <v>0.26491081706015585</v>
      </c>
      <c r="H266" s="17">
        <f t="shared" si="52"/>
        <v>0.1461358357108796</v>
      </c>
      <c r="I266">
        <f t="shared" si="53"/>
        <v>1.2855921825650343</v>
      </c>
      <c r="J266">
        <f t="shared" si="48"/>
        <v>8.7008020949939406E-6</v>
      </c>
      <c r="K266">
        <f t="shared" si="49"/>
        <v>0.18565497885038945</v>
      </c>
      <c r="L266">
        <f t="shared" si="50"/>
        <v>6.2328971650198794E-2</v>
      </c>
      <c r="M266">
        <f t="shared" si="54"/>
        <v>4.6045925115004036E-5</v>
      </c>
      <c r="N266">
        <f t="shared" si="55"/>
        <v>8.3434156716509251E-5</v>
      </c>
    </row>
    <row r="267" spans="2:14" x14ac:dyDescent="0.25">
      <c r="B267">
        <f t="shared" si="56"/>
        <v>7.2450000000000098E-2</v>
      </c>
      <c r="C267">
        <f t="shared" si="46"/>
        <v>4.2398702215144566E-14</v>
      </c>
      <c r="D267">
        <f t="shared" si="51"/>
        <v>188367333.68328258</v>
      </c>
      <c r="E267">
        <f t="shared" si="57"/>
        <v>2.3368384248666094E-14</v>
      </c>
      <c r="F267">
        <f t="shared" si="58"/>
        <v>1.3353548188801022E-17</v>
      </c>
      <c r="G267">
        <f t="shared" si="47"/>
        <v>0.26499188884465352</v>
      </c>
      <c r="H267" s="17">
        <f t="shared" si="52"/>
        <v>0.14605240155416307</v>
      </c>
      <c r="I267">
        <f t="shared" si="53"/>
        <v>1.2854291278098386</v>
      </c>
      <c r="J267">
        <f t="shared" si="48"/>
        <v>8.6958344969915643E-6</v>
      </c>
      <c r="K267">
        <f t="shared" si="49"/>
        <v>0.18570208611618941</v>
      </c>
      <c r="L267">
        <f t="shared" si="50"/>
        <v>6.2065291516705097E-2</v>
      </c>
      <c r="M267">
        <f t="shared" si="54"/>
        <v>4.6019647369243614E-5</v>
      </c>
      <c r="N267">
        <f t="shared" si="55"/>
        <v>8.3459676180006371E-5</v>
      </c>
    </row>
    <row r="268" spans="2:14" x14ac:dyDescent="0.25">
      <c r="B268">
        <f t="shared" si="56"/>
        <v>7.2765000000000093E-2</v>
      </c>
      <c r="C268">
        <f t="shared" si="46"/>
        <v>4.2411692180012301E-14</v>
      </c>
      <c r="D268">
        <f t="shared" si="51"/>
        <v>188330682.9551926</v>
      </c>
      <c r="E268">
        <f t="shared" si="57"/>
        <v>2.3355030700477292E-14</v>
      </c>
      <c r="F268">
        <f t="shared" si="58"/>
        <v>1.3357637117237031E-17</v>
      </c>
      <c r="G268">
        <f t="shared" si="47"/>
        <v>0.26507307612507686</v>
      </c>
      <c r="H268" s="17">
        <f t="shared" si="52"/>
        <v>0.14596894187798307</v>
      </c>
      <c r="I268">
        <f t="shared" si="53"/>
        <v>1.2852660231821442</v>
      </c>
      <c r="J268">
        <f t="shared" si="48"/>
        <v>8.6908653795822563E-6</v>
      </c>
      <c r="K268">
        <f t="shared" si="49"/>
        <v>0.18574922572900915</v>
      </c>
      <c r="L268">
        <f t="shared" si="50"/>
        <v>6.1802726871097023E-2</v>
      </c>
      <c r="M268">
        <f t="shared" si="54"/>
        <v>4.5993361590562408E-5</v>
      </c>
      <c r="N268">
        <f t="shared" si="55"/>
        <v>8.3485231982731437E-5</v>
      </c>
    </row>
    <row r="269" spans="2:14" x14ac:dyDescent="0.25">
      <c r="B269">
        <f t="shared" si="56"/>
        <v>7.3080000000000089E-2</v>
      </c>
      <c r="C269">
        <f t="shared" si="46"/>
        <v>4.2424700667021367E-14</v>
      </c>
      <c r="D269">
        <f t="shared" si="51"/>
        <v>188293999.90079525</v>
      </c>
      <c r="E269">
        <f t="shared" si="57"/>
        <v>2.3341673063360055E-14</v>
      </c>
      <c r="F269">
        <f t="shared" si="58"/>
        <v>1.3361731873407626E-17</v>
      </c>
      <c r="G269">
        <f t="shared" si="47"/>
        <v>0.26515437916888351</v>
      </c>
      <c r="H269" s="17">
        <f t="shared" si="52"/>
        <v>0.14588545664600033</v>
      </c>
      <c r="I269">
        <f t="shared" si="53"/>
        <v>1.2851028686109338</v>
      </c>
      <c r="J269">
        <f t="shared" si="48"/>
        <v>8.6858947406024133E-6</v>
      </c>
      <c r="K269">
        <f t="shared" si="49"/>
        <v>0.18579639773495646</v>
      </c>
      <c r="L269">
        <f t="shared" si="50"/>
        <v>6.1541272994349257E-2</v>
      </c>
      <c r="M269">
        <f t="shared" si="54"/>
        <v>4.5967067767526781E-5</v>
      </c>
      <c r="N269">
        <f t="shared" si="55"/>
        <v>8.3510824208797652E-5</v>
      </c>
    </row>
    <row r="270" spans="2:14" x14ac:dyDescent="0.25">
      <c r="B270">
        <f t="shared" si="56"/>
        <v>7.3395000000000085E-2</v>
      </c>
      <c r="C270">
        <f t="shared" si="46"/>
        <v>4.2437727719103765E-14</v>
      </c>
      <c r="D270">
        <f t="shared" si="51"/>
        <v>188257284.4652454</v>
      </c>
      <c r="E270">
        <f t="shared" si="57"/>
        <v>2.3328311331486649E-14</v>
      </c>
      <c r="F270">
        <f t="shared" si="58"/>
        <v>1.3365832470814532E-17</v>
      </c>
      <c r="G270">
        <f t="shared" si="47"/>
        <v>0.26523579824439847</v>
      </c>
      <c r="H270" s="17">
        <f t="shared" si="52"/>
        <v>0.14580194582179154</v>
      </c>
      <c r="I270">
        <f t="shared" si="53"/>
        <v>1.2849396640250252</v>
      </c>
      <c r="J270">
        <f t="shared" si="48"/>
        <v>8.6809225778834209E-6</v>
      </c>
      <c r="K270">
        <f t="shared" si="49"/>
        <v>0.18584360218024545</v>
      </c>
      <c r="L270">
        <f t="shared" si="50"/>
        <v>6.1280925187400158E-2</v>
      </c>
      <c r="M270">
        <f t="shared" si="54"/>
        <v>4.5940765888676621E-5</v>
      </c>
      <c r="N270">
        <f t="shared" si="55"/>
        <v>8.3536452942590804E-5</v>
      </c>
    </row>
    <row r="271" spans="2:14" x14ac:dyDescent="0.25">
      <c r="B271">
        <f t="shared" si="56"/>
        <v>7.3710000000000081E-2</v>
      </c>
      <c r="C271">
        <f t="shared" si="46"/>
        <v>4.2450773379330713E-14</v>
      </c>
      <c r="D271">
        <f t="shared" si="51"/>
        <v>188220536.59355539</v>
      </c>
      <c r="E271">
        <f t="shared" si="57"/>
        <v>2.3314945499015836E-14</v>
      </c>
      <c r="F271">
        <f t="shared" si="58"/>
        <v>1.3369938923003254E-17</v>
      </c>
      <c r="G271">
        <f t="shared" si="47"/>
        <v>0.26531733362081694</v>
      </c>
      <c r="H271" s="17">
        <f t="shared" si="52"/>
        <v>0.14571840936884894</v>
      </c>
      <c r="I271">
        <f t="shared" si="53"/>
        <v>1.2847764093530718</v>
      </c>
      <c r="J271">
        <f t="shared" si="48"/>
        <v>8.6759488892516383E-6</v>
      </c>
      <c r="K271">
        <f t="shared" si="49"/>
        <v>0.18589083911119761</v>
      </c>
      <c r="L271">
        <f t="shared" si="50"/>
        <v>6.1021678771067227E-2</v>
      </c>
      <c r="M271">
        <f t="shared" si="54"/>
        <v>4.5914455942525266E-5</v>
      </c>
      <c r="N271">
        <f t="shared" si="55"/>
        <v>8.356211826877033E-5</v>
      </c>
    </row>
    <row r="272" spans="2:14" x14ac:dyDescent="0.25">
      <c r="B272">
        <f t="shared" si="56"/>
        <v>7.4025000000000077E-2</v>
      </c>
      <c r="C272">
        <f t="shared" si="46"/>
        <v>4.2463837690913322E-14</v>
      </c>
      <c r="D272">
        <f t="shared" si="51"/>
        <v>188183756.23059464</v>
      </c>
      <c r="E272">
        <f t="shared" si="57"/>
        <v>2.3301575560092833E-14</v>
      </c>
      <c r="F272">
        <f t="shared" si="58"/>
        <v>1.3374051243563259E-17</v>
      </c>
      <c r="G272">
        <f t="shared" si="47"/>
        <v>0.26539898556820823</v>
      </c>
      <c r="H272" s="17">
        <f t="shared" si="52"/>
        <v>0.14563484725058018</v>
      </c>
      <c r="I272">
        <f t="shared" si="53"/>
        <v>1.2846131045235614</v>
      </c>
      <c r="J272">
        <f t="shared" si="48"/>
        <v>8.6709736725283883E-6</v>
      </c>
      <c r="K272">
        <f t="shared" si="49"/>
        <v>0.18593810857424098</v>
      </c>
      <c r="L272">
        <f t="shared" si="50"/>
        <v>6.076352908596306E-2</v>
      </c>
      <c r="M272">
        <f t="shared" si="54"/>
        <v>4.5888137917559478E-5</v>
      </c>
      <c r="N272">
        <f t="shared" si="55"/>
        <v>8.3587820272270366E-5</v>
      </c>
    </row>
    <row r="273" spans="2:14" x14ac:dyDescent="0.25">
      <c r="B273">
        <f t="shared" si="56"/>
        <v>7.4340000000000073E-2</v>
      </c>
      <c r="C273">
        <f t="shared" si="46"/>
        <v>4.2476920697203073E-14</v>
      </c>
      <c r="D273">
        <f t="shared" si="51"/>
        <v>188146943.32108897</v>
      </c>
      <c r="E273">
        <f t="shared" si="57"/>
        <v>2.3288201508849268E-14</v>
      </c>
      <c r="F273">
        <f t="shared" si="58"/>
        <v>1.3378169446128156E-17</v>
      </c>
      <c r="G273">
        <f t="shared" si="47"/>
        <v>0.26548075435751917</v>
      </c>
      <c r="H273" s="17">
        <f t="shared" si="52"/>
        <v>0.14555125943030792</v>
      </c>
      <c r="I273">
        <f t="shared" si="53"/>
        <v>1.2844497494648155</v>
      </c>
      <c r="J273">
        <f t="shared" si="48"/>
        <v>8.6659969255299321E-6</v>
      </c>
      <c r="K273">
        <f t="shared" si="49"/>
        <v>0.18598541061591098</v>
      </c>
      <c r="L273">
        <f t="shared" si="50"/>
        <v>6.0506471492411638E-2</v>
      </c>
      <c r="M273">
        <f t="shared" si="54"/>
        <v>4.5861811802239262E-5</v>
      </c>
      <c r="N273">
        <f t="shared" si="55"/>
        <v>8.3613559038300976E-5</v>
      </c>
    </row>
    <row r="274" spans="2:14" x14ac:dyDescent="0.25">
      <c r="B274">
        <f t="shared" si="56"/>
        <v>7.4655000000000069E-2</v>
      </c>
      <c r="C274">
        <f t="shared" si="46"/>
        <v>4.2490022441692561E-14</v>
      </c>
      <c r="D274">
        <f t="shared" si="51"/>
        <v>188110097.80962014</v>
      </c>
      <c r="E274">
        <f t="shared" si="57"/>
        <v>2.3274823339403139E-14</v>
      </c>
      <c r="F274">
        <f t="shared" si="58"/>
        <v>1.3382293544375884E-17</v>
      </c>
      <c r="G274">
        <f t="shared" si="47"/>
        <v>0.26556264026057846</v>
      </c>
      <c r="H274" s="17">
        <f t="shared" si="52"/>
        <v>0.14546764587126959</v>
      </c>
      <c r="I274">
        <f t="shared" si="53"/>
        <v>1.2842863441049899</v>
      </c>
      <c r="J274">
        <f t="shared" si="48"/>
        <v>8.6610186460674618E-6</v>
      </c>
      <c r="K274">
        <f t="shared" si="49"/>
        <v>0.1860327452828513</v>
      </c>
      <c r="L274">
        <f t="shared" si="50"/>
        <v>6.0250501370364855E-2</v>
      </c>
      <c r="M274">
        <f t="shared" si="54"/>
        <v>4.5835477584997846E-5</v>
      </c>
      <c r="N274">
        <f t="shared" si="55"/>
        <v>8.3639334652349279E-5</v>
      </c>
    </row>
    <row r="275" spans="2:14" x14ac:dyDescent="0.25">
      <c r="B275">
        <f t="shared" si="56"/>
        <v>7.4970000000000064E-2</v>
      </c>
      <c r="C275">
        <f t="shared" si="46"/>
        <v>4.2503142968015973E-14</v>
      </c>
      <c r="D275">
        <f t="shared" si="51"/>
        <v>188073219.64062527</v>
      </c>
      <c r="E275">
        <f t="shared" si="57"/>
        <v>2.3261441045858762E-14</v>
      </c>
      <c r="F275">
        <f t="shared" si="58"/>
        <v>1.3386423552028917E-17</v>
      </c>
      <c r="G275">
        <f t="shared" si="47"/>
        <v>0.26564464355009981</v>
      </c>
      <c r="H275" s="17">
        <f t="shared" si="52"/>
        <v>0.14538400653661723</v>
      </c>
      <c r="I275">
        <f t="shared" si="53"/>
        <v>1.2841228883720721</v>
      </c>
      <c r="J275">
        <f t="shared" si="48"/>
        <v>8.6560388319470774E-6</v>
      </c>
      <c r="K275">
        <f t="shared" si="49"/>
        <v>0.18608011262181326</v>
      </c>
      <c r="L275">
        <f t="shared" si="50"/>
        <v>5.9995614119319536E-2</v>
      </c>
      <c r="M275">
        <f t="shared" si="54"/>
        <v>4.5809135254241565E-5</v>
      </c>
      <c r="N275">
        <f t="shared" si="55"/>
        <v>8.3665147200180721E-5</v>
      </c>
    </row>
    <row r="276" spans="2:14" x14ac:dyDescent="0.25">
      <c r="B276">
        <f t="shared" si="56"/>
        <v>7.528500000000006E-2</v>
      </c>
      <c r="C276">
        <f t="shared" si="46"/>
        <v>4.2516282319949732E-14</v>
      </c>
      <c r="D276">
        <f t="shared" si="51"/>
        <v>188036308.75839648</v>
      </c>
      <c r="E276">
        <f t="shared" si="57"/>
        <v>2.3248054622306732E-14</v>
      </c>
      <c r="F276">
        <f t="shared" si="58"/>
        <v>1.3390559482854422E-17</v>
      </c>
      <c r="G276">
        <f t="shared" si="47"/>
        <v>0.2657267644996858</v>
      </c>
      <c r="H276" s="17">
        <f t="shared" si="52"/>
        <v>0.14530034138941705</v>
      </c>
      <c r="I276">
        <f t="shared" si="53"/>
        <v>1.2839593821938833</v>
      </c>
      <c r="J276">
        <f t="shared" si="48"/>
        <v>8.6510574809697748E-6</v>
      </c>
      <c r="K276">
        <f t="shared" si="49"/>
        <v>0.18612751267965713</v>
      </c>
      <c r="L276">
        <f t="shared" si="50"/>
        <v>5.9741805158234774E-2</v>
      </c>
      <c r="M276">
        <f t="shared" si="54"/>
        <v>4.5782784798349791E-5</v>
      </c>
      <c r="N276">
        <f t="shared" si="55"/>
        <v>8.3690996767840121E-5</v>
      </c>
    </row>
    <row r="277" spans="2:14" x14ac:dyDescent="0.25">
      <c r="B277">
        <f t="shared" si="56"/>
        <v>7.5600000000000056E-2</v>
      </c>
      <c r="C277">
        <f t="shared" si="46"/>
        <v>4.2529440541412944E-14</v>
      </c>
      <c r="D277">
        <f t="shared" si="51"/>
        <v>187999365.10708049</v>
      </c>
      <c r="E277">
        <f t="shared" si="57"/>
        <v>2.3234664062823878E-14</v>
      </c>
      <c r="F277">
        <f t="shared" si="58"/>
        <v>1.3394701350664445E-17</v>
      </c>
      <c r="G277">
        <f t="shared" si="47"/>
        <v>0.2658090033838309</v>
      </c>
      <c r="H277" s="17">
        <f t="shared" si="52"/>
        <v>0.14521665039264922</v>
      </c>
      <c r="I277">
        <f t="shared" si="53"/>
        <v>1.2837958254980757</v>
      </c>
      <c r="J277">
        <f t="shared" si="48"/>
        <v>8.646074590931425E-6</v>
      </c>
      <c r="K277">
        <f t="shared" si="49"/>
        <v>0.18617494550335129</v>
      </c>
      <c r="L277">
        <f t="shared" si="50"/>
        <v>5.9489069925449528E-2</v>
      </c>
      <c r="M277">
        <f t="shared" si="54"/>
        <v>4.5756426205674832E-5</v>
      </c>
      <c r="N277">
        <f t="shared" si="55"/>
        <v>8.3716883441652769E-5</v>
      </c>
    </row>
    <row r="278" spans="2:14" x14ac:dyDescent="0.25">
      <c r="B278">
        <f t="shared" si="56"/>
        <v>7.5915000000000052E-2</v>
      </c>
      <c r="C278">
        <f t="shared" si="46"/>
        <v>4.2542617676468285E-14</v>
      </c>
      <c r="D278">
        <f t="shared" si="51"/>
        <v>187962388.63067758</v>
      </c>
      <c r="E278">
        <f t="shared" si="57"/>
        <v>2.3221269361473213E-14</v>
      </c>
      <c r="F278">
        <f t="shared" si="58"/>
        <v>1.3398849169316116E-17</v>
      </c>
      <c r="G278">
        <f t="shared" si="47"/>
        <v>0.26589136047792672</v>
      </c>
      <c r="H278" s="17">
        <f t="shared" si="52"/>
        <v>0.14513293350920756</v>
      </c>
      <c r="I278">
        <f t="shared" si="53"/>
        <v>1.2836322182121327</v>
      </c>
      <c r="J278">
        <f t="shared" si="48"/>
        <v>8.6410901596227578E-6</v>
      </c>
      <c r="K278">
        <f t="shared" si="49"/>
        <v>0.18622241113997448</v>
      </c>
      <c r="L278">
        <f t="shared" si="50"/>
        <v>5.9237403878600686E-2</v>
      </c>
      <c r="M278">
        <f t="shared" si="54"/>
        <v>4.5730059464541836E-5</v>
      </c>
      <c r="N278">
        <f t="shared" si="55"/>
        <v>8.3742807308225721E-5</v>
      </c>
    </row>
    <row r="279" spans="2:14" x14ac:dyDescent="0.25">
      <c r="B279">
        <f t="shared" si="56"/>
        <v>7.6230000000000048E-2</v>
      </c>
      <c r="C279">
        <f t="shared" si="46"/>
        <v>4.2555813769322354E-14</v>
      </c>
      <c r="D279">
        <f t="shared" si="51"/>
        <v>187925379.2730417</v>
      </c>
      <c r="E279">
        <f t="shared" si="57"/>
        <v>2.3207870512303896E-14</v>
      </c>
      <c r="F279">
        <f t="shared" si="58"/>
        <v>1.340300295271185E-17</v>
      </c>
      <c r="G279">
        <f t="shared" si="47"/>
        <v>0.26597383605826469</v>
      </c>
      <c r="H279" s="17">
        <f t="shared" si="52"/>
        <v>0.14504919070189934</v>
      </c>
      <c r="I279">
        <f t="shared" si="53"/>
        <v>1.2834685602633693</v>
      </c>
      <c r="J279">
        <f t="shared" si="48"/>
        <v>8.6361041848293496E-6</v>
      </c>
      <c r="K279">
        <f t="shared" si="49"/>
        <v>0.18626990963671367</v>
      </c>
      <c r="L279">
        <f t="shared" si="50"/>
        <v>5.8986802494541433E-2</v>
      </c>
      <c r="M279">
        <f t="shared" si="54"/>
        <v>4.5703684563248731E-5</v>
      </c>
      <c r="N279">
        <f t="shared" si="55"/>
        <v>8.3768768454449028E-5</v>
      </c>
    </row>
    <row r="280" spans="2:14" x14ac:dyDescent="0.25">
      <c r="B280">
        <f t="shared" si="56"/>
        <v>7.6545000000000044E-2</v>
      </c>
      <c r="C280">
        <f t="shared" si="46"/>
        <v>4.2569028864326407E-14</v>
      </c>
      <c r="D280">
        <f t="shared" si="51"/>
        <v>187888336.97787943</v>
      </c>
      <c r="E280">
        <f t="shared" si="57"/>
        <v>2.3194467509351186E-14</v>
      </c>
      <c r="F280">
        <f t="shared" si="58"/>
        <v>1.3407162714799504E-17</v>
      </c>
      <c r="G280">
        <f t="shared" si="47"/>
        <v>0.26605643040204002</v>
      </c>
      <c r="H280" s="17">
        <f t="shared" si="52"/>
        <v>0.14496542193344489</v>
      </c>
      <c r="I280">
        <f t="shared" si="53"/>
        <v>1.2833048515789298</v>
      </c>
      <c r="J280">
        <f t="shared" si="48"/>
        <v>8.6311166643316013E-6</v>
      </c>
      <c r="K280">
        <f t="shared" si="49"/>
        <v>0.18631744104086664</v>
      </c>
      <c r="L280">
        <f t="shared" si="50"/>
        <v>5.8737261269259926E-2</v>
      </c>
      <c r="M280">
        <f t="shared" si="54"/>
        <v>4.5677301490066111E-5</v>
      </c>
      <c r="N280">
        <f t="shared" si="55"/>
        <v>8.3794766967496882E-5</v>
      </c>
    </row>
    <row r="281" spans="2:14" x14ac:dyDescent="0.25">
      <c r="B281">
        <f t="shared" si="56"/>
        <v>7.6860000000000039E-2</v>
      </c>
      <c r="C281">
        <f t="shared" si="46"/>
        <v>4.2582263005976867E-14</v>
      </c>
      <c r="D281">
        <f t="shared" si="51"/>
        <v>187851261.68874994</v>
      </c>
      <c r="E281">
        <f t="shared" si="57"/>
        <v>2.3181060346636387E-14</v>
      </c>
      <c r="F281">
        <f t="shared" si="58"/>
        <v>1.341132846957259E-17</v>
      </c>
      <c r="G281">
        <f t="shared" si="47"/>
        <v>0.26613914378735537</v>
      </c>
      <c r="H281" s="17">
        <f t="shared" si="52"/>
        <v>0.1448816271664774</v>
      </c>
      <c r="I281">
        <f t="shared" si="53"/>
        <v>1.2831410920857886</v>
      </c>
      <c r="J281">
        <f t="shared" si="48"/>
        <v>8.6261275959047249E-6</v>
      </c>
      <c r="K281">
        <f t="shared" si="49"/>
        <v>0.18636500539984113</v>
      </c>
      <c r="L281">
        <f t="shared" si="50"/>
        <v>5.8488775717798334E-2</v>
      </c>
      <c r="M281">
        <f t="shared" si="54"/>
        <v>4.5650910233237164E-5</v>
      </c>
      <c r="N281">
        <f t="shared" si="55"/>
        <v>8.3820802934828659E-5</v>
      </c>
    </row>
    <row r="282" spans="2:14" x14ac:dyDescent="0.25">
      <c r="B282">
        <f t="shared" si="56"/>
        <v>7.7175000000000035E-2</v>
      </c>
      <c r="C282">
        <f t="shared" si="46"/>
        <v>4.2595516238916114E-14</v>
      </c>
      <c r="D282">
        <f t="shared" si="51"/>
        <v>187814153.34906393</v>
      </c>
      <c r="E282">
        <f t="shared" si="57"/>
        <v>2.3167649018166815E-14</v>
      </c>
      <c r="F282">
        <f t="shared" si="58"/>
        <v>1.3415500231070467E-17</v>
      </c>
      <c r="G282">
        <f t="shared" si="47"/>
        <v>0.26622197649322565</v>
      </c>
      <c r="H282" s="17">
        <f t="shared" si="52"/>
        <v>0.14479780636354256</v>
      </c>
      <c r="I282">
        <f t="shared" si="53"/>
        <v>1.2829772817107492</v>
      </c>
      <c r="J282">
        <f t="shared" si="48"/>
        <v>8.6211369773187251E-6</v>
      </c>
      <c r="K282">
        <f t="shared" si="49"/>
        <v>0.18641260276115565</v>
      </c>
      <c r="L282">
        <f t="shared" si="50"/>
        <v>5.8241341374172327E-2</v>
      </c>
      <c r="M282">
        <f t="shared" si="54"/>
        <v>4.5624510780977541E-5</v>
      </c>
      <c r="N282">
        <f t="shared" si="55"/>
        <v>8.3846876444190399E-5</v>
      </c>
    </row>
    <row r="283" spans="2:14" x14ac:dyDescent="0.25">
      <c r="B283">
        <f t="shared" si="56"/>
        <v>7.7490000000000031E-2</v>
      </c>
      <c r="C283">
        <f t="shared" si="46"/>
        <v>4.2608788607932878E-14</v>
      </c>
      <c r="D283">
        <f t="shared" si="51"/>
        <v>187777011.90208358</v>
      </c>
      <c r="E283">
        <f t="shared" si="57"/>
        <v>2.3154233517935743E-14</v>
      </c>
      <c r="F283">
        <f t="shared" si="58"/>
        <v>1.3419678013378538E-17</v>
      </c>
      <c r="G283">
        <f t="shared" si="47"/>
        <v>0.26630492879958051</v>
      </c>
      <c r="H283" s="17">
        <f t="shared" si="52"/>
        <v>0.14471395948709839</v>
      </c>
      <c r="I283">
        <f t="shared" si="53"/>
        <v>1.2828134203804431</v>
      </c>
      <c r="J283">
        <f t="shared" si="48"/>
        <v>8.61614480633838E-6</v>
      </c>
      <c r="K283">
        <f t="shared" si="49"/>
        <v>0.18646023317243932</v>
      </c>
      <c r="L283">
        <f t="shared" si="50"/>
        <v>5.7994953791290625E-2</v>
      </c>
      <c r="M283">
        <f t="shared" si="54"/>
        <v>4.5598103121475354E-5</v>
      </c>
      <c r="N283">
        <f t="shared" si="55"/>
        <v>8.3872987583615851E-5</v>
      </c>
    </row>
    <row r="284" spans="2:14" x14ac:dyDescent="0.25">
      <c r="B284">
        <f t="shared" si="56"/>
        <v>7.7805000000000027E-2</v>
      </c>
      <c r="C284">
        <f t="shared" si="46"/>
        <v>4.262208015796295E-14</v>
      </c>
      <c r="D284">
        <f t="shared" si="51"/>
        <v>187739837.2909219</v>
      </c>
      <c r="E284">
        <f t="shared" si="57"/>
        <v>2.3140813839922365E-14</v>
      </c>
      <c r="F284">
        <f t="shared" si="58"/>
        <v>1.3423861830628416E-17</v>
      </c>
      <c r="G284">
        <f t="shared" si="47"/>
        <v>0.26638800098726839</v>
      </c>
      <c r="H284" s="17">
        <f t="shared" si="52"/>
        <v>0.14463008649951475</v>
      </c>
      <c r="I284">
        <f t="shared" si="53"/>
        <v>1.2826495080213305</v>
      </c>
      <c r="J284">
        <f t="shared" si="48"/>
        <v>8.6111510807232283E-6</v>
      </c>
      <c r="K284">
        <f t="shared" si="49"/>
        <v>0.18650789668143292</v>
      </c>
      <c r="L284">
        <f t="shared" si="50"/>
        <v>5.774960854087529E-2</v>
      </c>
      <c r="M284">
        <f t="shared" si="54"/>
        <v>4.5571687242890967E-5</v>
      </c>
      <c r="N284">
        <f t="shared" si="55"/>
        <v>8.3899136441427591E-5</v>
      </c>
    </row>
    <row r="285" spans="2:14" x14ac:dyDescent="0.25">
      <c r="B285">
        <f t="shared" si="56"/>
        <v>7.8120000000000023E-2</v>
      </c>
      <c r="C285">
        <f t="shared" si="46"/>
        <v>4.2635390934089881E-14</v>
      </c>
      <c r="D285">
        <f t="shared" si="51"/>
        <v>187702629.45854193</v>
      </c>
      <c r="E285">
        <f t="shared" si="57"/>
        <v>2.3127389978091737E-14</v>
      </c>
      <c r="F285">
        <f t="shared" si="58"/>
        <v>1.3428051696998145E-17</v>
      </c>
      <c r="G285">
        <f t="shared" si="47"/>
        <v>0.26647119333806174</v>
      </c>
      <c r="H285" s="17">
        <f t="shared" si="52"/>
        <v>0.14454618736307334</v>
      </c>
      <c r="I285">
        <f t="shared" si="53"/>
        <v>1.2824855445596988</v>
      </c>
      <c r="J285">
        <f t="shared" si="48"/>
        <v>8.6061557982275518E-6</v>
      </c>
      <c r="K285">
        <f t="shared" si="49"/>
        <v>0.18655559333598887</v>
      </c>
      <c r="L285">
        <f t="shared" si="50"/>
        <v>5.7505301213381967E-2</v>
      </c>
      <c r="M285">
        <f t="shared" si="54"/>
        <v>4.5545263133357021E-5</v>
      </c>
      <c r="N285">
        <f t="shared" si="55"/>
        <v>8.3925323106238386E-5</v>
      </c>
    </row>
    <row r="286" spans="2:14" x14ac:dyDescent="0.25">
      <c r="B286">
        <f t="shared" si="56"/>
        <v>7.8435000000000019E-2</v>
      </c>
      <c r="C286">
        <f t="shared" si="46"/>
        <v>4.2648720981545561E-14</v>
      </c>
      <c r="D286">
        <f t="shared" si="51"/>
        <v>187665388.34775645</v>
      </c>
      <c r="E286">
        <f t="shared" si="57"/>
        <v>2.3113961926394739E-14</v>
      </c>
      <c r="F286">
        <f t="shared" si="58"/>
        <v>1.3432247626712405E-17</v>
      </c>
      <c r="G286">
        <f t="shared" si="47"/>
        <v>0.26655450613465975</v>
      </c>
      <c r="H286" s="17">
        <f t="shared" si="52"/>
        <v>0.14446226203996712</v>
      </c>
      <c r="I286">
        <f t="shared" si="53"/>
        <v>1.2823215299216615</v>
      </c>
      <c r="J286">
        <f t="shared" si="48"/>
        <v>8.6011589566003521E-6</v>
      </c>
      <c r="K286">
        <f t="shared" si="49"/>
        <v>0.18660332318407177</v>
      </c>
      <c r="L286">
        <f t="shared" si="50"/>
        <v>5.7262027417920726E-2</v>
      </c>
      <c r="M286">
        <f t="shared" si="54"/>
        <v>4.5518830780978273E-5</v>
      </c>
      <c r="N286">
        <f t="shared" si="55"/>
        <v>8.3951547666952529E-5</v>
      </c>
    </row>
    <row r="287" spans="2:14" x14ac:dyDescent="0.25">
      <c r="B287">
        <f t="shared" si="56"/>
        <v>7.8750000000000014E-2</v>
      </c>
      <c r="C287">
        <f t="shared" si="46"/>
        <v>4.2662070345710754E-14</v>
      </c>
      <c r="D287">
        <f t="shared" si="51"/>
        <v>187628113.90122744</v>
      </c>
      <c r="E287">
        <f t="shared" si="57"/>
        <v>2.3100529678768026E-14</v>
      </c>
      <c r="F287">
        <f t="shared" si="58"/>
        <v>1.3436449634042692E-17</v>
      </c>
      <c r="G287">
        <f t="shared" si="47"/>
        <v>0.26663793966069216</v>
      </c>
      <c r="H287" s="17">
        <f t="shared" si="52"/>
        <v>0.14437831049230013</v>
      </c>
      <c r="I287">
        <f t="shared" si="53"/>
        <v>1.2821574640331592</v>
      </c>
      <c r="J287">
        <f t="shared" si="48"/>
        <v>8.5961605535853382E-6</v>
      </c>
      <c r="K287">
        <f t="shared" si="49"/>
        <v>0.1866510862737584</v>
      </c>
      <c r="L287">
        <f t="shared" si="50"/>
        <v>5.7019782782177099E-2</v>
      </c>
      <c r="M287">
        <f t="shared" si="54"/>
        <v>4.5492390173831494E-5</v>
      </c>
      <c r="N287">
        <f t="shared" si="55"/>
        <v>8.3977810212766804E-5</v>
      </c>
    </row>
    <row r="288" spans="2:14" x14ac:dyDescent="0.25">
      <c r="B288">
        <f t="shared" si="56"/>
        <v>7.906500000000001E-2</v>
      </c>
      <c r="C288">
        <f t="shared" si="46"/>
        <v>4.267543907211581E-14</v>
      </c>
      <c r="D288">
        <f t="shared" si="51"/>
        <v>187590806.06146562</v>
      </c>
      <c r="E288">
        <f t="shared" si="57"/>
        <v>2.3087093229133983E-14</v>
      </c>
      <c r="F288">
        <f t="shared" si="58"/>
        <v>1.3440657733307506E-17</v>
      </c>
      <c r="G288">
        <f t="shared" si="47"/>
        <v>0.26672149420072377</v>
      </c>
      <c r="H288" s="17">
        <f t="shared" si="52"/>
        <v>0.14429433268208738</v>
      </c>
      <c r="I288">
        <f t="shared" si="53"/>
        <v>1.281993346819958</v>
      </c>
      <c r="J288">
        <f t="shared" si="48"/>
        <v>8.5911605869209137E-6</v>
      </c>
      <c r="K288">
        <f t="shared" si="49"/>
        <v>0.18669888265323839</v>
      </c>
      <c r="L288">
        <f t="shared" si="50"/>
        <v>5.6778562952333515E-2</v>
      </c>
      <c r="M288">
        <f t="shared" si="54"/>
        <v>4.5465941299965429E-5</v>
      </c>
      <c r="N288">
        <f t="shared" si="55"/>
        <v>8.4004110833171895E-5</v>
      </c>
    </row>
    <row r="289" spans="2:14" x14ac:dyDescent="0.25">
      <c r="B289">
        <f t="shared" si="56"/>
        <v>7.9380000000000006E-2</v>
      </c>
      <c r="C289">
        <f t="shared" si="46"/>
        <v>4.2688827206441392E-14</v>
      </c>
      <c r="D289">
        <f t="shared" si="51"/>
        <v>187553464.77082947</v>
      </c>
      <c r="E289">
        <f t="shared" si="57"/>
        <v>2.3073652571400676E-14</v>
      </c>
      <c r="F289">
        <f t="shared" si="58"/>
        <v>1.3444871938872581E-17</v>
      </c>
      <c r="G289">
        <f t="shared" si="47"/>
        <v>0.26680517004025867</v>
      </c>
      <c r="H289" s="17">
        <f t="shared" si="52"/>
        <v>0.14421032857125421</v>
      </c>
      <c r="I289">
        <f t="shared" si="53"/>
        <v>1.281829178207649</v>
      </c>
      <c r="J289">
        <f t="shared" si="48"/>
        <v>8.5861590543401489E-6</v>
      </c>
      <c r="K289">
        <f t="shared" si="49"/>
        <v>0.18674671237081508</v>
      </c>
      <c r="L289">
        <f t="shared" si="50"/>
        <v>5.6538363592991053E-2</v>
      </c>
      <c r="M289">
        <f t="shared" si="54"/>
        <v>4.5439484147400708E-5</v>
      </c>
      <c r="N289">
        <f t="shared" si="55"/>
        <v>8.403044961795362E-5</v>
      </c>
    </row>
    <row r="290" spans="2:14" x14ac:dyDescent="0.25">
      <c r="B290">
        <f t="shared" si="56"/>
        <v>7.9695000000000002E-2</v>
      </c>
      <c r="C290">
        <f t="shared" si="46"/>
        <v>4.270223479451888E-14</v>
      </c>
      <c r="D290">
        <f t="shared" si="51"/>
        <v>187516089.97152525</v>
      </c>
      <c r="E290">
        <f t="shared" si="57"/>
        <v>2.3060207699461803E-14</v>
      </c>
      <c r="F290">
        <f t="shared" si="58"/>
        <v>1.3449092265151064E-17</v>
      </c>
      <c r="G290">
        <f t="shared" si="47"/>
        <v>0.26688896746574298</v>
      </c>
      <c r="H290" s="17">
        <f t="shared" si="52"/>
        <v>0.14412629812163627</v>
      </c>
      <c r="I290">
        <f t="shared" si="53"/>
        <v>1.2816649581216477</v>
      </c>
      <c r="J290">
        <f t="shared" si="48"/>
        <v>8.581155953570768E-6</v>
      </c>
      <c r="K290">
        <f t="shared" si="49"/>
        <v>0.18679457547490441</v>
      </c>
      <c r="L290">
        <f t="shared" si="50"/>
        <v>5.6299180387091523E-2</v>
      </c>
      <c r="M290">
        <f t="shared" si="54"/>
        <v>4.5413018704129656E-5</v>
      </c>
      <c r="N290">
        <f t="shared" si="55"/>
        <v>8.4056826657194137E-5</v>
      </c>
    </row>
    <row r="291" spans="2:14" x14ac:dyDescent="0.25">
      <c r="B291">
        <f t="shared" si="56"/>
        <v>8.0009999999999998E-2</v>
      </c>
      <c r="C291">
        <f t="shared" si="46"/>
        <v>4.271566188233124E-14</v>
      </c>
      <c r="D291">
        <f t="shared" si="51"/>
        <v>187478681.60560614</v>
      </c>
      <c r="E291">
        <f t="shared" si="57"/>
        <v>2.3046758607196652E-14</v>
      </c>
      <c r="F291">
        <f t="shared" si="58"/>
        <v>1.3453318726603716E-17</v>
      </c>
      <c r="G291">
        <f t="shared" si="47"/>
        <v>0.26697288676457021</v>
      </c>
      <c r="H291" s="17">
        <f t="shared" si="52"/>
        <v>0.14404224129497906</v>
      </c>
      <c r="I291">
        <f t="shared" si="53"/>
        <v>1.2815006864871936</v>
      </c>
      <c r="J291">
        <f t="shared" si="48"/>
        <v>8.5761512823351348E-6</v>
      </c>
      <c r="K291">
        <f t="shared" si="49"/>
        <v>0.186842472014037</v>
      </c>
      <c r="L291">
        <f t="shared" si="50"/>
        <v>5.6061009035839868E-2</v>
      </c>
      <c r="M291">
        <f t="shared" si="54"/>
        <v>4.5386544958116321E-5</v>
      </c>
      <c r="N291">
        <f t="shared" si="55"/>
        <v>8.4083242041273215E-5</v>
      </c>
    </row>
    <row r="292" spans="2:14" x14ac:dyDescent="0.25">
      <c r="B292">
        <f t="shared" si="56"/>
        <v>8.0324999999999994E-2</v>
      </c>
      <c r="C292">
        <f t="shared" si="46"/>
        <v>4.2729108516013546E-14</v>
      </c>
      <c r="D292">
        <f t="shared" si="51"/>
        <v>187441239.61497176</v>
      </c>
      <c r="E292">
        <f t="shared" si="57"/>
        <v>2.3033305288470049E-14</v>
      </c>
      <c r="F292">
        <f t="shared" si="58"/>
        <v>1.3457551337739128E-17</v>
      </c>
      <c r="G292">
        <f t="shared" si="47"/>
        <v>0.26705692822508459</v>
      </c>
      <c r="H292" s="17">
        <f t="shared" si="52"/>
        <v>0.1439581580529378</v>
      </c>
      <c r="I292">
        <f t="shared" si="53"/>
        <v>1.2813363632293502</v>
      </c>
      <c r="J292">
        <f t="shared" si="48"/>
        <v>8.5711450383502296E-6</v>
      </c>
      <c r="K292">
        <f t="shared" si="49"/>
        <v>0.18689040203685761</v>
      </c>
      <c r="L292">
        <f t="shared" si="50"/>
        <v>5.5823845258626881E-2</v>
      </c>
      <c r="M292">
        <f t="shared" si="54"/>
        <v>4.5360062897296312E-5</v>
      </c>
      <c r="N292">
        <f t="shared" si="55"/>
        <v>8.4109695860869513E-5</v>
      </c>
    </row>
    <row r="293" spans="2:14" x14ac:dyDescent="0.25">
      <c r="B293">
        <f t="shared" si="56"/>
        <v>8.0639999999999989E-2</v>
      </c>
      <c r="C293">
        <f t="shared" si="46"/>
        <v>4.2742574741853668E-14</v>
      </c>
      <c r="D293">
        <f t="shared" si="51"/>
        <v>187403763.94136757</v>
      </c>
      <c r="E293">
        <f t="shared" si="57"/>
        <v>2.3019847737132309E-14</v>
      </c>
      <c r="F293">
        <f t="shared" si="58"/>
        <v>1.3461790113113909E-17</v>
      </c>
      <c r="G293">
        <f t="shared" si="47"/>
        <v>0.26714109213658538</v>
      </c>
      <c r="H293" s="17">
        <f t="shared" si="52"/>
        <v>0.1438740483570769</v>
      </c>
      <c r="I293">
        <f t="shared" si="53"/>
        <v>1.2811719882730026</v>
      </c>
      <c r="J293">
        <f t="shared" si="48"/>
        <v>8.566137219327637E-6</v>
      </c>
      <c r="K293">
        <f t="shared" si="49"/>
        <v>0.18693836559212551</v>
      </c>
      <c r="L293">
        <f t="shared" si="50"/>
        <v>5.5587684792952334E-2</v>
      </c>
      <c r="M293">
        <f t="shared" si="54"/>
        <v>4.5333572509576721E-5</v>
      </c>
      <c r="N293">
        <f t="shared" si="55"/>
        <v>8.4136188206961906E-5</v>
      </c>
    </row>
    <row r="294" spans="2:14" x14ac:dyDescent="0.25">
      <c r="B294">
        <f t="shared" si="56"/>
        <v>8.0954999999999985E-2</v>
      </c>
      <c r="C294">
        <f t="shared" si="46"/>
        <v>4.2756060606292922E-14</v>
      </c>
      <c r="D294">
        <f t="shared" si="51"/>
        <v>187366254.52638432</v>
      </c>
      <c r="E294">
        <f t="shared" si="57"/>
        <v>2.3006385947019195E-14</v>
      </c>
      <c r="F294">
        <f t="shared" si="58"/>
        <v>1.346603506733291E-17</v>
      </c>
      <c r="G294">
        <f t="shared" si="47"/>
        <v>0.26722537878933073</v>
      </c>
      <c r="H294" s="17">
        <f t="shared" si="52"/>
        <v>0.14378991216886997</v>
      </c>
      <c r="I294">
        <f t="shared" si="53"/>
        <v>1.2810075615428591</v>
      </c>
      <c r="J294">
        <f t="shared" si="48"/>
        <v>8.5611278229735191E-6</v>
      </c>
      <c r="K294">
        <f t="shared" si="49"/>
        <v>0.18698636272871499</v>
      </c>
      <c r="L294">
        <f t="shared" si="50"/>
        <v>5.5352523394348319E-2</v>
      </c>
      <c r="M294">
        <f t="shared" si="54"/>
        <v>4.530707378283604E-5</v>
      </c>
      <c r="N294">
        <f t="shared" si="55"/>
        <v>8.4162719170830687E-5</v>
      </c>
    </row>
    <row r="295" spans="2:14" x14ac:dyDescent="0.25">
      <c r="B295">
        <f t="shared" si="56"/>
        <v>8.1269999999999981E-2</v>
      </c>
      <c r="C295">
        <f t="shared" ref="C295:C358" si="59">((2*PI()/(D295^2*$C$16))*($C$11*$C$10*$C$12/($C$13*$C$14))*(($C$8^2)/(4*PI()*$C$7))^2)*(LN((($C$16*D295^2*E295)/(2*$C$9^2))*(1+(E295/($C$16*$C$4^2)))^2)-LN(2)*(SQRT(1-(D295/$C$4)^2)-(1-(D295/$C$4)^2)/2)+((1-SQRT(1-(D295/$C$4)^2))^2)/16)/1000</f>
        <v>4.2769566155926701E-14</v>
      </c>
      <c r="D295">
        <f t="shared" si="51"/>
        <v>187328711.31145766</v>
      </c>
      <c r="E295">
        <f t="shared" si="57"/>
        <v>2.2992919911951861E-14</v>
      </c>
      <c r="F295">
        <f t="shared" si="58"/>
        <v>1.3470286215049414E-17</v>
      </c>
      <c r="G295">
        <f t="shared" ref="G295:G358" si="60">C295/$C$19/$F$36</f>
        <v>0.26730978847454184</v>
      </c>
      <c r="H295" s="17">
        <f t="shared" si="52"/>
        <v>0.14370574944969913</v>
      </c>
      <c r="I295">
        <f t="shared" si="53"/>
        <v>1.2808430829634492</v>
      </c>
      <c r="J295">
        <f t="shared" ref="J295:J358" si="61">E295/($C$18*$C$4^2)</f>
        <v>8.5561168469886099E-6</v>
      </c>
      <c r="K295">
        <f t="shared" ref="K295:K358" si="62">(1-(D295/$C$4)^2)*(1+(J295^2)/8-(2*J295+1)*LN(2))</f>
        <v>0.18703439349561626</v>
      </c>
      <c r="L295">
        <f t="shared" ref="L295:L358" si="63">$H$38*2^(-B295/$Q$37)</f>
        <v>5.5118356836302944E-2</v>
      </c>
      <c r="M295">
        <f t="shared" si="54"/>
        <v>4.5280566704924036E-5</v>
      </c>
      <c r="N295">
        <f t="shared" si="55"/>
        <v>8.4189288844058809E-5</v>
      </c>
    </row>
    <row r="296" spans="2:14" x14ac:dyDescent="0.25">
      <c r="B296">
        <f t="shared" si="56"/>
        <v>8.1584999999999977E-2</v>
      </c>
      <c r="C296">
        <f t="shared" si="59"/>
        <v>4.2783091437505149E-14</v>
      </c>
      <c r="D296">
        <f t="shared" ref="D296:D359" si="64">$C$4*SQRT(1-(1/I296)^2)</f>
        <v>187291134.23786739</v>
      </c>
      <c r="E296">
        <f t="shared" si="57"/>
        <v>2.2979449625736813E-14</v>
      </c>
      <c r="F296">
        <f t="shared" si="58"/>
        <v>1.347454357096534E-17</v>
      </c>
      <c r="G296">
        <f t="shared" si="60"/>
        <v>0.26739432148440717</v>
      </c>
      <c r="H296" s="17">
        <f t="shared" ref="H296:H359" si="65">E296/$C$19/$F$36</f>
        <v>0.14362156016085506</v>
      </c>
      <c r="I296">
        <f t="shared" ref="I296:I359" si="66">(E296)/($C$4^2*$C$29)+1</f>
        <v>1.2806785524591233</v>
      </c>
      <c r="J296">
        <f t="shared" si="61"/>
        <v>8.5511042890681853E-6</v>
      </c>
      <c r="K296">
        <f t="shared" si="62"/>
        <v>0.18708245794193476</v>
      </c>
      <c r="L296">
        <f t="shared" si="63"/>
        <v>5.488518091018442E-2</v>
      </c>
      <c r="M296">
        <f t="shared" ref="M296:M359" si="67">(B296-B295)*(H296+H295)/2</f>
        <v>4.5254051263661689E-5</v>
      </c>
      <c r="N296">
        <f t="shared" ref="N296:N359" si="68">(B296-B295)*(G296+G295)/2</f>
        <v>8.4215897318533353E-5</v>
      </c>
    </row>
    <row r="297" spans="2:14" x14ac:dyDescent="0.25">
      <c r="B297">
        <f t="shared" ref="B297:B360" si="69">B296+$B$38</f>
        <v>8.1899999999999973E-2</v>
      </c>
      <c r="C297">
        <f t="shared" si="59"/>
        <v>4.2796636497933842E-14</v>
      </c>
      <c r="D297">
        <f t="shared" si="64"/>
        <v>187253523.24673694</v>
      </c>
      <c r="E297">
        <f t="shared" ref="E297:E360" si="70">E296-F296</f>
        <v>2.2965975082165847E-14</v>
      </c>
      <c r="F297">
        <f t="shared" ref="F297:F360" si="71">(B297-B296)*(C297+C296)/2</f>
        <v>1.3478807149831463E-17</v>
      </c>
      <c r="G297">
        <f t="shared" si="60"/>
        <v>0.26747897811208649</v>
      </c>
      <c r="H297" s="17">
        <f t="shared" si="65"/>
        <v>0.14353734426353654</v>
      </c>
      <c r="I297">
        <f t="shared" si="66"/>
        <v>1.2805139699540529</v>
      </c>
      <c r="J297">
        <f t="shared" si="61"/>
        <v>8.5460901469020527E-6</v>
      </c>
      <c r="K297">
        <f t="shared" si="62"/>
        <v>0.18713055611689225</v>
      </c>
      <c r="L297">
        <f t="shared" si="63"/>
        <v>5.4652991425165422E-2</v>
      </c>
      <c r="M297">
        <f t="shared" si="67"/>
        <v>4.5227527446841085E-5</v>
      </c>
      <c r="N297">
        <f t="shared" si="68"/>
        <v>8.4242544686446633E-5</v>
      </c>
    </row>
    <row r="298" spans="2:14" x14ac:dyDescent="0.25">
      <c r="B298">
        <f t="shared" si="69"/>
        <v>8.2214999999999969E-2</v>
      </c>
      <c r="C298">
        <f t="shared" si="59"/>
        <v>4.281020138427439E-14</v>
      </c>
      <c r="D298">
        <f t="shared" si="64"/>
        <v>187215878.27903286</v>
      </c>
      <c r="E298">
        <f t="shared" si="70"/>
        <v>2.2952496275016016E-14</v>
      </c>
      <c r="F298">
        <f t="shared" si="71"/>
        <v>1.3483076966447617E-17</v>
      </c>
      <c r="G298">
        <f t="shared" si="60"/>
        <v>0.26756375865171489</v>
      </c>
      <c r="H298" s="17">
        <f t="shared" si="65"/>
        <v>0.14345310171885009</v>
      </c>
      <c r="I298">
        <f t="shared" si="66"/>
        <v>1.2803493353722284</v>
      </c>
      <c r="J298">
        <f t="shared" si="61"/>
        <v>8.5410744181745307E-6</v>
      </c>
      <c r="K298">
        <f t="shared" si="62"/>
        <v>0.18717868806982729</v>
      </c>
      <c r="L298">
        <f t="shared" si="63"/>
        <v>5.4421784208147715E-2</v>
      </c>
      <c r="M298">
        <f t="shared" si="67"/>
        <v>4.5200995242225303E-5</v>
      </c>
      <c r="N298">
        <f t="shared" si="68"/>
        <v>8.42692310402976E-5</v>
      </c>
    </row>
    <row r="299" spans="2:14" x14ac:dyDescent="0.25">
      <c r="B299">
        <f t="shared" si="69"/>
        <v>8.2529999999999964E-2</v>
      </c>
      <c r="C299">
        <f t="shared" si="59"/>
        <v>4.2823786143745238E-14</v>
      </c>
      <c r="D299">
        <f t="shared" si="64"/>
        <v>187178199.2755641</v>
      </c>
      <c r="E299">
        <f t="shared" si="70"/>
        <v>2.2939013198049569E-14</v>
      </c>
      <c r="F299">
        <f t="shared" si="71"/>
        <v>1.3487353035662913E-17</v>
      </c>
      <c r="G299">
        <f t="shared" si="60"/>
        <v>0.2676486633984077</v>
      </c>
      <c r="H299" s="17">
        <f t="shared" si="65"/>
        <v>0.14336883248780979</v>
      </c>
      <c r="I299">
        <f t="shared" si="66"/>
        <v>1.28018464863746</v>
      </c>
      <c r="J299">
        <f t="shared" si="61"/>
        <v>8.5360571005644307E-6</v>
      </c>
      <c r="K299">
        <f t="shared" si="62"/>
        <v>0.18722685385019544</v>
      </c>
      <c r="L299">
        <f t="shared" si="63"/>
        <v>5.4191555103687214E-2</v>
      </c>
      <c r="M299">
        <f t="shared" si="67"/>
        <v>4.5174454637548337E-5</v>
      </c>
      <c r="N299">
        <f t="shared" si="68"/>
        <v>8.4295956472893202E-5</v>
      </c>
    </row>
    <row r="300" spans="2:14" x14ac:dyDescent="0.25">
      <c r="B300">
        <f t="shared" si="69"/>
        <v>8.284499999999996E-2</v>
      </c>
      <c r="C300">
        <f t="shared" si="59"/>
        <v>4.2837390823722127E-14</v>
      </c>
      <c r="D300">
        <f t="shared" si="64"/>
        <v>187140486.17698184</v>
      </c>
      <c r="E300">
        <f t="shared" si="70"/>
        <v>2.2925525845013906E-14</v>
      </c>
      <c r="F300">
        <f t="shared" si="71"/>
        <v>1.3491635372375932E-17</v>
      </c>
      <c r="G300">
        <f t="shared" si="60"/>
        <v>0.26773369264826324</v>
      </c>
      <c r="H300" s="17">
        <f t="shared" si="65"/>
        <v>0.14328453653133691</v>
      </c>
      <c r="I300">
        <f t="shared" si="66"/>
        <v>1.2800199096733764</v>
      </c>
      <c r="J300">
        <f t="shared" si="61"/>
        <v>8.5310381917450361E-6</v>
      </c>
      <c r="K300">
        <f t="shared" si="62"/>
        <v>0.18727505350756918</v>
      </c>
      <c r="L300">
        <f t="shared" si="63"/>
        <v>5.3962299973919214E-2</v>
      </c>
      <c r="M300">
        <f t="shared" si="67"/>
        <v>4.5147905620515014E-5</v>
      </c>
      <c r="N300">
        <f t="shared" si="68"/>
        <v>8.432272107734956E-5</v>
      </c>
    </row>
    <row r="301" spans="2:14" x14ac:dyDescent="0.25">
      <c r="B301">
        <f t="shared" si="69"/>
        <v>8.3159999999999956E-2</v>
      </c>
      <c r="C301">
        <f t="shared" si="59"/>
        <v>4.285101547173905E-14</v>
      </c>
      <c r="D301">
        <f t="shared" si="64"/>
        <v>187102738.92377824</v>
      </c>
      <c r="E301">
        <f t="shared" si="70"/>
        <v>2.2912034209641531E-14</v>
      </c>
      <c r="F301">
        <f t="shared" si="71"/>
        <v>1.3495923991534958E-17</v>
      </c>
      <c r="G301">
        <f t="shared" si="60"/>
        <v>0.26781884669836903</v>
      </c>
      <c r="H301" s="17">
        <f t="shared" si="65"/>
        <v>0.14320021381025957</v>
      </c>
      <c r="I301">
        <f t="shared" si="66"/>
        <v>1.2798551184034244</v>
      </c>
      <c r="J301">
        <f t="shared" si="61"/>
        <v>8.5260176893840908E-6</v>
      </c>
      <c r="K301">
        <f t="shared" si="62"/>
        <v>0.18732328709163931</v>
      </c>
      <c r="L301">
        <f t="shared" si="63"/>
        <v>5.3734014698484149E-2</v>
      </c>
      <c r="M301">
        <f t="shared" si="67"/>
        <v>4.5121348178800851E-5</v>
      </c>
      <c r="N301">
        <f t="shared" si="68"/>
        <v>8.4349524947093473E-5</v>
      </c>
    </row>
    <row r="302" spans="2:14" x14ac:dyDescent="0.25">
      <c r="B302">
        <f t="shared" si="69"/>
        <v>8.3474999999999952E-2</v>
      </c>
      <c r="C302">
        <f t="shared" si="59"/>
        <v>4.2864660135488666E-14</v>
      </c>
      <c r="D302">
        <f t="shared" si="64"/>
        <v>187064957.45628655</v>
      </c>
      <c r="E302">
        <f t="shared" si="70"/>
        <v>2.2898538285649996E-14</v>
      </c>
      <c r="F302">
        <f t="shared" si="71"/>
        <v>1.3500218908138188E-17</v>
      </c>
      <c r="G302">
        <f t="shared" si="60"/>
        <v>0.26790412584680412</v>
      </c>
      <c r="H302" s="17">
        <f t="shared" si="65"/>
        <v>0.14311586428531245</v>
      </c>
      <c r="I302">
        <f t="shared" si="66"/>
        <v>1.2796902747508678</v>
      </c>
      <c r="J302">
        <f t="shared" si="61"/>
        <v>8.5209955911437686E-6</v>
      </c>
      <c r="K302">
        <f t="shared" si="62"/>
        <v>0.18737155465221433</v>
      </c>
      <c r="L302">
        <f t="shared" si="63"/>
        <v>5.3506695174453417E-2</v>
      </c>
      <c r="M302">
        <f t="shared" si="67"/>
        <v>4.5094782300052001E-5</v>
      </c>
      <c r="N302">
        <f t="shared" si="68"/>
        <v>8.437636817586365E-5</v>
      </c>
    </row>
    <row r="303" spans="2:14" x14ac:dyDescent="0.25">
      <c r="B303">
        <f t="shared" si="69"/>
        <v>8.3789999999999948E-2</v>
      </c>
      <c r="C303">
        <f t="shared" si="59"/>
        <v>4.2878324862822997E-14</v>
      </c>
      <c r="D303">
        <f t="shared" si="64"/>
        <v>187027141.71468034</v>
      </c>
      <c r="E303">
        <f t="shared" si="70"/>
        <v>2.2885038066741859E-14</v>
      </c>
      <c r="F303">
        <f t="shared" si="71"/>
        <v>1.3504520137233909E-17</v>
      </c>
      <c r="G303">
        <f t="shared" si="60"/>
        <v>0.26798953039264373</v>
      </c>
      <c r="H303" s="17">
        <f t="shared" si="65"/>
        <v>0.1430314879171366</v>
      </c>
      <c r="I303">
        <f t="shared" si="66"/>
        <v>1.2795253786387881</v>
      </c>
      <c r="J303">
        <f t="shared" si="61"/>
        <v>8.5159718946806716E-6</v>
      </c>
      <c r="K303">
        <f t="shared" si="62"/>
        <v>0.18741985623922139</v>
      </c>
      <c r="L303">
        <f t="shared" si="63"/>
        <v>5.3280337316255665E-2</v>
      </c>
      <c r="M303">
        <f t="shared" si="67"/>
        <v>4.5068207971885125E-5</v>
      </c>
      <c r="N303">
        <f t="shared" si="68"/>
        <v>8.4403250857711921E-5</v>
      </c>
    </row>
    <row r="304" spans="2:14" x14ac:dyDescent="0.25">
      <c r="B304">
        <f t="shared" si="69"/>
        <v>8.4104999999999944E-2</v>
      </c>
      <c r="C304">
        <f t="shared" si="59"/>
        <v>4.2892009701754485E-14</v>
      </c>
      <c r="D304">
        <f t="shared" si="64"/>
        <v>186989291.63897243</v>
      </c>
      <c r="E304">
        <f t="shared" si="70"/>
        <v>2.2871533546604624E-14</v>
      </c>
      <c r="F304">
        <f t="shared" si="71"/>
        <v>1.3508827693920773E-17</v>
      </c>
      <c r="G304">
        <f t="shared" si="60"/>
        <v>0.26807506063596548</v>
      </c>
      <c r="H304" s="17">
        <f t="shared" si="65"/>
        <v>0.1429470846662789</v>
      </c>
      <c r="I304">
        <f t="shared" si="66"/>
        <v>1.2793604299900823</v>
      </c>
      <c r="J304">
        <f t="shared" si="61"/>
        <v>8.5109465976457962E-6</v>
      </c>
      <c r="K304">
        <f t="shared" si="62"/>
        <v>0.18746819190270669</v>
      </c>
      <c r="L304">
        <f t="shared" si="63"/>
        <v>5.3054937055603449E-2</v>
      </c>
      <c r="M304">
        <f t="shared" si="67"/>
        <v>4.504162518188735E-5</v>
      </c>
      <c r="N304">
        <f t="shared" si="68"/>
        <v>8.4430173087004842E-5</v>
      </c>
    </row>
    <row r="305" spans="2:14" x14ac:dyDescent="0.25">
      <c r="B305">
        <f t="shared" si="69"/>
        <v>8.441999999999994E-2</v>
      </c>
      <c r="C305">
        <f t="shared" si="59"/>
        <v>4.2905714700456184E-14</v>
      </c>
      <c r="D305">
        <f t="shared" si="64"/>
        <v>186951407.16901493</v>
      </c>
      <c r="E305">
        <f t="shared" si="70"/>
        <v>2.2858024718910702E-14</v>
      </c>
      <c r="F305">
        <f t="shared" si="71"/>
        <v>1.3513141593348002E-17</v>
      </c>
      <c r="G305">
        <f t="shared" si="60"/>
        <v>0.26816071687785109</v>
      </c>
      <c r="H305" s="17">
        <f t="shared" si="65"/>
        <v>0.14286265449319185</v>
      </c>
      <c r="I305">
        <f t="shared" si="66"/>
        <v>1.2791954287274625</v>
      </c>
      <c r="J305">
        <f t="shared" si="61"/>
        <v>8.5059196976845194E-6</v>
      </c>
      <c r="K305">
        <f t="shared" si="62"/>
        <v>0.18751656169283584</v>
      </c>
      <c r="L305">
        <f t="shared" si="63"/>
        <v>5.2830490341419983E-2</v>
      </c>
      <c r="M305">
        <f t="shared" si="67"/>
        <v>4.5015033917616046E-5</v>
      </c>
      <c r="N305">
        <f t="shared" si="68"/>
        <v>8.4457134958424991E-5</v>
      </c>
    </row>
    <row r="306" spans="2:14" x14ac:dyDescent="0.25">
      <c r="B306">
        <f t="shared" si="69"/>
        <v>8.4734999999999935E-2</v>
      </c>
      <c r="C306">
        <f t="shared" si="59"/>
        <v>4.2919439907262731E-14</v>
      </c>
      <c r="D306">
        <f t="shared" si="64"/>
        <v>186913488.24449861</v>
      </c>
      <c r="E306">
        <f t="shared" si="70"/>
        <v>2.2844511577317354E-14</v>
      </c>
      <c r="F306">
        <f t="shared" si="71"/>
        <v>1.351746185071555E-17</v>
      </c>
      <c r="G306">
        <f t="shared" si="60"/>
        <v>0.26824649942039203</v>
      </c>
      <c r="H306" s="17">
        <f t="shared" si="65"/>
        <v>0.14277819735823344</v>
      </c>
      <c r="I306">
        <f t="shared" si="66"/>
        <v>1.2790303747734573</v>
      </c>
      <c r="J306">
        <f t="shared" si="61"/>
        <v>8.5008911924365841E-6</v>
      </c>
      <c r="K306">
        <f t="shared" si="62"/>
        <v>0.18756496565989364</v>
      </c>
      <c r="L306">
        <f t="shared" si="63"/>
        <v>5.2606993139766425E-2</v>
      </c>
      <c r="M306">
        <f t="shared" si="67"/>
        <v>4.4988434166598889E-5</v>
      </c>
      <c r="N306">
        <f t="shared" si="68"/>
        <v>8.4484136566972181E-5</v>
      </c>
    </row>
    <row r="307" spans="2:14" x14ac:dyDescent="0.25">
      <c r="B307">
        <f t="shared" si="69"/>
        <v>8.5049999999999931E-2</v>
      </c>
      <c r="C307">
        <f t="shared" si="59"/>
        <v>4.2933185370671048E-14</v>
      </c>
      <c r="D307">
        <f t="shared" si="64"/>
        <v>186875534.80495167</v>
      </c>
      <c r="E307">
        <f t="shared" si="70"/>
        <v>2.283099411546664E-14</v>
      </c>
      <c r="F307">
        <f t="shared" si="71"/>
        <v>1.3521788481274391E-17</v>
      </c>
      <c r="G307">
        <f t="shared" si="60"/>
        <v>0.26833240856669399</v>
      </c>
      <c r="H307" s="17">
        <f t="shared" si="65"/>
        <v>0.14269371322166649</v>
      </c>
      <c r="I307">
        <f t="shared" si="66"/>
        <v>1.2788652680504078</v>
      </c>
      <c r="J307">
        <f t="shared" si="61"/>
        <v>8.495861079536078E-6</v>
      </c>
      <c r="K307">
        <f t="shared" si="62"/>
        <v>0.18761340385428577</v>
      </c>
      <c r="L307">
        <f t="shared" si="63"/>
        <v>5.2384441433769344E-2</v>
      </c>
      <c r="M307">
        <f t="shared" si="67"/>
        <v>4.4961825916333648E-5</v>
      </c>
      <c r="N307">
        <f t="shared" si="68"/>
        <v>8.4511178007964927E-5</v>
      </c>
    </row>
    <row r="308" spans="2:14" x14ac:dyDescent="0.25">
      <c r="B308">
        <f t="shared" si="69"/>
        <v>8.5364999999999927E-2</v>
      </c>
      <c r="C308">
        <f t="shared" si="59"/>
        <v>4.2946951139340827E-14</v>
      </c>
      <c r="D308">
        <f t="shared" si="64"/>
        <v>186837546.7897402</v>
      </c>
      <c r="E308">
        <f t="shared" si="70"/>
        <v>2.2817472326985365E-14</v>
      </c>
      <c r="F308">
        <f t="shared" si="71"/>
        <v>1.3526121500326692E-17</v>
      </c>
      <c r="G308">
        <f t="shared" si="60"/>
        <v>0.2684184446208801</v>
      </c>
      <c r="H308" s="17">
        <f t="shared" si="65"/>
        <v>0.14260920204365854</v>
      </c>
      <c r="I308">
        <f t="shared" si="66"/>
        <v>1.2787001084804706</v>
      </c>
      <c r="J308">
        <f t="shared" si="61"/>
        <v>8.490829356611409E-6</v>
      </c>
      <c r="K308">
        <f t="shared" si="62"/>
        <v>0.18766187632653739</v>
      </c>
      <c r="L308">
        <f t="shared" si="63"/>
        <v>5.2162831223548499E-2</v>
      </c>
      <c r="M308">
        <f t="shared" si="67"/>
        <v>4.4935209154288096E-5</v>
      </c>
      <c r="N308">
        <f t="shared" si="68"/>
        <v>8.45382593770418E-5</v>
      </c>
    </row>
    <row r="309" spans="2:14" x14ac:dyDescent="0.25">
      <c r="B309">
        <f t="shared" si="69"/>
        <v>8.5679999999999923E-2</v>
      </c>
      <c r="C309">
        <f t="shared" si="59"/>
        <v>4.2960737262095591E-14</v>
      </c>
      <c r="D309">
        <f t="shared" si="64"/>
        <v>186799524.13806644</v>
      </c>
      <c r="E309">
        <f t="shared" si="70"/>
        <v>2.2803946205485039E-14</v>
      </c>
      <c r="F309">
        <f t="shared" si="71"/>
        <v>1.3530460923226056E-17</v>
      </c>
      <c r="G309">
        <f t="shared" si="60"/>
        <v>0.26850460788809744</v>
      </c>
      <c r="H309" s="17">
        <f t="shared" si="65"/>
        <v>0.14252466378428147</v>
      </c>
      <c r="I309">
        <f t="shared" si="66"/>
        <v>1.2785348959856142</v>
      </c>
      <c r="J309">
        <f t="shared" si="61"/>
        <v>8.4857960212852942E-6</v>
      </c>
      <c r="K309">
        <f t="shared" si="62"/>
        <v>0.18771038312729588</v>
      </c>
      <c r="L309">
        <f t="shared" si="63"/>
        <v>5.1942158526145019E-2</v>
      </c>
      <c r="M309">
        <f t="shared" si="67"/>
        <v>4.4908583867899955E-5</v>
      </c>
      <c r="N309">
        <f t="shared" si="68"/>
        <v>8.4565380770162851E-5</v>
      </c>
    </row>
    <row r="310" spans="2:14" x14ac:dyDescent="0.25">
      <c r="B310">
        <f t="shared" si="69"/>
        <v>8.5994999999999919E-2</v>
      </c>
      <c r="C310">
        <f t="shared" si="59"/>
        <v>4.2974543787923109E-14</v>
      </c>
      <c r="D310">
        <f t="shared" si="64"/>
        <v>186761466.78896895</v>
      </c>
      <c r="E310">
        <f t="shared" si="70"/>
        <v>2.2790415744561813E-14</v>
      </c>
      <c r="F310">
        <f t="shared" si="71"/>
        <v>1.3534806765377767E-17</v>
      </c>
      <c r="G310">
        <f t="shared" si="60"/>
        <v>0.26859089867451941</v>
      </c>
      <c r="H310" s="17">
        <f t="shared" si="65"/>
        <v>0.14244009840351129</v>
      </c>
      <c r="I310">
        <f t="shared" si="66"/>
        <v>1.2783696304876195</v>
      </c>
      <c r="J310">
        <f t="shared" si="61"/>
        <v>8.4807610711747354E-6</v>
      </c>
      <c r="K310">
        <f t="shared" si="62"/>
        <v>0.18775892430732924</v>
      </c>
      <c r="L310">
        <f t="shared" si="63"/>
        <v>5.1722419375449732E-2</v>
      </c>
      <c r="M310">
        <f t="shared" si="67"/>
        <v>4.4881950044576767E-5</v>
      </c>
      <c r="N310">
        <f t="shared" si="68"/>
        <v>8.4592542283611034E-5</v>
      </c>
    </row>
    <row r="311" spans="2:14" x14ac:dyDescent="0.25">
      <c r="B311">
        <f t="shared" si="69"/>
        <v>8.6309999999999915E-2</v>
      </c>
      <c r="C311">
        <f t="shared" si="59"/>
        <v>4.2988370765976156E-14</v>
      </c>
      <c r="D311">
        <f t="shared" si="64"/>
        <v>186723374.68132198</v>
      </c>
      <c r="E311">
        <f t="shared" si="70"/>
        <v>2.2776880937796435E-14</v>
      </c>
      <c r="F311">
        <f t="shared" si="71"/>
        <v>1.3539159042238956E-17</v>
      </c>
      <c r="G311">
        <f t="shared" si="60"/>
        <v>0.26867731728735095</v>
      </c>
      <c r="H311" s="17">
        <f t="shared" si="65"/>
        <v>0.14235550586122772</v>
      </c>
      <c r="I311">
        <f t="shared" si="66"/>
        <v>1.2782043119080804</v>
      </c>
      <c r="J311">
        <f t="shared" si="61"/>
        <v>8.4757245038910046E-6</v>
      </c>
      <c r="K311">
        <f t="shared" si="62"/>
        <v>0.18780749991752693</v>
      </c>
      <c r="L311">
        <f t="shared" si="63"/>
        <v>5.1503609822131959E-2</v>
      </c>
      <c r="M311">
        <f t="shared" si="67"/>
        <v>4.4855307671695809E-5</v>
      </c>
      <c r="N311">
        <f t="shared" si="68"/>
        <v>8.4619744013993465E-5</v>
      </c>
    </row>
    <row r="312" spans="2:14" x14ac:dyDescent="0.25">
      <c r="B312">
        <f t="shared" si="69"/>
        <v>8.662499999999991E-2</v>
      </c>
      <c r="C312">
        <f t="shared" si="59"/>
        <v>4.3002218245573351E-14</v>
      </c>
      <c r="D312">
        <f t="shared" si="64"/>
        <v>186685247.7538344</v>
      </c>
      <c r="E312">
        <f t="shared" si="70"/>
        <v>2.2763341778754196E-14</v>
      </c>
      <c r="F312">
        <f t="shared" si="71"/>
        <v>1.354351776931887E-17</v>
      </c>
      <c r="G312">
        <f t="shared" si="60"/>
        <v>0.26876386403483343</v>
      </c>
      <c r="H312" s="17">
        <f t="shared" si="65"/>
        <v>0.14227088611721372</v>
      </c>
      <c r="I312">
        <f t="shared" si="66"/>
        <v>1.2780389401684007</v>
      </c>
      <c r="J312">
        <f t="shared" si="61"/>
        <v>8.4706863170396194E-6</v>
      </c>
      <c r="K312">
        <f t="shared" si="62"/>
        <v>0.18785611000890115</v>
      </c>
      <c r="L312">
        <f t="shared" si="63"/>
        <v>5.1285725933568498E-2</v>
      </c>
      <c r="M312">
        <f t="shared" si="67"/>
        <v>4.4828656736603933E-5</v>
      </c>
      <c r="N312">
        <f t="shared" si="68"/>
        <v>8.4646986058242927E-5</v>
      </c>
    </row>
    <row r="313" spans="2:14" x14ac:dyDescent="0.25">
      <c r="B313">
        <f t="shared" si="69"/>
        <v>8.6939999999999906E-2</v>
      </c>
      <c r="C313">
        <f t="shared" si="59"/>
        <v>4.3016086276199761E-14</v>
      </c>
      <c r="D313">
        <f t="shared" si="64"/>
        <v>186647085.94504958</v>
      </c>
      <c r="E313">
        <f t="shared" si="70"/>
        <v>2.2749798260984876E-14</v>
      </c>
      <c r="F313">
        <f t="shared" si="71"/>
        <v>1.3547882962179086E-17</v>
      </c>
      <c r="G313">
        <f t="shared" si="60"/>
        <v>0.26885053922624846</v>
      </c>
      <c r="H313" s="17">
        <f t="shared" si="65"/>
        <v>0.14218623913115544</v>
      </c>
      <c r="I313">
        <f t="shared" si="66"/>
        <v>1.2778735151897955</v>
      </c>
      <c r="J313">
        <f t="shared" si="61"/>
        <v>8.4656465082203256E-6</v>
      </c>
      <c r="K313">
        <f t="shared" si="62"/>
        <v>0.18790475463258613</v>
      </c>
      <c r="L313">
        <f t="shared" si="63"/>
        <v>5.1068763793772926E-2</v>
      </c>
      <c r="M313">
        <f t="shared" si="67"/>
        <v>4.4801997226617554E-5</v>
      </c>
      <c r="N313">
        <f t="shared" si="68"/>
        <v>8.4674268513619281E-5</v>
      </c>
    </row>
    <row r="314" spans="2:14" x14ac:dyDescent="0.25">
      <c r="B314">
        <f t="shared" si="69"/>
        <v>8.7254999999999902E-2</v>
      </c>
      <c r="C314">
        <f t="shared" si="59"/>
        <v>4.3029974907507699E-14</v>
      </c>
      <c r="D314">
        <f t="shared" si="64"/>
        <v>186608889.19334438</v>
      </c>
      <c r="E314">
        <f t="shared" si="70"/>
        <v>2.2736250378022697E-14</v>
      </c>
      <c r="F314">
        <f t="shared" si="71"/>
        <v>1.3552254636433746E-17</v>
      </c>
      <c r="G314">
        <f t="shared" si="60"/>
        <v>0.26893734317192308</v>
      </c>
      <c r="H314" s="17">
        <f t="shared" si="65"/>
        <v>0.14210156486264186</v>
      </c>
      <c r="I314">
        <f t="shared" si="66"/>
        <v>1.2777080368932896</v>
      </c>
      <c r="J314">
        <f t="shared" si="61"/>
        <v>8.4606050750270803E-6</v>
      </c>
      <c r="K314">
        <f t="shared" si="62"/>
        <v>0.18795343383983978</v>
      </c>
      <c r="L314">
        <f t="shared" si="63"/>
        <v>5.0852719503325247E-2</v>
      </c>
      <c r="M314">
        <f t="shared" si="67"/>
        <v>4.4775329129022482E-5</v>
      </c>
      <c r="N314">
        <f t="shared" si="68"/>
        <v>8.47015914777109E-5</v>
      </c>
    </row>
    <row r="315" spans="2:14" x14ac:dyDescent="0.25">
      <c r="B315">
        <f t="shared" si="69"/>
        <v>8.7569999999999898E-2</v>
      </c>
      <c r="C315">
        <f t="shared" si="59"/>
        <v>4.3043884189317359E-14</v>
      </c>
      <c r="D315">
        <f t="shared" si="64"/>
        <v>186570657.43692905</v>
      </c>
      <c r="E315">
        <f t="shared" si="70"/>
        <v>2.2722698123386264E-14</v>
      </c>
      <c r="F315">
        <f t="shared" si="71"/>
        <v>1.3556632807749769E-17</v>
      </c>
      <c r="G315">
        <f t="shared" si="60"/>
        <v>0.26902427618323349</v>
      </c>
      <c r="H315" s="17">
        <f t="shared" si="65"/>
        <v>0.14201686327116411</v>
      </c>
      <c r="I315">
        <f t="shared" si="66"/>
        <v>1.2775425051997171</v>
      </c>
      <c r="J315">
        <f t="shared" si="61"/>
        <v>8.4555620150480301E-6</v>
      </c>
      <c r="K315">
        <f t="shared" si="62"/>
        <v>0.18800214768204246</v>
      </c>
      <c r="L315">
        <f t="shared" si="63"/>
        <v>5.063758917930182E-2</v>
      </c>
      <c r="M315">
        <f t="shared" si="67"/>
        <v>4.4748652431073847E-5</v>
      </c>
      <c r="N315">
        <f t="shared" si="68"/>
        <v>8.4728955048436053E-5</v>
      </c>
    </row>
    <row r="316" spans="2:14" x14ac:dyDescent="0.25">
      <c r="B316">
        <f t="shared" si="69"/>
        <v>8.7884999999999894E-2</v>
      </c>
      <c r="C316">
        <f t="shared" si="59"/>
        <v>4.3057814171617621E-14</v>
      </c>
      <c r="D316">
        <f t="shared" si="64"/>
        <v>186532390.61384612</v>
      </c>
      <c r="E316">
        <f t="shared" si="70"/>
        <v>2.2709141490578516E-14</v>
      </c>
      <c r="F316">
        <f t="shared" si="71"/>
        <v>1.356101749184708E-17</v>
      </c>
      <c r="G316">
        <f t="shared" si="60"/>
        <v>0.2691113385726101</v>
      </c>
      <c r="H316" s="17">
        <f t="shared" si="65"/>
        <v>0.1419321343161157</v>
      </c>
      <c r="I316">
        <f t="shared" si="66"/>
        <v>1.2773769200297209</v>
      </c>
      <c r="J316">
        <f t="shared" si="61"/>
        <v>8.4505173258654922E-6</v>
      </c>
      <c r="K316">
        <f t="shared" si="62"/>
        <v>0.18805089621069884</v>
      </c>
      <c r="L316">
        <f t="shared" si="63"/>
        <v>5.0423368955205515E-2</v>
      </c>
      <c r="M316">
        <f t="shared" si="67"/>
        <v>4.4721967119995979E-5</v>
      </c>
      <c r="N316">
        <f t="shared" si="68"/>
        <v>8.4756359324044246E-5</v>
      </c>
    </row>
    <row r="317" spans="2:14" x14ac:dyDescent="0.25">
      <c r="B317">
        <f t="shared" si="69"/>
        <v>8.819999999999989E-2</v>
      </c>
      <c r="C317">
        <f t="shared" si="59"/>
        <v>4.3071764904566843E-14</v>
      </c>
      <c r="D317">
        <f t="shared" si="64"/>
        <v>186494088.6619699</v>
      </c>
      <c r="E317">
        <f t="shared" si="70"/>
        <v>2.269558047308667E-14</v>
      </c>
      <c r="F317">
        <f t="shared" si="71"/>
        <v>1.3565408704498875E-17</v>
      </c>
      <c r="G317">
        <f t="shared" si="60"/>
        <v>0.26919853065354271</v>
      </c>
      <c r="H317" s="17">
        <f t="shared" si="65"/>
        <v>0.14184737795679167</v>
      </c>
      <c r="I317">
        <f t="shared" si="66"/>
        <v>1.2772112813037515</v>
      </c>
      <c r="J317">
        <f t="shared" si="61"/>
        <v>8.4454710050559292E-6</v>
      </c>
      <c r="K317">
        <f t="shared" si="62"/>
        <v>0.18809967947743814</v>
      </c>
      <c r="L317">
        <f t="shared" si="63"/>
        <v>5.0210054980896299E-2</v>
      </c>
      <c r="M317">
        <f t="shared" si="67"/>
        <v>4.4695273182982324E-5</v>
      </c>
      <c r="N317">
        <f t="shared" si="68"/>
        <v>8.4783804403117946E-5</v>
      </c>
    </row>
    <row r="318" spans="2:14" x14ac:dyDescent="0.25">
      <c r="B318">
        <f t="shared" si="69"/>
        <v>8.8514999999999885E-2</v>
      </c>
      <c r="C318">
        <f t="shared" si="59"/>
        <v>4.308573643849349E-14</v>
      </c>
      <c r="D318">
        <f t="shared" si="64"/>
        <v>186455751.51900604</v>
      </c>
      <c r="E318">
        <f t="shared" si="70"/>
        <v>2.2682015064382171E-14</v>
      </c>
      <c r="F318">
        <f t="shared" si="71"/>
        <v>1.3569806461531823E-17</v>
      </c>
      <c r="G318">
        <f t="shared" si="60"/>
        <v>0.26928585274058431</v>
      </c>
      <c r="H318" s="17">
        <f t="shared" si="65"/>
        <v>0.14176259415238854</v>
      </c>
      <c r="I318">
        <f t="shared" si="66"/>
        <v>1.2770455889420671</v>
      </c>
      <c r="J318">
        <f t="shared" si="61"/>
        <v>8.4404230501899388E-6</v>
      </c>
      <c r="K318">
        <f t="shared" si="62"/>
        <v>0.18814849753401361</v>
      </c>
      <c r="L318">
        <f t="shared" si="63"/>
        <v>4.9997643422521963E-2</v>
      </c>
      <c r="M318">
        <f t="shared" si="67"/>
        <v>4.466857060719529E-5</v>
      </c>
      <c r="N318">
        <f t="shared" si="68"/>
        <v>8.4811290384573888E-5</v>
      </c>
    </row>
    <row r="319" spans="2:14" x14ac:dyDescent="0.25">
      <c r="B319">
        <f t="shared" si="69"/>
        <v>8.8829999999999881E-2</v>
      </c>
      <c r="C319">
        <f t="shared" si="59"/>
        <v>4.3099728823896855E-14</v>
      </c>
      <c r="D319">
        <f t="shared" si="64"/>
        <v>186417379.12249085</v>
      </c>
      <c r="E319">
        <f t="shared" si="70"/>
        <v>2.266844525792064E-14</v>
      </c>
      <c r="F319">
        <f t="shared" si="71"/>
        <v>1.35742107788263E-17</v>
      </c>
      <c r="G319">
        <f t="shared" si="60"/>
        <v>0.26937330514935531</v>
      </c>
      <c r="H319" s="17">
        <f t="shared" si="65"/>
        <v>0.14167778286200397</v>
      </c>
      <c r="I319">
        <f t="shared" si="66"/>
        <v>1.2768798428647326</v>
      </c>
      <c r="J319">
        <f t="shared" si="61"/>
        <v>8.43537345883223E-6</v>
      </c>
      <c r="K319">
        <f t="shared" si="62"/>
        <v>0.18819735043230371</v>
      </c>
      <c r="L319">
        <f t="shared" si="63"/>
        <v>4.978613046244925E-2</v>
      </c>
      <c r="M319">
        <f t="shared" si="67"/>
        <v>4.4641859379766231E-5</v>
      </c>
      <c r="N319">
        <f t="shared" si="68"/>
        <v>8.4838817367664359E-5</v>
      </c>
    </row>
    <row r="320" spans="2:14" x14ac:dyDescent="0.25">
      <c r="B320">
        <f t="shared" si="69"/>
        <v>8.9144999999999877E-2</v>
      </c>
      <c r="C320">
        <f t="shared" si="59"/>
        <v>4.3113742111447915E-14</v>
      </c>
      <c r="D320">
        <f t="shared" si="64"/>
        <v>186378971.40979061</v>
      </c>
      <c r="E320">
        <f t="shared" si="70"/>
        <v>2.2654871047141814E-14</v>
      </c>
      <c r="F320">
        <f t="shared" si="71"/>
        <v>1.3578621672316621E-17</v>
      </c>
      <c r="G320">
        <f t="shared" si="60"/>
        <v>0.26946088819654945</v>
      </c>
      <c r="H320" s="17">
        <f t="shared" si="65"/>
        <v>0.14159294404463632</v>
      </c>
      <c r="I320">
        <f t="shared" si="66"/>
        <v>1.2767140429916186</v>
      </c>
      <c r="J320">
        <f t="shared" si="61"/>
        <v>8.4303222285415998E-6</v>
      </c>
      <c r="K320">
        <f t="shared" si="62"/>
        <v>0.18824623822431258</v>
      </c>
      <c r="L320">
        <f t="shared" si="63"/>
        <v>4.9575512299195289E-2</v>
      </c>
      <c r="M320">
        <f t="shared" si="67"/>
        <v>4.4615139487795255E-5</v>
      </c>
      <c r="N320">
        <f t="shared" si="68"/>
        <v>8.4866385451978885E-5</v>
      </c>
    </row>
    <row r="321" spans="2:14" x14ac:dyDescent="0.25">
      <c r="B321">
        <f t="shared" si="69"/>
        <v>8.9459999999999873E-2</v>
      </c>
      <c r="C321">
        <f t="shared" si="59"/>
        <v>4.3127776351990037E-14</v>
      </c>
      <c r="D321">
        <f t="shared" si="64"/>
        <v>186340528.31810087</v>
      </c>
      <c r="E321">
        <f t="shared" si="70"/>
        <v>2.2641292425469497E-14</v>
      </c>
      <c r="F321">
        <f t="shared" si="71"/>
        <v>1.3583039157991297E-17</v>
      </c>
      <c r="G321">
        <f t="shared" si="60"/>
        <v>0.2695486021999377</v>
      </c>
      <c r="H321" s="17">
        <f t="shared" si="65"/>
        <v>0.14150807765918436</v>
      </c>
      <c r="I321">
        <f t="shared" si="66"/>
        <v>1.2765481892424013</v>
      </c>
      <c r="J321">
        <f t="shared" si="61"/>
        <v>8.4252693568709174E-6</v>
      </c>
      <c r="K321">
        <f t="shared" si="62"/>
        <v>0.18829516096217003</v>
      </c>
      <c r="L321">
        <f t="shared" si="63"/>
        <v>4.9365785147359169E-2</v>
      </c>
      <c r="M321">
        <f t="shared" si="67"/>
        <v>4.4588410918351165E-5</v>
      </c>
      <c r="N321">
        <f t="shared" si="68"/>
        <v>8.4893994737445601E-5</v>
      </c>
    </row>
    <row r="322" spans="2:14" x14ac:dyDescent="0.25">
      <c r="B322">
        <f t="shared" si="69"/>
        <v>8.9774999999999869E-2</v>
      </c>
      <c r="C322">
        <f t="shared" si="59"/>
        <v>4.3141831596539739E-14</v>
      </c>
      <c r="D322">
        <f t="shared" si="64"/>
        <v>186302049.784446</v>
      </c>
      <c r="E322">
        <f t="shared" si="70"/>
        <v>2.2627709386311505E-14</v>
      </c>
      <c r="F322">
        <f t="shared" si="71"/>
        <v>1.3587463251893261E-17</v>
      </c>
      <c r="G322">
        <f t="shared" si="60"/>
        <v>0.26963644747837334</v>
      </c>
      <c r="H322" s="17">
        <f t="shared" si="65"/>
        <v>0.14142318366444689</v>
      </c>
      <c r="I322">
        <f t="shared" si="66"/>
        <v>1.276382281536562</v>
      </c>
      <c r="J322">
        <f t="shared" si="61"/>
        <v>8.4202148413670992E-6</v>
      </c>
      <c r="K322">
        <f t="shared" si="62"/>
        <v>0.18834411869813236</v>
      </c>
      <c r="L322">
        <f t="shared" si="63"/>
        <v>4.9156945237553984E-2</v>
      </c>
      <c r="M322">
        <f t="shared" si="67"/>
        <v>4.4561673658471328E-5</v>
      </c>
      <c r="N322">
        <f t="shared" si="68"/>
        <v>8.4921645324332866E-5</v>
      </c>
    </row>
    <row r="323" spans="2:14" x14ac:dyDescent="0.25">
      <c r="B323">
        <f t="shared" si="69"/>
        <v>9.0089999999999865E-2</v>
      </c>
      <c r="C323">
        <f t="shared" si="59"/>
        <v>4.3155907896287423E-14</v>
      </c>
      <c r="D323">
        <f t="shared" si="64"/>
        <v>186263535.74567842</v>
      </c>
      <c r="E323">
        <f t="shared" si="70"/>
        <v>2.2614121923059613E-14</v>
      </c>
      <c r="F323">
        <f t="shared" si="71"/>
        <v>1.3591893970120099E-17</v>
      </c>
      <c r="G323">
        <f t="shared" si="60"/>
        <v>0.26972442435179639</v>
      </c>
      <c r="H323" s="17">
        <f t="shared" si="65"/>
        <v>0.14133826201912258</v>
      </c>
      <c r="I323">
        <f t="shared" si="66"/>
        <v>1.2762163197933849</v>
      </c>
      <c r="J323">
        <f t="shared" si="61"/>
        <v>8.4151586795710968E-6</v>
      </c>
      <c r="K323">
        <f t="shared" si="62"/>
        <v>0.18839311148458276</v>
      </c>
      <c r="L323">
        <f t="shared" si="63"/>
        <v>4.8948988816339072E-2</v>
      </c>
      <c r="M323">
        <f t="shared" si="67"/>
        <v>4.4534927695161607E-5</v>
      </c>
      <c r="N323">
        <f t="shared" si="68"/>
        <v>8.4949337313250603E-5</v>
      </c>
    </row>
    <row r="324" spans="2:14" x14ac:dyDescent="0.25">
      <c r="B324">
        <f t="shared" si="69"/>
        <v>9.040499999999986E-2</v>
      </c>
      <c r="C324">
        <f t="shared" si="59"/>
        <v>4.3170005302598132E-14</v>
      </c>
      <c r="D324">
        <f t="shared" si="64"/>
        <v>186224986.13847813</v>
      </c>
      <c r="E324">
        <f t="shared" si="70"/>
        <v>2.2600530029089494E-14</v>
      </c>
      <c r="F324">
        <f t="shared" si="71"/>
        <v>1.3596331328824295E-17</v>
      </c>
      <c r="G324">
        <f t="shared" si="60"/>
        <v>0.26981253314123832</v>
      </c>
      <c r="H324" s="17">
        <f t="shared" si="65"/>
        <v>0.14125331268180932</v>
      </c>
      <c r="I324">
        <f t="shared" si="66"/>
        <v>1.2760503039319591</v>
      </c>
      <c r="J324">
        <f t="shared" si="61"/>
        <v>8.410100869017868E-6</v>
      </c>
      <c r="K324">
        <f t="shared" si="62"/>
        <v>0.18844213937403104</v>
      </c>
      <c r="L324">
        <f t="shared" si="63"/>
        <v>4.8741912146152547E-2</v>
      </c>
      <c r="M324">
        <f t="shared" si="67"/>
        <v>4.450817301539618E-5</v>
      </c>
      <c r="N324">
        <f t="shared" si="68"/>
        <v>8.4977070805151831E-5</v>
      </c>
    </row>
    <row r="325" spans="2:14" x14ac:dyDescent="0.25">
      <c r="B325">
        <f t="shared" si="69"/>
        <v>9.0719999999999856E-2</v>
      </c>
      <c r="C325">
        <f t="shared" si="59"/>
        <v>4.3184123867012365E-14</v>
      </c>
      <c r="D325">
        <f t="shared" si="64"/>
        <v>186186400.89935184</v>
      </c>
      <c r="E325">
        <f t="shared" si="70"/>
        <v>2.2586933697760671E-14</v>
      </c>
      <c r="F325">
        <f t="shared" si="71"/>
        <v>1.3600775344213474E-17</v>
      </c>
      <c r="G325">
        <f t="shared" si="60"/>
        <v>0.2699007741688273</v>
      </c>
      <c r="H325" s="17">
        <f t="shared" si="65"/>
        <v>0.14116833561100417</v>
      </c>
      <c r="I325">
        <f t="shared" si="66"/>
        <v>1.2758842338711751</v>
      </c>
      <c r="J325">
        <f t="shared" si="61"/>
        <v>8.4050414072363603E-6</v>
      </c>
      <c r="K325">
        <f t="shared" si="62"/>
        <v>0.18849120241911527</v>
      </c>
      <c r="L325">
        <f t="shared" si="63"/>
        <v>4.8535711505244092E-2</v>
      </c>
      <c r="M325">
        <f t="shared" si="67"/>
        <v>4.4481409606117534E-5</v>
      </c>
      <c r="N325">
        <f t="shared" si="68"/>
        <v>8.500484590133421E-5</v>
      </c>
    </row>
    <row r="326" spans="2:14" x14ac:dyDescent="0.25">
      <c r="B326">
        <f t="shared" si="69"/>
        <v>9.1034999999999852E-2</v>
      </c>
      <c r="C326">
        <f t="shared" si="59"/>
        <v>4.3198263641246897E-14</v>
      </c>
      <c r="D326">
        <f t="shared" si="64"/>
        <v>186147779.96463233</v>
      </c>
      <c r="E326">
        <f t="shared" si="70"/>
        <v>2.2573332922416459E-14</v>
      </c>
      <c r="F326">
        <f t="shared" si="71"/>
        <v>1.3605226032550654E-17</v>
      </c>
      <c r="G326">
        <f t="shared" si="60"/>
        <v>0.26998914775779309</v>
      </c>
      <c r="H326" s="17">
        <f t="shared" si="65"/>
        <v>0.14108333076510285</v>
      </c>
      <c r="I326">
        <f t="shared" si="66"/>
        <v>1.2757181095297261</v>
      </c>
      <c r="J326">
        <f t="shared" si="61"/>
        <v>8.3999802917494918E-6</v>
      </c>
      <c r="K326">
        <f t="shared" si="62"/>
        <v>0.1885403006726013</v>
      </c>
      <c r="L326">
        <f t="shared" si="63"/>
        <v>4.8330383187608135E-2</v>
      </c>
      <c r="M326">
        <f t="shared" si="67"/>
        <v>4.4454637454236266E-5</v>
      </c>
      <c r="N326">
        <f t="shared" si="68"/>
        <v>8.5032662703441597E-5</v>
      </c>
    </row>
    <row r="327" spans="2:14" x14ac:dyDescent="0.25">
      <c r="B327">
        <f t="shared" si="69"/>
        <v>9.1349999999999848E-2</v>
      </c>
      <c r="C327">
        <f t="shared" si="59"/>
        <v>4.3212424677195327E-14</v>
      </c>
      <c r="D327">
        <f t="shared" si="64"/>
        <v>186109123.27047828</v>
      </c>
      <c r="E327">
        <f t="shared" si="70"/>
        <v>2.2559727696383908E-14</v>
      </c>
      <c r="F327">
        <f t="shared" si="71"/>
        <v>1.3609683410154472E-17</v>
      </c>
      <c r="G327">
        <f t="shared" si="60"/>
        <v>0.27007765423247077</v>
      </c>
      <c r="H327" s="17">
        <f t="shared" si="65"/>
        <v>0.14099829810239942</v>
      </c>
      <c r="I327">
        <f t="shared" si="66"/>
        <v>1.2755519308261065</v>
      </c>
      <c r="J327">
        <f t="shared" si="61"/>
        <v>8.3949175200741246E-6</v>
      </c>
      <c r="K327">
        <f t="shared" si="62"/>
        <v>0.18858943418738336</v>
      </c>
      <c r="L327">
        <f t="shared" si="63"/>
        <v>4.8125923502917195E-2</v>
      </c>
      <c r="M327">
        <f t="shared" si="67"/>
        <v>4.442785654663102E-5</v>
      </c>
      <c r="N327">
        <f t="shared" si="68"/>
        <v>8.5060521313465448E-5</v>
      </c>
    </row>
    <row r="328" spans="2:14" x14ac:dyDescent="0.25">
      <c r="B328">
        <f t="shared" si="69"/>
        <v>9.1664999999999844E-2</v>
      </c>
      <c r="C328">
        <f t="shared" si="59"/>
        <v>4.3226607026929131E-14</v>
      </c>
      <c r="D328">
        <f t="shared" si="64"/>
        <v>186070430.75287294</v>
      </c>
      <c r="E328">
        <f t="shared" si="70"/>
        <v>2.2546118012973752E-14</v>
      </c>
      <c r="F328">
        <f t="shared" si="71"/>
        <v>1.3614147493399422E-17</v>
      </c>
      <c r="G328">
        <f t="shared" si="60"/>
        <v>0.27016629391830704</v>
      </c>
      <c r="H328" s="17">
        <f t="shared" si="65"/>
        <v>0.14091323758108593</v>
      </c>
      <c r="I328">
        <f t="shared" si="66"/>
        <v>1.2753856976786115</v>
      </c>
      <c r="J328">
        <f t="shared" si="61"/>
        <v>8.3898530897210541E-6</v>
      </c>
      <c r="K328">
        <f t="shared" si="62"/>
        <v>0.18863860301648461</v>
      </c>
      <c r="L328">
        <f t="shared" si="63"/>
        <v>4.792232877645556E-2</v>
      </c>
      <c r="M328">
        <f t="shared" si="67"/>
        <v>4.4401066870148359E-5</v>
      </c>
      <c r="N328">
        <f t="shared" si="68"/>
        <v>8.5088421833746383E-5</v>
      </c>
    </row>
    <row r="329" spans="2:14" x14ac:dyDescent="0.25">
      <c r="B329">
        <f t="shared" si="69"/>
        <v>9.197999999999984E-2</v>
      </c>
      <c r="C329">
        <f t="shared" si="59"/>
        <v>4.3240810742698305E-14</v>
      </c>
      <c r="D329">
        <f t="shared" si="64"/>
        <v>186031702.34762385</v>
      </c>
      <c r="E329">
        <f t="shared" si="70"/>
        <v>2.2532503865480352E-14</v>
      </c>
      <c r="F329">
        <f t="shared" si="71"/>
        <v>1.3618618298716141E-17</v>
      </c>
      <c r="G329">
        <f t="shared" si="60"/>
        <v>0.27025506714186437</v>
      </c>
      <c r="H329" s="17">
        <f t="shared" si="65"/>
        <v>0.14082814915925218</v>
      </c>
      <c r="I329">
        <f t="shared" si="66"/>
        <v>1.2752194100053362</v>
      </c>
      <c r="J329">
        <f t="shared" si="61"/>
        <v>8.3847869981949787E-6</v>
      </c>
      <c r="K329">
        <f t="shared" si="62"/>
        <v>0.18868780721305797</v>
      </c>
      <c r="L329">
        <f t="shared" si="63"/>
        <v>4.7719595349053283E-2</v>
      </c>
      <c r="M329">
        <f t="shared" si="67"/>
        <v>4.4374268411602663E-5</v>
      </c>
      <c r="N329">
        <f t="shared" si="68"/>
        <v>8.5116364366975871E-5</v>
      </c>
    </row>
    <row r="330" spans="2:14" x14ac:dyDescent="0.25">
      <c r="B330">
        <f t="shared" si="69"/>
        <v>9.2294999999999836E-2</v>
      </c>
      <c r="C330">
        <f t="shared" si="59"/>
        <v>4.325503587693214E-14</v>
      </c>
      <c r="D330">
        <f t="shared" si="64"/>
        <v>185992937.99036226</v>
      </c>
      <c r="E330">
        <f t="shared" si="70"/>
        <v>2.2518885247181635E-14</v>
      </c>
      <c r="F330">
        <f t="shared" si="71"/>
        <v>1.3623095842591615E-17</v>
      </c>
      <c r="G330">
        <f t="shared" si="60"/>
        <v>0.27034397423082585</v>
      </c>
      <c r="H330" s="17">
        <f t="shared" si="65"/>
        <v>0.14074303279488523</v>
      </c>
      <c r="I330">
        <f t="shared" si="66"/>
        <v>1.2750530677241749</v>
      </c>
      <c r="J330">
        <f t="shared" si="61"/>
        <v>8.3797192429944833E-6</v>
      </c>
      <c r="K330">
        <f t="shared" si="62"/>
        <v>0.18873704683038564</v>
      </c>
      <c r="L330">
        <f t="shared" si="63"/>
        <v>4.7517719577020327E-2</v>
      </c>
      <c r="M330">
        <f t="shared" si="67"/>
        <v>4.4347461157776063E-5</v>
      </c>
      <c r="N330">
        <f t="shared" si="68"/>
        <v>8.5144349016197585E-5</v>
      </c>
    </row>
    <row r="331" spans="2:14" x14ac:dyDescent="0.25">
      <c r="B331">
        <f t="shared" si="69"/>
        <v>9.2609999999999831E-2</v>
      </c>
      <c r="C331">
        <f t="shared" si="59"/>
        <v>4.3269282482240073E-14</v>
      </c>
      <c r="D331">
        <f t="shared" si="64"/>
        <v>185954137.61654225</v>
      </c>
      <c r="E331">
        <f t="shared" si="70"/>
        <v>2.2505262151339044E-14</v>
      </c>
      <c r="F331">
        <f t="shared" si="71"/>
        <v>1.3627580141569444E-17</v>
      </c>
      <c r="G331">
        <f t="shared" si="60"/>
        <v>0.27043301551400045</v>
      </c>
      <c r="H331" s="17">
        <f t="shared" si="65"/>
        <v>0.14065788844586899</v>
      </c>
      <c r="I331">
        <f t="shared" si="66"/>
        <v>1.2748866707528206</v>
      </c>
      <c r="J331">
        <f t="shared" si="61"/>
        <v>8.3746498216120199E-6</v>
      </c>
      <c r="K331">
        <f t="shared" si="62"/>
        <v>0.18878632192188038</v>
      </c>
      <c r="L331">
        <f t="shared" si="63"/>
        <v>4.7316697832081187E-2</v>
      </c>
      <c r="M331">
        <f t="shared" si="67"/>
        <v>4.4320645095418208E-5</v>
      </c>
      <c r="N331">
        <f t="shared" si="68"/>
        <v>8.5172375884809014E-5</v>
      </c>
    </row>
    <row r="332" spans="2:14" x14ac:dyDescent="0.25">
      <c r="B332">
        <f t="shared" si="69"/>
        <v>9.2924999999999827E-2</v>
      </c>
      <c r="C332">
        <f t="shared" si="59"/>
        <v>4.328355061141248E-14</v>
      </c>
      <c r="D332">
        <f t="shared" si="64"/>
        <v>185915301.16144016</v>
      </c>
      <c r="E332">
        <f t="shared" si="70"/>
        <v>2.2491634571197473E-14</v>
      </c>
      <c r="F332">
        <f t="shared" si="71"/>
        <v>1.3632071212250097E-17</v>
      </c>
      <c r="G332">
        <f t="shared" si="60"/>
        <v>0.27052219132132799</v>
      </c>
      <c r="H332" s="17">
        <f t="shared" si="65"/>
        <v>0.1405727160699842</v>
      </c>
      <c r="I332">
        <f t="shared" si="66"/>
        <v>1.2747202190087643</v>
      </c>
      <c r="J332">
        <f t="shared" si="61"/>
        <v>8.3695787315338793E-6</v>
      </c>
      <c r="K332">
        <f t="shared" si="62"/>
        <v>0.18883563254108579</v>
      </c>
      <c r="L332">
        <f t="shared" si="63"/>
        <v>4.7116526501309618E-2</v>
      </c>
      <c r="M332">
        <f t="shared" si="67"/>
        <v>4.4293820211246291E-5</v>
      </c>
      <c r="N332">
        <f t="shared" si="68"/>
        <v>8.5200445076563113E-5</v>
      </c>
    </row>
    <row r="333" spans="2:14" x14ac:dyDescent="0.25">
      <c r="B333">
        <f t="shared" si="69"/>
        <v>9.3239999999999823E-2</v>
      </c>
      <c r="C333">
        <f t="shared" si="59"/>
        <v>4.3297840317421479E-14</v>
      </c>
      <c r="D333">
        <f t="shared" si="64"/>
        <v>185876428.56015393</v>
      </c>
      <c r="E333">
        <f t="shared" si="70"/>
        <v>2.2478002499985222E-14</v>
      </c>
      <c r="F333">
        <f t="shared" si="71"/>
        <v>1.3636569071291169E-17</v>
      </c>
      <c r="G333">
        <f t="shared" si="60"/>
        <v>0.27061150198388417</v>
      </c>
      <c r="H333" s="17">
        <f t="shared" si="65"/>
        <v>0.14048751562490763</v>
      </c>
      <c r="I333">
        <f t="shared" si="66"/>
        <v>1.2745537124092943</v>
      </c>
      <c r="J333">
        <f t="shared" si="61"/>
        <v>8.3645059702401791E-6</v>
      </c>
      <c r="K333">
        <f t="shared" si="62"/>
        <v>0.18888497874167626</v>
      </c>
      <c r="L333">
        <f t="shared" si="63"/>
        <v>4.6917201987063666E-2</v>
      </c>
      <c r="M333">
        <f t="shared" si="67"/>
        <v>4.4266986491944874E-5</v>
      </c>
      <c r="N333">
        <f t="shared" si="68"/>
        <v>8.5228556695569801E-5</v>
      </c>
    </row>
    <row r="334" spans="2:14" x14ac:dyDescent="0.25">
      <c r="B334">
        <f t="shared" si="69"/>
        <v>9.3554999999999819E-2</v>
      </c>
      <c r="C334">
        <f t="shared" si="59"/>
        <v>4.3312151653421577E-14</v>
      </c>
      <c r="D334">
        <f t="shared" si="64"/>
        <v>185837519.74760261</v>
      </c>
      <c r="E334">
        <f t="shared" si="70"/>
        <v>2.2464365930913931E-14</v>
      </c>
      <c r="F334">
        <f t="shared" si="71"/>
        <v>1.3641073735407601E-17</v>
      </c>
      <c r="G334">
        <f t="shared" si="60"/>
        <v>0.27070094783388482</v>
      </c>
      <c r="H334" s="17">
        <f t="shared" si="65"/>
        <v>0.14040228706821206</v>
      </c>
      <c r="I334">
        <f t="shared" si="66"/>
        <v>1.2743871508714952</v>
      </c>
      <c r="J334">
        <f t="shared" si="61"/>
        <v>8.3594315352048385E-6</v>
      </c>
      <c r="K334">
        <f t="shared" si="62"/>
        <v>0.18893436057745769</v>
      </c>
      <c r="L334">
        <f t="shared" si="63"/>
        <v>4.6718720706921124E-2</v>
      </c>
      <c r="M334">
        <f t="shared" si="67"/>
        <v>4.4240143924165768E-5</v>
      </c>
      <c r="N334">
        <f t="shared" si="68"/>
        <v>8.52567108462975E-5</v>
      </c>
    </row>
    <row r="335" spans="2:14" x14ac:dyDescent="0.25">
      <c r="B335">
        <f t="shared" si="69"/>
        <v>9.3869999999999815E-2</v>
      </c>
      <c r="C335">
        <f t="shared" si="59"/>
        <v>4.3326484672750828E-14</v>
      </c>
      <c r="D335">
        <f t="shared" si="64"/>
        <v>185798574.65852517</v>
      </c>
      <c r="E335">
        <f t="shared" si="70"/>
        <v>2.2450724857178523E-14</v>
      </c>
      <c r="F335">
        <f t="shared" si="71"/>
        <v>1.3645585221371973E-17</v>
      </c>
      <c r="G335">
        <f t="shared" si="60"/>
        <v>0.27079052920469265</v>
      </c>
      <c r="H335" s="17">
        <f t="shared" si="65"/>
        <v>0.14031703035736576</v>
      </c>
      <c r="I335">
        <f t="shared" si="66"/>
        <v>1.2742205343122477</v>
      </c>
      <c r="J335">
        <f t="shared" si="61"/>
        <v>8.3543554238955525E-6</v>
      </c>
      <c r="K335">
        <f t="shared" si="62"/>
        <v>0.18898377810236849</v>
      </c>
      <c r="L335">
        <f t="shared" si="63"/>
        <v>4.6521079093615011E-2</v>
      </c>
      <c r="M335">
        <f t="shared" si="67"/>
        <v>4.4213292494527925E-5</v>
      </c>
      <c r="N335">
        <f t="shared" si="68"/>
        <v>8.528490763357483E-5</v>
      </c>
    </row>
    <row r="336" spans="2:14" x14ac:dyDescent="0.25">
      <c r="B336">
        <f t="shared" si="69"/>
        <v>9.4184999999999811E-2</v>
      </c>
      <c r="C336">
        <f t="shared" si="59"/>
        <v>4.3340839428931267E-14</v>
      </c>
      <c r="D336">
        <f t="shared" si="64"/>
        <v>185759593.2274805</v>
      </c>
      <c r="E336">
        <f t="shared" si="70"/>
        <v>2.2437079271957152E-14</v>
      </c>
      <c r="F336">
        <f t="shared" si="71"/>
        <v>1.3650103546014751E-17</v>
      </c>
      <c r="G336">
        <f t="shared" si="60"/>
        <v>0.27088024643082037</v>
      </c>
      <c r="H336" s="17">
        <f t="shared" si="65"/>
        <v>0.14023174544973219</v>
      </c>
      <c r="I336">
        <f t="shared" si="66"/>
        <v>1.2740538626482274</v>
      </c>
      <c r="J336">
        <f t="shared" si="61"/>
        <v>8.3492776337737819E-6</v>
      </c>
      <c r="K336">
        <f t="shared" si="62"/>
        <v>0.18903323137047925</v>
      </c>
      <c r="L336">
        <f t="shared" si="63"/>
        <v>4.6324273594969566E-2</v>
      </c>
      <c r="M336">
        <f t="shared" si="67"/>
        <v>4.418643218961734E-5</v>
      </c>
      <c r="N336">
        <f t="shared" si="68"/>
        <v>8.5313147162592172E-5</v>
      </c>
    </row>
    <row r="337" spans="2:14" x14ac:dyDescent="0.25">
      <c r="B337">
        <f t="shared" si="69"/>
        <v>9.4499999999999806E-2</v>
      </c>
      <c r="C337">
        <f t="shared" si="59"/>
        <v>4.3355215975669984E-14</v>
      </c>
      <c r="D337">
        <f t="shared" si="64"/>
        <v>185720575.38884628</v>
      </c>
      <c r="E337">
        <f t="shared" si="70"/>
        <v>2.2423429168411136E-14</v>
      </c>
      <c r="F337">
        <f t="shared" si="71"/>
        <v>1.3654628726224517E-17</v>
      </c>
      <c r="G337">
        <f t="shared" si="60"/>
        <v>0.27097009984793735</v>
      </c>
      <c r="H337" s="17">
        <f t="shared" si="65"/>
        <v>0.1401464323025696</v>
      </c>
      <c r="I337">
        <f t="shared" si="66"/>
        <v>1.2738871357959045</v>
      </c>
      <c r="J337">
        <f t="shared" si="61"/>
        <v>8.3441981622947162E-6</v>
      </c>
      <c r="K337">
        <f t="shared" si="62"/>
        <v>0.18908272043599392</v>
      </c>
      <c r="L337">
        <f t="shared" si="63"/>
        <v>4.6128300673836331E-2</v>
      </c>
      <c r="M337">
        <f t="shared" si="67"/>
        <v>4.415956299598695E-5</v>
      </c>
      <c r="N337">
        <f t="shared" si="68"/>
        <v>8.534142953890322E-5</v>
      </c>
    </row>
    <row r="338" spans="2:14" x14ac:dyDescent="0.25">
      <c r="B338">
        <f t="shared" si="69"/>
        <v>9.4814999999999802E-2</v>
      </c>
      <c r="C338">
        <f t="shared" si="59"/>
        <v>4.3369614366859817E-14</v>
      </c>
      <c r="D338">
        <f t="shared" si="64"/>
        <v>185681521.07681841</v>
      </c>
      <c r="E338">
        <f t="shared" si="70"/>
        <v>2.2409774539684912E-14</v>
      </c>
      <c r="F338">
        <f t="shared" si="71"/>
        <v>1.3659160778948264E-17</v>
      </c>
      <c r="G338">
        <f t="shared" si="60"/>
        <v>0.27106008979287383</v>
      </c>
      <c r="H338" s="17">
        <f t="shared" si="65"/>
        <v>0.14006109087303067</v>
      </c>
      <c r="I338">
        <f t="shared" si="66"/>
        <v>1.2737203536715427</v>
      </c>
      <c r="J338">
        <f t="shared" si="61"/>
        <v>8.3391170069072667E-6</v>
      </c>
      <c r="K338">
        <f t="shared" si="62"/>
        <v>0.18913224535324902</v>
      </c>
      <c r="L338">
        <f t="shared" si="63"/>
        <v>4.593315680803061E-2</v>
      </c>
      <c r="M338">
        <f t="shared" si="67"/>
        <v>4.4132684900156456E-5</v>
      </c>
      <c r="N338">
        <f t="shared" si="68"/>
        <v>8.5369754868426639E-5</v>
      </c>
    </row>
    <row r="339" spans="2:14" x14ac:dyDescent="0.25">
      <c r="B339">
        <f t="shared" si="69"/>
        <v>9.5129999999999798E-2</v>
      </c>
      <c r="C339">
        <f t="shared" si="59"/>
        <v>4.3384034656580291E-14</v>
      </c>
      <c r="D339">
        <f t="shared" si="64"/>
        <v>185642430.22541031</v>
      </c>
      <c r="E339">
        <f t="shared" si="70"/>
        <v>2.2396115378905964E-14</v>
      </c>
      <c r="F339">
        <f t="shared" si="71"/>
        <v>1.3663699721191635E-17</v>
      </c>
      <c r="G339">
        <f t="shared" si="60"/>
        <v>0.27115021660362681</v>
      </c>
      <c r="H339" s="17">
        <f t="shared" si="65"/>
        <v>0.13997572111816228</v>
      </c>
      <c r="I339">
        <f t="shared" si="66"/>
        <v>1.2735535161911991</v>
      </c>
      <c r="J339">
        <f t="shared" si="61"/>
        <v>8.3340341650540343E-6</v>
      </c>
      <c r="K339">
        <f t="shared" si="62"/>
        <v>0.18918180617671584</v>
      </c>
      <c r="L339">
        <f t="shared" si="63"/>
        <v>4.5738838490268177E-2</v>
      </c>
      <c r="M339">
        <f t="shared" si="67"/>
        <v>4.410579788861231E-5</v>
      </c>
      <c r="N339">
        <f t="shared" si="68"/>
        <v>8.539812325744773E-5</v>
      </c>
    </row>
    <row r="340" spans="2:14" x14ac:dyDescent="0.25">
      <c r="B340">
        <f t="shared" si="69"/>
        <v>9.5444999999999794E-2</v>
      </c>
      <c r="C340">
        <f t="shared" si="59"/>
        <v>4.3398476899098297E-14</v>
      </c>
      <c r="D340">
        <f t="shared" si="64"/>
        <v>185603302.76845241</v>
      </c>
      <c r="E340">
        <f t="shared" si="70"/>
        <v>2.2382451679184771E-14</v>
      </c>
      <c r="F340">
        <f t="shared" si="71"/>
        <v>1.3668245570019196E-17</v>
      </c>
      <c r="G340">
        <f t="shared" si="60"/>
        <v>0.27124048061936429</v>
      </c>
      <c r="H340" s="17">
        <f t="shared" si="65"/>
        <v>0.13989032299490481</v>
      </c>
      <c r="I340">
        <f t="shared" si="66"/>
        <v>1.2733866232707227</v>
      </c>
      <c r="J340">
        <f t="shared" si="61"/>
        <v>8.328949634171294E-6</v>
      </c>
      <c r="K340">
        <f t="shared" si="62"/>
        <v>0.18923140296099944</v>
      </c>
      <c r="L340">
        <f t="shared" si="63"/>
        <v>4.5545342228102234E-2</v>
      </c>
      <c r="M340">
        <f t="shared" si="67"/>
        <v>4.4078901947807484E-5</v>
      </c>
      <c r="N340">
        <f t="shared" si="68"/>
        <v>8.5426534812619963E-5</v>
      </c>
    </row>
    <row r="341" spans="2:14" x14ac:dyDescent="0.25">
      <c r="B341">
        <f t="shared" si="69"/>
        <v>9.575999999999979E-2</v>
      </c>
      <c r="C341">
        <f t="shared" si="59"/>
        <v>4.3412941148869118E-14</v>
      </c>
      <c r="D341">
        <f t="shared" si="64"/>
        <v>185564138.63959107</v>
      </c>
      <c r="E341">
        <f t="shared" si="70"/>
        <v>2.2368783433614753E-14</v>
      </c>
      <c r="F341">
        <f t="shared" si="71"/>
        <v>1.3672798342554686E-17</v>
      </c>
      <c r="G341">
        <f t="shared" si="60"/>
        <v>0.271330882180432</v>
      </c>
      <c r="H341" s="17">
        <f t="shared" si="65"/>
        <v>0.1398048964600922</v>
      </c>
      <c r="I341">
        <f t="shared" si="66"/>
        <v>1.273219674825754</v>
      </c>
      <c r="J341">
        <f t="shared" si="61"/>
        <v>8.3238634116889719E-6</v>
      </c>
      <c r="K341">
        <f t="shared" si="62"/>
        <v>0.18928103576084002</v>
      </c>
      <c r="L341">
        <f t="shared" si="63"/>
        <v>4.5352664543860603E-2</v>
      </c>
      <c r="M341">
        <f t="shared" si="67"/>
        <v>4.4051997064161441E-5</v>
      </c>
      <c r="N341">
        <f t="shared" si="68"/>
        <v>8.545498964096679E-5</v>
      </c>
    </row>
    <row r="342" spans="2:14" x14ac:dyDescent="0.25">
      <c r="B342">
        <f t="shared" si="69"/>
        <v>9.6074999999999786E-2</v>
      </c>
      <c r="C342">
        <f t="shared" si="59"/>
        <v>4.3427427460537035E-14</v>
      </c>
      <c r="D342">
        <f t="shared" si="64"/>
        <v>185524937.7722885</v>
      </c>
      <c r="E342">
        <f t="shared" si="70"/>
        <v>2.2355110635272198E-14</v>
      </c>
      <c r="F342">
        <f t="shared" si="71"/>
        <v>1.3677358055981289E-17</v>
      </c>
      <c r="G342">
        <f t="shared" si="60"/>
        <v>0.27142142162835642</v>
      </c>
      <c r="H342" s="17">
        <f t="shared" si="65"/>
        <v>0.13971944147045121</v>
      </c>
      <c r="I342">
        <f t="shared" si="66"/>
        <v>1.2730526707717251</v>
      </c>
      <c r="J342">
        <f t="shared" si="61"/>
        <v>8.3187754950306173E-6</v>
      </c>
      <c r="K342">
        <f t="shared" si="62"/>
        <v>0.1893307046311126</v>
      </c>
      <c r="L342">
        <f t="shared" si="63"/>
        <v>4.5160801974583289E-2</v>
      </c>
      <c r="M342">
        <f t="shared" si="67"/>
        <v>4.4025083224060008E-5</v>
      </c>
      <c r="N342">
        <f t="shared" si="68"/>
        <v>8.5483487849883057E-5</v>
      </c>
    </row>
    <row r="343" spans="2:14" x14ac:dyDescent="0.25">
      <c r="B343">
        <f t="shared" si="69"/>
        <v>9.6389999999999781E-2</v>
      </c>
      <c r="C343">
        <f t="shared" si="59"/>
        <v>4.34419358889364E-14</v>
      </c>
      <c r="D343">
        <f t="shared" si="64"/>
        <v>185485700.09982145</v>
      </c>
      <c r="E343">
        <f t="shared" si="70"/>
        <v>2.2341433277216217E-14</v>
      </c>
      <c r="F343">
        <f t="shared" si="71"/>
        <v>1.3681924727541886E-17</v>
      </c>
      <c r="G343">
        <f t="shared" si="60"/>
        <v>0.27151209930585252</v>
      </c>
      <c r="H343" s="17">
        <f t="shared" si="65"/>
        <v>0.13963395798260134</v>
      </c>
      <c r="I343">
        <f t="shared" si="66"/>
        <v>1.2728856110238573</v>
      </c>
      <c r="J343">
        <f t="shared" si="61"/>
        <v>8.3136858816133912E-6</v>
      </c>
      <c r="K343">
        <f t="shared" si="62"/>
        <v>0.18938040962682851</v>
      </c>
      <c r="L343">
        <f t="shared" si="63"/>
        <v>4.4969751071960183E-2</v>
      </c>
      <c r="M343">
        <f t="shared" si="67"/>
        <v>4.3998160413855194E-5</v>
      </c>
      <c r="N343">
        <f t="shared" si="68"/>
        <v>8.5512029547136782E-5</v>
      </c>
    </row>
    <row r="344" spans="2:14" x14ac:dyDescent="0.25">
      <c r="B344">
        <f t="shared" si="69"/>
        <v>9.6704999999999777E-2</v>
      </c>
      <c r="C344">
        <f t="shared" si="59"/>
        <v>4.3456466489092421E-14</v>
      </c>
      <c r="D344">
        <f t="shared" si="64"/>
        <v>185446425.55528069</v>
      </c>
      <c r="E344">
        <f t="shared" si="70"/>
        <v>2.2327751352488677E-14</v>
      </c>
      <c r="F344">
        <f t="shared" si="71"/>
        <v>1.3686498374539359E-17</v>
      </c>
      <c r="G344">
        <f t="shared" si="60"/>
        <v>0.27160291555682764</v>
      </c>
      <c r="H344" s="17">
        <f t="shared" si="65"/>
        <v>0.13954844595305421</v>
      </c>
      <c r="I344">
        <f t="shared" si="66"/>
        <v>1.2727184954971618</v>
      </c>
      <c r="J344">
        <f t="shared" si="61"/>
        <v>8.3085945688480343E-6</v>
      </c>
      <c r="K344">
        <f t="shared" si="62"/>
        <v>0.18943015080313483</v>
      </c>
      <c r="L344">
        <f t="shared" si="63"/>
        <v>4.4779508402269103E-2</v>
      </c>
      <c r="M344">
        <f t="shared" si="67"/>
        <v>4.3971228619865162E-5</v>
      </c>
      <c r="N344">
        <f t="shared" si="68"/>
        <v>8.5540614840871003E-5</v>
      </c>
    </row>
    <row r="345" spans="2:14" x14ac:dyDescent="0.25">
      <c r="B345">
        <f t="shared" si="69"/>
        <v>9.7019999999999773E-2</v>
      </c>
      <c r="C345">
        <f t="shared" si="59"/>
        <v>4.3471019316221946E-14</v>
      </c>
      <c r="D345">
        <f t="shared" si="64"/>
        <v>185407114.07157052</v>
      </c>
      <c r="E345">
        <f t="shared" si="70"/>
        <v>2.2314064854114137E-14</v>
      </c>
      <c r="F345">
        <f t="shared" si="71"/>
        <v>1.3691079014336833E-17</v>
      </c>
      <c r="G345">
        <f t="shared" si="60"/>
        <v>0.27169387072638712</v>
      </c>
      <c r="H345" s="17">
        <f t="shared" si="65"/>
        <v>0.13946290533821334</v>
      </c>
      <c r="I345">
        <f t="shared" si="66"/>
        <v>1.2725513241064379</v>
      </c>
      <c r="J345">
        <f t="shared" si="61"/>
        <v>8.3035015541388496E-6</v>
      </c>
      <c r="K345">
        <f t="shared" si="62"/>
        <v>0.18947992821531542</v>
      </c>
      <c r="L345">
        <f t="shared" si="63"/>
        <v>4.4590070546314121E-2</v>
      </c>
      <c r="M345">
        <f t="shared" si="67"/>
        <v>4.3944287828374055E-5</v>
      </c>
      <c r="N345">
        <f t="shared" si="68"/>
        <v>8.5569243839605198E-5</v>
      </c>
    </row>
    <row r="346" spans="2:14" x14ac:dyDescent="0.25">
      <c r="B346">
        <f t="shared" si="69"/>
        <v>9.7334999999999769E-2</v>
      </c>
      <c r="C346">
        <f t="shared" si="59"/>
        <v>4.3485594425734275E-14</v>
      </c>
      <c r="D346">
        <f t="shared" si="64"/>
        <v>185367765.58140805</v>
      </c>
      <c r="E346">
        <f t="shared" si="70"/>
        <v>2.23003737750998E-14</v>
      </c>
      <c r="F346">
        <f t="shared" si="71"/>
        <v>1.3695666664357924E-17</v>
      </c>
      <c r="G346">
        <f t="shared" si="60"/>
        <v>0.27178496516083922</v>
      </c>
      <c r="H346" s="17">
        <f t="shared" si="65"/>
        <v>0.13937733609437375</v>
      </c>
      <c r="I346">
        <f t="shared" si="66"/>
        <v>1.2723840967662738</v>
      </c>
      <c r="J346">
        <f t="shared" si="61"/>
        <v>8.298406834883679E-6</v>
      </c>
      <c r="K346">
        <f t="shared" si="62"/>
        <v>0.18952974191879157</v>
      </c>
      <c r="L346">
        <f t="shared" si="63"/>
        <v>4.4401434099364048E-2</v>
      </c>
      <c r="M346">
        <f t="shared" si="67"/>
        <v>4.3917338025631892E-5</v>
      </c>
      <c r="N346">
        <f t="shared" si="68"/>
        <v>8.5597916652237012E-5</v>
      </c>
    </row>
    <row r="347" spans="2:14" x14ac:dyDescent="0.25">
      <c r="B347">
        <f t="shared" si="69"/>
        <v>9.7649999999999765E-2</v>
      </c>
      <c r="C347">
        <f t="shared" si="59"/>
        <v>4.3500191873232275E-14</v>
      </c>
      <c r="D347">
        <f t="shared" si="64"/>
        <v>185328380.01732206</v>
      </c>
      <c r="E347">
        <f t="shared" si="70"/>
        <v>2.2286678108435442E-14</v>
      </c>
      <c r="F347">
        <f t="shared" si="71"/>
        <v>1.3700261342087051E-17</v>
      </c>
      <c r="G347">
        <f t="shared" si="60"/>
        <v>0.27187619920770173</v>
      </c>
      <c r="H347" s="17">
        <f t="shared" si="65"/>
        <v>0.1392917381777215</v>
      </c>
      <c r="I347">
        <f t="shared" si="66"/>
        <v>1.2722168133910441</v>
      </c>
      <c r="J347">
        <f t="shared" si="61"/>
        <v>8.2933104084738814E-6</v>
      </c>
      <c r="K347">
        <f t="shared" si="62"/>
        <v>0.18957959196912166</v>
      </c>
      <c r="L347">
        <f t="shared" si="63"/>
        <v>4.4213595671091253E-2</v>
      </c>
      <c r="M347">
        <f t="shared" si="67"/>
        <v>4.389037919785442E-5</v>
      </c>
      <c r="N347">
        <f t="shared" si="68"/>
        <v>8.5626633388044063E-5</v>
      </c>
    </row>
    <row r="348" spans="2:14" x14ac:dyDescent="0.25">
      <c r="B348">
        <f t="shared" si="69"/>
        <v>9.7964999999999761E-2</v>
      </c>
      <c r="C348">
        <f t="shared" si="59"/>
        <v>4.3514811714513025E-14</v>
      </c>
      <c r="D348">
        <f t="shared" si="64"/>
        <v>185288957.31165278</v>
      </c>
      <c r="E348">
        <f t="shared" si="70"/>
        <v>2.2272977847093355E-14</v>
      </c>
      <c r="F348">
        <f t="shared" si="71"/>
        <v>1.3704863065069703E-17</v>
      </c>
      <c r="G348">
        <f t="shared" si="60"/>
        <v>0.27196757321570642</v>
      </c>
      <c r="H348" s="17">
        <f t="shared" si="65"/>
        <v>0.13920611154433346</v>
      </c>
      <c r="I348">
        <f t="shared" si="66"/>
        <v>1.27204947389491</v>
      </c>
      <c r="J348">
        <f t="shared" si="61"/>
        <v>8.2882122722943068E-6</v>
      </c>
      <c r="K348">
        <f t="shared" si="62"/>
        <v>0.1896294784220029</v>
      </c>
      <c r="L348">
        <f t="shared" si="63"/>
        <v>4.4026551885510808E-2</v>
      </c>
      <c r="M348">
        <f t="shared" si="67"/>
        <v>4.3863411331223073E-5</v>
      </c>
      <c r="N348">
        <f t="shared" si="68"/>
        <v>8.5655394156685662E-5</v>
      </c>
    </row>
    <row r="349" spans="2:14" x14ac:dyDescent="0.25">
      <c r="B349">
        <f t="shared" si="69"/>
        <v>9.8279999999999756E-2</v>
      </c>
      <c r="C349">
        <f t="shared" si="59"/>
        <v>4.3529454005568685E-14</v>
      </c>
      <c r="D349">
        <f t="shared" si="64"/>
        <v>185249497.39655104</v>
      </c>
      <c r="E349">
        <f t="shared" si="70"/>
        <v>2.2259272984028286E-14</v>
      </c>
      <c r="F349">
        <f t="shared" si="71"/>
        <v>1.3709471850912688E-17</v>
      </c>
      <c r="G349">
        <f t="shared" si="60"/>
        <v>0.27205908753480423</v>
      </c>
      <c r="H349" s="17">
        <f t="shared" si="65"/>
        <v>0.13912045615017679</v>
      </c>
      <c r="I349">
        <f t="shared" si="66"/>
        <v>1.2718820781918185</v>
      </c>
      <c r="J349">
        <f t="shared" si="61"/>
        <v>8.28311242372328E-6</v>
      </c>
      <c r="K349">
        <f t="shared" si="62"/>
        <v>0.18967940133327002</v>
      </c>
      <c r="L349">
        <f t="shared" si="63"/>
        <v>4.3840299380919684E-2</v>
      </c>
      <c r="M349">
        <f t="shared" si="67"/>
        <v>4.3836434411884786E-5</v>
      </c>
      <c r="N349">
        <f t="shared" si="68"/>
        <v>8.5684199068204292E-5</v>
      </c>
    </row>
    <row r="350" spans="2:14" x14ac:dyDescent="0.25">
      <c r="B350">
        <f t="shared" si="69"/>
        <v>9.8594999999999752E-2</v>
      </c>
      <c r="C350">
        <f t="shared" si="59"/>
        <v>4.3544118802587565E-14</v>
      </c>
      <c r="D350">
        <f t="shared" si="64"/>
        <v>185210000.20397732</v>
      </c>
      <c r="E350">
        <f t="shared" si="70"/>
        <v>2.2245563512177375E-14</v>
      </c>
      <c r="F350">
        <f t="shared" si="71"/>
        <v>1.3714087717284429E-17</v>
      </c>
      <c r="G350">
        <f t="shared" si="60"/>
        <v>0.27215074251617222</v>
      </c>
      <c r="H350" s="17">
        <f t="shared" si="65"/>
        <v>0.13903477195110858</v>
      </c>
      <c r="I350">
        <f t="shared" si="66"/>
        <v>1.2717146261955017</v>
      </c>
      <c r="J350">
        <f t="shared" si="61"/>
        <v>8.278010860132571E-6</v>
      </c>
      <c r="K350">
        <f t="shared" si="62"/>
        <v>0.18972936075889793</v>
      </c>
      <c r="L350">
        <f t="shared" si="63"/>
        <v>4.3654834809836417E-2</v>
      </c>
      <c r="M350">
        <f t="shared" si="67"/>
        <v>4.3809448425951862E-5</v>
      </c>
      <c r="N350">
        <f t="shared" si="68"/>
        <v>8.5713048233027663E-5</v>
      </c>
    </row>
    <row r="351" spans="2:14" x14ac:dyDescent="0.25">
      <c r="B351">
        <f t="shared" si="69"/>
        <v>9.8909999999999748E-2</v>
      </c>
      <c r="C351">
        <f t="shared" si="59"/>
        <v>4.3558806161954772E-14</v>
      </c>
      <c r="D351">
        <f t="shared" si="64"/>
        <v>185170465.66570139</v>
      </c>
      <c r="E351">
        <f t="shared" si="70"/>
        <v>2.2231849424460089E-14</v>
      </c>
      <c r="F351">
        <f t="shared" si="71"/>
        <v>1.3718710681915236E-17</v>
      </c>
      <c r="G351">
        <f t="shared" si="60"/>
        <v>0.2722425385122173</v>
      </c>
      <c r="H351" s="17">
        <f t="shared" si="65"/>
        <v>0.13894905890287554</v>
      </c>
      <c r="I351">
        <f t="shared" si="66"/>
        <v>1.2715471178194755</v>
      </c>
      <c r="J351">
        <f t="shared" si="61"/>
        <v>8.2729075788873739E-6</v>
      </c>
      <c r="K351">
        <f t="shared" si="62"/>
        <v>0.18977935675500043</v>
      </c>
      <c r="L351">
        <f t="shared" si="63"/>
        <v>4.3470154838940955E-2</v>
      </c>
      <c r="M351">
        <f t="shared" si="67"/>
        <v>4.3782453359501926E-5</v>
      </c>
      <c r="N351">
        <f t="shared" si="68"/>
        <v>8.5741941761970225E-5</v>
      </c>
    </row>
    <row r="352" spans="2:14" x14ac:dyDescent="0.25">
      <c r="B352">
        <f t="shared" si="69"/>
        <v>9.9224999999999744E-2</v>
      </c>
      <c r="C352">
        <f t="shared" si="59"/>
        <v>4.3573516140253293E-14</v>
      </c>
      <c r="D352">
        <f t="shared" si="64"/>
        <v>185130893.71330121</v>
      </c>
      <c r="E352">
        <f t="shared" si="70"/>
        <v>2.2218130713778173E-14</v>
      </c>
      <c r="F352">
        <f t="shared" si="71"/>
        <v>1.3723340762597589E-17</v>
      </c>
      <c r="G352">
        <f t="shared" si="60"/>
        <v>0.2723344758765831</v>
      </c>
      <c r="H352" s="17">
        <f t="shared" si="65"/>
        <v>0.13886331696111356</v>
      </c>
      <c r="I352">
        <f t="shared" si="66"/>
        <v>1.2713795529770393</v>
      </c>
      <c r="J352">
        <f t="shared" si="61"/>
        <v>8.2678025773462927E-6</v>
      </c>
      <c r="K352">
        <f t="shared" si="62"/>
        <v>0.18982938937783148</v>
      </c>
      <c r="L352">
        <f t="shared" si="63"/>
        <v>4.3286256149014671E-2</v>
      </c>
      <c r="M352">
        <f t="shared" si="67"/>
        <v>4.3755449198577705E-5</v>
      </c>
      <c r="N352">
        <f t="shared" si="68"/>
        <v>8.5770879766234933E-5</v>
      </c>
    </row>
    <row r="353" spans="2:14" x14ac:dyDescent="0.25">
      <c r="B353">
        <f t="shared" si="69"/>
        <v>9.953999999999974E-2</v>
      </c>
      <c r="C353">
        <f t="shared" si="59"/>
        <v>4.3588248794264849E-14</v>
      </c>
      <c r="D353">
        <f t="shared" si="64"/>
        <v>185091284.27816245</v>
      </c>
      <c r="E353">
        <f t="shared" si="70"/>
        <v>2.2204407373015575E-14</v>
      </c>
      <c r="F353">
        <f t="shared" si="71"/>
        <v>1.3727977977186426E-17</v>
      </c>
      <c r="G353">
        <f t="shared" si="60"/>
        <v>0.27242655496415524</v>
      </c>
      <c r="H353" s="17">
        <f t="shared" si="65"/>
        <v>0.13877754608134732</v>
      </c>
      <c r="I353">
        <f t="shared" si="66"/>
        <v>1.2712119315812755</v>
      </c>
      <c r="J353">
        <f t="shared" si="61"/>
        <v>8.2626958528613007E-6</v>
      </c>
      <c r="K353">
        <f t="shared" si="62"/>
        <v>0.18987945868378589</v>
      </c>
      <c r="L353">
        <f t="shared" si="63"/>
        <v>4.3103135434880799E-2</v>
      </c>
      <c r="M353">
        <f t="shared" si="67"/>
        <v>4.3728435929187014E-5</v>
      </c>
      <c r="N353">
        <f t="shared" si="68"/>
        <v>8.5799862357415155E-5</v>
      </c>
    </row>
    <row r="354" spans="2:14" x14ac:dyDescent="0.25">
      <c r="B354">
        <f t="shared" si="69"/>
        <v>9.9854999999999736E-2</v>
      </c>
      <c r="C354">
        <f t="shared" si="59"/>
        <v>4.3603004180970612E-14</v>
      </c>
      <c r="D354">
        <f t="shared" si="64"/>
        <v>185051637.29147786</v>
      </c>
      <c r="E354">
        <f t="shared" si="70"/>
        <v>2.2190679395038389E-14</v>
      </c>
      <c r="F354">
        <f t="shared" si="71"/>
        <v>1.3732622343599404E-17</v>
      </c>
      <c r="G354">
        <f t="shared" si="60"/>
        <v>0.27251877613106634</v>
      </c>
      <c r="H354" s="17">
        <f t="shared" si="65"/>
        <v>0.13869174621898991</v>
      </c>
      <c r="I354">
        <f t="shared" si="66"/>
        <v>1.2710442535450484</v>
      </c>
      <c r="J354">
        <f t="shared" si="61"/>
        <v>8.2575874027777323E-6</v>
      </c>
      <c r="K354">
        <f t="shared" si="62"/>
        <v>0.18992956472939879</v>
      </c>
      <c r="L354">
        <f t="shared" si="63"/>
        <v>4.2920789405344939E-2</v>
      </c>
      <c r="M354">
        <f t="shared" si="67"/>
        <v>4.370141353730254E-5</v>
      </c>
      <c r="N354">
        <f t="shared" si="68"/>
        <v>8.5828889647496262E-5</v>
      </c>
    </row>
    <row r="355" spans="2:14" x14ac:dyDescent="0.25">
      <c r="B355">
        <f t="shared" si="69"/>
        <v>0.10016999999999973</v>
      </c>
      <c r="C355">
        <f t="shared" si="59"/>
        <v>4.3617782357552382E-14</v>
      </c>
      <c r="D355">
        <f t="shared" si="64"/>
        <v>185011952.68424609</v>
      </c>
      <c r="E355">
        <f t="shared" si="70"/>
        <v>2.2176946772694789E-14</v>
      </c>
      <c r="F355">
        <f t="shared" si="71"/>
        <v>1.3737273879817189E-17</v>
      </c>
      <c r="G355">
        <f t="shared" si="60"/>
        <v>0.27261113973470236</v>
      </c>
      <c r="H355" s="17">
        <f t="shared" si="65"/>
        <v>0.13860591732934244</v>
      </c>
      <c r="I355">
        <f t="shared" si="66"/>
        <v>1.2708765187810027</v>
      </c>
      <c r="J355">
        <f t="shared" si="61"/>
        <v>8.2524772244342523E-6</v>
      </c>
      <c r="K355">
        <f t="shared" si="62"/>
        <v>0.18997970757134758</v>
      </c>
      <c r="L355">
        <f t="shared" si="63"/>
        <v>4.2739214783135998E-2</v>
      </c>
      <c r="M355">
        <f t="shared" si="67"/>
        <v>4.3674382008861768E-5</v>
      </c>
      <c r="N355">
        <f t="shared" si="68"/>
        <v>8.5857961748857448E-5</v>
      </c>
    </row>
    <row r="356" spans="2:14" x14ac:dyDescent="0.25">
      <c r="B356">
        <f t="shared" si="69"/>
        <v>0.10048499999999973</v>
      </c>
      <c r="C356">
        <f t="shared" si="59"/>
        <v>4.3632583381393297E-14</v>
      </c>
      <c r="D356">
        <f t="shared" si="64"/>
        <v>184972230.38727152</v>
      </c>
      <c r="E356">
        <f t="shared" si="70"/>
        <v>2.2163209498814973E-14</v>
      </c>
      <c r="F356">
        <f t="shared" si="71"/>
        <v>1.3741932603883764E-17</v>
      </c>
      <c r="G356">
        <f t="shared" si="60"/>
        <v>0.27270364613370807</v>
      </c>
      <c r="H356" s="17">
        <f t="shared" si="65"/>
        <v>0.1385200593675936</v>
      </c>
      <c r="I356">
        <f t="shared" si="66"/>
        <v>1.2707087272015647</v>
      </c>
      <c r="J356">
        <f t="shared" si="61"/>
        <v>8.2473653151628375E-6</v>
      </c>
      <c r="K356">
        <f t="shared" si="62"/>
        <v>0.19002988726645106</v>
      </c>
      <c r="L356">
        <f t="shared" si="63"/>
        <v>4.2558408304847223E-2</v>
      </c>
      <c r="M356">
        <f t="shared" si="67"/>
        <v>4.364734132976685E-5</v>
      </c>
      <c r="N356">
        <f t="shared" si="68"/>
        <v>8.5887078774273508E-5</v>
      </c>
    </row>
    <row r="357" spans="2:14" x14ac:dyDescent="0.25">
      <c r="B357">
        <f t="shared" si="69"/>
        <v>0.10079999999999972</v>
      </c>
      <c r="C357">
        <f t="shared" si="59"/>
        <v>4.3647407310078864E-14</v>
      </c>
      <c r="D357">
        <f t="shared" si="64"/>
        <v>184932470.33116296</v>
      </c>
      <c r="E357">
        <f t="shared" si="70"/>
        <v>2.214946756621109E-14</v>
      </c>
      <c r="F357">
        <f t="shared" si="71"/>
        <v>1.3746598533906684E-17</v>
      </c>
      <c r="G357">
        <f t="shared" si="60"/>
        <v>0.27279629568799291</v>
      </c>
      <c r="H357" s="17">
        <f t="shared" si="65"/>
        <v>0.1384341722888193</v>
      </c>
      <c r="I357">
        <f t="shared" si="66"/>
        <v>1.2705408787189389</v>
      </c>
      <c r="J357">
        <f t="shared" si="61"/>
        <v>8.2422516722887492E-6</v>
      </c>
      <c r="K357">
        <f t="shared" si="62"/>
        <v>0.19008010387167104</v>
      </c>
      <c r="L357">
        <f t="shared" si="63"/>
        <v>4.237836672087758E-2</v>
      </c>
      <c r="M357">
        <f t="shared" si="67"/>
        <v>4.3620291485884447E-5</v>
      </c>
      <c r="N357">
        <f t="shared" si="68"/>
        <v>8.591624083691677E-5</v>
      </c>
    </row>
    <row r="358" spans="2:14" x14ac:dyDescent="0.25">
      <c r="B358">
        <f t="shared" si="69"/>
        <v>0.10111499999999972</v>
      </c>
      <c r="C358">
        <f t="shared" si="59"/>
        <v>4.3662254201397734E-14</v>
      </c>
      <c r="D358">
        <f t="shared" si="64"/>
        <v>184892672.44633335</v>
      </c>
      <c r="E358">
        <f t="shared" si="70"/>
        <v>2.2135720967677183E-14</v>
      </c>
      <c r="F358">
        <f t="shared" si="71"/>
        <v>1.3751271688057383E-17</v>
      </c>
      <c r="G358">
        <f t="shared" si="60"/>
        <v>0.2728890887587358</v>
      </c>
      <c r="H358" s="17">
        <f t="shared" si="65"/>
        <v>0.13834825604798237</v>
      </c>
      <c r="I358">
        <f t="shared" si="66"/>
        <v>1.2703729732451103</v>
      </c>
      <c r="J358">
        <f t="shared" si="61"/>
        <v>8.2371362931305063E-6</v>
      </c>
      <c r="K358">
        <f t="shared" si="62"/>
        <v>0.19013035744411177</v>
      </c>
      <c r="L358">
        <f t="shared" si="63"/>
        <v>4.2199086795373292E-2</v>
      </c>
      <c r="M358">
        <f t="shared" si="67"/>
        <v>4.3593232463045687E-5</v>
      </c>
      <c r="N358">
        <f t="shared" si="68"/>
        <v>8.5945448050358633E-5</v>
      </c>
    </row>
    <row r="359" spans="2:14" x14ac:dyDescent="0.25">
      <c r="B359">
        <f t="shared" si="69"/>
        <v>0.10142999999999971</v>
      </c>
      <c r="C359">
        <f t="shared" ref="C359:C422" si="72">((2*PI()/(D359^2*$C$16))*($C$11*$C$10*$C$12/($C$13*$C$14))*(($C$8^2)/(4*PI()*$C$7))^2)*(LN((($C$16*D359^2*E359)/(2*$C$9^2))*(1+(E359/($C$16*$C$4^2)))^2)-LN(2)*(SQRT(1-(D359/$C$4)^2)-(1-(D359/$C$4)^2)/2)+((1-SQRT(1-(D359/$C$4)^2))^2)/16)/1000</f>
        <v>4.3677124113342869E-14</v>
      </c>
      <c r="D359">
        <f t="shared" si="64"/>
        <v>184852836.66299865</v>
      </c>
      <c r="E359">
        <f t="shared" si="70"/>
        <v>2.2121969695989125E-14</v>
      </c>
      <c r="F359">
        <f t="shared" si="71"/>
        <v>1.3755952084571464E-17</v>
      </c>
      <c r="G359">
        <f t="shared" ref="G359:G422" si="73">C359/$C$19/$F$36</f>
        <v>0.27298202570839292</v>
      </c>
      <c r="H359" s="17">
        <f t="shared" si="65"/>
        <v>0.13826231059993202</v>
      </c>
      <c r="I359">
        <f t="shared" si="66"/>
        <v>1.2702050106918403</v>
      </c>
      <c r="J359">
        <f t="shared" ref="J359:J422" si="74">E359/($C$18*$C$4^2)</f>
        <v>8.2320191749998703E-6</v>
      </c>
      <c r="K359">
        <f t="shared" ref="K359:K422" si="75">(1-(D359/$C$4)^2)*(1+(J359^2)/8-(2*J359+1)*LN(2))</f>
        <v>0.1901806480410218</v>
      </c>
      <c r="L359">
        <f t="shared" ref="L359:L422" si="76">$H$38*2^(-B359/$Q$37)</f>
        <v>4.2020565306169794E-2</v>
      </c>
      <c r="M359">
        <f t="shared" si="67"/>
        <v>4.3566164247045939E-5</v>
      </c>
      <c r="N359">
        <f t="shared" si="68"/>
        <v>8.5974700528571634E-5</v>
      </c>
    </row>
    <row r="360" spans="2:14" x14ac:dyDescent="0.25">
      <c r="B360">
        <f t="shared" si="69"/>
        <v>0.10174499999999971</v>
      </c>
      <c r="C360">
        <f t="shared" si="72"/>
        <v>4.3692017104112188E-14</v>
      </c>
      <c r="D360">
        <f t="shared" ref="D360:D423" si="77">$C$4*SQRT(1-(1/I360)^2)</f>
        <v>184812962.91117746</v>
      </c>
      <c r="E360">
        <f t="shared" si="70"/>
        <v>2.2108213743904555E-14</v>
      </c>
      <c r="F360">
        <f t="shared" si="71"/>
        <v>1.376063974174899E-17</v>
      </c>
      <c r="G360">
        <f t="shared" si="73"/>
        <v>0.27307510690070114</v>
      </c>
      <c r="H360" s="17">
        <f t="shared" ref="H360:H423" si="78">E360/$C$19/$F$36</f>
        <v>0.13817633589940345</v>
      </c>
      <c r="I360">
        <f t="shared" ref="I360:I423" si="79">(E360)/($C$4^2*$C$29)+1</f>
        <v>1.2700369909706688</v>
      </c>
      <c r="J360">
        <f t="shared" si="74"/>
        <v>8.2269003152018161E-6</v>
      </c>
      <c r="K360">
        <f t="shared" si="75"/>
        <v>0.19023097571979283</v>
      </c>
      <c r="L360">
        <f t="shared" si="76"/>
        <v>4.1842799044733703E-2</v>
      </c>
      <c r="M360">
        <f t="shared" ref="M360:M423" si="80">(B360-B359)*(H360+H359)/2</f>
        <v>4.3539086823644761E-5</v>
      </c>
      <c r="N360">
        <f t="shared" ref="N360:N423" si="81">(B360-B359)*(G360+G359)/2</f>
        <v>8.6003998385931175E-5</v>
      </c>
    </row>
    <row r="361" spans="2:14" x14ac:dyDescent="0.25">
      <c r="B361">
        <f t="shared" ref="B361:B424" si="82">B360+$B$38</f>
        <v>0.10205999999999971</v>
      </c>
      <c r="C361">
        <f t="shared" si="72"/>
        <v>4.3706933232109725E-14</v>
      </c>
      <c r="D361">
        <f t="shared" si="77"/>
        <v>184773051.12068987</v>
      </c>
      <c r="E361">
        <f t="shared" ref="E361:E424" si="83">E360-F360</f>
        <v>2.2094453104162807E-14</v>
      </c>
      <c r="F361">
        <f t="shared" ref="F361:F424" si="84">(B361-B360)*(C361+C360)/2</f>
        <v>1.3765334677954771E-17</v>
      </c>
      <c r="G361">
        <f t="shared" si="73"/>
        <v>0.27316833270068575</v>
      </c>
      <c r="H361" s="17">
        <f t="shared" si="78"/>
        <v>0.13809033190101752</v>
      </c>
      <c r="I361">
        <f t="shared" si="79"/>
        <v>1.2698689139929111</v>
      </c>
      <c r="J361">
        <f t="shared" si="74"/>
        <v>8.2217797110345085E-6</v>
      </c>
      <c r="K361">
        <f t="shared" si="75"/>
        <v>0.19028134053796156</v>
      </c>
      <c r="L361">
        <f t="shared" si="76"/>
        <v>4.1665784816105236E-2</v>
      </c>
      <c r="M361">
        <f t="shared" si="80"/>
        <v>4.3512000178565726E-5</v>
      </c>
      <c r="N361">
        <f t="shared" si="81"/>
        <v>8.6033341737217295E-5</v>
      </c>
    </row>
    <row r="362" spans="2:14" x14ac:dyDescent="0.25">
      <c r="B362">
        <f t="shared" si="82"/>
        <v>0.1023749999999997</v>
      </c>
      <c r="C362">
        <f t="shared" si="72"/>
        <v>4.3721872555946397E-14</v>
      </c>
      <c r="D362">
        <f t="shared" si="77"/>
        <v>184733101.2211571</v>
      </c>
      <c r="E362">
        <f t="shared" si="83"/>
        <v>2.2080687769484852E-14</v>
      </c>
      <c r="F362">
        <f t="shared" si="84"/>
        <v>1.3770036911618658E-17</v>
      </c>
      <c r="G362">
        <f t="shared" si="73"/>
        <v>0.27326170347466494</v>
      </c>
      <c r="H362" s="17">
        <f t="shared" si="78"/>
        <v>0.13800429855928031</v>
      </c>
      <c r="I362">
        <f t="shared" si="79"/>
        <v>1.2697007796696593</v>
      </c>
      <c r="J362">
        <f t="shared" si="74"/>
        <v>8.2166573597892768E-6</v>
      </c>
      <c r="K362">
        <f t="shared" si="75"/>
        <v>0.19033174255320959</v>
      </c>
      <c r="L362">
        <f t="shared" si="76"/>
        <v>4.1489519438840737E-2</v>
      </c>
      <c r="M362">
        <f t="shared" si="80"/>
        <v>4.3484904297496333E-5</v>
      </c>
      <c r="N362">
        <f t="shared" si="81"/>
        <v>8.6062730697616593E-5</v>
      </c>
    </row>
    <row r="363" spans="2:14" x14ac:dyDescent="0.25">
      <c r="B363">
        <f t="shared" si="82"/>
        <v>0.1026899999999997</v>
      </c>
      <c r="C363">
        <f t="shared" si="72"/>
        <v>4.3736835134441071E-14</v>
      </c>
      <c r="D363">
        <f t="shared" si="77"/>
        <v>184693113.14200035</v>
      </c>
      <c r="E363">
        <f t="shared" si="83"/>
        <v>2.2066917732573232E-14</v>
      </c>
      <c r="F363">
        <f t="shared" si="84"/>
        <v>1.3774746461235843E-17</v>
      </c>
      <c r="G363">
        <f t="shared" si="73"/>
        <v>0.27335521959025672</v>
      </c>
      <c r="H363" s="17">
        <f t="shared" si="78"/>
        <v>0.1379182358285827</v>
      </c>
      <c r="I363">
        <f t="shared" si="79"/>
        <v>1.2695325879117796</v>
      </c>
      <c r="J363">
        <f t="shared" si="74"/>
        <v>8.2115332587505942E-6</v>
      </c>
      <c r="K363">
        <f t="shared" si="75"/>
        <v>0.19038218182336414</v>
      </c>
      <c r="L363">
        <f t="shared" si="76"/>
        <v>4.1313999744955525E-2</v>
      </c>
      <c r="M363">
        <f t="shared" si="80"/>
        <v>4.3457799166087853E-5</v>
      </c>
      <c r="N363">
        <f t="shared" si="81"/>
        <v>8.609216538272401E-5</v>
      </c>
    </row>
    <row r="364" spans="2:14" x14ac:dyDescent="0.25">
      <c r="B364">
        <f t="shared" si="82"/>
        <v>0.10300499999999969</v>
      </c>
      <c r="C364">
        <f t="shared" si="72"/>
        <v>4.3751821026621515E-14</v>
      </c>
      <c r="D364">
        <f t="shared" si="77"/>
        <v>184653086.81244019</v>
      </c>
      <c r="E364">
        <f t="shared" si="83"/>
        <v>2.2053142986111997E-14</v>
      </c>
      <c r="F364">
        <f t="shared" si="84"/>
        <v>1.3779463345367174E-17</v>
      </c>
      <c r="G364">
        <f t="shared" si="73"/>
        <v>0.2734488814163844</v>
      </c>
      <c r="H364" s="17">
        <f t="shared" si="78"/>
        <v>0.13783214366319996</v>
      </c>
      <c r="I364">
        <f t="shared" si="79"/>
        <v>1.2693643386299125</v>
      </c>
      <c r="J364">
        <f t="shared" si="74"/>
        <v>8.2064074051960529E-6</v>
      </c>
      <c r="K364">
        <f t="shared" si="75"/>
        <v>0.1904326584063985</v>
      </c>
      <c r="L364">
        <f t="shared" si="76"/>
        <v>4.1139222579866942E-2</v>
      </c>
      <c r="M364">
        <f t="shared" si="80"/>
        <v>4.3430684769955192E-5</v>
      </c>
      <c r="N364">
        <f t="shared" si="81"/>
        <v>8.6121645908544841E-5</v>
      </c>
    </row>
    <row r="365" spans="2:14" x14ac:dyDescent="0.25">
      <c r="B365">
        <f t="shared" si="82"/>
        <v>0.10331999999999969</v>
      </c>
      <c r="C365">
        <f t="shared" si="72"/>
        <v>4.3766830291725227E-14</v>
      </c>
      <c r="D365">
        <f t="shared" si="77"/>
        <v>184613022.16149598</v>
      </c>
      <c r="E365">
        <f t="shared" si="83"/>
        <v>2.2039363522766631E-14</v>
      </c>
      <c r="F365">
        <f t="shared" si="84"/>
        <v>1.3784187582639429E-17</v>
      </c>
      <c r="G365">
        <f t="shared" si="73"/>
        <v>0.27354268932328263</v>
      </c>
      <c r="H365" s="17">
        <f t="shared" si="78"/>
        <v>0.13774602201729141</v>
      </c>
      <c r="I365">
        <f t="shared" si="79"/>
        <v>1.2691960317344719</v>
      </c>
      <c r="J365">
        <f t="shared" si="74"/>
        <v>8.2012797963963349E-6</v>
      </c>
      <c r="K365">
        <f t="shared" si="75"/>
        <v>0.19048317236043244</v>
      </c>
      <c r="L365">
        <f t="shared" si="76"/>
        <v>4.0965184802337656E-2</v>
      </c>
      <c r="M365">
        <f t="shared" si="80"/>
        <v>4.3403561094676815E-5</v>
      </c>
      <c r="N365">
        <f t="shared" si="81"/>
        <v>8.6151172391496432E-5</v>
      </c>
    </row>
    <row r="366" spans="2:14" x14ac:dyDescent="0.25">
      <c r="B366">
        <f t="shared" si="82"/>
        <v>0.10363499999999969</v>
      </c>
      <c r="C366">
        <f t="shared" si="72"/>
        <v>4.3781862989200541E-14</v>
      </c>
      <c r="D366">
        <f t="shared" si="77"/>
        <v>184572919.11798471</v>
      </c>
      <c r="E366">
        <f t="shared" si="83"/>
        <v>2.2025579335183991E-14</v>
      </c>
      <c r="F366">
        <f t="shared" si="84"/>
        <v>1.3788919191745626E-17</v>
      </c>
      <c r="G366">
        <f t="shared" si="73"/>
        <v>0.2736366436825034</v>
      </c>
      <c r="H366" s="17">
        <f t="shared" si="78"/>
        <v>0.13765987084489995</v>
      </c>
      <c r="I366">
        <f t="shared" si="79"/>
        <v>1.2690276671356442</v>
      </c>
      <c r="J366">
        <f t="shared" si="74"/>
        <v>8.1961504296151899E-6</v>
      </c>
      <c r="K366">
        <f t="shared" si="75"/>
        <v>0.19053372374373267</v>
      </c>
      <c r="L366">
        <f t="shared" si="76"/>
        <v>4.0791883284419225E-2</v>
      </c>
      <c r="M366">
        <f t="shared" si="80"/>
        <v>4.3376428125794567E-5</v>
      </c>
      <c r="N366">
        <f t="shared" si="81"/>
        <v>8.618074494841016E-5</v>
      </c>
    </row>
    <row r="367" spans="2:14" x14ac:dyDescent="0.25">
      <c r="B367">
        <f t="shared" si="82"/>
        <v>0.10394999999999968</v>
      </c>
      <c r="C367">
        <f t="shared" si="72"/>
        <v>4.3796919178707501E-14</v>
      </c>
      <c r="D367">
        <f t="shared" si="77"/>
        <v>184532777.61052057</v>
      </c>
      <c r="E367">
        <f t="shared" si="83"/>
        <v>2.2011790415992244E-14</v>
      </c>
      <c r="F367">
        <f t="shared" si="84"/>
        <v>1.3793658191445334E-17</v>
      </c>
      <c r="G367">
        <f t="shared" si="73"/>
        <v>0.27373074486692184</v>
      </c>
      <c r="H367" s="17">
        <f t="shared" si="78"/>
        <v>0.13757369009995152</v>
      </c>
      <c r="I367">
        <f t="shared" si="79"/>
        <v>1.2688592447433871</v>
      </c>
      <c r="J367">
        <f t="shared" si="74"/>
        <v>8.1910193021094171E-6</v>
      </c>
      <c r="K367">
        <f t="shared" si="75"/>
        <v>0.19058431261471381</v>
      </c>
      <c r="L367">
        <f t="shared" si="76"/>
        <v>4.0619314911395844E-2</v>
      </c>
      <c r="M367">
        <f t="shared" si="80"/>
        <v>4.3349285848813533E-5</v>
      </c>
      <c r="N367">
        <f t="shared" si="81"/>
        <v>8.6210363696533342E-5</v>
      </c>
    </row>
    <row r="368" spans="2:14" x14ac:dyDescent="0.25">
      <c r="B368">
        <f t="shared" si="82"/>
        <v>0.10426499999999968</v>
      </c>
      <c r="C368">
        <f t="shared" si="72"/>
        <v>4.3811998920118864E-14</v>
      </c>
      <c r="D368">
        <f t="shared" si="77"/>
        <v>184492597.56751394</v>
      </c>
      <c r="E368">
        <f t="shared" si="83"/>
        <v>2.19979967578008E-14</v>
      </c>
      <c r="F368">
        <f t="shared" si="84"/>
        <v>1.3798404600564972E-17</v>
      </c>
      <c r="G368">
        <f t="shared" si="73"/>
        <v>0.27382499325074283</v>
      </c>
      <c r="H368" s="17">
        <f t="shared" si="78"/>
        <v>0.137487479736255</v>
      </c>
      <c r="I368">
        <f t="shared" si="79"/>
        <v>1.2686907644674299</v>
      </c>
      <c r="J368">
        <f t="shared" si="74"/>
        <v>8.1858864111288293E-6</v>
      </c>
      <c r="K368">
        <f t="shared" si="75"/>
        <v>0.19063493903193857</v>
      </c>
      <c r="L368">
        <f t="shared" si="76"/>
        <v>4.0447476581728398E-2</v>
      </c>
      <c r="M368">
        <f t="shared" si="80"/>
        <v>4.3322134249201961E-5</v>
      </c>
      <c r="N368">
        <f t="shared" si="81"/>
        <v>8.6240028753531051E-5</v>
      </c>
    </row>
    <row r="369" spans="2:14" x14ac:dyDescent="0.25">
      <c r="B369">
        <f t="shared" si="82"/>
        <v>0.10457999999999967</v>
      </c>
      <c r="C369">
        <f t="shared" si="72"/>
        <v>4.3827102273521129E-14</v>
      </c>
      <c r="D369">
        <f t="shared" si="77"/>
        <v>184452378.91717064</v>
      </c>
      <c r="E369">
        <f t="shared" si="83"/>
        <v>2.1984198353200233E-14</v>
      </c>
      <c r="F369">
        <f t="shared" si="84"/>
        <v>1.3803158437998117E-17</v>
      </c>
      <c r="G369">
        <f t="shared" si="73"/>
        <v>0.27391938920950704</v>
      </c>
      <c r="H369" s="17">
        <f t="shared" si="78"/>
        <v>0.13740123970750143</v>
      </c>
      <c r="I369">
        <f t="shared" si="79"/>
        <v>1.2685222262172711</v>
      </c>
      <c r="J369">
        <f t="shared" si="74"/>
        <v>8.1807517539162375E-6</v>
      </c>
      <c r="K369">
        <f t="shared" si="75"/>
        <v>0.19068560305411811</v>
      </c>
      <c r="L369">
        <f t="shared" si="76"/>
        <v>4.0276365206998711E-2</v>
      </c>
      <c r="M369">
        <f t="shared" si="80"/>
        <v>4.3294973312391068E-5</v>
      </c>
      <c r="N369">
        <f t="shared" si="81"/>
        <v>8.6269740237488219E-5</v>
      </c>
    </row>
    <row r="370" spans="2:14" x14ac:dyDescent="0.25">
      <c r="B370">
        <f t="shared" si="82"/>
        <v>0.10489499999999967</v>
      </c>
      <c r="C370">
        <f t="shared" si="72"/>
        <v>4.3842229299215328E-14</v>
      </c>
      <c r="D370">
        <f t="shared" si="77"/>
        <v>184412121.58749133</v>
      </c>
      <c r="E370">
        <f t="shared" si="83"/>
        <v>2.1970395194762236E-14</v>
      </c>
      <c r="F370">
        <f t="shared" si="84"/>
        <v>1.3807919722705811E-17</v>
      </c>
      <c r="G370">
        <f t="shared" si="73"/>
        <v>0.27401393312009575</v>
      </c>
      <c r="H370" s="17">
        <f t="shared" si="78"/>
        <v>0.13731496996726394</v>
      </c>
      <c r="I370">
        <f t="shared" si="79"/>
        <v>1.2683536299021791</v>
      </c>
      <c r="J370">
        <f t="shared" si="74"/>
        <v>8.1756153277074194E-6</v>
      </c>
      <c r="K370">
        <f t="shared" si="75"/>
        <v>0.19073630474011297</v>
      </c>
      <c r="L370">
        <f t="shared" si="76"/>
        <v>4.0105977711854E-2</v>
      </c>
      <c r="M370">
        <f t="shared" si="80"/>
        <v>4.3267803023774976E-5</v>
      </c>
      <c r="N370">
        <f t="shared" si="81"/>
        <v>8.62994982669113E-5</v>
      </c>
    </row>
    <row r="371" spans="2:14" x14ac:dyDescent="0.25">
      <c r="B371">
        <f t="shared" si="82"/>
        <v>0.10520999999999966</v>
      </c>
      <c r="C371">
        <f t="shared" si="72"/>
        <v>4.3857380057718315E-14</v>
      </c>
      <c r="D371">
        <f t="shared" si="77"/>
        <v>184371825.50627038</v>
      </c>
      <c r="E371">
        <f t="shared" si="83"/>
        <v>2.195658727503953E-14</v>
      </c>
      <c r="F371">
        <f t="shared" si="84"/>
        <v>1.3812688473716866E-17</v>
      </c>
      <c r="G371">
        <f t="shared" si="73"/>
        <v>0.27410862536073943</v>
      </c>
      <c r="H371" s="17">
        <f t="shared" si="78"/>
        <v>0.13722867046899703</v>
      </c>
      <c r="I371">
        <f t="shared" si="79"/>
        <v>1.2681849754311905</v>
      </c>
      <c r="J371">
        <f t="shared" si="74"/>
        <v>8.1704771297310982E-6</v>
      </c>
      <c r="K371">
        <f t="shared" si="75"/>
        <v>0.19078704414893335</v>
      </c>
      <c r="L371">
        <f t="shared" si="76"/>
        <v>3.9936311033951684E-2</v>
      </c>
      <c r="M371">
        <f t="shared" si="80"/>
        <v>4.3240623368710539E-5</v>
      </c>
      <c r="N371">
        <f t="shared" si="81"/>
        <v>8.6329302960730389E-5</v>
      </c>
    </row>
    <row r="372" spans="2:14" x14ac:dyDescent="0.25">
      <c r="B372">
        <f t="shared" si="82"/>
        <v>0.10552499999999966</v>
      </c>
      <c r="C372">
        <f t="shared" si="72"/>
        <v>4.3872554609763499E-14</v>
      </c>
      <c r="D372">
        <f t="shared" si="77"/>
        <v>184331490.60109535</v>
      </c>
      <c r="E372">
        <f t="shared" si="83"/>
        <v>2.1942774586565814E-14</v>
      </c>
      <c r="F372">
        <f t="shared" si="84"/>
        <v>1.3817464710128203E-17</v>
      </c>
      <c r="G372">
        <f t="shared" si="73"/>
        <v>0.27420346631102183</v>
      </c>
      <c r="H372" s="17">
        <f t="shared" si="78"/>
        <v>0.13714234116603632</v>
      </c>
      <c r="I372">
        <f t="shared" si="79"/>
        <v>1.2680162627131091</v>
      </c>
      <c r="J372">
        <f t="shared" si="74"/>
        <v>8.165337157208916E-6</v>
      </c>
      <c r="K372">
        <f t="shared" si="75"/>
        <v>0.19083782133973959</v>
      </c>
      <c r="L372">
        <f t="shared" si="76"/>
        <v>3.9767362123904249E-2</v>
      </c>
      <c r="M372">
        <f t="shared" si="80"/>
        <v>4.3213434332517185E-5</v>
      </c>
      <c r="N372">
        <f t="shared" si="81"/>
        <v>8.635915443830125E-5</v>
      </c>
    </row>
    <row r="373" spans="2:14" x14ac:dyDescent="0.25">
      <c r="B373">
        <f t="shared" si="82"/>
        <v>0.10583999999999966</v>
      </c>
      <c r="C373">
        <f t="shared" si="72"/>
        <v>4.3887753016301928E-14</v>
      </c>
      <c r="D373">
        <f t="shared" si="77"/>
        <v>184291116.79934609</v>
      </c>
      <c r="E373">
        <f t="shared" si="83"/>
        <v>2.1928957121855684E-14</v>
      </c>
      <c r="F373">
        <f t="shared" si="84"/>
        <v>1.3822248451105123E-17</v>
      </c>
      <c r="G373">
        <f t="shared" si="73"/>
        <v>0.27429845635188704</v>
      </c>
      <c r="H373" s="17">
        <f t="shared" si="78"/>
        <v>0.13705598201159802</v>
      </c>
      <c r="I373">
        <f t="shared" si="79"/>
        <v>1.2678474916565059</v>
      </c>
      <c r="J373">
        <f t="shared" si="74"/>
        <v>8.1601954073554068E-6</v>
      </c>
      <c r="K373">
        <f t="shared" si="75"/>
        <v>0.190888636371843</v>
      </c>
      <c r="L373">
        <f t="shared" si="76"/>
        <v>3.9599127945224515E-2</v>
      </c>
      <c r="M373">
        <f t="shared" si="80"/>
        <v>4.3186235900476842E-5</v>
      </c>
      <c r="N373">
        <f t="shared" si="81"/>
        <v>8.6389052819407E-5</v>
      </c>
    </row>
    <row r="374" spans="2:14" x14ac:dyDescent="0.25">
      <c r="B374">
        <f t="shared" si="82"/>
        <v>0.10615499999999965</v>
      </c>
      <c r="C374">
        <f t="shared" si="72"/>
        <v>4.3902975338503384E-14</v>
      </c>
      <c r="D374">
        <f t="shared" si="77"/>
        <v>184250704.02819383</v>
      </c>
      <c r="E374">
        <f t="shared" si="83"/>
        <v>2.1915134873404578E-14</v>
      </c>
      <c r="F374">
        <f t="shared" si="84"/>
        <v>1.3827039715881656E-17</v>
      </c>
      <c r="G374">
        <f t="shared" si="73"/>
        <v>0.27439359586564616</v>
      </c>
      <c r="H374" s="17">
        <f t="shared" si="78"/>
        <v>0.13696959295877861</v>
      </c>
      <c r="I374">
        <f t="shared" si="79"/>
        <v>1.2676786621697178</v>
      </c>
      <c r="J374">
        <f t="shared" si="74"/>
        <v>8.1550518773779773E-6</v>
      </c>
      <c r="K374">
        <f t="shared" si="75"/>
        <v>0.19093948930470628</v>
      </c>
      <c r="L374">
        <f t="shared" si="76"/>
        <v>3.9431605474271041E-2</v>
      </c>
      <c r="M374">
        <f t="shared" si="80"/>
        <v>4.3159028057833744E-5</v>
      </c>
      <c r="N374">
        <f t="shared" si="81"/>
        <v>8.641899822426033E-5</v>
      </c>
    </row>
    <row r="375" spans="2:14" x14ac:dyDescent="0.25">
      <c r="B375">
        <f t="shared" si="82"/>
        <v>0.10646999999999965</v>
      </c>
      <c r="C375">
        <f t="shared" si="72"/>
        <v>4.3918221637757214E-14</v>
      </c>
      <c r="D375">
        <f t="shared" si="77"/>
        <v>184210252.21460065</v>
      </c>
      <c r="E375">
        <f t="shared" si="83"/>
        <v>2.1901307833688698E-14</v>
      </c>
      <c r="F375">
        <f t="shared" si="84"/>
        <v>1.383183852376086E-17</v>
      </c>
      <c r="G375">
        <f t="shared" si="73"/>
        <v>0.27448888523598253</v>
      </c>
      <c r="H375" s="17">
        <f t="shared" si="78"/>
        <v>0.13688317396055436</v>
      </c>
      <c r="I375">
        <f t="shared" si="79"/>
        <v>1.2675097741608465</v>
      </c>
      <c r="J375">
        <f t="shared" si="74"/>
        <v>8.1499065644768721E-6</v>
      </c>
      <c r="K375">
        <f t="shared" si="75"/>
        <v>0.19099038019794343</v>
      </c>
      <c r="L375">
        <f t="shared" si="76"/>
        <v>3.9264791700193737E-2</v>
      </c>
      <c r="M375">
        <f t="shared" si="80"/>
        <v>4.3131810789794371E-5</v>
      </c>
      <c r="N375">
        <f t="shared" si="81"/>
        <v>8.6448990773505362E-5</v>
      </c>
    </row>
    <row r="376" spans="2:14" x14ac:dyDescent="0.25">
      <c r="B376">
        <f t="shared" si="82"/>
        <v>0.10678499999999964</v>
      </c>
      <c r="C376">
        <f t="shared" si="72"/>
        <v>4.3933491975673528E-14</v>
      </c>
      <c r="D376">
        <f t="shared" si="77"/>
        <v>184169761.28531826</v>
      </c>
      <c r="E376">
        <f t="shared" si="83"/>
        <v>2.1887475995164938E-14</v>
      </c>
      <c r="F376">
        <f t="shared" si="84"/>
        <v>1.3836644894115161E-17</v>
      </c>
      <c r="G376">
        <f t="shared" si="73"/>
        <v>0.27458432484795953</v>
      </c>
      <c r="H376" s="17">
        <f t="shared" si="78"/>
        <v>0.13679672496978085</v>
      </c>
      <c r="I376">
        <f t="shared" si="79"/>
        <v>1.2673408275377582</v>
      </c>
      <c r="J376">
        <f t="shared" si="74"/>
        <v>8.1447594658451561E-6</v>
      </c>
      <c r="K376">
        <f t="shared" si="75"/>
        <v>0.19104130911132161</v>
      </c>
      <c r="L376">
        <f t="shared" si="76"/>
        <v>3.9098683624879824E-2</v>
      </c>
      <c r="M376">
        <f t="shared" si="80"/>
        <v>4.3104584081527223E-5</v>
      </c>
      <c r="N376">
        <f t="shared" si="81"/>
        <v>8.6479030588219725E-5</v>
      </c>
    </row>
    <row r="377" spans="2:14" x14ac:dyDescent="0.25">
      <c r="B377">
        <f t="shared" si="82"/>
        <v>0.10709999999999964</v>
      </c>
      <c r="C377">
        <f t="shared" si="72"/>
        <v>4.3948786414084091E-14</v>
      </c>
      <c r="D377">
        <f t="shared" si="77"/>
        <v>184129231.16688752</v>
      </c>
      <c r="E377">
        <f t="shared" si="83"/>
        <v>2.1873639350270824E-14</v>
      </c>
      <c r="F377">
        <f t="shared" si="84"/>
        <v>1.3841458846386643E-17</v>
      </c>
      <c r="G377">
        <f t="shared" si="73"/>
        <v>0.27467991508802558</v>
      </c>
      <c r="H377" s="17">
        <f t="shared" si="78"/>
        <v>0.13671024593919262</v>
      </c>
      <c r="I377">
        <f t="shared" si="79"/>
        <v>1.2671718222080821</v>
      </c>
      <c r="J377">
        <f t="shared" si="74"/>
        <v>8.1396105786686825E-6</v>
      </c>
      <c r="K377">
        <f t="shared" si="75"/>
        <v>0.19109227610476068</v>
      </c>
      <c r="L377">
        <f t="shared" si="76"/>
        <v>3.8933278262899919E-2</v>
      </c>
      <c r="M377">
        <f t="shared" si="80"/>
        <v>4.3077347918162753E-5</v>
      </c>
      <c r="N377">
        <f t="shared" si="81"/>
        <v>8.6509117789916501E-5</v>
      </c>
    </row>
    <row r="378" spans="2:14" x14ac:dyDescent="0.25">
      <c r="B378">
        <f t="shared" si="82"/>
        <v>0.10741499999999964</v>
      </c>
      <c r="C378">
        <f t="shared" si="72"/>
        <v>4.3964105015043415E-14</v>
      </c>
      <c r="D378">
        <f t="shared" si="77"/>
        <v>184088661.78563753</v>
      </c>
      <c r="E378">
        <f t="shared" si="83"/>
        <v>2.1859797891424438E-14</v>
      </c>
      <c r="F378">
        <f t="shared" si="84"/>
        <v>1.3846280400087398E-17</v>
      </c>
      <c r="G378">
        <f t="shared" si="73"/>
        <v>0.27477565634402135</v>
      </c>
      <c r="H378" s="17">
        <f t="shared" si="78"/>
        <v>0.13662373682140275</v>
      </c>
      <c r="I378">
        <f t="shared" si="79"/>
        <v>1.2670027580792105</v>
      </c>
      <c r="J378">
        <f t="shared" si="74"/>
        <v>8.1344599001260711E-6</v>
      </c>
      <c r="K378">
        <f t="shared" si="75"/>
        <v>0.19114328123833374</v>
      </c>
      <c r="L378">
        <f t="shared" si="76"/>
        <v>3.8768572641454356E-2</v>
      </c>
      <c r="M378">
        <f t="shared" si="80"/>
        <v>4.3050102284793207E-5</v>
      </c>
      <c r="N378">
        <f t="shared" si="81"/>
        <v>8.6539252500546248E-5</v>
      </c>
    </row>
    <row r="379" spans="2:14" x14ac:dyDescent="0.25">
      <c r="B379">
        <f t="shared" si="82"/>
        <v>0.10772999999999963</v>
      </c>
      <c r="C379">
        <f t="shared" si="72"/>
        <v>4.3979447840829753E-14</v>
      </c>
      <c r="D379">
        <f t="shared" si="77"/>
        <v>184048053.06768465</v>
      </c>
      <c r="E379">
        <f t="shared" si="83"/>
        <v>2.184595161102435E-14</v>
      </c>
      <c r="F379">
        <f t="shared" si="84"/>
        <v>1.3851109574799841E-17</v>
      </c>
      <c r="G379">
        <f t="shared" si="73"/>
        <v>0.27487154900518596</v>
      </c>
      <c r="H379" s="17">
        <f t="shared" si="78"/>
        <v>0.13653719756890217</v>
      </c>
      <c r="I379">
        <f t="shared" si="79"/>
        <v>1.2668336350582967</v>
      </c>
      <c r="J379">
        <f t="shared" si="74"/>
        <v>8.1293074273886824E-6</v>
      </c>
      <c r="K379">
        <f t="shared" si="75"/>
        <v>0.19119432457226809</v>
      </c>
      <c r="L379">
        <f t="shared" si="76"/>
        <v>3.8604563800319777E-2</v>
      </c>
      <c r="M379">
        <f t="shared" si="80"/>
        <v>4.302284716647246E-5</v>
      </c>
      <c r="N379">
        <f t="shared" si="81"/>
        <v>8.6569434842499008E-5</v>
      </c>
    </row>
    <row r="380" spans="2:14" x14ac:dyDescent="0.25">
      <c r="B380">
        <f t="shared" si="82"/>
        <v>0.10804499999999963</v>
      </c>
      <c r="C380">
        <f t="shared" si="72"/>
        <v>4.399481495394615E-14</v>
      </c>
      <c r="D380">
        <f t="shared" si="77"/>
        <v>184007404.93893194</v>
      </c>
      <c r="E380">
        <f t="shared" si="83"/>
        <v>2.1832100501449551E-14</v>
      </c>
      <c r="F380">
        <f t="shared" si="84"/>
        <v>1.3855946390177022E-17</v>
      </c>
      <c r="G380">
        <f t="shared" si="73"/>
        <v>0.27496759346216343</v>
      </c>
      <c r="H380" s="17">
        <f t="shared" si="78"/>
        <v>0.1364506281340597</v>
      </c>
      <c r="I380">
        <f t="shared" si="79"/>
        <v>1.2666644530522555</v>
      </c>
      <c r="J380">
        <f t="shared" si="74"/>
        <v>8.1241531576205858E-6</v>
      </c>
      <c r="K380">
        <f t="shared" si="75"/>
        <v>0.19124540616694574</v>
      </c>
      <c r="L380">
        <f t="shared" si="76"/>
        <v>3.8441248791795946E-2</v>
      </c>
      <c r="M380">
        <f t="shared" si="80"/>
        <v>4.2995582548215928E-5</v>
      </c>
      <c r="N380">
        <f t="shared" si="81"/>
        <v>8.6599664938606389E-5</v>
      </c>
    </row>
    <row r="381" spans="2:14" x14ac:dyDescent="0.25">
      <c r="B381">
        <f t="shared" si="82"/>
        <v>0.10835999999999962</v>
      </c>
      <c r="C381">
        <f t="shared" si="72"/>
        <v>4.4010206417121615E-14</v>
      </c>
      <c r="D381">
        <f t="shared" si="77"/>
        <v>183966717.32506797</v>
      </c>
      <c r="E381">
        <f t="shared" si="83"/>
        <v>2.1818244555059373E-14</v>
      </c>
      <c r="F381">
        <f t="shared" si="84"/>
        <v>1.3860790865942989E-17</v>
      </c>
      <c r="G381">
        <f t="shared" si="73"/>
        <v>0.27506379010701004</v>
      </c>
      <c r="H381" s="17">
        <f t="shared" si="78"/>
        <v>0.13636402846912105</v>
      </c>
      <c r="I381">
        <f t="shared" si="79"/>
        <v>1.266495211967761</v>
      </c>
      <c r="J381">
        <f t="shared" si="74"/>
        <v>8.1189970879785422E-6</v>
      </c>
      <c r="K381">
        <f t="shared" si="75"/>
        <v>0.19129652608290382</v>
      </c>
      <c r="L381">
        <f t="shared" si="76"/>
        <v>3.8278624680652705E-2</v>
      </c>
      <c r="M381">
        <f t="shared" si="80"/>
        <v>4.2968308415000393E-5</v>
      </c>
      <c r="N381">
        <f t="shared" si="81"/>
        <v>8.6629942912143682E-5</v>
      </c>
    </row>
    <row r="382" spans="2:14" x14ac:dyDescent="0.25">
      <c r="B382">
        <f t="shared" si="82"/>
        <v>0.10867499999999962</v>
      </c>
      <c r="C382">
        <f t="shared" si="72"/>
        <v>4.4025622293311904E-14</v>
      </c>
      <c r="D382">
        <f t="shared" si="77"/>
        <v>183925990.15156621</v>
      </c>
      <c r="E382">
        <f t="shared" si="83"/>
        <v>2.1804383764193429E-14</v>
      </c>
      <c r="F382">
        <f t="shared" si="84"/>
        <v>1.3865643021893097E-17</v>
      </c>
      <c r="G382">
        <f t="shared" si="73"/>
        <v>0.27516013933319938</v>
      </c>
      <c r="H382" s="17">
        <f t="shared" si="78"/>
        <v>0.1362773985262089</v>
      </c>
      <c r="I382">
        <f t="shared" si="79"/>
        <v>1.2663259117112466</v>
      </c>
      <c r="J382">
        <f t="shared" si="74"/>
        <v>8.1138392156119692E-6</v>
      </c>
      <c r="K382">
        <f t="shared" si="75"/>
        <v>0.19134768438083508</v>
      </c>
      <c r="L382">
        <f t="shared" si="76"/>
        <v>3.8116688544077335E-2</v>
      </c>
      <c r="M382">
        <f t="shared" si="80"/>
        <v>4.2941024751763899E-5</v>
      </c>
      <c r="N382">
        <f t="shared" si="81"/>
        <v>8.6660268886831827E-5</v>
      </c>
    </row>
    <row r="383" spans="2:14" x14ac:dyDescent="0.25">
      <c r="B383">
        <f t="shared" si="82"/>
        <v>0.10898999999999961</v>
      </c>
      <c r="C383">
        <f t="shared" si="72"/>
        <v>4.4041062645700743E-14</v>
      </c>
      <c r="D383">
        <f t="shared" si="77"/>
        <v>183885223.34368446</v>
      </c>
      <c r="E383">
        <f t="shared" si="83"/>
        <v>2.1790518121171537E-14</v>
      </c>
      <c r="F383">
        <f t="shared" si="84"/>
        <v>1.387050287789431E-17</v>
      </c>
      <c r="G383">
        <f t="shared" si="73"/>
        <v>0.27525664153562962</v>
      </c>
      <c r="H383" s="17">
        <f t="shared" si="78"/>
        <v>0.13619073825732209</v>
      </c>
      <c r="I383">
        <f t="shared" si="79"/>
        <v>1.2661565521889047</v>
      </c>
      <c r="J383">
        <f t="shared" si="74"/>
        <v>8.1086795376629199E-6</v>
      </c>
      <c r="K383">
        <f t="shared" si="75"/>
        <v>0.19139888112158859</v>
      </c>
      <c r="L383">
        <f t="shared" si="76"/>
        <v>3.7955437471621875E-2</v>
      </c>
      <c r="M383">
        <f t="shared" si="80"/>
        <v>4.2913731543405565E-5</v>
      </c>
      <c r="N383">
        <f t="shared" si="81"/>
        <v>8.6690642986839416E-5</v>
      </c>
    </row>
    <row r="384" spans="2:14" x14ac:dyDescent="0.25">
      <c r="B384">
        <f t="shared" si="82"/>
        <v>0.10930499999999961</v>
      </c>
      <c r="C384">
        <f t="shared" si="72"/>
        <v>4.4056527537701008E-14</v>
      </c>
      <c r="D384">
        <f t="shared" si="77"/>
        <v>183844416.82646322</v>
      </c>
      <c r="E384">
        <f t="shared" si="83"/>
        <v>2.1776647618293641E-14</v>
      </c>
      <c r="F384">
        <f t="shared" si="84"/>
        <v>1.3875370453885591E-17</v>
      </c>
      <c r="G384">
        <f t="shared" si="73"/>
        <v>0.27535329711063122</v>
      </c>
      <c r="H384" s="17">
        <f t="shared" si="78"/>
        <v>0.13610404761433523</v>
      </c>
      <c r="I384">
        <f t="shared" si="79"/>
        <v>1.2659871333066834</v>
      </c>
      <c r="J384">
        <f t="shared" si="74"/>
        <v>8.103518051266053E-6</v>
      </c>
      <c r="K384">
        <f t="shared" si="75"/>
        <v>0.19145011636617057</v>
      </c>
      <c r="L384">
        <f t="shared" si="76"/>
        <v>3.7794868565150963E-2</v>
      </c>
      <c r="M384">
        <f t="shared" si="80"/>
        <v>4.2886428774785462E-5</v>
      </c>
      <c r="N384">
        <f t="shared" si="81"/>
        <v>8.6721065336784931E-5</v>
      </c>
    </row>
    <row r="385" spans="2:14" x14ac:dyDescent="0.25">
      <c r="B385">
        <f t="shared" si="82"/>
        <v>0.10961999999999961</v>
      </c>
      <c r="C385">
        <f t="shared" si="72"/>
        <v>4.4072017032955477E-14</v>
      </c>
      <c r="D385">
        <f t="shared" si="77"/>
        <v>183803570.52472574</v>
      </c>
      <c r="E385">
        <f t="shared" si="83"/>
        <v>2.1762772247839756E-14</v>
      </c>
      <c r="F385">
        <f t="shared" si="84"/>
        <v>1.3880245769878212E-17</v>
      </c>
      <c r="G385">
        <f t="shared" si="73"/>
        <v>0.27545010645597173</v>
      </c>
      <c r="H385" s="17">
        <f t="shared" si="78"/>
        <v>0.13601732654899848</v>
      </c>
      <c r="I385">
        <f t="shared" si="79"/>
        <v>1.2658176549702891</v>
      </c>
      <c r="J385">
        <f t="shared" si="74"/>
        <v>8.0983547535486121E-6</v>
      </c>
      <c r="K385">
        <f t="shared" si="75"/>
        <v>0.191501390175744</v>
      </c>
      <c r="L385">
        <f t="shared" si="76"/>
        <v>3.7634978938789643E-2</v>
      </c>
      <c r="M385">
        <f t="shared" si="80"/>
        <v>4.2859116430724495E-5</v>
      </c>
      <c r="N385">
        <f t="shared" si="81"/>
        <v>8.6751536061738818E-5</v>
      </c>
    </row>
    <row r="386" spans="2:14" x14ac:dyDescent="0.25">
      <c r="B386">
        <f t="shared" si="82"/>
        <v>0.1099349999999996</v>
      </c>
      <c r="C386">
        <f t="shared" si="72"/>
        <v>4.4087531195338212E-14</v>
      </c>
      <c r="D386">
        <f t="shared" si="77"/>
        <v>183762684.36307642</v>
      </c>
      <c r="E386">
        <f t="shared" si="83"/>
        <v>2.1748892002069879E-14</v>
      </c>
      <c r="F386">
        <f t="shared" si="84"/>
        <v>1.3885128845956071E-17</v>
      </c>
      <c r="G386">
        <f t="shared" si="73"/>
        <v>0.27554706997086381</v>
      </c>
      <c r="H386" s="17">
        <f t="shared" si="78"/>
        <v>0.13593057501293673</v>
      </c>
      <c r="I386">
        <f t="shared" si="79"/>
        <v>1.2656481170851823</v>
      </c>
      <c r="J386">
        <f t="shared" si="74"/>
        <v>8.0931896416303889E-6</v>
      </c>
      <c r="K386">
        <f t="shared" si="75"/>
        <v>0.19155270261163038</v>
      </c>
      <c r="L386">
        <f t="shared" si="76"/>
        <v>3.7475765718871526E-2</v>
      </c>
      <c r="M386">
        <f t="shared" si="80"/>
        <v>4.2831794496004228E-5</v>
      </c>
      <c r="N386">
        <f t="shared" si="81"/>
        <v>8.6782055287225451E-5</v>
      </c>
    </row>
    <row r="387" spans="2:14" x14ac:dyDescent="0.25">
      <c r="B387">
        <f t="shared" si="82"/>
        <v>0.1102499999999996</v>
      </c>
      <c r="C387">
        <f t="shared" si="72"/>
        <v>4.4103070088955558E-14</v>
      </c>
      <c r="D387">
        <f t="shared" si="77"/>
        <v>183721758.26590034</v>
      </c>
      <c r="E387">
        <f t="shared" si="83"/>
        <v>2.1735006873223922E-14</v>
      </c>
      <c r="F387">
        <f t="shared" si="84"/>
        <v>1.3890019702276085E-17</v>
      </c>
      <c r="G387">
        <f t="shared" si="73"/>
        <v>0.27564418805597224</v>
      </c>
      <c r="H387" s="17">
        <f t="shared" si="78"/>
        <v>0.13584379295764951</v>
      </c>
      <c r="I387">
        <f t="shared" si="79"/>
        <v>1.265478519556579</v>
      </c>
      <c r="J387">
        <f t="shared" si="74"/>
        <v>8.0880227126237022E-6</v>
      </c>
      <c r="K387">
        <f t="shared" si="75"/>
        <v>0.19160405373530981</v>
      </c>
      <c r="L387">
        <f t="shared" si="76"/>
        <v>3.7317226043887188E-2</v>
      </c>
      <c r="M387">
        <f t="shared" si="80"/>
        <v>4.280446295536677E-5</v>
      </c>
      <c r="N387">
        <f t="shared" si="81"/>
        <v>8.6812623139225544E-5</v>
      </c>
    </row>
    <row r="388" spans="2:14" x14ac:dyDescent="0.25">
      <c r="B388">
        <f t="shared" si="82"/>
        <v>0.11056499999999959</v>
      </c>
      <c r="C388">
        <f t="shared" si="72"/>
        <v>4.4118633778147044E-14</v>
      </c>
      <c r="D388">
        <f t="shared" si="77"/>
        <v>183680792.1573624</v>
      </c>
      <c r="E388">
        <f t="shared" si="83"/>
        <v>2.1721116853521646E-14</v>
      </c>
      <c r="F388">
        <f t="shared" si="84"/>
        <v>1.3894918359068476E-17</v>
      </c>
      <c r="G388">
        <f t="shared" si="73"/>
        <v>0.27574146111341896</v>
      </c>
      <c r="H388" s="17">
        <f t="shared" si="78"/>
        <v>0.13575698033451028</v>
      </c>
      <c r="I388">
        <f t="shared" si="79"/>
        <v>1.2653088622894484</v>
      </c>
      <c r="J388">
        <f t="shared" si="74"/>
        <v>8.0828539636333715E-6</v>
      </c>
      <c r="K388">
        <f t="shared" si="75"/>
        <v>0.19165544360842088</v>
      </c>
      <c r="L388">
        <f t="shared" si="76"/>
        <v>3.7159357064432665E-2</v>
      </c>
      <c r="M388">
        <f t="shared" si="80"/>
        <v>4.2777121793514605E-5</v>
      </c>
      <c r="N388">
        <f t="shared" si="81"/>
        <v>8.6843239744177956E-5</v>
      </c>
    </row>
    <row r="389" spans="2:14" x14ac:dyDescent="0.25">
      <c r="B389">
        <f t="shared" si="82"/>
        <v>0.11087999999999959</v>
      </c>
      <c r="C389">
        <f t="shared" si="72"/>
        <v>4.4134222327486726E-14</v>
      </c>
      <c r="D389">
        <f t="shared" si="77"/>
        <v>183639785.96140632</v>
      </c>
      <c r="E389">
        <f t="shared" si="83"/>
        <v>2.1707221935162577E-14</v>
      </c>
      <c r="F389">
        <f t="shared" si="84"/>
        <v>1.3899824836637136E-17</v>
      </c>
      <c r="G389">
        <f t="shared" si="73"/>
        <v>0.27583888954679203</v>
      </c>
      <c r="H389" s="17">
        <f t="shared" si="78"/>
        <v>0.13567013709476611</v>
      </c>
      <c r="I389">
        <f t="shared" si="79"/>
        <v>1.2651391451885134</v>
      </c>
      <c r="J389">
        <f t="shared" si="74"/>
        <v>8.0776833917566877E-6</v>
      </c>
      <c r="K389">
        <f t="shared" si="75"/>
        <v>0.19170687229276251</v>
      </c>
      <c r="L389">
        <f t="shared" si="76"/>
        <v>3.7002155943158289E-2</v>
      </c>
      <c r="M389">
        <f t="shared" si="80"/>
        <v>4.2749770995110468E-5</v>
      </c>
      <c r="N389">
        <f t="shared" si="81"/>
        <v>8.6873905228982098E-5</v>
      </c>
    </row>
    <row r="390" spans="2:14" x14ac:dyDescent="0.25">
      <c r="B390">
        <f t="shared" si="82"/>
        <v>0.11119499999999959</v>
      </c>
      <c r="C390">
        <f t="shared" si="72"/>
        <v>4.4149835801784149E-14</v>
      </c>
      <c r="D390">
        <f t="shared" si="77"/>
        <v>183598739.60175383</v>
      </c>
      <c r="E390">
        <f t="shared" si="83"/>
        <v>2.1693322110325938E-14</v>
      </c>
      <c r="F390">
        <f t="shared" si="84"/>
        <v>1.3904739155359978E-17</v>
      </c>
      <c r="G390">
        <f t="shared" si="73"/>
        <v>0.27593647376115088</v>
      </c>
      <c r="H390" s="17">
        <f t="shared" si="78"/>
        <v>0.13558326318953709</v>
      </c>
      <c r="I390">
        <f t="shared" si="79"/>
        <v>1.2649693681582486</v>
      </c>
      <c r="J390">
        <f t="shared" si="74"/>
        <v>8.0725109940833879E-6</v>
      </c>
      <c r="K390">
        <f t="shared" si="75"/>
        <v>0.19175833985029364</v>
      </c>
      <c r="L390">
        <f t="shared" si="76"/>
        <v>3.6845619854717702E-2</v>
      </c>
      <c r="M390">
        <f t="shared" si="80"/>
        <v>4.2722410544777192E-5</v>
      </c>
      <c r="N390">
        <f t="shared" si="81"/>
        <v>8.6904619720999866E-5</v>
      </c>
    </row>
    <row r="391" spans="2:14" x14ac:dyDescent="0.25">
      <c r="B391">
        <f t="shared" si="82"/>
        <v>0.11150999999999958</v>
      </c>
      <c r="C391">
        <f t="shared" si="72"/>
        <v>4.4165474266085513E-14</v>
      </c>
      <c r="D391">
        <f t="shared" si="77"/>
        <v>183557653.00190365</v>
      </c>
      <c r="E391">
        <f t="shared" si="83"/>
        <v>2.1679417371170579E-14</v>
      </c>
      <c r="F391">
        <f t="shared" si="84"/>
        <v>1.3909661335689289E-17</v>
      </c>
      <c r="G391">
        <f t="shared" si="73"/>
        <v>0.27603421416303447</v>
      </c>
      <c r="H391" s="17">
        <f t="shared" si="78"/>
        <v>0.13549635856981609</v>
      </c>
      <c r="I391">
        <f t="shared" si="79"/>
        <v>1.264799531102879</v>
      </c>
      <c r="J391">
        <f t="shared" si="74"/>
        <v>8.0673367676956249E-6</v>
      </c>
      <c r="K391">
        <f t="shared" si="75"/>
        <v>0.19180984634313425</v>
      </c>
      <c r="L391">
        <f t="shared" si="76"/>
        <v>3.6689745985717025E-2</v>
      </c>
      <c r="M391">
        <f t="shared" si="80"/>
        <v>4.2695040427097559E-5</v>
      </c>
      <c r="N391">
        <f t="shared" si="81"/>
        <v>8.6935383348058043E-5</v>
      </c>
    </row>
    <row r="392" spans="2:14" x14ac:dyDescent="0.25">
      <c r="B392">
        <f t="shared" si="82"/>
        <v>0.11182499999999958</v>
      </c>
      <c r="C392">
        <f t="shared" si="72"/>
        <v>4.4181137785674757E-14</v>
      </c>
      <c r="D392">
        <f t="shared" si="77"/>
        <v>183516526.08513084</v>
      </c>
      <c r="E392">
        <f t="shared" si="83"/>
        <v>2.1665507709834892E-14</v>
      </c>
      <c r="F392">
        <f t="shared" si="84"/>
        <v>1.3914591398152059E-17</v>
      </c>
      <c r="G392">
        <f t="shared" si="73"/>
        <v>0.27613211116046721</v>
      </c>
      <c r="H392" s="17">
        <f t="shared" si="78"/>
        <v>0.13540942318646804</v>
      </c>
      <c r="I392">
        <f t="shared" si="79"/>
        <v>1.2646296339263805</v>
      </c>
      <c r="J392">
        <f t="shared" si="74"/>
        <v>8.0621607096679399E-6</v>
      </c>
      <c r="K392">
        <f t="shared" si="75"/>
        <v>0.19186139183356551</v>
      </c>
      <c r="L392">
        <f t="shared" si="76"/>
        <v>3.6534531534664336E-2</v>
      </c>
      <c r="M392">
        <f t="shared" si="80"/>
        <v>4.266766062661418E-5</v>
      </c>
      <c r="N392">
        <f t="shared" si="81"/>
        <v>8.6966196238450356E-5</v>
      </c>
    </row>
    <row r="393" spans="2:14" x14ac:dyDescent="0.25">
      <c r="B393">
        <f t="shared" si="82"/>
        <v>0.11213999999999957</v>
      </c>
      <c r="C393">
        <f t="shared" si="72"/>
        <v>4.4196826426074643E-14</v>
      </c>
      <c r="D393">
        <f t="shared" si="77"/>
        <v>183475358.77448586</v>
      </c>
      <c r="E393">
        <f t="shared" si="83"/>
        <v>2.1651593118436738E-14</v>
      </c>
      <c r="F393">
        <f t="shared" si="84"/>
        <v>1.3919529363350347E-17</v>
      </c>
      <c r="G393">
        <f t="shared" si="73"/>
        <v>0.27623016516296645</v>
      </c>
      <c r="H393" s="17">
        <f t="shared" si="78"/>
        <v>0.1353224569902296</v>
      </c>
      <c r="I393">
        <f t="shared" si="79"/>
        <v>1.2644596765324785</v>
      </c>
      <c r="J393">
        <f t="shared" si="74"/>
        <v>8.056982817067234E-6</v>
      </c>
      <c r="K393">
        <f t="shared" si="75"/>
        <v>0.19191297638403079</v>
      </c>
      <c r="L393">
        <f t="shared" si="76"/>
        <v>3.6379973711919318E-2</v>
      </c>
      <c r="M393">
        <f t="shared" si="80"/>
        <v>4.2640271127829313E-5</v>
      </c>
      <c r="N393">
        <f t="shared" si="81"/>
        <v>8.6997058520939661E-5</v>
      </c>
    </row>
    <row r="394" spans="2:14" x14ac:dyDescent="0.25">
      <c r="B394">
        <f t="shared" si="82"/>
        <v>0.11245499999999957</v>
      </c>
      <c r="C394">
        <f t="shared" si="72"/>
        <v>4.4212540253047979E-14</v>
      </c>
      <c r="D394">
        <f t="shared" si="77"/>
        <v>183434150.99279344</v>
      </c>
      <c r="E394">
        <f t="shared" si="83"/>
        <v>2.1637673589073389E-14</v>
      </c>
      <c r="F394">
        <f t="shared" si="84"/>
        <v>1.3924475251961629E-17</v>
      </c>
      <c r="G394">
        <f t="shared" si="73"/>
        <v>0.27632837658154979</v>
      </c>
      <c r="H394" s="17">
        <f t="shared" si="78"/>
        <v>0.13523545993170866</v>
      </c>
      <c r="I394">
        <f t="shared" si="79"/>
        <v>1.2642896588246462</v>
      </c>
      <c r="J394">
        <f t="shared" si="74"/>
        <v>8.0518030869527479E-6</v>
      </c>
      <c r="K394">
        <f t="shared" si="75"/>
        <v>0.19196460005713606</v>
      </c>
      <c r="L394">
        <f t="shared" si="76"/>
        <v>3.6226069739643124E-2</v>
      </c>
      <c r="M394">
        <f t="shared" si="80"/>
        <v>4.2612871915204714E-5</v>
      </c>
      <c r="N394">
        <f t="shared" si="81"/>
        <v>8.7027970324760163E-5</v>
      </c>
    </row>
    <row r="395" spans="2:14" x14ac:dyDescent="0.25">
      <c r="B395">
        <f t="shared" si="82"/>
        <v>0.11276999999999957</v>
      </c>
      <c r="C395">
        <f t="shared" si="72"/>
        <v>4.4228279332598612E-14</v>
      </c>
      <c r="D395">
        <f t="shared" si="77"/>
        <v>183392902.66265205</v>
      </c>
      <c r="E395">
        <f t="shared" si="83"/>
        <v>2.1623749113821427E-14</v>
      </c>
      <c r="F395">
        <f t="shared" si="84"/>
        <v>1.3929429084739154E-17</v>
      </c>
      <c r="G395">
        <f t="shared" si="73"/>
        <v>0.27642674582874127</v>
      </c>
      <c r="H395" s="17">
        <f t="shared" si="78"/>
        <v>0.1351484319613839</v>
      </c>
      <c r="I395">
        <f t="shared" si="79"/>
        <v>1.2641195807061043</v>
      </c>
      <c r="J395">
        <f t="shared" si="74"/>
        <v>8.0466215163760224E-6</v>
      </c>
      <c r="K395">
        <f t="shared" si="75"/>
        <v>0.19201626291565041</v>
      </c>
      <c r="L395">
        <f t="shared" si="76"/>
        <v>3.6072816851748402E-2</v>
      </c>
      <c r="M395">
        <f t="shared" si="80"/>
        <v>4.258546297316151E-5</v>
      </c>
      <c r="N395">
        <f t="shared" si="81"/>
        <v>8.7058931779619708E-5</v>
      </c>
    </row>
    <row r="396" spans="2:14" x14ac:dyDescent="0.25">
      <c r="B396">
        <f t="shared" si="82"/>
        <v>0.11308499999999956</v>
      </c>
      <c r="C396">
        <f t="shared" si="72"/>
        <v>4.4244043730972765E-14</v>
      </c>
      <c r="D396">
        <f t="shared" si="77"/>
        <v>183351613.70643255</v>
      </c>
      <c r="E396">
        <f t="shared" si="83"/>
        <v>2.1609819684736687E-14</v>
      </c>
      <c r="F396">
        <f t="shared" si="84"/>
        <v>1.3934390882512309E-17</v>
      </c>
      <c r="G396">
        <f t="shared" si="73"/>
        <v>0.27652527331857979</v>
      </c>
      <c r="H396" s="17">
        <f t="shared" si="78"/>
        <v>0.1350613730296043</v>
      </c>
      <c r="I396">
        <f t="shared" si="79"/>
        <v>1.2639494420798201</v>
      </c>
      <c r="J396">
        <f t="shared" si="74"/>
        <v>8.041438102380877E-6</v>
      </c>
      <c r="K396">
        <f t="shared" si="75"/>
        <v>0.19206796502250684</v>
      </c>
      <c r="L396">
        <f t="shared" si="76"/>
        <v>3.5920212293849646E-2</v>
      </c>
      <c r="M396">
        <f t="shared" si="80"/>
        <v>4.2558044286080088E-5</v>
      </c>
      <c r="N396">
        <f t="shared" si="81"/>
        <v>8.7089943015701923E-5</v>
      </c>
    </row>
    <row r="397" spans="2:14" x14ac:dyDescent="0.25">
      <c r="B397">
        <f t="shared" si="82"/>
        <v>0.11339999999999956</v>
      </c>
      <c r="C397">
        <f t="shared" si="72"/>
        <v>4.4259833514659945E-14</v>
      </c>
      <c r="D397">
        <f t="shared" si="77"/>
        <v>183310284.04627788</v>
      </c>
      <c r="E397">
        <f t="shared" si="83"/>
        <v>2.1595885293854174E-14</v>
      </c>
      <c r="F397">
        <f t="shared" si="84"/>
        <v>1.3939360666186966E-17</v>
      </c>
      <c r="G397">
        <f t="shared" si="73"/>
        <v>0.27662395946662466</v>
      </c>
      <c r="H397" s="17">
        <f t="shared" si="78"/>
        <v>0.13497428308658857</v>
      </c>
      <c r="I397">
        <f t="shared" si="79"/>
        <v>1.2637792428485068</v>
      </c>
      <c r="J397">
        <f t="shared" si="74"/>
        <v>8.0362528420033808E-6</v>
      </c>
      <c r="K397">
        <f t="shared" si="75"/>
        <v>0.19211970644080278</v>
      </c>
      <c r="L397">
        <f t="shared" si="76"/>
        <v>3.5768253323213643E-2</v>
      </c>
      <c r="M397">
        <f t="shared" si="80"/>
        <v>4.2530615838299811E-5</v>
      </c>
      <c r="N397">
        <f t="shared" si="81"/>
        <v>8.712100416366855E-5</v>
      </c>
    </row>
    <row r="398" spans="2:14" x14ac:dyDescent="0.25">
      <c r="B398">
        <f t="shared" si="82"/>
        <v>0.11371499999999955</v>
      </c>
      <c r="C398">
        <f t="shared" si="72"/>
        <v>4.4275648750394277E-14</v>
      </c>
      <c r="D398">
        <f t="shared" si="77"/>
        <v>183268913.60410157</v>
      </c>
      <c r="E398">
        <f t="shared" si="83"/>
        <v>2.1581945933187988E-14</v>
      </c>
      <c r="F398">
        <f t="shared" si="84"/>
        <v>1.3944338456745855E-17</v>
      </c>
      <c r="G398">
        <f t="shared" si="73"/>
        <v>0.27672280468996424</v>
      </c>
      <c r="H398" s="17">
        <f t="shared" si="78"/>
        <v>0.13488716208242491</v>
      </c>
      <c r="I398">
        <f t="shared" si="79"/>
        <v>1.263608982914622</v>
      </c>
      <c r="J398">
        <f t="shared" si="74"/>
        <v>8.031065732271822E-6</v>
      </c>
      <c r="K398">
        <f t="shared" si="75"/>
        <v>0.19217148723380068</v>
      </c>
      <c r="L398">
        <f t="shared" si="76"/>
        <v>3.5616937208710224E-2</v>
      </c>
      <c r="M398">
        <f t="shared" si="80"/>
        <v>4.2503177614119053E-5</v>
      </c>
      <c r="N398">
        <f t="shared" si="81"/>
        <v>8.7152115354661595E-5</v>
      </c>
    </row>
    <row r="399" spans="2:14" x14ac:dyDescent="0.25">
      <c r="B399">
        <f t="shared" si="82"/>
        <v>0.11402999999999955</v>
      </c>
      <c r="C399">
        <f t="shared" si="72"/>
        <v>4.4291489505155635E-14</v>
      </c>
      <c r="D399">
        <f t="shared" si="77"/>
        <v>183227502.30158705</v>
      </c>
      <c r="E399">
        <f t="shared" si="83"/>
        <v>2.1568001594731242E-14</v>
      </c>
      <c r="F399">
        <f t="shared" si="84"/>
        <v>1.3949324275248926E-17</v>
      </c>
      <c r="G399">
        <f t="shared" si="73"/>
        <v>0.27682180940722267</v>
      </c>
      <c r="H399" s="17">
        <f t="shared" si="78"/>
        <v>0.13480000996707026</v>
      </c>
      <c r="I399">
        <f t="shared" si="79"/>
        <v>1.2634386621803666</v>
      </c>
      <c r="J399">
        <f t="shared" si="74"/>
        <v>8.0258767702066844E-6</v>
      </c>
      <c r="K399">
        <f t="shared" si="75"/>
        <v>0.19222330746492855</v>
      </c>
      <c r="L399">
        <f t="shared" si="76"/>
        <v>3.5466261230763151E-2</v>
      </c>
      <c r="M399">
        <f t="shared" si="80"/>
        <v>4.2475729597794929E-5</v>
      </c>
      <c r="N399">
        <f t="shared" si="81"/>
        <v>8.718327672030579E-5</v>
      </c>
    </row>
    <row r="400" spans="2:14" x14ac:dyDescent="0.25">
      <c r="B400">
        <f t="shared" si="82"/>
        <v>0.11434499999999954</v>
      </c>
      <c r="C400">
        <f t="shared" si="72"/>
        <v>4.4307355846170684E-14</v>
      </c>
      <c r="D400">
        <f t="shared" si="77"/>
        <v>183186050.06018695</v>
      </c>
      <c r="E400">
        <f t="shared" si="83"/>
        <v>2.1554052270455994E-14</v>
      </c>
      <c r="F400">
        <f t="shared" si="84"/>
        <v>1.395431814283371E-17</v>
      </c>
      <c r="G400">
        <f t="shared" si="73"/>
        <v>0.27692097403856675</v>
      </c>
      <c r="H400" s="17">
        <f t="shared" si="78"/>
        <v>0.13471282669034995</v>
      </c>
      <c r="I400">
        <f t="shared" si="79"/>
        <v>1.2632682805476849</v>
      </c>
      <c r="J400">
        <f t="shared" si="74"/>
        <v>8.0206859528206114E-6</v>
      </c>
      <c r="K400">
        <f t="shared" si="75"/>
        <v>0.19227516719778046</v>
      </c>
      <c r="L400">
        <f t="shared" si="76"/>
        <v>3.5316222681301218E-2</v>
      </c>
      <c r="M400">
        <f t="shared" si="80"/>
        <v>4.2448271773543121E-5</v>
      </c>
      <c r="N400">
        <f t="shared" si="81"/>
        <v>8.7214488392710682E-5</v>
      </c>
    </row>
    <row r="401" spans="2:14" x14ac:dyDescent="0.25">
      <c r="B401">
        <f t="shared" si="82"/>
        <v>0.11465999999999954</v>
      </c>
      <c r="C401">
        <f t="shared" si="72"/>
        <v>4.4323247840914198E-14</v>
      </c>
      <c r="D401">
        <f t="shared" si="77"/>
        <v>183144556.80112174</v>
      </c>
      <c r="E401">
        <f t="shared" si="83"/>
        <v>2.154009795231316E-14</v>
      </c>
      <c r="F401">
        <f t="shared" si="84"/>
        <v>1.3959320080715686E-17</v>
      </c>
      <c r="G401">
        <f t="shared" si="73"/>
        <v>0.27702029900571373</v>
      </c>
      <c r="H401" s="17">
        <f t="shared" si="78"/>
        <v>0.13462561220195723</v>
      </c>
      <c r="I401">
        <f t="shared" si="79"/>
        <v>1.2630978379182627</v>
      </c>
      <c r="J401">
        <f t="shared" si="74"/>
        <v>8.0154932771183794E-6</v>
      </c>
      <c r="K401">
        <f t="shared" si="75"/>
        <v>0.19232706649611775</v>
      </c>
      <c r="L401">
        <f t="shared" si="76"/>
        <v>3.5166818863709599E-2</v>
      </c>
      <c r="M401">
        <f t="shared" si="80"/>
        <v>4.2420804125537821E-5</v>
      </c>
      <c r="N401">
        <f t="shared" si="81"/>
        <v>8.7245750504473031E-5</v>
      </c>
    </row>
    <row r="402" spans="2:14" x14ac:dyDescent="0.25">
      <c r="B402">
        <f t="shared" si="82"/>
        <v>0.11497499999999954</v>
      </c>
      <c r="C402">
        <f t="shared" si="72"/>
        <v>4.4339165557110178E-14</v>
      </c>
      <c r="D402">
        <f t="shared" si="77"/>
        <v>183103022.4453792</v>
      </c>
      <c r="E402">
        <f t="shared" si="83"/>
        <v>2.1526138632232445E-14</v>
      </c>
      <c r="F402">
        <f t="shared" si="84"/>
        <v>1.3964330110188655E-17</v>
      </c>
      <c r="G402">
        <f t="shared" si="73"/>
        <v>0.27711978473193855</v>
      </c>
      <c r="H402" s="17">
        <f t="shared" si="78"/>
        <v>0.13453836645145278</v>
      </c>
      <c r="I402">
        <f t="shared" si="79"/>
        <v>1.2629273341935268</v>
      </c>
      <c r="J402">
        <f t="shared" si="74"/>
        <v>8.0102987400968754E-6</v>
      </c>
      <c r="K402">
        <f t="shared" si="75"/>
        <v>0.19237900542386904</v>
      </c>
      <c r="L402">
        <f t="shared" si="76"/>
        <v>3.5018047092781432E-2</v>
      </c>
      <c r="M402">
        <f t="shared" si="80"/>
        <v>4.2393326637911521E-5</v>
      </c>
      <c r="N402">
        <f t="shared" si="81"/>
        <v>8.7277063188679073E-5</v>
      </c>
    </row>
    <row r="403" spans="2:14" x14ac:dyDescent="0.25">
      <c r="B403">
        <f t="shared" si="82"/>
        <v>0.11528999999999953</v>
      </c>
      <c r="C403">
        <f t="shared" si="72"/>
        <v>4.4355109062732968E-14</v>
      </c>
      <c r="D403">
        <f t="shared" si="77"/>
        <v>183061446.91371337</v>
      </c>
      <c r="E403">
        <f t="shared" si="83"/>
        <v>2.1512174302122258E-14</v>
      </c>
      <c r="F403">
        <f t="shared" si="84"/>
        <v>1.3969348252625112E-17</v>
      </c>
      <c r="G403">
        <f t="shared" si="73"/>
        <v>0.27721943164208102</v>
      </c>
      <c r="H403" s="17">
        <f t="shared" si="78"/>
        <v>0.13445108938826411</v>
      </c>
      <c r="I403">
        <f t="shared" si="79"/>
        <v>1.262756769274644</v>
      </c>
      <c r="J403">
        <f t="shared" si="74"/>
        <v>8.0051023387450583E-6</v>
      </c>
      <c r="K403">
        <f t="shared" si="75"/>
        <v>0.19243098404513037</v>
      </c>
      <c r="L403">
        <f t="shared" si="76"/>
        <v>3.4869904694669468E-2</v>
      </c>
      <c r="M403">
        <f t="shared" si="80"/>
        <v>4.2365839294754848E-5</v>
      </c>
      <c r="N403">
        <f t="shared" si="81"/>
        <v>8.7308426578906921E-5</v>
      </c>
    </row>
    <row r="404" spans="2:14" x14ac:dyDescent="0.25">
      <c r="B404">
        <f t="shared" si="82"/>
        <v>0.11560499999999953</v>
      </c>
      <c r="C404">
        <f t="shared" si="72"/>
        <v>4.4371078426008643E-14</v>
      </c>
      <c r="D404">
        <f t="shared" si="77"/>
        <v>183019830.12664327</v>
      </c>
      <c r="E404">
        <f t="shared" si="83"/>
        <v>2.1498204953869634E-14</v>
      </c>
      <c r="F404">
        <f t="shared" si="84"/>
        <v>1.3974374529476619E-17</v>
      </c>
      <c r="G404">
        <f t="shared" si="73"/>
        <v>0.27731924016255394</v>
      </c>
      <c r="H404" s="17">
        <f t="shared" si="78"/>
        <v>0.13436378096168519</v>
      </c>
      <c r="I404">
        <f t="shared" si="79"/>
        <v>1.2625861430625194</v>
      </c>
      <c r="J404">
        <f t="shared" si="74"/>
        <v>7.9999040700439364E-6</v>
      </c>
      <c r="K404">
        <f t="shared" si="75"/>
        <v>0.19248300242416763</v>
      </c>
      <c r="L404">
        <f t="shared" si="76"/>
        <v>3.4722389006838057E-2</v>
      </c>
      <c r="M404">
        <f t="shared" si="80"/>
        <v>4.2338342080116458E-5</v>
      </c>
      <c r="N404">
        <f t="shared" si="81"/>
        <v>8.7339840809228853E-5</v>
      </c>
    </row>
    <row r="405" spans="2:14" x14ac:dyDescent="0.25">
      <c r="B405">
        <f t="shared" si="82"/>
        <v>0.11591999999999952</v>
      </c>
      <c r="C405">
        <f t="shared" si="72"/>
        <v>4.438707371541604E-14</v>
      </c>
      <c r="D405">
        <f t="shared" si="77"/>
        <v>182978172.0044525</v>
      </c>
      <c r="E405">
        <f t="shared" si="83"/>
        <v>2.1484230579340158E-14</v>
      </c>
      <c r="F405">
        <f t="shared" si="84"/>
        <v>1.3979408962274202E-17</v>
      </c>
      <c r="G405">
        <f t="shared" si="73"/>
        <v>0.27741921072135023</v>
      </c>
      <c r="H405" s="17">
        <f t="shared" si="78"/>
        <v>0.13427644112087597</v>
      </c>
      <c r="I405">
        <f t="shared" si="79"/>
        <v>1.2624154554577971</v>
      </c>
      <c r="J405">
        <f t="shared" si="74"/>
        <v>7.994703930966531E-6</v>
      </c>
      <c r="K405">
        <f t="shared" si="75"/>
        <v>0.19253506062541503</v>
      </c>
      <c r="L405">
        <f t="shared" si="76"/>
        <v>3.4575497378015324E-2</v>
      </c>
      <c r="M405">
        <f t="shared" si="80"/>
        <v>4.2310834978002823E-5</v>
      </c>
      <c r="N405">
        <f t="shared" si="81"/>
        <v>8.7371306014213753E-5</v>
      </c>
    </row>
    <row r="406" spans="2:14" x14ac:dyDescent="0.25">
      <c r="B406">
        <f t="shared" si="82"/>
        <v>0.11623499999999952</v>
      </c>
      <c r="C406">
        <f t="shared" si="72"/>
        <v>4.440309499968798E-14</v>
      </c>
      <c r="D406">
        <f t="shared" si="77"/>
        <v>182936472.46718794</v>
      </c>
      <c r="E406">
        <f t="shared" si="83"/>
        <v>2.1470251170377883E-14</v>
      </c>
      <c r="F406">
        <f t="shared" si="84"/>
        <v>1.3984451572628698E-17</v>
      </c>
      <c r="G406">
        <f t="shared" si="73"/>
        <v>0.27751934374804987</v>
      </c>
      <c r="H406" s="17">
        <f t="shared" si="78"/>
        <v>0.13418906981486176</v>
      </c>
      <c r="I406">
        <f t="shared" si="79"/>
        <v>1.2622447063608573</v>
      </c>
      <c r="J406">
        <f t="shared" si="74"/>
        <v>7.9895019184778569E-6</v>
      </c>
      <c r="K406">
        <f t="shared" si="75"/>
        <v>0.19258715871347737</v>
      </c>
      <c r="L406">
        <f t="shared" si="76"/>
        <v>3.4429227168145497E-2</v>
      </c>
      <c r="M406">
        <f t="shared" si="80"/>
        <v>4.2283317972378132E-5</v>
      </c>
      <c r="N406">
        <f t="shared" si="81"/>
        <v>8.7402822328929358E-5</v>
      </c>
    </row>
    <row r="407" spans="2:14" x14ac:dyDescent="0.25">
      <c r="B407">
        <f t="shared" si="82"/>
        <v>0.11654999999999952</v>
      </c>
      <c r="C407">
        <f t="shared" si="72"/>
        <v>4.4419142347812457E-14</v>
      </c>
      <c r="D407">
        <f t="shared" si="77"/>
        <v>182894731.43465906</v>
      </c>
      <c r="E407">
        <f t="shared" si="83"/>
        <v>2.1456266718805255E-14</v>
      </c>
      <c r="F407">
        <f t="shared" si="84"/>
        <v>1.3989502382231135E-17</v>
      </c>
      <c r="G407">
        <f t="shared" si="73"/>
        <v>0.27761963967382786</v>
      </c>
      <c r="H407" s="17">
        <f t="shared" si="78"/>
        <v>0.13410166699253284</v>
      </c>
      <c r="I407">
        <f t="shared" si="79"/>
        <v>1.2620738956718172</v>
      </c>
      <c r="J407">
        <f t="shared" si="74"/>
        <v>7.9842980295348838E-6</v>
      </c>
      <c r="K407">
        <f t="shared" si="75"/>
        <v>0.1926392967531296</v>
      </c>
      <c r="L407">
        <f t="shared" si="76"/>
        <v>3.4283575748341386E-2</v>
      </c>
      <c r="M407">
        <f t="shared" si="80"/>
        <v>4.2255791047164087E-5</v>
      </c>
      <c r="N407">
        <f t="shared" si="81"/>
        <v>8.7434389888944592E-5</v>
      </c>
    </row>
    <row r="408" spans="2:14" x14ac:dyDescent="0.25">
      <c r="B408">
        <f t="shared" si="82"/>
        <v>0.11686499999999951</v>
      </c>
      <c r="C408">
        <f t="shared" si="72"/>
        <v>4.4435215829034077E-14</v>
      </c>
      <c r="D408">
        <f t="shared" si="77"/>
        <v>182852948.82643652</v>
      </c>
      <c r="E408">
        <f t="shared" si="83"/>
        <v>2.1442277216423025E-14</v>
      </c>
      <c r="F408">
        <f t="shared" si="84"/>
        <v>1.3994561412853147E-17</v>
      </c>
      <c r="G408">
        <f t="shared" si="73"/>
        <v>0.27772009893146299</v>
      </c>
      <c r="H408" s="17">
        <f t="shared" si="78"/>
        <v>0.13401423260264389</v>
      </c>
      <c r="I408">
        <f t="shared" si="79"/>
        <v>1.2619030232905277</v>
      </c>
      <c r="J408">
        <f t="shared" si="74"/>
        <v>7.9790922610865127E-6</v>
      </c>
      <c r="K408">
        <f t="shared" si="75"/>
        <v>0.1926914748093177</v>
      </c>
      <c r="L408">
        <f t="shared" si="76"/>
        <v>3.4138540500837256E-2</v>
      </c>
      <c r="M408">
        <f t="shared" si="80"/>
        <v>4.2228254186239775E-5</v>
      </c>
      <c r="N408">
        <f t="shared" si="81"/>
        <v>8.7466008830332155E-5</v>
      </c>
    </row>
    <row r="409" spans="2:14" x14ac:dyDescent="0.25">
      <c r="B409">
        <f t="shared" si="82"/>
        <v>0.11717999999999951</v>
      </c>
      <c r="C409">
        <f t="shared" si="72"/>
        <v>4.4451315512854983E-14</v>
      </c>
      <c r="D409">
        <f t="shared" si="77"/>
        <v>182811124.56185171</v>
      </c>
      <c r="E409">
        <f t="shared" si="83"/>
        <v>2.1428282655010171E-14</v>
      </c>
      <c r="F409">
        <f t="shared" si="84"/>
        <v>1.3999628686347342E-17</v>
      </c>
      <c r="G409">
        <f t="shared" si="73"/>
        <v>0.27782072195534363</v>
      </c>
      <c r="H409" s="17">
        <f t="shared" si="78"/>
        <v>0.13392676659381356</v>
      </c>
      <c r="I409">
        <f t="shared" si="79"/>
        <v>1.2617320891165751</v>
      </c>
      <c r="J409">
        <f t="shared" si="74"/>
        <v>7.9738846100735367E-6</v>
      </c>
      <c r="K409">
        <f t="shared" si="75"/>
        <v>0.19274369294716018</v>
      </c>
      <c r="L409">
        <f t="shared" si="76"/>
        <v>3.3994118818941724E-2</v>
      </c>
      <c r="M409">
        <f t="shared" si="80"/>
        <v>4.2200707373441488E-5</v>
      </c>
      <c r="N409">
        <f t="shared" si="81"/>
        <v>8.7497679289670892E-5</v>
      </c>
    </row>
    <row r="410" spans="2:14" x14ac:dyDescent="0.25">
      <c r="B410">
        <f t="shared" si="82"/>
        <v>0.1174949999999995</v>
      </c>
      <c r="C410">
        <f t="shared" si="72"/>
        <v>4.446744146903624E-14</v>
      </c>
      <c r="D410">
        <f t="shared" si="77"/>
        <v>182769258.55999553</v>
      </c>
      <c r="E410">
        <f t="shared" si="83"/>
        <v>2.1414283026323824E-14</v>
      </c>
      <c r="F410">
        <f t="shared" si="84"/>
        <v>1.4004704224647681E-17</v>
      </c>
      <c r="G410">
        <f t="shared" si="73"/>
        <v>0.27792150918147651</v>
      </c>
      <c r="H410" s="17">
        <f t="shared" si="78"/>
        <v>0.13383926891452388</v>
      </c>
      <c r="I410">
        <f t="shared" si="79"/>
        <v>1.2615610930492782</v>
      </c>
      <c r="J410">
        <f t="shared" si="74"/>
        <v>7.9686750734286242E-6</v>
      </c>
      <c r="K410">
        <f t="shared" si="75"/>
        <v>0.19279595123194712</v>
      </c>
      <c r="L410">
        <f t="shared" si="76"/>
        <v>3.3850308106990877E-2</v>
      </c>
      <c r="M410">
        <f t="shared" si="80"/>
        <v>4.2173150592562587E-5</v>
      </c>
      <c r="N410">
        <f t="shared" si="81"/>
        <v>8.7529401404048003E-5</v>
      </c>
    </row>
    <row r="411" spans="2:14" x14ac:dyDescent="0.25">
      <c r="B411">
        <f t="shared" si="82"/>
        <v>0.1178099999999995</v>
      </c>
      <c r="C411">
        <f t="shared" si="72"/>
        <v>4.4483593767599173E-14</v>
      </c>
      <c r="D411">
        <f t="shared" si="77"/>
        <v>182727350.7397173</v>
      </c>
      <c r="E411">
        <f t="shared" si="83"/>
        <v>2.1400278322099177E-14</v>
      </c>
      <c r="F411">
        <f t="shared" si="84"/>
        <v>1.4009788049769891E-17</v>
      </c>
      <c r="G411">
        <f t="shared" si="73"/>
        <v>0.27802246104749478</v>
      </c>
      <c r="H411" s="17">
        <f t="shared" si="78"/>
        <v>0.13375173951311986</v>
      </c>
      <c r="I411">
        <f t="shared" si="79"/>
        <v>1.2613900349876879</v>
      </c>
      <c r="J411">
        <f t="shared" si="74"/>
        <v>7.9634636480762799E-6</v>
      </c>
      <c r="K411">
        <f t="shared" si="75"/>
        <v>0.19284824972914266</v>
      </c>
      <c r="L411">
        <f t="shared" si="76"/>
        <v>3.3707105780301665E-2</v>
      </c>
      <c r="M411">
        <f t="shared" si="80"/>
        <v>4.2145583827353328E-5</v>
      </c>
      <c r="N411">
        <f t="shared" si="81"/>
        <v>8.7561175311061807E-5</v>
      </c>
    </row>
    <row r="412" spans="2:14" x14ac:dyDescent="0.25">
      <c r="B412">
        <f t="shared" si="82"/>
        <v>0.11812499999999949</v>
      </c>
      <c r="C412">
        <f t="shared" si="72"/>
        <v>4.4499772478826386E-14</v>
      </c>
      <c r="D412">
        <f t="shared" si="77"/>
        <v>182685401.01962408</v>
      </c>
      <c r="E412">
        <f t="shared" si="83"/>
        <v>2.1386268534049408E-14</v>
      </c>
      <c r="F412">
        <f t="shared" si="84"/>
        <v>1.401488018381184E-17</v>
      </c>
      <c r="G412">
        <f t="shared" si="73"/>
        <v>0.27812357799266491</v>
      </c>
      <c r="H412" s="17">
        <f t="shared" si="78"/>
        <v>0.13366417833780878</v>
      </c>
      <c r="I412">
        <f t="shared" si="79"/>
        <v>1.2612189148305861</v>
      </c>
      <c r="J412">
        <f t="shared" si="74"/>
        <v>7.9582503309328108E-6</v>
      </c>
      <c r="K412">
        <f t="shared" si="75"/>
        <v>0.19290058850438394</v>
      </c>
      <c r="L412">
        <f t="shared" si="76"/>
        <v>3.3564509265125435E-2</v>
      </c>
      <c r="M412">
        <f t="shared" si="80"/>
        <v>4.2118007061520706E-5</v>
      </c>
      <c r="N412">
        <f t="shared" si="81"/>
        <v>8.7593001148823996E-5</v>
      </c>
    </row>
    <row r="413" spans="2:14" x14ac:dyDescent="0.25">
      <c r="B413">
        <f t="shared" si="82"/>
        <v>0.11843999999999949</v>
      </c>
      <c r="C413">
        <f t="shared" si="72"/>
        <v>4.4515977673263217E-14</v>
      </c>
      <c r="D413">
        <f t="shared" si="77"/>
        <v>182643409.31807947</v>
      </c>
      <c r="E413">
        <f t="shared" si="83"/>
        <v>2.1372253653865596E-14</v>
      </c>
      <c r="F413">
        <f t="shared" si="84"/>
        <v>1.4019980648953929E-17</v>
      </c>
      <c r="G413">
        <f t="shared" si="73"/>
        <v>0.27822486045789507</v>
      </c>
      <c r="H413" s="17">
        <f t="shared" si="78"/>
        <v>0.13357658533665998</v>
      </c>
      <c r="I413">
        <f t="shared" si="79"/>
        <v>1.2610477324764851</v>
      </c>
      <c r="J413">
        <f t="shared" si="74"/>
        <v>7.9530351189063079E-6</v>
      </c>
      <c r="K413">
        <f t="shared" si="75"/>
        <v>0.1929529676234826</v>
      </c>
      <c r="L413">
        <f t="shared" si="76"/>
        <v>3.3422515998601673E-2</v>
      </c>
      <c r="M413">
        <f t="shared" si="80"/>
        <v>4.2090420278728274E-5</v>
      </c>
      <c r="N413">
        <f t="shared" si="81"/>
        <v>8.7624879055962028E-5</v>
      </c>
    </row>
    <row r="414" spans="2:14" x14ac:dyDescent="0.25">
      <c r="B414">
        <f t="shared" si="82"/>
        <v>0.11875499999999949</v>
      </c>
      <c r="C414">
        <f t="shared" si="72"/>
        <v>4.4532209421718875E-14</v>
      </c>
      <c r="D414">
        <f t="shared" si="77"/>
        <v>182601375.55320278</v>
      </c>
      <c r="E414">
        <f t="shared" si="83"/>
        <v>2.1358233673216641E-14</v>
      </c>
      <c r="F414">
        <f t="shared" si="84"/>
        <v>1.4025089467459496E-17</v>
      </c>
      <c r="G414">
        <f t="shared" si="73"/>
        <v>0.27832630888574295</v>
      </c>
      <c r="H414" s="17">
        <f t="shared" si="78"/>
        <v>0.133488960457604</v>
      </c>
      <c r="I414">
        <f t="shared" si="79"/>
        <v>1.2608764878236258</v>
      </c>
      <c r="J414">
        <f t="shared" si="74"/>
        <v>7.9478180088966035E-6</v>
      </c>
      <c r="K414">
        <f t="shared" si="75"/>
        <v>0.19300538715242538</v>
      </c>
      <c r="L414">
        <f t="shared" si="76"/>
        <v>3.3281123428711923E-2</v>
      </c>
      <c r="M414">
        <f t="shared" si="80"/>
        <v>4.2062823462596022E-5</v>
      </c>
      <c r="N414">
        <f t="shared" si="81"/>
        <v>8.7656809171621827E-5</v>
      </c>
    </row>
    <row r="415" spans="2:14" x14ac:dyDescent="0.25">
      <c r="B415">
        <f t="shared" si="82"/>
        <v>0.11906999999999948</v>
      </c>
      <c r="C415">
        <f t="shared" si="72"/>
        <v>4.4548467795267814E-14</v>
      </c>
      <c r="D415">
        <f t="shared" si="77"/>
        <v>182559299.64286783</v>
      </c>
      <c r="E415">
        <f t="shared" si="83"/>
        <v>2.1344208583749181E-14</v>
      </c>
      <c r="F415">
        <f t="shared" si="84"/>
        <v>1.4030206661675217E-17</v>
      </c>
      <c r="G415">
        <f t="shared" si="73"/>
        <v>0.27842792372042385</v>
      </c>
      <c r="H415" s="17">
        <f t="shared" si="78"/>
        <v>0.13340130364843236</v>
      </c>
      <c r="I415">
        <f t="shared" si="79"/>
        <v>1.2607051807699778</v>
      </c>
      <c r="J415">
        <f t="shared" si="74"/>
        <v>7.9425989977952475E-6</v>
      </c>
      <c r="K415">
        <f t="shared" si="75"/>
        <v>0.19305784715737506</v>
      </c>
      <c r="L415">
        <f t="shared" si="76"/>
        <v>3.3140329014233964E-2</v>
      </c>
      <c r="M415">
        <f t="shared" si="80"/>
        <v>4.203521659670017E-5</v>
      </c>
      <c r="N415">
        <f t="shared" si="81"/>
        <v>8.7688791635470099E-5</v>
      </c>
    </row>
    <row r="416" spans="2:14" x14ac:dyDescent="0.25">
      <c r="B416">
        <f t="shared" si="82"/>
        <v>0.11938499999999948</v>
      </c>
      <c r="C416">
        <f t="shared" si="72"/>
        <v>4.456475286525093E-14</v>
      </c>
      <c r="D416">
        <f t="shared" si="77"/>
        <v>182517181.50470215</v>
      </c>
      <c r="E416">
        <f t="shared" si="83"/>
        <v>2.1330178377087505E-14</v>
      </c>
      <c r="F416">
        <f t="shared" si="84"/>
        <v>1.4035332254031516E-17</v>
      </c>
      <c r="G416">
        <f t="shared" si="73"/>
        <v>0.2785297054078183</v>
      </c>
      <c r="H416" s="17">
        <f t="shared" si="78"/>
        <v>0.13331361485679688</v>
      </c>
      <c r="I416">
        <f t="shared" si="79"/>
        <v>1.2605338112132376</v>
      </c>
      <c r="J416">
        <f t="shared" si="74"/>
        <v>7.9373780824854739E-6</v>
      </c>
      <c r="K416">
        <f t="shared" si="75"/>
        <v>0.19311034770467012</v>
      </c>
      <c r="L416">
        <f t="shared" si="76"/>
        <v>3.3000130224696091E-2</v>
      </c>
      <c r="M416">
        <f t="shared" si="80"/>
        <v>4.200759966457305E-5</v>
      </c>
      <c r="N416">
        <f t="shared" si="81"/>
        <v>8.7720826587696965E-5</v>
      </c>
    </row>
    <row r="417" spans="2:14" x14ac:dyDescent="0.25">
      <c r="B417">
        <f t="shared" si="82"/>
        <v>0.11969999999999947</v>
      </c>
      <c r="C417">
        <f t="shared" si="72"/>
        <v>4.4581064703276895E-14</v>
      </c>
      <c r="D417">
        <f t="shared" si="77"/>
        <v>182475021.0560858</v>
      </c>
      <c r="E417">
        <f t="shared" si="83"/>
        <v>2.1316143044833475E-14</v>
      </c>
      <c r="F417">
        <f t="shared" si="84"/>
        <v>1.4040466267042947E-17</v>
      </c>
      <c r="G417">
        <f t="shared" si="73"/>
        <v>0.2786316543954806</v>
      </c>
      <c r="H417" s="17">
        <f t="shared" si="78"/>
        <v>0.13322589403020921</v>
      </c>
      <c r="I417">
        <f t="shared" si="79"/>
        <v>1.2603623790508269</v>
      </c>
      <c r="J417">
        <f t="shared" si="74"/>
        <v>7.9321552598421715E-6</v>
      </c>
      <c r="K417">
        <f t="shared" si="75"/>
        <v>0.19316288886082664</v>
      </c>
      <c r="L417">
        <f t="shared" si="76"/>
        <v>3.286052454033165E-2</v>
      </c>
      <c r="M417">
        <f t="shared" si="80"/>
        <v>4.1979972649702898E-5</v>
      </c>
      <c r="N417">
        <f t="shared" si="81"/>
        <v>8.7752914169018421E-5</v>
      </c>
    </row>
    <row r="418" spans="2:14" x14ac:dyDescent="0.25">
      <c r="B418">
        <f t="shared" si="82"/>
        <v>0.12001499999999947</v>
      </c>
      <c r="C418">
        <f t="shared" si="72"/>
        <v>4.4597403381223433E-14</v>
      </c>
      <c r="D418">
        <f t="shared" si="77"/>
        <v>182432818.21415061</v>
      </c>
      <c r="E418">
        <f t="shared" si="83"/>
        <v>2.1302102578566433E-14</v>
      </c>
      <c r="F418">
        <f t="shared" si="84"/>
        <v>1.4045608723308617E-17</v>
      </c>
      <c r="G418">
        <f t="shared" si="73"/>
        <v>0.27873377113264641</v>
      </c>
      <c r="H418" s="17">
        <f t="shared" si="78"/>
        <v>0.13313814111604019</v>
      </c>
      <c r="I418">
        <f t="shared" si="79"/>
        <v>1.2601908841798937</v>
      </c>
      <c r="J418">
        <f t="shared" si="74"/>
        <v>7.9269305267318469E-6</v>
      </c>
      <c r="K418">
        <f t="shared" si="75"/>
        <v>0.19321547069253794</v>
      </c>
      <c r="L418">
        <f t="shared" si="76"/>
        <v>3.2721509452033781E-2</v>
      </c>
      <c r="M418">
        <f t="shared" si="80"/>
        <v>4.1952335535533725E-5</v>
      </c>
      <c r="N418">
        <f t="shared" si="81"/>
        <v>8.7785054520678852E-5</v>
      </c>
    </row>
    <row r="419" spans="2:14" x14ac:dyDescent="0.25">
      <c r="B419">
        <f t="shared" si="82"/>
        <v>0.12032999999999947</v>
      </c>
      <c r="C419">
        <f t="shared" si="72"/>
        <v>4.4613768971238625E-14</v>
      </c>
      <c r="D419">
        <f t="shared" si="77"/>
        <v>182390572.89577886</v>
      </c>
      <c r="E419">
        <f t="shared" si="83"/>
        <v>2.1288056969843125E-14</v>
      </c>
      <c r="F419">
        <f t="shared" si="84"/>
        <v>1.4050759645512589E-17</v>
      </c>
      <c r="G419">
        <f t="shared" si="73"/>
        <v>0.27883605607024137</v>
      </c>
      <c r="H419" s="17">
        <f t="shared" si="78"/>
        <v>0.13305035606151952</v>
      </c>
      <c r="I419">
        <f t="shared" si="79"/>
        <v>1.260019326497309</v>
      </c>
      <c r="J419">
        <f t="shared" si="74"/>
        <v>7.9217038800126009E-6</v>
      </c>
      <c r="K419">
        <f t="shared" si="75"/>
        <v>0.19326809326667585</v>
      </c>
      <c r="L419">
        <f t="shared" si="76"/>
        <v>3.2583082461310281E-2</v>
      </c>
      <c r="M419">
        <f t="shared" si="80"/>
        <v>4.1924688305465101E-5</v>
      </c>
      <c r="N419">
        <f t="shared" si="81"/>
        <v>8.7817247784453657E-5</v>
      </c>
    </row>
    <row r="420" spans="2:14" x14ac:dyDescent="0.25">
      <c r="B420">
        <f t="shared" si="82"/>
        <v>0.12064499999999946</v>
      </c>
      <c r="C420">
        <f t="shared" si="72"/>
        <v>4.4630161545742258E-14</v>
      </c>
      <c r="D420">
        <f t="shared" si="77"/>
        <v>182348285.0176025</v>
      </c>
      <c r="E420">
        <f t="shared" si="83"/>
        <v>2.1274006210197613E-14</v>
      </c>
      <c r="F420">
        <f t="shared" si="84"/>
        <v>1.4055919056424303E-17</v>
      </c>
      <c r="G420">
        <f t="shared" si="73"/>
        <v>0.27893850966088912</v>
      </c>
      <c r="H420" s="17">
        <f t="shared" si="78"/>
        <v>0.13296253881373507</v>
      </c>
      <c r="I420">
        <f t="shared" si="79"/>
        <v>1.2598477058996669</v>
      </c>
      <c r="J420">
        <f t="shared" si="74"/>
        <v>7.9164753165340909E-6</v>
      </c>
      <c r="K420">
        <f t="shared" si="75"/>
        <v>0.19332075665029111</v>
      </c>
      <c r="L420">
        <f t="shared" si="76"/>
        <v>3.2445241080238697E-2</v>
      </c>
      <c r="M420">
        <f t="shared" si="80"/>
        <v>4.1897030942852043E-5</v>
      </c>
      <c r="N420">
        <f t="shared" si="81"/>
        <v>8.7849494102651892E-5</v>
      </c>
    </row>
    <row r="421" spans="2:14" x14ac:dyDescent="0.25">
      <c r="B421">
        <f t="shared" si="82"/>
        <v>0.12095999999999946</v>
      </c>
      <c r="C421">
        <f t="shared" si="72"/>
        <v>4.4646581177427056E-14</v>
      </c>
      <c r="D421">
        <f t="shared" si="77"/>
        <v>182305954.49600199</v>
      </c>
      <c r="E421">
        <f t="shared" si="83"/>
        <v>2.1259950291141188E-14</v>
      </c>
      <c r="F421">
        <f t="shared" si="84"/>
        <v>1.406108697889898E-17</v>
      </c>
      <c r="G421">
        <f t="shared" si="73"/>
        <v>0.27904113235891909</v>
      </c>
      <c r="H421" s="17">
        <f t="shared" si="78"/>
        <v>0.13287468931963242</v>
      </c>
      <c r="I421">
        <f t="shared" si="79"/>
        <v>1.2596760222832837</v>
      </c>
      <c r="J421">
        <f t="shared" si="74"/>
        <v>7.9112448331375006E-6</v>
      </c>
      <c r="K421">
        <f t="shared" si="75"/>
        <v>0.19337346091061453</v>
      </c>
      <c r="L421">
        <f t="shared" si="76"/>
        <v>3.2307982831421674E-2</v>
      </c>
      <c r="M421">
        <f t="shared" si="80"/>
        <v>4.1869363431004829E-5</v>
      </c>
      <c r="N421">
        <f t="shared" si="81"/>
        <v>8.7881793618118631E-5</v>
      </c>
    </row>
    <row r="422" spans="2:14" x14ac:dyDescent="0.25">
      <c r="B422">
        <f t="shared" si="82"/>
        <v>0.12127499999999945</v>
      </c>
      <c r="C422">
        <f t="shared" si="72"/>
        <v>4.4663027939259988E-14</v>
      </c>
      <c r="D422">
        <f t="shared" si="77"/>
        <v>182263581.24710554</v>
      </c>
      <c r="E422">
        <f t="shared" si="83"/>
        <v>2.1245889204162288E-14</v>
      </c>
      <c r="F422">
        <f t="shared" si="84"/>
        <v>1.4066263435878023E-17</v>
      </c>
      <c r="G422">
        <f t="shared" si="73"/>
        <v>0.27914392462037491</v>
      </c>
      <c r="H422" s="17">
        <f t="shared" si="78"/>
        <v>0.13278680752601427</v>
      </c>
      <c r="I422">
        <f t="shared" si="79"/>
        <v>1.2595042755441965</v>
      </c>
      <c r="J422">
        <f t="shared" si="74"/>
        <v>7.9060124266555113E-6</v>
      </c>
      <c r="K422">
        <f t="shared" si="75"/>
        <v>0.1934262061150562</v>
      </c>
      <c r="L422">
        <f t="shared" si="76"/>
        <v>3.2171305247942331E-2</v>
      </c>
      <c r="M422">
        <f t="shared" si="80"/>
        <v>4.1841685753188793E-5</v>
      </c>
      <c r="N422">
        <f t="shared" si="81"/>
        <v>8.7914146474237645E-5</v>
      </c>
    </row>
    <row r="423" spans="2:14" x14ac:dyDescent="0.25">
      <c r="B423">
        <f t="shared" si="82"/>
        <v>0.12158999999999945</v>
      </c>
      <c r="C423">
        <f t="shared" ref="C423:C486" si="85">((2*PI()/(D423^2*$C$16))*($C$11*$C$10*$C$12/($C$13*$C$14))*(($C$8^2)/(4*PI()*$C$7))^2)*(LN((($C$16*D423^2*E423)/(2*$C$9^2))*(1+(E423/($C$16*$C$4^2)))^2)-LN(2)*(SQRT(1-(D423/$C$4)^2)-(1-(D423/$C$4)^2)/2)+((1-SQRT(1-(D423/$C$4)^2))^2)/16)/1000</f>
        <v>4.4679501904483851E-14</v>
      </c>
      <c r="D423">
        <f t="shared" si="77"/>
        <v>182221165.18678749</v>
      </c>
      <c r="E423">
        <f t="shared" si="83"/>
        <v>2.123182294072641E-14</v>
      </c>
      <c r="F423">
        <f t="shared" si="84"/>
        <v>1.4071448450389467E-17</v>
      </c>
      <c r="G423">
        <f t="shared" ref="G423:G486" si="86">C423/$C$19/$F$36</f>
        <v>0.27924688690302407</v>
      </c>
      <c r="H423" s="17">
        <f t="shared" si="78"/>
        <v>0.13269889337954005</v>
      </c>
      <c r="I423">
        <f t="shared" si="79"/>
        <v>1.2593324655781619</v>
      </c>
      <c r="J423">
        <f t="shared" ref="J423:J486" si="87">E423/($C$18*$C$4^2)</f>
        <v>7.9007780939122679E-6</v>
      </c>
      <c r="K423">
        <f t="shared" ref="K423:K486" si="88">(1-(D423/$C$4)^2)*(1+(J423^2)/8-(2*J423+1)*LN(2))</f>
        <v>0.19347899233120869</v>
      </c>
      <c r="L423">
        <f t="shared" ref="L423:L486" si="89">$H$38*2^(-B423/$Q$37)</f>
        <v>3.2035205873320011E-2</v>
      </c>
      <c r="M423">
        <f t="shared" si="80"/>
        <v>4.181399789262426E-5</v>
      </c>
      <c r="N423">
        <f t="shared" si="81"/>
        <v>8.7946552814934171E-5</v>
      </c>
    </row>
    <row r="424" spans="2:14" x14ac:dyDescent="0.25">
      <c r="B424">
        <f t="shared" si="82"/>
        <v>0.12190499999999944</v>
      </c>
      <c r="C424">
        <f t="shared" si="85"/>
        <v>4.469600314661827E-14</v>
      </c>
      <c r="D424">
        <f t="shared" ref="D424:D487" si="90">$C$4*SQRT(1-(1/I424)^2)</f>
        <v>182178706.23066795</v>
      </c>
      <c r="E424">
        <f t="shared" si="83"/>
        <v>2.1217751492276021E-14</v>
      </c>
      <c r="F424">
        <f t="shared" si="84"/>
        <v>1.4076642045548399E-17</v>
      </c>
      <c r="G424">
        <f t="shared" si="86"/>
        <v>0.27935001966636419</v>
      </c>
      <c r="H424" s="17">
        <f t="shared" ref="H424:H487" si="91">E424/$C$19/$F$36</f>
        <v>0.13261094682672511</v>
      </c>
      <c r="I424">
        <f t="shared" ref="I424:I487" si="92">(E424)/($C$4^2*$C$29)+1</f>
        <v>1.2591605922806555</v>
      </c>
      <c r="J424">
        <f t="shared" si="87"/>
        <v>7.8955418317233448E-6</v>
      </c>
      <c r="K424">
        <f t="shared" si="88"/>
        <v>0.19353181962684488</v>
      </c>
      <c r="L424">
        <f t="shared" si="89"/>
        <v>3.1899682261466097E-2</v>
      </c>
      <c r="M424">
        <f t="shared" ref="M424:M487" si="93">(B424-B423)*(H424+H423)/2</f>
        <v>4.1786299832486207E-5</v>
      </c>
      <c r="N424">
        <f t="shared" ref="N424:N487" si="94">(B424-B423)*(G424+G423)/2</f>
        <v>8.7979012784677497E-5</v>
      </c>
    </row>
    <row r="425" spans="2:14" x14ac:dyDescent="0.25">
      <c r="B425">
        <f t="shared" ref="B425:B488" si="95">B424+$B$38</f>
        <v>0.12221999999999944</v>
      </c>
      <c r="C425">
        <f t="shared" si="85"/>
        <v>4.4712531739461253E-14</v>
      </c>
      <c r="D425">
        <f t="shared" si="90"/>
        <v>182136204.29411134</v>
      </c>
      <c r="E425">
        <f t="shared" ref="E425:E488" si="96">E424-F424</f>
        <v>2.1203674850230474E-14</v>
      </c>
      <c r="F425">
        <f t="shared" ref="F425:F488" si="97">(B425-B424)*(C425+C424)/2</f>
        <v>1.4081844244557338E-17</v>
      </c>
      <c r="G425">
        <f t="shared" si="86"/>
        <v>0.27945332337163276</v>
      </c>
      <c r="H425" s="17">
        <f t="shared" si="91"/>
        <v>0.13252296781394046</v>
      </c>
      <c r="I425">
        <f t="shared" si="92"/>
        <v>1.2589886555468703</v>
      </c>
      <c r="J425">
        <f t="shared" si="87"/>
        <v>7.8903036368957125E-6</v>
      </c>
      <c r="K425">
        <f t="shared" si="88"/>
        <v>0.19358468806992105</v>
      </c>
      <c r="L425">
        <f t="shared" si="89"/>
        <v>3.176473197664003E-2</v>
      </c>
      <c r="M425">
        <f t="shared" si="93"/>
        <v>4.175859155590428E-5</v>
      </c>
      <c r="N425">
        <f t="shared" si="94"/>
        <v>8.8011526528483351E-5</v>
      </c>
    </row>
    <row r="426" spans="2:14" x14ac:dyDescent="0.25">
      <c r="B426">
        <f t="shared" si="95"/>
        <v>0.12253499999999944</v>
      </c>
      <c r="C426">
        <f t="shared" si="85"/>
        <v>4.4729087757090519E-14</v>
      </c>
      <c r="D426">
        <f t="shared" si="90"/>
        <v>182093659.29222542</v>
      </c>
      <c r="E426">
        <f t="shared" si="96"/>
        <v>2.1189593005985917E-14</v>
      </c>
      <c r="F426">
        <f t="shared" si="97"/>
        <v>1.408705507070672E-17</v>
      </c>
      <c r="G426">
        <f t="shared" si="86"/>
        <v>0.27955679848181575</v>
      </c>
      <c r="H426" s="17">
        <f t="shared" si="91"/>
        <v>0.13243495628741198</v>
      </c>
      <c r="I426">
        <f t="shared" si="92"/>
        <v>1.2588166552717164</v>
      </c>
      <c r="J426">
        <f t="shared" si="87"/>
        <v>7.8850635062277118E-6</v>
      </c>
      <c r="K426">
        <f t="shared" si="88"/>
        <v>0.19363759772857592</v>
      </c>
      <c r="L426">
        <f t="shared" si="89"/>
        <v>3.1630352593405568E-2</v>
      </c>
      <c r="M426">
        <f t="shared" si="93"/>
        <v>4.1730873045962457E-5</v>
      </c>
      <c r="N426">
        <f t="shared" si="94"/>
        <v>8.8044094191916974E-5</v>
      </c>
    </row>
    <row r="427" spans="2:14" x14ac:dyDescent="0.25">
      <c r="B427">
        <f t="shared" si="95"/>
        <v>0.12284999999999943</v>
      </c>
      <c r="C427">
        <f t="shared" si="85"/>
        <v>4.4745671273864822E-14</v>
      </c>
      <c r="D427">
        <f t="shared" si="90"/>
        <v>182051071.13986021</v>
      </c>
      <c r="E427">
        <f t="shared" si="96"/>
        <v>2.1175505950915212E-14</v>
      </c>
      <c r="F427">
        <f t="shared" si="97"/>
        <v>1.409227454737528E-17</v>
      </c>
      <c r="G427">
        <f t="shared" si="86"/>
        <v>0.27966044546165508</v>
      </c>
      <c r="H427" s="17">
        <f t="shared" si="91"/>
        <v>0.13234691219322006</v>
      </c>
      <c r="I427">
        <f t="shared" si="92"/>
        <v>1.2586445913498183</v>
      </c>
      <c r="J427">
        <f t="shared" si="87"/>
        <v>7.8798214365090132E-6</v>
      </c>
      <c r="K427">
        <f t="shared" si="88"/>
        <v>0.19369054867113239</v>
      </c>
      <c r="L427">
        <f t="shared" si="89"/>
        <v>3.1496541696587166E-2</v>
      </c>
      <c r="M427">
        <f t="shared" si="93"/>
        <v>4.1703144285698993E-5</v>
      </c>
      <c r="N427">
        <f t="shared" si="94"/>
        <v>8.8076715921095493E-5</v>
      </c>
    </row>
    <row r="428" spans="2:14" x14ac:dyDescent="0.25">
      <c r="B428">
        <f t="shared" si="95"/>
        <v>0.12316499999999943</v>
      </c>
      <c r="C428">
        <f t="shared" si="85"/>
        <v>4.4762282364425329E-14</v>
      </c>
      <c r="D428">
        <f t="shared" si="90"/>
        <v>182008439.75160724</v>
      </c>
      <c r="E428">
        <f t="shared" si="96"/>
        <v>2.1161413676367838E-14</v>
      </c>
      <c r="F428">
        <f t="shared" si="97"/>
        <v>1.4097502698030511E-17</v>
      </c>
      <c r="G428">
        <f t="shared" si="86"/>
        <v>0.27976426477765826</v>
      </c>
      <c r="H428" s="17">
        <f t="shared" si="91"/>
        <v>0.13225883547729897</v>
      </c>
      <c r="I428">
        <f t="shared" si="92"/>
        <v>1.2584724636755167</v>
      </c>
      <c r="J428">
        <f t="shared" si="87"/>
        <v>7.8745774245205867E-6</v>
      </c>
      <c r="K428">
        <f t="shared" si="88"/>
        <v>0.1937435409660975</v>
      </c>
      <c r="L428">
        <f t="shared" si="89"/>
        <v>3.1363296881226577E-2</v>
      </c>
      <c r="M428">
        <f t="shared" si="93"/>
        <v>4.1675405258106197E-5</v>
      </c>
      <c r="N428">
        <f t="shared" si="94"/>
        <v>8.8109391862690672E-5</v>
      </c>
    </row>
    <row r="429" spans="2:14" x14ac:dyDescent="0.25">
      <c r="B429">
        <f t="shared" si="95"/>
        <v>0.12347999999999942</v>
      </c>
      <c r="C429">
        <f t="shared" si="85"/>
        <v>4.4778921103697058E-14</v>
      </c>
      <c r="D429">
        <f t="shared" si="90"/>
        <v>181965765.04179785</v>
      </c>
      <c r="E429">
        <f t="shared" si="96"/>
        <v>2.1147316173669808E-14</v>
      </c>
      <c r="F429">
        <f t="shared" si="97"/>
        <v>1.4102739546229088E-17</v>
      </c>
      <c r="G429">
        <f t="shared" si="86"/>
        <v>0.27986825689810663</v>
      </c>
      <c r="H429" s="17">
        <f t="shared" si="91"/>
        <v>0.13217072608543629</v>
      </c>
      <c r="I429">
        <f t="shared" si="92"/>
        <v>1.258300272142864</v>
      </c>
      <c r="J429">
        <f t="shared" si="87"/>
        <v>7.8693314670346759E-6</v>
      </c>
      <c r="K429">
        <f t="shared" si="88"/>
        <v>0.19379657468216371</v>
      </c>
      <c r="L429">
        <f t="shared" si="89"/>
        <v>3.1230615752539652E-2</v>
      </c>
      <c r="M429">
        <f t="shared" si="93"/>
        <v>4.1647655946130247E-5</v>
      </c>
      <c r="N429">
        <f t="shared" si="94"/>
        <v>8.8142122163931813E-5</v>
      </c>
    </row>
    <row r="430" spans="2:14" x14ac:dyDescent="0.25">
      <c r="B430">
        <f t="shared" si="95"/>
        <v>0.12379499999999942</v>
      </c>
      <c r="C430">
        <f t="shared" si="85"/>
        <v>4.4795587566890279E-14</v>
      </c>
      <c r="D430">
        <f t="shared" si="90"/>
        <v>181923046.9245027</v>
      </c>
      <c r="E430">
        <f t="shared" si="96"/>
        <v>2.1133213434123579E-14</v>
      </c>
      <c r="F430">
        <f t="shared" si="97"/>
        <v>1.410798511561732E-17</v>
      </c>
      <c r="G430">
        <f t="shared" si="86"/>
        <v>0.27997242229306424</v>
      </c>
      <c r="H430" s="17">
        <f t="shared" si="91"/>
        <v>0.13208258396327235</v>
      </c>
      <c r="I430">
        <f t="shared" si="92"/>
        <v>1.2581280166456257</v>
      </c>
      <c r="J430">
        <f t="shared" si="87"/>
        <v>7.8640835608147494E-6</v>
      </c>
      <c r="K430">
        <f t="shared" si="88"/>
        <v>0.19384964988820916</v>
      </c>
      <c r="L430">
        <f t="shared" si="89"/>
        <v>3.1098495925873233E-2</v>
      </c>
      <c r="M430">
        <f t="shared" si="93"/>
        <v>4.1619896332671065E-5</v>
      </c>
      <c r="N430">
        <f t="shared" si="94"/>
        <v>8.817490697260825E-5</v>
      </c>
    </row>
    <row r="431" spans="2:14" x14ac:dyDescent="0.25">
      <c r="B431">
        <f t="shared" si="95"/>
        <v>0.12410999999999942</v>
      </c>
      <c r="C431">
        <f t="shared" si="85"/>
        <v>4.4812281829501668E-14</v>
      </c>
      <c r="D431">
        <f t="shared" si="90"/>
        <v>181880285.31353056</v>
      </c>
      <c r="E431">
        <f t="shared" si="96"/>
        <v>2.1119105449007961E-14</v>
      </c>
      <c r="F431">
        <f t="shared" si="97"/>
        <v>1.4113239429931545E-17</v>
      </c>
      <c r="G431">
        <f t="shared" si="86"/>
        <v>0.28007676143438537</v>
      </c>
      <c r="H431" s="17">
        <f t="shared" si="91"/>
        <v>0.13199440905629975</v>
      </c>
      <c r="I431">
        <f t="shared" si="92"/>
        <v>1.2579556970772783</v>
      </c>
      <c r="J431">
        <f t="shared" si="87"/>
        <v>7.8588337026154852E-6</v>
      </c>
      <c r="K431">
        <f t="shared" si="88"/>
        <v>0.19390276665329845</v>
      </c>
      <c r="L431">
        <f t="shared" si="89"/>
        <v>3.0966935026662385E-2</v>
      </c>
      <c r="M431">
        <f t="shared" si="93"/>
        <v>4.1592126400582056E-5</v>
      </c>
      <c r="N431">
        <f t="shared" si="94"/>
        <v>8.820774643707215E-5</v>
      </c>
    </row>
    <row r="432" spans="2:14" x14ac:dyDescent="0.25">
      <c r="B432">
        <f t="shared" si="95"/>
        <v>0.12442499999999941</v>
      </c>
      <c r="C432">
        <f t="shared" si="85"/>
        <v>4.4829003967316116E-14</v>
      </c>
      <c r="D432">
        <f t="shared" si="90"/>
        <v>181837480.12242699</v>
      </c>
      <c r="E432">
        <f t="shared" si="96"/>
        <v>2.1104992209578031E-14</v>
      </c>
      <c r="F432">
        <f t="shared" si="97"/>
        <v>1.4118502512998613E-17</v>
      </c>
      <c r="G432">
        <f t="shared" si="86"/>
        <v>0.28018127479572569</v>
      </c>
      <c r="H432" s="17">
        <f t="shared" si="91"/>
        <v>0.13190620130986269</v>
      </c>
      <c r="I432">
        <f t="shared" si="92"/>
        <v>1.2577833133310086</v>
      </c>
      <c r="J432">
        <f t="shared" si="87"/>
        <v>7.8535818891827231E-6</v>
      </c>
      <c r="K432">
        <f t="shared" si="88"/>
        <v>0.19395592504668355</v>
      </c>
      <c r="L432">
        <f t="shared" si="89"/>
        <v>3.0835930690387654E-2</v>
      </c>
      <c r="M432">
        <f t="shared" si="93"/>
        <v>4.1564346132670029E-5</v>
      </c>
      <c r="N432">
        <f t="shared" si="94"/>
        <v>8.8240640706241326E-5</v>
      </c>
    </row>
    <row r="433" spans="2:14" x14ac:dyDescent="0.25">
      <c r="B433">
        <f t="shared" si="95"/>
        <v>0.12473999999999941</v>
      </c>
      <c r="C433">
        <f t="shared" si="85"/>
        <v>4.4845754056407865E-14</v>
      </c>
      <c r="D433">
        <f t="shared" si="90"/>
        <v>181794631.26447338</v>
      </c>
      <c r="E433">
        <f t="shared" si="96"/>
        <v>2.1090873707065031E-14</v>
      </c>
      <c r="F433">
        <f t="shared" si="97"/>
        <v>1.4123774388736343E-17</v>
      </c>
      <c r="G433">
        <f t="shared" si="86"/>
        <v>0.28028596285254914</v>
      </c>
      <c r="H433" s="17">
        <f t="shared" si="91"/>
        <v>0.13181796066915644</v>
      </c>
      <c r="I433">
        <f t="shared" si="92"/>
        <v>1.2576108652997118</v>
      </c>
      <c r="J433">
        <f t="shared" si="87"/>
        <v>7.8483281172534366E-6</v>
      </c>
      <c r="K433">
        <f t="shared" si="88"/>
        <v>0.19400912513780466</v>
      </c>
      <c r="L433">
        <f t="shared" si="89"/>
        <v>3.0705480562532569E-2</v>
      </c>
      <c r="M433">
        <f t="shared" si="93"/>
        <v>4.153655551169497E-5</v>
      </c>
      <c r="N433">
        <f t="shared" si="94"/>
        <v>8.827358992960213E-5</v>
      </c>
    </row>
    <row r="434" spans="2:14" x14ac:dyDescent="0.25">
      <c r="B434">
        <f t="shared" si="95"/>
        <v>0.12505499999999942</v>
      </c>
      <c r="C434">
        <f t="shared" si="85"/>
        <v>4.4862532173141958E-14</v>
      </c>
      <c r="D434">
        <f t="shared" si="90"/>
        <v>181751738.65268612</v>
      </c>
      <c r="E434">
        <f t="shared" si="96"/>
        <v>2.1076749932676296E-14</v>
      </c>
      <c r="F434">
        <f t="shared" si="97"/>
        <v>1.4129055081154533E-17</v>
      </c>
      <c r="G434">
        <f t="shared" si="86"/>
        <v>0.28039082608213722</v>
      </c>
      <c r="H434" s="17">
        <f t="shared" si="91"/>
        <v>0.13172968707922683</v>
      </c>
      <c r="I434">
        <f t="shared" si="92"/>
        <v>1.2574383528759918</v>
      </c>
      <c r="J434">
        <f t="shared" si="87"/>
        <v>7.8430723835557034E-6</v>
      </c>
      <c r="K434">
        <f t="shared" si="88"/>
        <v>0.19406236699629009</v>
      </c>
      <c r="L434">
        <f t="shared" si="89"/>
        <v>3.0575582298541373E-2</v>
      </c>
      <c r="M434">
        <f t="shared" si="93"/>
        <v>4.1508754520371641E-5</v>
      </c>
      <c r="N434">
        <f t="shared" si="94"/>
        <v>8.8306594257215842E-5</v>
      </c>
    </row>
    <row r="435" spans="2:14" x14ac:dyDescent="0.25">
      <c r="B435">
        <f t="shared" si="95"/>
        <v>0.12536999999999943</v>
      </c>
      <c r="C435">
        <f t="shared" si="85"/>
        <v>4.4879338394175745E-14</v>
      </c>
      <c r="D435">
        <f t="shared" si="90"/>
        <v>181708802.19981503</v>
      </c>
      <c r="E435">
        <f t="shared" si="96"/>
        <v>2.1062620877595141E-14</v>
      </c>
      <c r="F435">
        <f t="shared" si="97"/>
        <v>1.4134344614352973E-17</v>
      </c>
      <c r="G435">
        <f t="shared" si="86"/>
        <v>0.28049586496359835</v>
      </c>
      <c r="H435" s="17">
        <f t="shared" si="91"/>
        <v>0.13164138048496962</v>
      </c>
      <c r="I435">
        <f t="shared" si="92"/>
        <v>1.2572657759521584</v>
      </c>
      <c r="J435">
        <f t="shared" si="87"/>
        <v>7.8378146848086616E-6</v>
      </c>
      <c r="K435">
        <f t="shared" si="88"/>
        <v>0.19411565069195821</v>
      </c>
      <c r="L435">
        <f t="shared" si="89"/>
        <v>3.0446233563776848E-2</v>
      </c>
      <c r="M435">
        <f t="shared" si="93"/>
        <v>4.1480943141362225E-5</v>
      </c>
      <c r="N435">
        <f t="shared" si="94"/>
        <v>8.8339653839706074E-5</v>
      </c>
    </row>
    <row r="436" spans="2:14" x14ac:dyDescent="0.25">
      <c r="B436">
        <f t="shared" si="95"/>
        <v>0.12568499999999944</v>
      </c>
      <c r="C436">
        <f t="shared" si="85"/>
        <v>4.4896172796460341E-14</v>
      </c>
      <c r="D436">
        <f t="shared" si="90"/>
        <v>181665821.81834257</v>
      </c>
      <c r="E436">
        <f t="shared" si="96"/>
        <v>2.1048486532980789E-14</v>
      </c>
      <c r="F436">
        <f t="shared" si="97"/>
        <v>1.413964301252562E-17</v>
      </c>
      <c r="G436">
        <f t="shared" si="86"/>
        <v>0.28060107997787709</v>
      </c>
      <c r="H436" s="17">
        <f t="shared" si="91"/>
        <v>0.1315530408311299</v>
      </c>
      <c r="I436">
        <f t="shared" si="92"/>
        <v>1.2570931344202276</v>
      </c>
      <c r="J436">
        <f t="shared" si="87"/>
        <v>7.8325550177224843E-6</v>
      </c>
      <c r="K436">
        <f t="shared" si="88"/>
        <v>0.19416897629481708</v>
      </c>
      <c r="L436">
        <f t="shared" si="89"/>
        <v>3.0317432033478336E-2</v>
      </c>
      <c r="M436">
        <f t="shared" si="93"/>
        <v>4.1453121357286949E-5</v>
      </c>
      <c r="N436">
        <f t="shared" si="94"/>
        <v>8.8372768828285107E-5</v>
      </c>
    </row>
    <row r="437" spans="2:14" x14ac:dyDescent="0.25">
      <c r="B437">
        <f t="shared" si="95"/>
        <v>0.12599999999999945</v>
      </c>
      <c r="C437">
        <f t="shared" si="85"/>
        <v>4.4913035457241954E-14</v>
      </c>
      <c r="D437">
        <f t="shared" si="90"/>
        <v>181622797.42048264</v>
      </c>
      <c r="E437">
        <f t="shared" si="96"/>
        <v>2.1034346889968264E-14</v>
      </c>
      <c r="F437">
        <f t="shared" si="97"/>
        <v>1.414495029995855E-17</v>
      </c>
      <c r="G437">
        <f t="shared" si="86"/>
        <v>0.28070647160776213</v>
      </c>
      <c r="H437" s="17">
        <f t="shared" si="91"/>
        <v>0.13146466806230164</v>
      </c>
      <c r="I437">
        <f t="shared" si="92"/>
        <v>1.2569204281719195</v>
      </c>
      <c r="J437">
        <f t="shared" si="87"/>
        <v>7.8272933789983409E-6</v>
      </c>
      <c r="K437">
        <f t="shared" si="88"/>
        <v>0.19422234387506579</v>
      </c>
      <c r="L437">
        <f t="shared" si="89"/>
        <v>3.0189175392720039E-2</v>
      </c>
      <c r="M437">
        <f t="shared" si="93"/>
        <v>4.1425289150716748E-5</v>
      </c>
      <c r="N437">
        <f t="shared" si="94"/>
        <v>8.8405939374740895E-5</v>
      </c>
    </row>
    <row r="438" spans="2:14" x14ac:dyDescent="0.25">
      <c r="B438">
        <f t="shared" si="95"/>
        <v>0.12631499999999946</v>
      </c>
      <c r="C438">
        <f t="shared" si="85"/>
        <v>4.4929926454063495E-14</v>
      </c>
      <c r="D438">
        <f t="shared" si="90"/>
        <v>181579728.91817942</v>
      </c>
      <c r="E438">
        <f t="shared" si="96"/>
        <v>2.1020201939668306E-14</v>
      </c>
      <c r="F438">
        <f t="shared" si="97"/>
        <v>1.4150266501031044E-17</v>
      </c>
      <c r="G438">
        <f t="shared" si="86"/>
        <v>0.28081204033789681</v>
      </c>
      <c r="H438" s="17">
        <f t="shared" si="91"/>
        <v>0.13137626212292691</v>
      </c>
      <c r="I438">
        <f t="shared" si="92"/>
        <v>1.256747657098658</v>
      </c>
      <c r="J438">
        <f t="shared" si="87"/>
        <v>7.8220297653283626E-6</v>
      </c>
      <c r="K438">
        <f t="shared" si="88"/>
        <v>0.19427575350309503</v>
      </c>
      <c r="L438">
        <f t="shared" si="89"/>
        <v>3.0061461336369288E-2</v>
      </c>
      <c r="M438">
        <f t="shared" si="93"/>
        <v>4.1397446504174776E-5</v>
      </c>
      <c r="N438">
        <f t="shared" si="94"/>
        <v>8.843916563144401E-5</v>
      </c>
    </row>
    <row r="439" spans="2:14" x14ac:dyDescent="0.25">
      <c r="B439">
        <f t="shared" si="95"/>
        <v>0.12662999999999947</v>
      </c>
      <c r="C439">
        <f t="shared" si="85"/>
        <v>4.4946845864765884E-14</v>
      </c>
      <c r="D439">
        <f t="shared" si="90"/>
        <v>181536616.22310644</v>
      </c>
      <c r="E439">
        <f t="shared" si="96"/>
        <v>2.1006051673167276E-14</v>
      </c>
      <c r="F439">
        <f t="shared" si="97"/>
        <v>1.4155591640216062E-17</v>
      </c>
      <c r="G439">
        <f t="shared" si="86"/>
        <v>0.28091778665478673</v>
      </c>
      <c r="H439" s="17">
        <f t="shared" si="91"/>
        <v>0.13128782295729546</v>
      </c>
      <c r="I439">
        <f t="shared" si="92"/>
        <v>1.2565748210915688</v>
      </c>
      <c r="J439">
        <f t="shared" si="87"/>
        <v>7.8167641733956074E-6</v>
      </c>
      <c r="K439">
        <f t="shared" si="88"/>
        <v>0.19432920524948749</v>
      </c>
      <c r="L439">
        <f t="shared" si="89"/>
        <v>2.9934287569045235E-2</v>
      </c>
      <c r="M439">
        <f t="shared" si="93"/>
        <v>4.1369593400136303E-5</v>
      </c>
      <c r="N439">
        <f t="shared" si="94"/>
        <v>8.847244775135039E-5</v>
      </c>
    </row>
    <row r="440" spans="2:14" x14ac:dyDescent="0.25">
      <c r="B440">
        <f t="shared" si="95"/>
        <v>0.12694499999999947</v>
      </c>
      <c r="C440">
        <f t="shared" si="85"/>
        <v>4.4963793767489682E-14</v>
      </c>
      <c r="D440">
        <f t="shared" si="90"/>
        <v>181493459.24666512</v>
      </c>
      <c r="E440">
        <f t="shared" si="96"/>
        <v>2.0991896081527061E-14</v>
      </c>
      <c r="F440">
        <f t="shared" si="97"/>
        <v>1.4160925742080688E-17</v>
      </c>
      <c r="G440">
        <f t="shared" si="86"/>
        <v>0.28102371104681051</v>
      </c>
      <c r="H440" s="17">
        <f t="shared" si="91"/>
        <v>0.13119935050954409</v>
      </c>
      <c r="I440">
        <f t="shared" si="92"/>
        <v>1.2564019200414789</v>
      </c>
      <c r="J440">
        <f t="shared" si="87"/>
        <v>7.811496599874031E-6</v>
      </c>
      <c r="K440">
        <f t="shared" si="88"/>
        <v>0.19438269918501949</v>
      </c>
      <c r="L440">
        <f t="shared" si="89"/>
        <v>2.9807651805077523E-2</v>
      </c>
      <c r="M440">
        <f t="shared" si="93"/>
        <v>4.1341729821028511E-5</v>
      </c>
      <c r="N440">
        <f t="shared" si="94"/>
        <v>8.8505785888004298E-5</v>
      </c>
    </row>
    <row r="441" spans="2:14" x14ac:dyDescent="0.25">
      <c r="B441">
        <f t="shared" si="95"/>
        <v>0.12725999999999948</v>
      </c>
      <c r="C441">
        <f t="shared" si="85"/>
        <v>4.4980770240676472E-14</v>
      </c>
      <c r="D441">
        <f t="shared" si="90"/>
        <v>181450257.89998394</v>
      </c>
      <c r="E441">
        <f t="shared" si="96"/>
        <v>2.0977735155784981E-14</v>
      </c>
      <c r="F441">
        <f t="shared" si="97"/>
        <v>1.4166268831286607E-17</v>
      </c>
      <c r="G441">
        <f t="shared" si="86"/>
        <v>0.28112981400422793</v>
      </c>
      <c r="H441" s="17">
        <f t="shared" si="91"/>
        <v>0.13111084472365611</v>
      </c>
      <c r="I441">
        <f t="shared" si="92"/>
        <v>1.2562289538389151</v>
      </c>
      <c r="J441">
        <f t="shared" si="87"/>
        <v>7.8062270414284412E-6</v>
      </c>
      <c r="K441">
        <f t="shared" si="88"/>
        <v>0.1944362353806606</v>
      </c>
      <c r="L441">
        <f t="shared" si="89"/>
        <v>2.9681551768465222E-2</v>
      </c>
      <c r="M441">
        <f t="shared" si="93"/>
        <v>4.131385574923031E-5</v>
      </c>
      <c r="N441">
        <f t="shared" si="94"/>
        <v>8.8539180195541282E-5</v>
      </c>
    </row>
    <row r="442" spans="2:14" x14ac:dyDescent="0.25">
      <c r="B442">
        <f t="shared" si="95"/>
        <v>0.12757499999999949</v>
      </c>
      <c r="C442">
        <f t="shared" si="85"/>
        <v>4.499777536307038E-14</v>
      </c>
      <c r="D442">
        <f t="shared" si="90"/>
        <v>181407012.09391713</v>
      </c>
      <c r="E442">
        <f t="shared" si="96"/>
        <v>2.0963568886953693E-14</v>
      </c>
      <c r="F442">
        <f t="shared" si="97"/>
        <v>1.4171620932590566E-17</v>
      </c>
      <c r="G442">
        <f t="shared" si="86"/>
        <v>0.28123609601918986</v>
      </c>
      <c r="H442" s="17">
        <f t="shared" si="91"/>
        <v>0.13102230554346056</v>
      </c>
      <c r="I442">
        <f t="shared" si="92"/>
        <v>1.2560559223741032</v>
      </c>
      <c r="J442">
        <f t="shared" si="87"/>
        <v>7.8009554947144757E-6</v>
      </c>
      <c r="K442">
        <f t="shared" si="88"/>
        <v>0.19448981390757508</v>
      </c>
      <c r="L442">
        <f t="shared" si="89"/>
        <v>2.9555985192835952E-2</v>
      </c>
      <c r="M442">
        <f t="shared" si="93"/>
        <v>4.1285971167072151E-5</v>
      </c>
      <c r="N442">
        <f t="shared" si="94"/>
        <v>8.857263082869102E-5</v>
      </c>
    </row>
    <row r="443" spans="2:14" x14ac:dyDescent="0.25">
      <c r="B443">
        <f t="shared" si="95"/>
        <v>0.1278899999999995</v>
      </c>
      <c r="C443">
        <f t="shared" si="85"/>
        <v>4.5014809213719598E-14</v>
      </c>
      <c r="D443">
        <f t="shared" si="90"/>
        <v>181363721.73904359</v>
      </c>
      <c r="E443">
        <f t="shared" si="96"/>
        <v>2.0949397266021104E-14</v>
      </c>
      <c r="F443">
        <f t="shared" si="97"/>
        <v>1.4176982070844859E-17</v>
      </c>
      <c r="G443">
        <f t="shared" si="86"/>
        <v>0.28134255758574744</v>
      </c>
      <c r="H443" s="17">
        <f t="shared" si="91"/>
        <v>0.13093373291263188</v>
      </c>
      <c r="I443">
        <f t="shared" si="92"/>
        <v>1.2558828255369665</v>
      </c>
      <c r="J443">
        <f t="shared" si="87"/>
        <v>7.7956819563785534E-6</v>
      </c>
      <c r="K443">
        <f t="shared" si="88"/>
        <v>0.1945434348371228</v>
      </c>
      <c r="L443">
        <f t="shared" si="89"/>
        <v>2.9430949821405109E-2</v>
      </c>
      <c r="M443">
        <f t="shared" si="93"/>
        <v>4.1258076056835834E-5</v>
      </c>
      <c r="N443">
        <f t="shared" si="94"/>
        <v>8.8606137942780366E-5</v>
      </c>
    </row>
    <row r="444" spans="2:14" x14ac:dyDescent="0.25">
      <c r="B444">
        <f t="shared" si="95"/>
        <v>0.12820499999999951</v>
      </c>
      <c r="C444">
        <f t="shared" si="85"/>
        <v>4.5031871871977949E-14</v>
      </c>
      <c r="D444">
        <f t="shared" si="90"/>
        <v>181320386.74566552</v>
      </c>
      <c r="E444">
        <f t="shared" si="96"/>
        <v>2.0935220283950258E-14</v>
      </c>
      <c r="F444">
        <f t="shared" si="97"/>
        <v>1.4182352270997801E-17</v>
      </c>
      <c r="G444">
        <f t="shared" si="86"/>
        <v>0.28144919919986217</v>
      </c>
      <c r="H444" s="17">
        <f t="shared" si="91"/>
        <v>0.1308451267746891</v>
      </c>
      <c r="I444">
        <f t="shared" si="92"/>
        <v>1.2557096632171245</v>
      </c>
      <c r="J444">
        <f t="shared" si="87"/>
        <v>7.7904064230578482E-6</v>
      </c>
      <c r="K444">
        <f t="shared" si="88"/>
        <v>0.19459709824085947</v>
      </c>
      <c r="L444">
        <f t="shared" si="89"/>
        <v>2.930644340693532E-2</v>
      </c>
      <c r="M444">
        <f t="shared" si="93"/>
        <v>4.1230170400754322E-5</v>
      </c>
      <c r="N444">
        <f t="shared" si="94"/>
        <v>8.8639701693736241E-5</v>
      </c>
    </row>
    <row r="445" spans="2:14" x14ac:dyDescent="0.25">
      <c r="B445">
        <f t="shared" si="95"/>
        <v>0.12851999999999952</v>
      </c>
      <c r="C445">
        <f t="shared" si="85"/>
        <v>4.5048963417506191E-14</v>
      </c>
      <c r="D445">
        <f t="shared" si="90"/>
        <v>181277007.02380776</v>
      </c>
      <c r="E445">
        <f t="shared" si="96"/>
        <v>2.0921037931679259E-14</v>
      </c>
      <c r="F445">
        <f t="shared" si="97"/>
        <v>1.4187731558094191E-17</v>
      </c>
      <c r="G445">
        <f t="shared" si="86"/>
        <v>0.28155602135941371</v>
      </c>
      <c r="H445" s="17">
        <f t="shared" si="91"/>
        <v>0.13075648707299536</v>
      </c>
      <c r="I445">
        <f t="shared" si="92"/>
        <v>1.2555364353038923</v>
      </c>
      <c r="J445">
        <f t="shared" si="87"/>
        <v>7.7851288913802493E-6</v>
      </c>
      <c r="K445">
        <f t="shared" si="88"/>
        <v>0.19465080419053701</v>
      </c>
      <c r="L445">
        <f t="shared" si="89"/>
        <v>2.9182463711696093E-2</v>
      </c>
      <c r="M445">
        <f t="shared" si="93"/>
        <v>4.1202254181011569E-5</v>
      </c>
      <c r="N445">
        <f t="shared" si="94"/>
        <v>8.8673322238088693E-5</v>
      </c>
    </row>
    <row r="446" spans="2:14" x14ac:dyDescent="0.25">
      <c r="B446">
        <f t="shared" si="95"/>
        <v>0.12883499999999953</v>
      </c>
      <c r="C446">
        <f t="shared" si="85"/>
        <v>4.5066083930273773E-14</v>
      </c>
      <c r="D446">
        <f t="shared" si="90"/>
        <v>181233582.48321626</v>
      </c>
      <c r="E446">
        <f t="shared" si="96"/>
        <v>2.0906850200121164E-14</v>
      </c>
      <c r="F446">
        <f t="shared" si="97"/>
        <v>1.4193119957275782E-17</v>
      </c>
      <c r="G446">
        <f t="shared" si="86"/>
        <v>0.28166302456421111</v>
      </c>
      <c r="H446" s="17">
        <f t="shared" si="91"/>
        <v>0.13066781375075726</v>
      </c>
      <c r="I446">
        <f t="shared" si="92"/>
        <v>1.2553631416862792</v>
      </c>
      <c r="J446">
        <f t="shared" si="87"/>
        <v>7.7798493579643265E-6</v>
      </c>
      <c r="K446">
        <f t="shared" si="88"/>
        <v>0.19470455275810589</v>
      </c>
      <c r="L446">
        <f t="shared" si="89"/>
        <v>2.90590085074235E-2</v>
      </c>
      <c r="M446">
        <f t="shared" si="93"/>
        <v>4.1174327379742309E-5</v>
      </c>
      <c r="N446">
        <f t="shared" si="94"/>
        <v>8.8706999732973639E-5</v>
      </c>
    </row>
    <row r="447" spans="2:14" x14ac:dyDescent="0.25">
      <c r="B447">
        <f t="shared" si="95"/>
        <v>0.12914999999999954</v>
      </c>
      <c r="C447">
        <f t="shared" si="85"/>
        <v>4.5083233490560393E-14</v>
      </c>
      <c r="D447">
        <f t="shared" si="90"/>
        <v>181190113.03335667</v>
      </c>
      <c r="E447">
        <f t="shared" si="96"/>
        <v>2.0892657080163889E-14</v>
      </c>
      <c r="F447">
        <f t="shared" si="97"/>
        <v>1.419851749378182E-17</v>
      </c>
      <c r="G447">
        <f t="shared" si="86"/>
        <v>0.28177020931600244</v>
      </c>
      <c r="H447" s="17">
        <f t="shared" si="91"/>
        <v>0.1305791067510243</v>
      </c>
      <c r="I447">
        <f t="shared" si="92"/>
        <v>1.2551897822529869</v>
      </c>
      <c r="J447">
        <f t="shared" si="87"/>
        <v>7.7745678194192952E-6</v>
      </c>
      <c r="K447">
        <f t="shared" si="88"/>
        <v>0.19475834401571421</v>
      </c>
      <c r="L447">
        <f t="shared" si="89"/>
        <v>2.8936075575280256E-2</v>
      </c>
      <c r="M447">
        <f t="shared" si="93"/>
        <v>4.1146389979031864E-5</v>
      </c>
      <c r="N447">
        <f t="shared" si="94"/>
        <v>8.8740734336136367E-5</v>
      </c>
    </row>
    <row r="448" spans="2:14" x14ac:dyDescent="0.25">
      <c r="B448">
        <f t="shared" si="95"/>
        <v>0.12946499999999955</v>
      </c>
      <c r="C448">
        <f t="shared" si="85"/>
        <v>4.5100412178957312E-14</v>
      </c>
      <c r="D448">
        <f t="shared" si="90"/>
        <v>181146598.58341378</v>
      </c>
      <c r="E448">
        <f t="shared" si="96"/>
        <v>2.0878458562670106E-14</v>
      </c>
      <c r="F448">
        <f t="shared" si="97"/>
        <v>1.4203924192949476E-17</v>
      </c>
      <c r="G448">
        <f t="shared" si="86"/>
        <v>0.28187757611848313</v>
      </c>
      <c r="H448" s="17">
        <f t="shared" si="91"/>
        <v>0.13049036601668815</v>
      </c>
      <c r="I448">
        <f t="shared" si="92"/>
        <v>1.2550163568924091</v>
      </c>
      <c r="J448">
        <f t="shared" si="87"/>
        <v>7.7692842723449787E-6</v>
      </c>
      <c r="K448">
        <f t="shared" si="88"/>
        <v>0.19481217803570927</v>
      </c>
      <c r="L448">
        <f t="shared" si="89"/>
        <v>2.8813662705815722E-2</v>
      </c>
      <c r="M448">
        <f t="shared" si="93"/>
        <v>4.1118441960915973E-5</v>
      </c>
      <c r="N448">
        <f t="shared" si="94"/>
        <v>8.8774526205934214E-5</v>
      </c>
    </row>
    <row r="449" spans="2:14" x14ac:dyDescent="0.25">
      <c r="B449">
        <f t="shared" si="95"/>
        <v>0.12977999999999956</v>
      </c>
      <c r="C449">
        <f t="shared" si="85"/>
        <v>4.5117620076369132E-14</v>
      </c>
      <c r="D449">
        <f t="shared" si="90"/>
        <v>181103039.04228985</v>
      </c>
      <c r="E449">
        <f t="shared" si="96"/>
        <v>2.0864254638477157E-14</v>
      </c>
      <c r="F449">
        <f t="shared" si="97"/>
        <v>1.4209340080214353E-17</v>
      </c>
      <c r="G449">
        <f t="shared" si="86"/>
        <v>0.28198512547730709</v>
      </c>
      <c r="H449" s="17">
        <f t="shared" si="91"/>
        <v>0.13040159149048222</v>
      </c>
      <c r="I449">
        <f t="shared" si="92"/>
        <v>1.2548428654926302</v>
      </c>
      <c r="J449">
        <f t="shared" si="87"/>
        <v>7.763998713331768E-6</v>
      </c>
      <c r="K449">
        <f t="shared" si="88"/>
        <v>0.19486605489063824</v>
      </c>
      <c r="L449">
        <f t="shared" si="89"/>
        <v>2.8691767698926288E-2</v>
      </c>
      <c r="M449">
        <f t="shared" si="93"/>
        <v>4.1090483307380602E-5</v>
      </c>
      <c r="N449">
        <f t="shared" si="94"/>
        <v>8.8808375501339692E-5</v>
      </c>
    </row>
    <row r="450" spans="2:14" x14ac:dyDescent="0.25">
      <c r="B450">
        <f t="shared" si="95"/>
        <v>0.13009499999999957</v>
      </c>
      <c r="C450">
        <f t="shared" si="85"/>
        <v>4.5134857264015244E-14</v>
      </c>
      <c r="D450">
        <f t="shared" si="90"/>
        <v>181059434.31860363</v>
      </c>
      <c r="E450">
        <f t="shared" si="96"/>
        <v>2.0850045298396942E-14</v>
      </c>
      <c r="F450">
        <f t="shared" si="97"/>
        <v>1.4214765181110979E-17</v>
      </c>
      <c r="G450">
        <f t="shared" si="86"/>
        <v>0.28209285790009525</v>
      </c>
      <c r="H450" s="17">
        <f t="shared" si="91"/>
        <v>0.13031278311498087</v>
      </c>
      <c r="I450">
        <f t="shared" si="92"/>
        <v>1.254669307941424</v>
      </c>
      <c r="J450">
        <f t="shared" si="87"/>
        <v>7.7587111389605924E-6</v>
      </c>
      <c r="K450">
        <f t="shared" si="88"/>
        <v>0.1949199746532492</v>
      </c>
      <c r="L450">
        <f t="shared" si="89"/>
        <v>2.8570388363815771E-2</v>
      </c>
      <c r="M450">
        <f t="shared" si="93"/>
        <v>4.1062514000361704E-5</v>
      </c>
      <c r="N450">
        <f t="shared" si="94"/>
        <v>8.8842282381943608E-5</v>
      </c>
    </row>
    <row r="451" spans="2:14" x14ac:dyDescent="0.25">
      <c r="B451">
        <f t="shared" si="95"/>
        <v>0.13040999999999958</v>
      </c>
      <c r="C451">
        <f t="shared" si="85"/>
        <v>4.5152123823431496E-14</v>
      </c>
      <c r="D451">
        <f t="shared" si="90"/>
        <v>181015784.32068911</v>
      </c>
      <c r="E451">
        <f t="shared" si="96"/>
        <v>2.083583053321583E-14</v>
      </c>
      <c r="F451">
        <f t="shared" si="97"/>
        <v>1.4220199521273302E-17</v>
      </c>
      <c r="G451">
        <f t="shared" si="86"/>
        <v>0.28220077389644682</v>
      </c>
      <c r="H451" s="17">
        <f t="shared" si="91"/>
        <v>0.13022394083259892</v>
      </c>
      <c r="I451">
        <f t="shared" si="92"/>
        <v>1.2544956841262516</v>
      </c>
      <c r="J451">
        <f t="shared" si="87"/>
        <v>7.7534215458028795E-6</v>
      </c>
      <c r="K451">
        <f t="shared" si="88"/>
        <v>0.19497393739649119</v>
      </c>
      <c r="L451">
        <f t="shared" si="89"/>
        <v>2.8449522518956064E-2</v>
      </c>
      <c r="M451">
        <f t="shared" si="93"/>
        <v>4.1034534021745079E-5</v>
      </c>
      <c r="N451">
        <f t="shared" si="94"/>
        <v>8.8876247007958122E-5</v>
      </c>
    </row>
    <row r="452" spans="2:14" x14ac:dyDescent="0.25">
      <c r="B452">
        <f t="shared" si="95"/>
        <v>0.13072499999999959</v>
      </c>
      <c r="C452">
        <f t="shared" si="85"/>
        <v>4.5169419836471736E-14</v>
      </c>
      <c r="D452">
        <f t="shared" si="90"/>
        <v>180972088.95659426</v>
      </c>
      <c r="E452">
        <f t="shared" si="96"/>
        <v>2.0821610333694556E-14</v>
      </c>
      <c r="F452">
        <f t="shared" si="97"/>
        <v>1.4225643126435198E-17</v>
      </c>
      <c r="G452">
        <f t="shared" si="86"/>
        <v>0.28230887397794835</v>
      </c>
      <c r="H452" s="17">
        <f t="shared" si="91"/>
        <v>0.13013506458559096</v>
      </c>
      <c r="I452">
        <f t="shared" si="92"/>
        <v>1.254321993934262</v>
      </c>
      <c r="J452">
        <f t="shared" si="87"/>
        <v>7.7481299304205175E-6</v>
      </c>
      <c r="K452">
        <f t="shared" si="88"/>
        <v>0.19502794319351549</v>
      </c>
      <c r="L452">
        <f t="shared" si="89"/>
        <v>2.8329167992047922E-2</v>
      </c>
      <c r="M452">
        <f t="shared" si="93"/>
        <v>4.1006543353366173E-5</v>
      </c>
      <c r="N452">
        <f t="shared" si="94"/>
        <v>8.8910269540219979E-5</v>
      </c>
    </row>
    <row r="453" spans="2:14" x14ac:dyDescent="0.25">
      <c r="B453">
        <f t="shared" si="95"/>
        <v>0.1310399999999996</v>
      </c>
      <c r="C453">
        <f t="shared" si="85"/>
        <v>4.5186745385309378E-14</v>
      </c>
      <c r="D453">
        <f t="shared" si="90"/>
        <v>180928348.1340799</v>
      </c>
      <c r="E453">
        <f t="shared" si="96"/>
        <v>2.080738469056812E-14</v>
      </c>
      <c r="F453">
        <f t="shared" si="97"/>
        <v>1.4231096022430964E-17</v>
      </c>
      <c r="G453">
        <f t="shared" si="86"/>
        <v>0.28241715865818356</v>
      </c>
      <c r="H453" s="17">
        <f t="shared" si="91"/>
        <v>0.13004615431605074</v>
      </c>
      <c r="I453">
        <f t="shared" si="92"/>
        <v>1.2541482372522892</v>
      </c>
      <c r="J453">
        <f t="shared" si="87"/>
        <v>7.7428362893658162E-6</v>
      </c>
      <c r="K453">
        <f t="shared" si="88"/>
        <v>0.1950819921176766</v>
      </c>
      <c r="L453">
        <f t="shared" si="89"/>
        <v>2.8209322619981918E-2</v>
      </c>
      <c r="M453">
        <f t="shared" si="93"/>
        <v>4.0978541977009834E-5</v>
      </c>
      <c r="N453">
        <f t="shared" si="94"/>
        <v>8.8944350140193512E-5</v>
      </c>
    </row>
    <row r="454" spans="2:14" x14ac:dyDescent="0.25">
      <c r="B454">
        <f t="shared" si="95"/>
        <v>0.13135499999999961</v>
      </c>
      <c r="C454">
        <f t="shared" si="85"/>
        <v>4.5204100552439045E-14</v>
      </c>
      <c r="D454">
        <f t="shared" si="90"/>
        <v>180884561.76061848</v>
      </c>
      <c r="E454">
        <f t="shared" si="96"/>
        <v>2.0793153594545689E-14</v>
      </c>
      <c r="F454">
        <f t="shared" si="97"/>
        <v>1.4236558235195815E-17</v>
      </c>
      <c r="G454">
        <f t="shared" si="86"/>
        <v>0.28252562845274398</v>
      </c>
      <c r="H454" s="17">
        <f t="shared" si="91"/>
        <v>0.12995720996591054</v>
      </c>
      <c r="I454">
        <f t="shared" si="92"/>
        <v>1.2539744139668521</v>
      </c>
      <c r="J454">
        <f t="shared" si="87"/>
        <v>7.7375406191814769E-6</v>
      </c>
      <c r="K454">
        <f t="shared" si="88"/>
        <v>0.19513608424253248</v>
      </c>
      <c r="L454">
        <f t="shared" si="89"/>
        <v>2.8089984248799604E-2</v>
      </c>
      <c r="M454">
        <f t="shared" si="93"/>
        <v>4.0950529874410156E-5</v>
      </c>
      <c r="N454">
        <f t="shared" si="94"/>
        <v>8.8978488969973846E-5</v>
      </c>
    </row>
    <row r="455" spans="2:14" x14ac:dyDescent="0.25">
      <c r="B455">
        <f t="shared" si="95"/>
        <v>0.13166999999999962</v>
      </c>
      <c r="C455">
        <f t="shared" si="85"/>
        <v>4.5221485420678209E-14</v>
      </c>
      <c r="D455">
        <f t="shared" si="90"/>
        <v>180840729.7433928</v>
      </c>
      <c r="E455">
        <f t="shared" si="96"/>
        <v>2.0778917036310491E-14</v>
      </c>
      <c r="F455">
        <f t="shared" si="97"/>
        <v>1.4242029790766406E-17</v>
      </c>
      <c r="G455">
        <f t="shared" si="86"/>
        <v>0.28263428387923878</v>
      </c>
      <c r="H455" s="17">
        <f t="shared" si="91"/>
        <v>0.12986823147694057</v>
      </c>
      <c r="I455">
        <f t="shared" si="92"/>
        <v>1.2538005239641523</v>
      </c>
      <c r="J455">
        <f t="shared" si="87"/>
        <v>7.7322429164005446E-6</v>
      </c>
      <c r="K455">
        <f t="shared" si="88"/>
        <v>0.19519021964184588</v>
      </c>
      <c r="L455">
        <f t="shared" si="89"/>
        <v>2.79711507336547E-2</v>
      </c>
      <c r="M455">
        <f t="shared" si="93"/>
        <v>4.0922507027250316E-5</v>
      </c>
      <c r="N455">
        <f t="shared" si="94"/>
        <v>8.9012686192290036E-5</v>
      </c>
    </row>
    <row r="456" spans="2:14" x14ac:dyDescent="0.25">
      <c r="B456">
        <f t="shared" si="95"/>
        <v>0.13198499999999963</v>
      </c>
      <c r="C456">
        <f t="shared" si="85"/>
        <v>4.5238900073168762E-14</v>
      </c>
      <c r="D456">
        <f t="shared" si="90"/>
        <v>180796851.98929486</v>
      </c>
      <c r="E456">
        <f t="shared" si="96"/>
        <v>2.0764675006519726E-14</v>
      </c>
      <c r="F456">
        <f t="shared" si="97"/>
        <v>1.4247510715281336E-17</v>
      </c>
      <c r="G456">
        <f t="shared" si="86"/>
        <v>0.28274312545730479</v>
      </c>
      <c r="H456" s="17">
        <f t="shared" si="91"/>
        <v>0.12977921879074827</v>
      </c>
      <c r="I456">
        <f t="shared" si="92"/>
        <v>1.2536265671300741</v>
      </c>
      <c r="J456">
        <f t="shared" si="87"/>
        <v>7.7269431775463794E-6</v>
      </c>
      <c r="K456">
        <f t="shared" si="88"/>
        <v>0.19524439838958477</v>
      </c>
      <c r="L456">
        <f t="shared" si="89"/>
        <v>2.7852819938774673E-2</v>
      </c>
      <c r="M456">
        <f t="shared" si="93"/>
        <v>4.0894473417162262E-5</v>
      </c>
      <c r="N456">
        <f t="shared" si="94"/>
        <v>8.9046941970508364E-5</v>
      </c>
    </row>
    <row r="457" spans="2:14" x14ac:dyDescent="0.25">
      <c r="B457">
        <f t="shared" si="95"/>
        <v>0.13229999999999964</v>
      </c>
      <c r="C457">
        <f t="shared" si="85"/>
        <v>4.5256344593378651E-14</v>
      </c>
      <c r="D457">
        <f t="shared" si="90"/>
        <v>180752928.4049246</v>
      </c>
      <c r="E457">
        <f t="shared" si="96"/>
        <v>2.0750427495804445E-14</v>
      </c>
      <c r="F457">
        <f t="shared" si="97"/>
        <v>1.4253001034981658E-17</v>
      </c>
      <c r="G457">
        <f t="shared" si="86"/>
        <v>0.28285215370861655</v>
      </c>
      <c r="H457" s="17">
        <f t="shared" si="91"/>
        <v>0.12969017184877776</v>
      </c>
      <c r="I457">
        <f t="shared" si="92"/>
        <v>1.2534525433501822</v>
      </c>
      <c r="J457">
        <f t="shared" si="87"/>
        <v>7.7216413991326122E-6</v>
      </c>
      <c r="K457">
        <f t="shared" si="88"/>
        <v>0.19529862055992306</v>
      </c>
      <c r="L457">
        <f t="shared" si="89"/>
        <v>2.7734989737422246E-2</v>
      </c>
      <c r="M457">
        <f t="shared" si="93"/>
        <v>4.0866429025726605E-5</v>
      </c>
      <c r="N457">
        <f t="shared" si="94"/>
        <v>8.9081256468635361E-5</v>
      </c>
    </row>
    <row r="458" spans="2:14" x14ac:dyDescent="0.25">
      <c r="B458">
        <f t="shared" si="95"/>
        <v>0.13261499999999965</v>
      </c>
      <c r="C458">
        <f t="shared" si="85"/>
        <v>4.5273819065103642E-14</v>
      </c>
      <c r="D458">
        <f t="shared" si="90"/>
        <v>180708958.89658847</v>
      </c>
      <c r="E458">
        <f t="shared" si="96"/>
        <v>2.0736174494769464E-14</v>
      </c>
      <c r="F458">
        <f t="shared" si="97"/>
        <v>1.4258500776211399E-17</v>
      </c>
      <c r="G458">
        <f t="shared" si="86"/>
        <v>0.28296136915689779</v>
      </c>
      <c r="H458" s="17">
        <f t="shared" si="91"/>
        <v>0.12960109059230912</v>
      </c>
      <c r="I458">
        <f t="shared" si="92"/>
        <v>1.2532784525097203</v>
      </c>
      <c r="J458">
        <f t="shared" si="87"/>
        <v>7.7163375776631095E-6</v>
      </c>
      <c r="K458">
        <f t="shared" si="88"/>
        <v>0.19535288622724215</v>
      </c>
      <c r="L458">
        <f t="shared" si="89"/>
        <v>2.7617658011857241E-2</v>
      </c>
      <c r="M458">
        <f t="shared" si="93"/>
        <v>4.0838373834472449E-5</v>
      </c>
      <c r="N458">
        <f t="shared" si="94"/>
        <v>8.9115629851321262E-5</v>
      </c>
    </row>
    <row r="459" spans="2:14" x14ac:dyDescent="0.25">
      <c r="B459">
        <f t="shared" si="95"/>
        <v>0.13292999999999966</v>
      </c>
      <c r="C459">
        <f t="shared" si="85"/>
        <v>4.5291323572468852E-14</v>
      </c>
      <c r="D459">
        <f t="shared" si="90"/>
        <v>180664943.3702985</v>
      </c>
      <c r="E459">
        <f t="shared" si="96"/>
        <v>2.0721915993993251E-14</v>
      </c>
      <c r="F459">
        <f t="shared" si="97"/>
        <v>1.4264009965418108E-17</v>
      </c>
      <c r="G459">
        <f t="shared" si="86"/>
        <v>0.28307077232793032</v>
      </c>
      <c r="H459" s="17">
        <f t="shared" si="91"/>
        <v>0.12951197496245781</v>
      </c>
      <c r="I459">
        <f t="shared" si="92"/>
        <v>1.2531042944936108</v>
      </c>
      <c r="J459">
        <f t="shared" si="87"/>
        <v>7.7110317096319375E-6</v>
      </c>
      <c r="K459">
        <f t="shared" si="88"/>
        <v>0.19540719546613067</v>
      </c>
      <c r="L459">
        <f t="shared" si="89"/>
        <v>2.7500822653298472E-2</v>
      </c>
      <c r="M459">
        <f t="shared" si="93"/>
        <v>4.0810307824877049E-5</v>
      </c>
      <c r="N459">
        <f t="shared" si="94"/>
        <v>8.9150062283863192E-5</v>
      </c>
    </row>
    <row r="460" spans="2:14" x14ac:dyDescent="0.25">
      <c r="B460">
        <f t="shared" si="95"/>
        <v>0.13324499999999967</v>
      </c>
      <c r="C460">
        <f t="shared" si="85"/>
        <v>4.5308858199930418E-14</v>
      </c>
      <c r="D460">
        <f t="shared" si="90"/>
        <v>180620881.7317709</v>
      </c>
      <c r="E460">
        <f t="shared" si="96"/>
        <v>2.0707651984027833E-14</v>
      </c>
      <c r="F460">
        <f t="shared" si="97"/>
        <v>1.4269528629153326E-17</v>
      </c>
      <c r="G460">
        <f t="shared" si="86"/>
        <v>0.28318036374956507</v>
      </c>
      <c r="H460" s="17">
        <f t="shared" si="91"/>
        <v>0.12942282490017396</v>
      </c>
      <c r="I460">
        <f t="shared" si="92"/>
        <v>1.2529300691864531</v>
      </c>
      <c r="J460">
        <f t="shared" si="87"/>
        <v>7.7057237915233166E-6</v>
      </c>
      <c r="K460">
        <f t="shared" si="88"/>
        <v>0.19546154835138593</v>
      </c>
      <c r="L460">
        <f t="shared" si="89"/>
        <v>2.7384481561885873E-2</v>
      </c>
      <c r="M460">
        <f t="shared" si="93"/>
        <v>4.0782230978365764E-5</v>
      </c>
      <c r="N460">
        <f t="shared" si="94"/>
        <v>8.9184553932208268E-5</v>
      </c>
    </row>
    <row r="461" spans="2:14" x14ac:dyDescent="0.25">
      <c r="B461">
        <f t="shared" si="95"/>
        <v>0.13355999999999968</v>
      </c>
      <c r="C461">
        <f t="shared" si="85"/>
        <v>4.532642303227728E-14</v>
      </c>
      <c r="D461">
        <f t="shared" si="90"/>
        <v>180576773.8864246</v>
      </c>
      <c r="E461">
        <f t="shared" si="96"/>
        <v>2.069338245539868E-14</v>
      </c>
      <c r="F461">
        <f t="shared" si="97"/>
        <v>1.4275056794073151E-17</v>
      </c>
      <c r="G461">
        <f t="shared" si="86"/>
        <v>0.28329014395173296</v>
      </c>
      <c r="H461" s="17">
        <f t="shared" si="91"/>
        <v>0.12933364034624173</v>
      </c>
      <c r="I461">
        <f t="shared" si="92"/>
        <v>1.2527557764725223</v>
      </c>
      <c r="J461">
        <f t="shared" si="87"/>
        <v>7.7004138198115874E-6</v>
      </c>
      <c r="K461">
        <f t="shared" si="88"/>
        <v>0.1955159449580148</v>
      </c>
      <c r="L461">
        <f t="shared" si="89"/>
        <v>2.7268632646642768E-2</v>
      </c>
      <c r="M461">
        <f t="shared" si="93"/>
        <v>4.075414327631173E-5</v>
      </c>
      <c r="N461">
        <f t="shared" si="94"/>
        <v>8.9219104962957191E-5</v>
      </c>
    </row>
    <row r="462" spans="2:14" x14ac:dyDescent="0.25">
      <c r="B462">
        <f t="shared" si="95"/>
        <v>0.13387499999999969</v>
      </c>
      <c r="C462">
        <f t="shared" si="85"/>
        <v>4.534401815463275E-14</v>
      </c>
      <c r="D462">
        <f t="shared" si="90"/>
        <v>180532619.73938039</v>
      </c>
      <c r="E462">
        <f t="shared" si="96"/>
        <v>2.0679107398604606E-14</v>
      </c>
      <c r="F462">
        <f t="shared" si="97"/>
        <v>1.428059448693877E-17</v>
      </c>
      <c r="G462">
        <f t="shared" si="86"/>
        <v>0.28340011346645466</v>
      </c>
      <c r="H462" s="17">
        <f t="shared" si="91"/>
        <v>0.12924442124127877</v>
      </c>
      <c r="I462">
        <f t="shared" si="92"/>
        <v>1.2525814162357678</v>
      </c>
      <c r="J462">
        <f t="shared" si="87"/>
        <v>7.6951017909611767E-6</v>
      </c>
      <c r="K462">
        <f t="shared" si="88"/>
        <v>0.19557038536123408</v>
      </c>
      <c r="L462">
        <f t="shared" si="89"/>
        <v>2.715327382543823E-2</v>
      </c>
      <c r="M462">
        <f t="shared" si="93"/>
        <v>4.0726044700035736E-5</v>
      </c>
      <c r="N462">
        <f t="shared" si="94"/>
        <v>8.9253715543367295E-5</v>
      </c>
    </row>
    <row r="463" spans="2:14" x14ac:dyDescent="0.25">
      <c r="B463">
        <f t="shared" si="95"/>
        <v>0.1341899999999997</v>
      </c>
      <c r="C463">
        <f t="shared" si="85"/>
        <v>4.5361643652456268E-14</v>
      </c>
      <c r="D463">
        <f t="shared" si="90"/>
        <v>180488419.19545931</v>
      </c>
      <c r="E463">
        <f t="shared" si="96"/>
        <v>2.0664826804117667E-14</v>
      </c>
      <c r="F463">
        <f t="shared" si="97"/>
        <v>1.4286141734616959E-17</v>
      </c>
      <c r="G463">
        <f t="shared" si="86"/>
        <v>0.28351027282785163</v>
      </c>
      <c r="H463" s="17">
        <f t="shared" si="91"/>
        <v>0.12915516752573541</v>
      </c>
      <c r="I463">
        <f t="shared" si="92"/>
        <v>1.2524069883598121</v>
      </c>
      <c r="J463">
        <f t="shared" si="87"/>
        <v>7.6897877014265453E-6</v>
      </c>
      <c r="K463">
        <f t="shared" si="88"/>
        <v>0.19562486963647199</v>
      </c>
      <c r="L463">
        <f t="shared" si="89"/>
        <v>2.7038403024949743E-2</v>
      </c>
      <c r="M463">
        <f t="shared" si="93"/>
        <v>4.0697935230805993E-5</v>
      </c>
      <c r="N463">
        <f t="shared" si="94"/>
        <v>8.9288385841356007E-5</v>
      </c>
    </row>
    <row r="464" spans="2:14" x14ac:dyDescent="0.25">
      <c r="B464">
        <f t="shared" si="95"/>
        <v>0.13450499999999971</v>
      </c>
      <c r="C464">
        <f t="shared" si="85"/>
        <v>4.537929961154516E-14</v>
      </c>
      <c r="D464">
        <f t="shared" si="90"/>
        <v>180444172.15918142</v>
      </c>
      <c r="E464">
        <f t="shared" si="96"/>
        <v>2.0650540662383051E-14</v>
      </c>
      <c r="F464">
        <f t="shared" si="97"/>
        <v>1.4291698564080667E-17</v>
      </c>
      <c r="G464">
        <f t="shared" si="86"/>
        <v>0.28362062257215725</v>
      </c>
      <c r="H464" s="17">
        <f t="shared" si="91"/>
        <v>0.12906587913989406</v>
      </c>
      <c r="I464">
        <f t="shared" si="92"/>
        <v>1.2522324927279496</v>
      </c>
      <c r="J464">
        <f t="shared" si="87"/>
        <v>7.6844715476521621E-6</v>
      </c>
      <c r="K464">
        <f t="shared" si="88"/>
        <v>0.19567939785936808</v>
      </c>
      <c r="L464">
        <f t="shared" si="89"/>
        <v>2.6924018180625859E-2</v>
      </c>
      <c r="M464">
        <f t="shared" si="93"/>
        <v>4.06698148498379E-5</v>
      </c>
      <c r="N464">
        <f t="shared" si="94"/>
        <v>8.9323116025504158E-5</v>
      </c>
    </row>
    <row r="465" spans="2:14" x14ac:dyDescent="0.25">
      <c r="B465">
        <f t="shared" si="95"/>
        <v>0.13481999999999972</v>
      </c>
      <c r="C465">
        <f t="shared" si="85"/>
        <v>4.5396986118036299E-14</v>
      </c>
      <c r="D465">
        <f t="shared" si="90"/>
        <v>180399878.5347645</v>
      </c>
      <c r="E465">
        <f t="shared" si="96"/>
        <v>2.0636248963818971E-14</v>
      </c>
      <c r="F465">
        <f t="shared" si="97"/>
        <v>1.4297265002409519E-17</v>
      </c>
      <c r="G465">
        <f t="shared" si="86"/>
        <v>0.28373116323772685</v>
      </c>
      <c r="H465" s="17">
        <f t="shared" si="91"/>
        <v>0.12897655602386857</v>
      </c>
      <c r="I465">
        <f t="shared" si="92"/>
        <v>1.2520579292231448</v>
      </c>
      <c r="J465">
        <f t="shared" si="87"/>
        <v>7.6791533260724556E-6</v>
      </c>
      <c r="K465">
        <f t="shared" si="88"/>
        <v>0.19573397010577531</v>
      </c>
      <c r="L465">
        <f t="shared" si="89"/>
        <v>2.6810117236649167E-2</v>
      </c>
      <c r="M465">
        <f t="shared" si="93"/>
        <v>4.0641683538293871E-5</v>
      </c>
      <c r="N465">
        <f t="shared" si="94"/>
        <v>8.9357906265059503E-5</v>
      </c>
    </row>
    <row r="466" spans="2:14" x14ac:dyDescent="0.25">
      <c r="B466">
        <f t="shared" si="95"/>
        <v>0.13513499999999973</v>
      </c>
      <c r="C466">
        <f t="shared" si="85"/>
        <v>4.5414703258407714E-14</v>
      </c>
      <c r="D466">
        <f t="shared" si="90"/>
        <v>180355538.22612318</v>
      </c>
      <c r="E466">
        <f t="shared" si="96"/>
        <v>2.0621951698816561E-14</v>
      </c>
      <c r="F466">
        <f t="shared" si="97"/>
        <v>1.4302841076790371E-17</v>
      </c>
      <c r="G466">
        <f t="shared" si="86"/>
        <v>0.28384189536504822</v>
      </c>
      <c r="H466" s="17">
        <f t="shared" si="91"/>
        <v>0.12888719811760349</v>
      </c>
      <c r="I466">
        <f t="shared" si="92"/>
        <v>1.2518832977280328</v>
      </c>
      <c r="J466">
        <f t="shared" si="87"/>
        <v>7.6738330331117778E-6</v>
      </c>
      <c r="K466">
        <f t="shared" si="88"/>
        <v>0.19578858645175937</v>
      </c>
      <c r="L466">
        <f t="shared" si="89"/>
        <v>2.6696698145899259E-2</v>
      </c>
      <c r="M466">
        <f t="shared" si="93"/>
        <v>4.0613541277283098E-5</v>
      </c>
      <c r="N466">
        <f t="shared" si="94"/>
        <v>8.9392756729939833E-5</v>
      </c>
    </row>
    <row r="467" spans="2:14" x14ac:dyDescent="0.25">
      <c r="B467">
        <f t="shared" si="95"/>
        <v>0.13544999999999974</v>
      </c>
      <c r="C467">
        <f t="shared" si="85"/>
        <v>4.543245111948066E-14</v>
      </c>
      <c r="D467">
        <f t="shared" si="90"/>
        <v>180311151.13686678</v>
      </c>
      <c r="E467">
        <f t="shared" si="96"/>
        <v>2.0607648857739769E-14</v>
      </c>
      <c r="F467">
        <f t="shared" si="97"/>
        <v>1.430842681451786E-17</v>
      </c>
      <c r="G467">
        <f t="shared" si="86"/>
        <v>0.28395281949675411</v>
      </c>
      <c r="H467" s="17">
        <f t="shared" si="91"/>
        <v>0.12879780536087354</v>
      </c>
      <c r="I467">
        <f t="shared" si="92"/>
        <v>1.2517085981249148</v>
      </c>
      <c r="J467">
        <f t="shared" si="87"/>
        <v>7.6685106651843656E-6</v>
      </c>
      <c r="K467">
        <f t="shared" si="88"/>
        <v>0.19584324697360089</v>
      </c>
      <c r="L467">
        <f t="shared" si="89"/>
        <v>2.6583758869916034E-2</v>
      </c>
      <c r="M467">
        <f t="shared" si="93"/>
        <v>4.058538804786138E-5</v>
      </c>
      <c r="N467">
        <f t="shared" si="94"/>
        <v>8.9427667590736621E-5</v>
      </c>
    </row>
    <row r="468" spans="2:14" x14ac:dyDescent="0.25">
      <c r="B468">
        <f t="shared" si="95"/>
        <v>0.13576499999999975</v>
      </c>
      <c r="C468">
        <f t="shared" si="85"/>
        <v>4.5450229788421082E-14</v>
      </c>
      <c r="D468">
        <f t="shared" si="90"/>
        <v>180266717.17029873</v>
      </c>
      <c r="E468">
        <f t="shared" si="96"/>
        <v>2.0593340430925252E-14</v>
      </c>
      <c r="F468">
        <f t="shared" si="97"/>
        <v>1.4314022242994967E-17</v>
      </c>
      <c r="G468">
        <f t="shared" si="86"/>
        <v>0.2840639361776317</v>
      </c>
      <c r="H468" s="17">
        <f t="shared" si="91"/>
        <v>0.1287083776932828</v>
      </c>
      <c r="I468">
        <f t="shared" si="92"/>
        <v>1.2515338302957597</v>
      </c>
      <c r="J468">
        <f t="shared" si="87"/>
        <v>7.663186218694298E-6</v>
      </c>
      <c r="K468">
        <f t="shared" si="88"/>
        <v>0.19589795174779553</v>
      </c>
      <c r="L468">
        <f t="shared" si="89"/>
        <v>2.6471297378863001E-2</v>
      </c>
      <c r="M468">
        <f t="shared" si="93"/>
        <v>4.0557223831030877E-5</v>
      </c>
      <c r="N468">
        <f t="shared" si="94"/>
        <v>8.946263901871852E-5</v>
      </c>
    </row>
    <row r="469" spans="2:14" x14ac:dyDescent="0.25">
      <c r="B469">
        <f t="shared" si="95"/>
        <v>0.13607999999999976</v>
      </c>
      <c r="C469">
        <f t="shared" si="85"/>
        <v>4.5468039352741433E-14</v>
      </c>
      <c r="D469">
        <f t="shared" si="90"/>
        <v>180222236.22941497</v>
      </c>
      <c r="E469">
        <f t="shared" si="96"/>
        <v>2.0579026408682258E-14</v>
      </c>
      <c r="F469">
        <f t="shared" si="97"/>
        <v>1.4319627389733537E-17</v>
      </c>
      <c r="G469">
        <f t="shared" si="86"/>
        <v>0.28417524595463395</v>
      </c>
      <c r="H469" s="17">
        <f t="shared" si="91"/>
        <v>0.12861891505426409</v>
      </c>
      <c r="I469">
        <f t="shared" si="92"/>
        <v>1.2513589941222016</v>
      </c>
      <c r="J469">
        <f t="shared" si="87"/>
        <v>7.657859690035456E-6</v>
      </c>
      <c r="K469">
        <f t="shared" si="88"/>
        <v>0.19595270085105512</v>
      </c>
      <c r="L469">
        <f t="shared" si="89"/>
        <v>2.6359311651490767E-2</v>
      </c>
      <c r="M469">
        <f t="shared" si="93"/>
        <v>4.0529048607739888E-5</v>
      </c>
      <c r="N469">
        <f t="shared" si="94"/>
        <v>8.94976711858346E-5</v>
      </c>
    </row>
    <row r="470" spans="2:14" x14ac:dyDescent="0.25">
      <c r="B470">
        <f t="shared" si="95"/>
        <v>0.13639499999999977</v>
      </c>
      <c r="C470">
        <f t="shared" si="85"/>
        <v>4.5485879900302485E-14</v>
      </c>
      <c r="D470">
        <f t="shared" si="90"/>
        <v>180177708.21690282</v>
      </c>
      <c r="E470">
        <f t="shared" si="96"/>
        <v>2.0564706781292524E-14</v>
      </c>
      <c r="F470">
        <f t="shared" si="97"/>
        <v>1.432524228235486E-17</v>
      </c>
      <c r="G470">
        <f t="shared" si="86"/>
        <v>0.28428674937689047</v>
      </c>
      <c r="H470" s="17">
        <f t="shared" si="91"/>
        <v>0.12852941738307827</v>
      </c>
      <c r="I470">
        <f t="shared" si="92"/>
        <v>1.2511840894855388</v>
      </c>
      <c r="J470">
        <f t="shared" si="87"/>
        <v>7.652531075591485E-6</v>
      </c>
      <c r="K470">
        <f t="shared" si="88"/>
        <v>0.19600749436030807</v>
      </c>
      <c r="L470">
        <f t="shared" si="89"/>
        <v>2.6247799675100814E-2</v>
      </c>
      <c r="M470">
        <f t="shared" si="93"/>
        <v>4.0500862358882669E-5</v>
      </c>
      <c r="N470">
        <f t="shared" si="94"/>
        <v>8.953276426471786E-5</v>
      </c>
    </row>
    <row r="471" spans="2:14" x14ac:dyDescent="0.25">
      <c r="B471">
        <f t="shared" si="95"/>
        <v>0.13670999999999978</v>
      </c>
      <c r="C471">
        <f t="shared" si="85"/>
        <v>4.550375151931522E-14</v>
      </c>
      <c r="D471">
        <f t="shared" si="90"/>
        <v>180133133.03513908</v>
      </c>
      <c r="E471">
        <f t="shared" si="96"/>
        <v>2.0550381539010171E-14</v>
      </c>
      <c r="F471">
        <f t="shared" si="97"/>
        <v>1.4330866948590231E-17</v>
      </c>
      <c r="G471">
        <f t="shared" si="86"/>
        <v>0.28439844699572009</v>
      </c>
      <c r="H471" s="17">
        <f t="shared" si="91"/>
        <v>0.12843988461881356</v>
      </c>
      <c r="I471">
        <f t="shared" si="92"/>
        <v>1.2510091162667314</v>
      </c>
      <c r="J471">
        <f t="shared" si="87"/>
        <v>7.6472003717357506E-6</v>
      </c>
      <c r="K471">
        <f t="shared" si="88"/>
        <v>0.1960623323527011</v>
      </c>
      <c r="L471">
        <f t="shared" si="89"/>
        <v>2.6136759445509205E-2</v>
      </c>
      <c r="M471">
        <f t="shared" si="93"/>
        <v>4.0472665065299214E-5</v>
      </c>
      <c r="N471">
        <f t="shared" si="94"/>
        <v>8.9567918428688914E-5</v>
      </c>
    </row>
    <row r="472" spans="2:14" x14ac:dyDescent="0.25">
      <c r="B472">
        <f t="shared" si="95"/>
        <v>0.13702499999999979</v>
      </c>
      <c r="C472">
        <f t="shared" si="85"/>
        <v>4.5521654298342414E-14</v>
      </c>
      <c r="D472">
        <f t="shared" si="90"/>
        <v>180088510.58618948</v>
      </c>
      <c r="E472">
        <f t="shared" si="96"/>
        <v>2.053605067206158E-14</v>
      </c>
      <c r="F472">
        <f t="shared" si="97"/>
        <v>1.4336501416281519E-17</v>
      </c>
      <c r="G472">
        <f t="shared" si="86"/>
        <v>0.28451033936464004</v>
      </c>
      <c r="H472" s="17">
        <f t="shared" si="91"/>
        <v>0.12835031670038485</v>
      </c>
      <c r="I472">
        <f t="shared" si="92"/>
        <v>1.2508340743464015</v>
      </c>
      <c r="J472">
        <f t="shared" si="87"/>
        <v>7.6418675748312984E-6</v>
      </c>
      <c r="K472">
        <f t="shared" si="88"/>
        <v>0.19611721490559922</v>
      </c>
      <c r="L472">
        <f t="shared" si="89"/>
        <v>2.6026188967010665E-2</v>
      </c>
      <c r="M472">
        <f t="shared" si="93"/>
        <v>4.0444456707774993E-5</v>
      </c>
      <c r="N472">
        <f t="shared" si="94"/>
        <v>8.9603133851759486E-5</v>
      </c>
    </row>
    <row r="473" spans="2:14" x14ac:dyDescent="0.25">
      <c r="B473">
        <f t="shared" si="95"/>
        <v>0.1373399999999998</v>
      </c>
      <c r="C473">
        <f t="shared" si="85"/>
        <v>4.5539588326300612E-14</v>
      </c>
      <c r="D473">
        <f t="shared" si="90"/>
        <v>180043840.77180672</v>
      </c>
      <c r="E473">
        <f t="shared" si="96"/>
        <v>2.0521714170645297E-14</v>
      </c>
      <c r="F473">
        <f t="shared" si="97"/>
        <v>1.4342145713381718E-17</v>
      </c>
      <c r="G473">
        <f t="shared" si="86"/>
        <v>0.28462242703937879</v>
      </c>
      <c r="H473" s="17">
        <f t="shared" si="91"/>
        <v>0.1282607135665331</v>
      </c>
      <c r="I473">
        <f t="shared" si="92"/>
        <v>1.2506589636048306</v>
      </c>
      <c r="J473">
        <f t="shared" si="87"/>
        <v>7.636532681230813E-6</v>
      </c>
      <c r="K473">
        <f t="shared" si="88"/>
        <v>0.19617214209658712</v>
      </c>
      <c r="L473">
        <f t="shared" si="89"/>
        <v>2.5916086252342617E-2</v>
      </c>
      <c r="M473">
        <f t="shared" si="93"/>
        <v>4.0416237267040827E-5</v>
      </c>
      <c r="N473">
        <f t="shared" si="94"/>
        <v>8.9638410708635746E-5</v>
      </c>
    </row>
    <row r="474" spans="2:14" x14ac:dyDescent="0.25">
      <c r="B474">
        <f t="shared" si="95"/>
        <v>0.13765499999999981</v>
      </c>
      <c r="C474">
        <f t="shared" si="85"/>
        <v>4.5557553692461808E-14</v>
      </c>
      <c r="D474">
        <f t="shared" si="90"/>
        <v>179999123.49342948</v>
      </c>
      <c r="E474">
        <f t="shared" si="96"/>
        <v>2.0507372024931916E-14</v>
      </c>
      <c r="F474">
        <f t="shared" si="97"/>
        <v>1.4347799867955525E-17</v>
      </c>
      <c r="G474">
        <f t="shared" si="86"/>
        <v>0.28473471057788624</v>
      </c>
      <c r="H474" s="17">
        <f t="shared" si="91"/>
        <v>0.12817107515582446</v>
      </c>
      <c r="I474">
        <f t="shared" si="92"/>
        <v>1.2504837839219596</v>
      </c>
      <c r="J474">
        <f t="shared" si="87"/>
        <v>7.6311956872765808E-6</v>
      </c>
      <c r="K474">
        <f t="shared" si="88"/>
        <v>0.19622711400346959</v>
      </c>
      <c r="L474">
        <f t="shared" si="89"/>
        <v>2.5806449322649583E-2</v>
      </c>
      <c r="M474">
        <f t="shared" si="93"/>
        <v>4.038800672377256E-5</v>
      </c>
      <c r="N474">
        <f t="shared" si="94"/>
        <v>8.9673749174722008E-5</v>
      </c>
    </row>
    <row r="475" spans="2:14" x14ac:dyDescent="0.25">
      <c r="B475">
        <f t="shared" si="95"/>
        <v>0.13796999999999982</v>
      </c>
      <c r="C475">
        <f t="shared" si="85"/>
        <v>4.5575550486455482E-14</v>
      </c>
      <c r="D475">
        <f t="shared" si="90"/>
        <v>179954358.65218079</v>
      </c>
      <c r="E475">
        <f t="shared" si="96"/>
        <v>2.0493024225063961E-14</v>
      </c>
      <c r="F475">
        <f t="shared" si="97"/>
        <v>1.4353463908179918E-17</v>
      </c>
      <c r="G475">
        <f t="shared" si="86"/>
        <v>0.28484719054034674</v>
      </c>
      <c r="H475" s="17">
        <f t="shared" si="91"/>
        <v>0.12808140140664975</v>
      </c>
      <c r="I475">
        <f t="shared" si="92"/>
        <v>1.2503085351773855</v>
      </c>
      <c r="J475">
        <f t="shared" si="87"/>
        <v>7.6258565893004427E-6</v>
      </c>
      <c r="K475">
        <f t="shared" si="88"/>
        <v>0.19628213070427328</v>
      </c>
      <c r="L475">
        <f t="shared" si="89"/>
        <v>2.5697276207447488E-2</v>
      </c>
      <c r="M475">
        <f t="shared" si="93"/>
        <v>4.0359765058590926E-5</v>
      </c>
      <c r="N475">
        <f t="shared" si="94"/>
        <v>8.9709149426124473E-5</v>
      </c>
    </row>
    <row r="476" spans="2:14" x14ac:dyDescent="0.25">
      <c r="B476">
        <f t="shared" si="95"/>
        <v>0.13828499999999982</v>
      </c>
      <c r="C476">
        <f t="shared" si="85"/>
        <v>4.5593578798270221E-14</v>
      </c>
      <c r="D476">
        <f t="shared" si="90"/>
        <v>179909546.14886683</v>
      </c>
      <c r="E476">
        <f t="shared" si="96"/>
        <v>2.047867076115578E-14</v>
      </c>
      <c r="F476">
        <f t="shared" si="97"/>
        <v>1.4359137862344742E-17</v>
      </c>
      <c r="G476">
        <f t="shared" si="86"/>
        <v>0.28495986748918883</v>
      </c>
      <c r="H476" s="17">
        <f t="shared" si="91"/>
        <v>0.12799169225722359</v>
      </c>
      <c r="I476">
        <f t="shared" si="92"/>
        <v>1.2501332172503621</v>
      </c>
      <c r="J476">
        <f t="shared" si="87"/>
        <v>7.6205153836237505E-6</v>
      </c>
      <c r="K476">
        <f t="shared" si="88"/>
        <v>0.19633719227724628</v>
      </c>
      <c r="L476">
        <f t="shared" si="89"/>
        <v>2.5588564944588343E-2</v>
      </c>
      <c r="M476">
        <f t="shared" si="93"/>
        <v>4.0331512252061289E-5</v>
      </c>
      <c r="N476">
        <f t="shared" si="94"/>
        <v>8.9744611639654628E-5</v>
      </c>
    </row>
    <row r="477" spans="2:14" x14ac:dyDescent="0.25">
      <c r="B477">
        <f t="shared" si="95"/>
        <v>0.13859999999999983</v>
      </c>
      <c r="C477">
        <f t="shared" si="85"/>
        <v>4.5611638718255673E-14</v>
      </c>
      <c r="D477">
        <f t="shared" si="90"/>
        <v>179864685.8839756</v>
      </c>
      <c r="E477">
        <f t="shared" si="96"/>
        <v>2.0464311623293436E-14</v>
      </c>
      <c r="F477">
        <f t="shared" si="97"/>
        <v>1.4364821758853271E-17</v>
      </c>
      <c r="G477">
        <f t="shared" si="86"/>
        <v>0.28507274198909793</v>
      </c>
      <c r="H477" s="17">
        <f t="shared" si="91"/>
        <v>0.12790194764558396</v>
      </c>
      <c r="I477">
        <f t="shared" si="92"/>
        <v>1.2499578300197973</v>
      </c>
      <c r="J477">
        <f t="shared" si="87"/>
        <v>7.6151720665573363E-6</v>
      </c>
      <c r="K477">
        <f t="shared" si="88"/>
        <v>0.19639229880086001</v>
      </c>
      <c r="L477">
        <f t="shared" si="89"/>
        <v>2.5480313580224952E-2</v>
      </c>
      <c r="M477">
        <f t="shared" si="93"/>
        <v>4.0303248284693434E-5</v>
      </c>
      <c r="N477">
        <f t="shared" si="94"/>
        <v>8.9780135992832946E-5</v>
      </c>
    </row>
    <row r="478" spans="2:14" x14ac:dyDescent="0.25">
      <c r="B478">
        <f t="shared" si="95"/>
        <v>0.13891499999999984</v>
      </c>
      <c r="C478">
        <f t="shared" si="85"/>
        <v>4.5629730337124563E-14</v>
      </c>
      <c r="D478">
        <f t="shared" si="90"/>
        <v>179819777.75767508</v>
      </c>
      <c r="E478">
        <f t="shared" si="96"/>
        <v>2.0449946801534584E-14</v>
      </c>
      <c r="F478">
        <f t="shared" si="97"/>
        <v>1.4370515626222829E-17</v>
      </c>
      <c r="G478">
        <f t="shared" si="86"/>
        <v>0.28518581460702852</v>
      </c>
      <c r="H478" s="17">
        <f t="shared" si="91"/>
        <v>0.12781216750959112</v>
      </c>
      <c r="I478">
        <f t="shared" si="92"/>
        <v>1.2497823733642517</v>
      </c>
      <c r="J478">
        <f t="shared" si="87"/>
        <v>7.6098266344014574E-6</v>
      </c>
      <c r="K478">
        <f t="shared" si="88"/>
        <v>0.19644745035381039</v>
      </c>
      <c r="L478">
        <f t="shared" si="89"/>
        <v>2.5372520168775749E-2</v>
      </c>
      <c r="M478">
        <f t="shared" si="93"/>
        <v>4.0274973136941317E-5</v>
      </c>
      <c r="N478">
        <f t="shared" si="94"/>
        <v>8.9815722663892682E-5</v>
      </c>
    </row>
    <row r="479" spans="2:14" x14ac:dyDescent="0.25">
      <c r="B479">
        <f t="shared" si="95"/>
        <v>0.13922999999999985</v>
      </c>
      <c r="C479">
        <f t="shared" si="85"/>
        <v>4.5647853745954112E-14</v>
      </c>
      <c r="D479">
        <f t="shared" si="90"/>
        <v>179774821.6698128</v>
      </c>
      <c r="E479">
        <f t="shared" si="96"/>
        <v>2.043557628590836E-14</v>
      </c>
      <c r="F479">
        <f t="shared" si="97"/>
        <v>1.4376219493085333E-17</v>
      </c>
      <c r="G479">
        <f t="shared" si="86"/>
        <v>0.2852990859122132</v>
      </c>
      <c r="H479" s="17">
        <f t="shared" si="91"/>
        <v>0.12772235178692726</v>
      </c>
      <c r="I479">
        <f t="shared" si="92"/>
        <v>1.2496068471619384</v>
      </c>
      <c r="J479">
        <f t="shared" si="87"/>
        <v>7.604479083445759E-6</v>
      </c>
      <c r="K479">
        <f t="shared" si="88"/>
        <v>0.19650264701501696</v>
      </c>
      <c r="L479">
        <f t="shared" si="89"/>
        <v>2.5265182772889916E-2</v>
      </c>
      <c r="M479">
        <f t="shared" si="93"/>
        <v>4.0246686789202888E-5</v>
      </c>
      <c r="N479">
        <f t="shared" si="94"/>
        <v>8.9851371831783345E-5</v>
      </c>
    </row>
    <row r="480" spans="2:14" x14ac:dyDescent="0.25">
      <c r="B480">
        <f t="shared" si="95"/>
        <v>0.13954499999999986</v>
      </c>
      <c r="C480">
        <f t="shared" si="85"/>
        <v>4.5666009036188567E-14</v>
      </c>
      <c r="D480">
        <f t="shared" si="90"/>
        <v>179729817.5199132</v>
      </c>
      <c r="E480">
        <f t="shared" si="96"/>
        <v>2.0421200066415274E-14</v>
      </c>
      <c r="F480">
        <f t="shared" si="97"/>
        <v>1.4381933388187916E-17</v>
      </c>
      <c r="G480">
        <f t="shared" si="86"/>
        <v>0.28541255647617852</v>
      </c>
      <c r="H480" s="17">
        <f t="shared" si="91"/>
        <v>0.12763250041509544</v>
      </c>
      <c r="I480">
        <f t="shared" si="92"/>
        <v>1.2494312512907197</v>
      </c>
      <c r="J480">
        <f t="shared" si="87"/>
        <v>7.5991294099692353E-6</v>
      </c>
      <c r="K480">
        <f t="shared" si="88"/>
        <v>0.19655788886362632</v>
      </c>
      <c r="L480">
        <f t="shared" si="89"/>
        <v>2.515829946341247E-2</v>
      </c>
      <c r="M480">
        <f t="shared" si="93"/>
        <v>4.0218389221819813E-5</v>
      </c>
      <c r="N480">
        <f t="shared" si="94"/>
        <v>8.9887083676174485E-5</v>
      </c>
    </row>
    <row r="481" spans="2:14" x14ac:dyDescent="0.25">
      <c r="B481">
        <f t="shared" si="95"/>
        <v>0.13985999999999987</v>
      </c>
      <c r="C481">
        <f t="shared" si="85"/>
        <v>4.5684196299640544E-14</v>
      </c>
      <c r="D481">
        <f t="shared" si="90"/>
        <v>179684765.20717728</v>
      </c>
      <c r="E481">
        <f t="shared" si="96"/>
        <v>2.0406818133027085E-14</v>
      </c>
      <c r="F481">
        <f t="shared" si="97"/>
        <v>1.438765734039353E-17</v>
      </c>
      <c r="G481">
        <f t="shared" si="86"/>
        <v>0.28552622687275336</v>
      </c>
      <c r="H481" s="17">
        <f t="shared" si="91"/>
        <v>0.12754261333141928</v>
      </c>
      <c r="I481">
        <f t="shared" si="92"/>
        <v>1.249255585628108</v>
      </c>
      <c r="J481">
        <f t="shared" si="87"/>
        <v>7.5937776102401812E-6</v>
      </c>
      <c r="K481">
        <f t="shared" si="88"/>
        <v>0.19661317597901048</v>
      </c>
      <c r="L481">
        <f t="shared" si="89"/>
        <v>2.5051868319349697E-2</v>
      </c>
      <c r="M481">
        <f t="shared" si="93"/>
        <v>4.0190080415077307E-5</v>
      </c>
      <c r="N481">
        <f t="shared" si="94"/>
        <v>8.9922858377459549E-5</v>
      </c>
    </row>
    <row r="482" spans="2:14" x14ac:dyDescent="0.25">
      <c r="B482">
        <f t="shared" si="95"/>
        <v>0.14017499999999988</v>
      </c>
      <c r="C482">
        <f t="shared" si="85"/>
        <v>4.57024156284933E-14</v>
      </c>
      <c r="D482">
        <f t="shared" si="90"/>
        <v>179639664.6304805</v>
      </c>
      <c r="E482">
        <f t="shared" si="96"/>
        <v>2.0392430475686691E-14</v>
      </c>
      <c r="F482">
        <f t="shared" si="97"/>
        <v>1.4393391378681525E-17</v>
      </c>
      <c r="G482">
        <f t="shared" si="86"/>
        <v>0.28564009767808313</v>
      </c>
      <c r="H482" s="17">
        <f t="shared" si="91"/>
        <v>0.12745269047304181</v>
      </c>
      <c r="I482">
        <f t="shared" si="92"/>
        <v>1.2490798500512621</v>
      </c>
      <c r="J482">
        <f t="shared" si="87"/>
        <v>7.5884236805161509E-6</v>
      </c>
      <c r="K482">
        <f t="shared" si="88"/>
        <v>0.19666850844076994</v>
      </c>
      <c r="L482">
        <f t="shared" si="89"/>
        <v>2.4945887427834504E-2</v>
      </c>
      <c r="M482">
        <f t="shared" si="93"/>
        <v>4.0161760349203864E-5</v>
      </c>
      <c r="N482">
        <f t="shared" si="94"/>
        <v>8.9958696116759527E-5</v>
      </c>
    </row>
    <row r="483" spans="2:14" x14ac:dyDescent="0.25">
      <c r="B483">
        <f t="shared" si="95"/>
        <v>0.14048999999999989</v>
      </c>
      <c r="C483">
        <f t="shared" si="85"/>
        <v>4.5720667115302434E-14</v>
      </c>
      <c r="D483">
        <f t="shared" si="90"/>
        <v>179594515.68837184</v>
      </c>
      <c r="E483">
        <f t="shared" si="96"/>
        <v>2.0378037084308011E-14</v>
      </c>
      <c r="F483">
        <f t="shared" si="97"/>
        <v>1.4399135532148272E-17</v>
      </c>
      <c r="G483">
        <f t="shared" si="86"/>
        <v>0.2857541694706402</v>
      </c>
      <c r="H483" s="17">
        <f t="shared" si="91"/>
        <v>0.12736273177692506</v>
      </c>
      <c r="I483">
        <f t="shared" si="92"/>
        <v>1.2489040444369874</v>
      </c>
      <c r="J483">
        <f t="shared" si="87"/>
        <v>7.5830676170439161E-6</v>
      </c>
      <c r="K483">
        <f t="shared" si="88"/>
        <v>0.19672388632873308</v>
      </c>
      <c r="L483">
        <f t="shared" si="89"/>
        <v>2.4840354884092142E-2</v>
      </c>
      <c r="M483">
        <f t="shared" si="93"/>
        <v>4.0133429004371026E-5</v>
      </c>
      <c r="N483">
        <f t="shared" si="94"/>
        <v>8.9994597075926698E-5</v>
      </c>
    </row>
    <row r="484" spans="2:14" x14ac:dyDescent="0.25">
      <c r="B484">
        <f t="shared" si="95"/>
        <v>0.1408049999999999</v>
      </c>
      <c r="C484">
        <f t="shared" si="85"/>
        <v>4.5738950852997962E-14</v>
      </c>
      <c r="D484">
        <f t="shared" si="90"/>
        <v>179549318.2790719</v>
      </c>
      <c r="E484">
        <f t="shared" si="96"/>
        <v>2.0363637948775862E-14</v>
      </c>
      <c r="F484">
        <f t="shared" si="97"/>
        <v>1.4404889830007755E-17</v>
      </c>
      <c r="G484">
        <f t="shared" si="86"/>
        <v>0.28586844283123725</v>
      </c>
      <c r="H484" s="17">
        <f t="shared" si="91"/>
        <v>0.12727273717984913</v>
      </c>
      <c r="I484">
        <f t="shared" si="92"/>
        <v>1.2487281686617338</v>
      </c>
      <c r="J484">
        <f t="shared" si="87"/>
        <v>7.5777094160594191E-6</v>
      </c>
      <c r="K484">
        <f t="shared" si="88"/>
        <v>0.19677930972295804</v>
      </c>
      <c r="L484">
        <f t="shared" si="89"/>
        <v>2.4735268791405939E-2</v>
      </c>
      <c r="M484">
        <f t="shared" si="93"/>
        <v>4.010508636069317E-5</v>
      </c>
      <c r="N484">
        <f t="shared" si="94"/>
        <v>9.0030561437548487E-5</v>
      </c>
    </row>
    <row r="485" spans="2:14" x14ac:dyDescent="0.25">
      <c r="B485">
        <f t="shared" si="95"/>
        <v>0.14111999999999991</v>
      </c>
      <c r="C485">
        <f t="shared" si="85"/>
        <v>4.5757266934886233E-14</v>
      </c>
      <c r="D485">
        <f t="shared" si="90"/>
        <v>179504072.30047187</v>
      </c>
      <c r="E485">
        <f t="shared" si="96"/>
        <v>2.0349233058945854E-14</v>
      </c>
      <c r="F485">
        <f t="shared" si="97"/>
        <v>1.4410654301592205E-17</v>
      </c>
      <c r="G485">
        <f t="shared" si="86"/>
        <v>0.28598291834303896</v>
      </c>
      <c r="H485" s="17">
        <f t="shared" si="91"/>
        <v>0.12718270661841158</v>
      </c>
      <c r="I485">
        <f t="shared" si="92"/>
        <v>1.2485522226015944</v>
      </c>
      <c r="J485">
        <f t="shared" si="87"/>
        <v>7.5723490737877313E-6</v>
      </c>
      <c r="K485">
        <f t="shared" si="88"/>
        <v>0.19683477870373267</v>
      </c>
      <c r="L485">
        <f t="shared" si="89"/>
        <v>2.4630627261083175E-2</v>
      </c>
      <c r="M485">
        <f t="shared" si="93"/>
        <v>4.0076732398227291E-5</v>
      </c>
      <c r="N485">
        <f t="shared" si="94"/>
        <v>9.0066589384951273E-5</v>
      </c>
    </row>
    <row r="486" spans="2:14" x14ac:dyDescent="0.25">
      <c r="B486">
        <f t="shared" si="95"/>
        <v>0.14143499999999992</v>
      </c>
      <c r="C486">
        <f t="shared" si="85"/>
        <v>4.5775615454651793E-14</v>
      </c>
      <c r="D486">
        <f t="shared" si="90"/>
        <v>179458777.65013194</v>
      </c>
      <c r="E486">
        <f t="shared" si="96"/>
        <v>2.0334822404644261E-14</v>
      </c>
      <c r="F486">
        <f t="shared" si="97"/>
        <v>1.4416428976352683E-17</v>
      </c>
      <c r="G486">
        <f t="shared" si="86"/>
        <v>0.28609759659157369</v>
      </c>
      <c r="H486" s="17">
        <f t="shared" si="91"/>
        <v>0.12709264002902662</v>
      </c>
      <c r="I486">
        <f t="shared" si="92"/>
        <v>1.248376206132304</v>
      </c>
      <c r="J486">
        <f t="shared" si="87"/>
        <v>7.5669865864430126E-6</v>
      </c>
      <c r="K486">
        <f t="shared" si="88"/>
        <v>0.19689029335157657</v>
      </c>
      <c r="L486">
        <f t="shared" si="89"/>
        <v>2.4526428412421194E-2</v>
      </c>
      <c r="M486">
        <f t="shared" si="93"/>
        <v>4.0048367096972754E-5</v>
      </c>
      <c r="N486">
        <f t="shared" si="94"/>
        <v>9.0102681102204271E-5</v>
      </c>
    </row>
    <row r="487" spans="2:14" x14ac:dyDescent="0.25">
      <c r="B487">
        <f t="shared" si="95"/>
        <v>0.14174999999999993</v>
      </c>
      <c r="C487">
        <f t="shared" ref="C487:C550" si="98">((2*PI()/(D487^2*$C$16))*($C$11*$C$10*$C$12/($C$13*$C$14))*(($C$8^2)/(4*PI()*$C$7))^2)*(LN((($C$16*D487^2*E487)/(2*$C$9^2))*(1+(E487/($C$16*$C$4^2)))^2)-LN(2)*(SQRT(1-(D487/$C$4)^2)-(1-(D487/$C$4)^2)/2)+((1-SQRT(1-(D487/$C$4)^2))^2)/16)/1000</f>
        <v>4.5793996506359648E-14</v>
      </c>
      <c r="D487">
        <f t="shared" si="90"/>
        <v>179413434.22527951</v>
      </c>
      <c r="E487">
        <f t="shared" si="96"/>
        <v>2.0320405975667909E-14</v>
      </c>
      <c r="F487">
        <f t="shared" si="97"/>
        <v>1.4422213883859746E-17</v>
      </c>
      <c r="G487">
        <f t="shared" ref="G487:G550" si="99">C487/$C$19/$F$36</f>
        <v>0.28621247816474776</v>
      </c>
      <c r="H487" s="17">
        <f t="shared" si="91"/>
        <v>0.12700253734792441</v>
      </c>
      <c r="I487">
        <f t="shared" si="92"/>
        <v>1.2482001191292376</v>
      </c>
      <c r="J487">
        <f t="shared" ref="J487:J550" si="100">E487/($C$18*$C$4^2)</f>
        <v>7.5616219502284591E-6</v>
      </c>
      <c r="K487">
        <f t="shared" ref="K487:K550" si="101">(1-(D487/$C$4)^2)*(1+(J487^2)/8-(2*J487+1)*LN(2))</f>
        <v>0.19694585374724138</v>
      </c>
      <c r="L487">
        <f t="shared" ref="L487:L550" si="102">$H$38*2^(-B487/$Q$37)</f>
        <v>2.4422670372673545E-2</v>
      </c>
      <c r="M487">
        <f t="shared" si="93"/>
        <v>4.0019990436871024E-5</v>
      </c>
      <c r="N487">
        <f t="shared" si="94"/>
        <v>9.0138836774123404E-5</v>
      </c>
    </row>
    <row r="488" spans="2:14" x14ac:dyDescent="0.25">
      <c r="B488">
        <f t="shared" si="95"/>
        <v>0.14206499999999994</v>
      </c>
      <c r="C488">
        <f t="shared" si="98"/>
        <v>4.5812410184456819E-14</v>
      </c>
      <c r="D488">
        <f t="shared" ref="D488:D551" si="103">$C$4*SQRT(1-(1/I488)^2)</f>
        <v>179368041.92280841</v>
      </c>
      <c r="E488">
        <f t="shared" si="96"/>
        <v>2.0305983761784048E-14</v>
      </c>
      <c r="F488">
        <f t="shared" si="97"/>
        <v>1.442800905380404E-17</v>
      </c>
      <c r="G488">
        <f t="shared" si="99"/>
        <v>0.28632756365285511</v>
      </c>
      <c r="H488" s="17">
        <f t="shared" ref="H488:H551" si="104">E488/$C$19/$F$36</f>
        <v>0.12691239851115027</v>
      </c>
      <c r="I488">
        <f t="shared" ref="I488:I551" si="105">(E488)/($C$4^2*$C$29)+1</f>
        <v>1.2480239614674089</v>
      </c>
      <c r="J488">
        <f t="shared" si="100"/>
        <v>7.5562551613362647E-6</v>
      </c>
      <c r="K488">
        <f t="shared" si="101"/>
        <v>0.19700145997171206</v>
      </c>
      <c r="L488">
        <f t="shared" si="102"/>
        <v>2.4319351277016388E-2</v>
      </c>
      <c r="M488">
        <f t="shared" ref="M488:M551" si="106">(B488-B487)*(H488+H487)/2</f>
        <v>3.999160239780549E-5</v>
      </c>
      <c r="N488">
        <f t="shared" ref="N488:N551" si="107">(B488-B487)*(G488+G487)/2</f>
        <v>9.017505658627524E-5</v>
      </c>
    </row>
    <row r="489" spans="2:14" x14ac:dyDescent="0.25">
      <c r="B489">
        <f t="shared" ref="B489:B552" si="108">B488+$B$38</f>
        <v>0.14237999999999995</v>
      </c>
      <c r="C489">
        <f t="shared" si="98"/>
        <v>4.5830856583774762E-14</v>
      </c>
      <c r="D489">
        <f t="shared" si="103"/>
        <v>179322600.63927683</v>
      </c>
      <c r="E489">
        <f t="shared" ref="E489:E552" si="109">E488-F488</f>
        <v>2.0291555752730245E-14</v>
      </c>
      <c r="F489">
        <f t="shared" ref="F489:F552" si="110">(B489-B488)*(C489+C488)/2</f>
        <v>1.443381451599692E-17</v>
      </c>
      <c r="G489">
        <f t="shared" si="99"/>
        <v>0.28644285364859223</v>
      </c>
      <c r="H489" s="17">
        <f t="shared" si="104"/>
        <v>0.12682222345456404</v>
      </c>
      <c r="I489">
        <f t="shared" si="105"/>
        <v>1.2478477330214695</v>
      </c>
      <c r="J489">
        <f t="shared" si="100"/>
        <v>7.5508862159475762E-6</v>
      </c>
      <c r="K489">
        <f t="shared" si="101"/>
        <v>0.19705711210620691</v>
      </c>
      <c r="L489">
        <f t="shared" si="102"/>
        <v>2.4216469268514902E-2</v>
      </c>
      <c r="M489">
        <f t="shared" si="106"/>
        <v>3.996320295960123E-5</v>
      </c>
      <c r="N489">
        <f t="shared" si="107"/>
        <v>9.0211340724980749E-5</v>
      </c>
    </row>
    <row r="490" spans="2:14" x14ac:dyDescent="0.25">
      <c r="B490">
        <f t="shared" si="108"/>
        <v>0.14269499999999996</v>
      </c>
      <c r="C490">
        <f t="shared" si="98"/>
        <v>4.5849335799531083E-14</v>
      </c>
      <c r="D490">
        <f t="shared" si="103"/>
        <v>179277110.27090609</v>
      </c>
      <c r="E490">
        <f t="shared" si="109"/>
        <v>2.0277121938214247E-14</v>
      </c>
      <c r="F490">
        <f t="shared" si="110"/>
        <v>1.4439630300371115E-17</v>
      </c>
      <c r="G490">
        <f t="shared" si="99"/>
        <v>0.28655834874706926</v>
      </c>
      <c r="H490" s="17">
        <f t="shared" si="104"/>
        <v>0.12673201211383903</v>
      </c>
      <c r="I490">
        <f t="shared" si="105"/>
        <v>1.2476714336657062</v>
      </c>
      <c r="J490">
        <f t="shared" si="100"/>
        <v>7.5455151102324453E-6</v>
      </c>
      <c r="K490">
        <f t="shared" si="101"/>
        <v>0.19711281023217975</v>
      </c>
      <c r="L490">
        <f t="shared" si="102"/>
        <v>2.4114022498090006E-2</v>
      </c>
      <c r="M490">
        <f t="shared" si="106"/>
        <v>3.9934792102024713E-5</v>
      </c>
      <c r="N490">
        <f t="shared" si="107"/>
        <v>9.0247689377319463E-5</v>
      </c>
    </row>
    <row r="491" spans="2:14" x14ac:dyDescent="0.25">
      <c r="B491">
        <f t="shared" si="108"/>
        <v>0.14300999999999997</v>
      </c>
      <c r="C491">
        <f t="shared" si="98"/>
        <v>4.5867847927331775E-14</v>
      </c>
      <c r="D491">
        <f t="shared" si="103"/>
        <v>179231570.71357906</v>
      </c>
      <c r="E491">
        <f t="shared" si="109"/>
        <v>2.0262682307913875E-14</v>
      </c>
      <c r="F491">
        <f t="shared" si="110"/>
        <v>1.4445456436981347E-17</v>
      </c>
      <c r="G491">
        <f t="shared" si="99"/>
        <v>0.28667404954582354</v>
      </c>
      <c r="H491" s="17">
        <f t="shared" si="104"/>
        <v>0.12664176442446171</v>
      </c>
      <c r="I491">
        <f t="shared" si="105"/>
        <v>1.2474950632740405</v>
      </c>
      <c r="J491">
        <f t="shared" si="100"/>
        <v>7.5401418403497858E-6</v>
      </c>
      <c r="K491">
        <f t="shared" si="101"/>
        <v>0.19716855443132061</v>
      </c>
      <c r="L491">
        <f t="shared" si="102"/>
        <v>2.4012009124485003E-2</v>
      </c>
      <c r="M491">
        <f t="shared" si="106"/>
        <v>3.9906369804783598E-5</v>
      </c>
      <c r="N491">
        <f t="shared" si="107"/>
        <v>9.0284102731133406E-5</v>
      </c>
    </row>
    <row r="492" spans="2:14" x14ac:dyDescent="0.25">
      <c r="B492">
        <f t="shared" si="108"/>
        <v>0.14332499999999998</v>
      </c>
      <c r="C492">
        <f t="shared" si="98"/>
        <v>4.5886393063173079E-14</v>
      </c>
      <c r="D492">
        <f t="shared" si="103"/>
        <v>179185981.8628388</v>
      </c>
      <c r="E492">
        <f t="shared" si="109"/>
        <v>2.0248236851476892E-14</v>
      </c>
      <c r="F492">
        <f t="shared" si="110"/>
        <v>1.4451292956004961E-17</v>
      </c>
      <c r="G492">
        <f t="shared" si="99"/>
        <v>0.2867899566448317</v>
      </c>
      <c r="H492" s="17">
        <f t="shared" si="104"/>
        <v>0.12655148032173055</v>
      </c>
      <c r="I492">
        <f t="shared" si="105"/>
        <v>1.2473186217200267</v>
      </c>
      <c r="J492">
        <f t="shared" si="100"/>
        <v>7.5347664024473267E-6</v>
      </c>
      <c r="K492">
        <f t="shared" si="101"/>
        <v>0.19722434478555562</v>
      </c>
      <c r="L492">
        <f t="shared" si="102"/>
        <v>2.3910427314232621E-2</v>
      </c>
      <c r="M492">
        <f t="shared" si="106"/>
        <v>3.9877936047526509E-5</v>
      </c>
      <c r="N492">
        <f t="shared" si="107"/>
        <v>9.0320580975030999E-5</v>
      </c>
    </row>
    <row r="493" spans="2:14" x14ac:dyDescent="0.25">
      <c r="B493">
        <f t="shared" si="108"/>
        <v>0.14363999999999999</v>
      </c>
      <c r="C493">
        <f t="shared" si="98"/>
        <v>4.5904971303443671E-14</v>
      </c>
      <c r="D493">
        <f t="shared" si="103"/>
        <v>179140343.61388695</v>
      </c>
      <c r="E493">
        <f t="shared" si="109"/>
        <v>2.0233785558520888E-14</v>
      </c>
      <c r="F493">
        <f t="shared" si="110"/>
        <v>1.4457139887742584E-17</v>
      </c>
      <c r="G493">
        <f t="shared" si="99"/>
        <v>0.2869060706465229</v>
      </c>
      <c r="H493" s="17">
        <f t="shared" si="104"/>
        <v>0.12646115974075553</v>
      </c>
      <c r="I493">
        <f t="shared" si="105"/>
        <v>1.2471421088768511</v>
      </c>
      <c r="J493">
        <f t="shared" si="100"/>
        <v>7.5293887926615703E-6</v>
      </c>
      <c r="K493">
        <f t="shared" si="101"/>
        <v>0.19728018137704936</v>
      </c>
      <c r="L493">
        <f t="shared" si="102"/>
        <v>2.3809275241621967E-2</v>
      </c>
      <c r="M493">
        <f t="shared" si="106"/>
        <v>3.9849490809842784E-5</v>
      </c>
      <c r="N493">
        <f t="shared" si="107"/>
        <v>9.0357124298391135E-5</v>
      </c>
    </row>
    <row r="494" spans="2:14" x14ac:dyDescent="0.25">
      <c r="B494">
        <f t="shared" si="108"/>
        <v>0.143955</v>
      </c>
      <c r="C494">
        <f t="shared" si="98"/>
        <v>4.5923582744926667E-14</v>
      </c>
      <c r="D494">
        <f t="shared" si="103"/>
        <v>179094655.86158219</v>
      </c>
      <c r="E494">
        <f t="shared" si="109"/>
        <v>2.0219328418633146E-14</v>
      </c>
      <c r="F494">
        <f t="shared" si="110"/>
        <v>1.4462997262618776E-17</v>
      </c>
      <c r="G494">
        <f t="shared" si="99"/>
        <v>0.28702239215579162</v>
      </c>
      <c r="H494" s="17">
        <f t="shared" si="104"/>
        <v>0.12637080261645714</v>
      </c>
      <c r="I494">
        <f t="shared" si="105"/>
        <v>1.2469655246173286</v>
      </c>
      <c r="J494">
        <f t="shared" si="100"/>
        <v>7.5240090071177389E-6</v>
      </c>
      <c r="K494">
        <f t="shared" si="101"/>
        <v>0.19733606428820502</v>
      </c>
      <c r="L494">
        <f t="shared" si="102"/>
        <v>2.3708551088665729E-2</v>
      </c>
      <c r="M494">
        <f t="shared" si="106"/>
        <v>3.9821034071262227E-5</v>
      </c>
      <c r="N494">
        <f t="shared" si="107"/>
        <v>9.0393732891367318E-5</v>
      </c>
    </row>
    <row r="495" spans="2:14" x14ac:dyDescent="0.25">
      <c r="B495">
        <f t="shared" si="108"/>
        <v>0.14427000000000001</v>
      </c>
      <c r="C495">
        <f t="shared" si="98"/>
        <v>4.5942227484801671E-14</v>
      </c>
      <c r="D495">
        <f t="shared" si="103"/>
        <v>179048918.5004389</v>
      </c>
      <c r="E495">
        <f t="shared" si="109"/>
        <v>2.0204865421370529E-14</v>
      </c>
      <c r="F495">
        <f t="shared" si="110"/>
        <v>1.4468865111182659E-17</v>
      </c>
      <c r="G495">
        <f t="shared" si="99"/>
        <v>0.28713892178001038</v>
      </c>
      <c r="H495" s="17">
        <f t="shared" si="104"/>
        <v>0.12628040888356579</v>
      </c>
      <c r="I495">
        <f t="shared" si="105"/>
        <v>1.2467888688139039</v>
      </c>
      <c r="J495">
        <f t="shared" si="100"/>
        <v>7.5186270419297377E-6</v>
      </c>
      <c r="K495">
        <f t="shared" si="101"/>
        <v>0.19739199360166543</v>
      </c>
      <c r="L495">
        <f t="shared" si="102"/>
        <v>2.3608253045067543E-2</v>
      </c>
      <c r="M495">
        <f t="shared" si="106"/>
        <v>3.9792565811254831E-5</v>
      </c>
      <c r="N495">
        <f t="shared" si="107"/>
        <v>9.0430406944891589E-5</v>
      </c>
    </row>
    <row r="496" spans="2:14" x14ac:dyDescent="0.25">
      <c r="B496">
        <f t="shared" si="108"/>
        <v>0.14458500000000002</v>
      </c>
      <c r="C496">
        <f t="shared" si="98"/>
        <v>4.5960905620647041E-14</v>
      </c>
      <c r="D496">
        <f t="shared" si="103"/>
        <v>179003131.42462522</v>
      </c>
      <c r="E496">
        <f t="shared" si="109"/>
        <v>2.0190396556259346E-14</v>
      </c>
      <c r="F496">
        <f t="shared" si="110"/>
        <v>1.4474743464108621E-17</v>
      </c>
      <c r="G496">
        <f t="shared" si="99"/>
        <v>0.28725566012904397</v>
      </c>
      <c r="H496" s="17">
        <f t="shared" si="104"/>
        <v>0.12618997847662092</v>
      </c>
      <c r="I496">
        <f t="shared" si="105"/>
        <v>1.2466121413386477</v>
      </c>
      <c r="J496">
        <f t="shared" si="100"/>
        <v>7.5132428932000996E-6</v>
      </c>
      <c r="K496">
        <f t="shared" si="101"/>
        <v>0.197447969400315</v>
      </c>
      <c r="L496">
        <f t="shared" si="102"/>
        <v>2.3508379308189404E-2</v>
      </c>
      <c r="M496">
        <f t="shared" si="106"/>
        <v>3.9764086009230629E-5</v>
      </c>
      <c r="N496">
        <f t="shared" si="107"/>
        <v>9.0467146650678851E-5</v>
      </c>
    </row>
    <row r="497" spans="2:14" x14ac:dyDescent="0.25">
      <c r="B497">
        <f t="shared" si="108"/>
        <v>0.14490000000000003</v>
      </c>
      <c r="C497">
        <f t="shared" si="98"/>
        <v>4.5979617250441706E-14</v>
      </c>
      <c r="D497">
        <f t="shared" si="103"/>
        <v>178957294.52796206</v>
      </c>
      <c r="E497">
        <f t="shared" si="109"/>
        <v>2.0175921812795237E-14</v>
      </c>
      <c r="F497">
        <f t="shared" si="110"/>
        <v>1.4480632352196922E-17</v>
      </c>
      <c r="G497">
        <f t="shared" si="99"/>
        <v>0.28737260781526064</v>
      </c>
      <c r="H497" s="17">
        <f t="shared" si="104"/>
        <v>0.12609951132997022</v>
      </c>
      <c r="I497">
        <f t="shared" si="105"/>
        <v>1.2464353420632563</v>
      </c>
      <c r="J497">
        <f t="shared" si="100"/>
        <v>7.5078565570199472E-6</v>
      </c>
      <c r="K497">
        <f t="shared" si="101"/>
        <v>0.19750399176727859</v>
      </c>
      <c r="L497">
        <f t="shared" si="102"/>
        <v>2.3408928083019316E-2</v>
      </c>
      <c r="M497">
        <f t="shared" si="106"/>
        <v>3.9735594644539336E-5</v>
      </c>
      <c r="N497">
        <f t="shared" si="107"/>
        <v>9.0503952201230771E-5</v>
      </c>
    </row>
    <row r="498" spans="2:14" x14ac:dyDescent="0.25">
      <c r="B498">
        <f t="shared" si="108"/>
        <v>0.14521500000000004</v>
      </c>
      <c r="C498">
        <f t="shared" si="98"/>
        <v>4.5998362472567521E-14</v>
      </c>
      <c r="D498">
        <f t="shared" si="103"/>
        <v>178911407.70392111</v>
      </c>
      <c r="E498">
        <f t="shared" si="109"/>
        <v>2.0161441180443039E-14</v>
      </c>
      <c r="F498">
        <f t="shared" si="110"/>
        <v>1.4486531806374399E-17</v>
      </c>
      <c r="G498">
        <f t="shared" si="99"/>
        <v>0.28748976545354699</v>
      </c>
      <c r="H498" s="17">
        <f t="shared" si="104"/>
        <v>0.12600900737776899</v>
      </c>
      <c r="I498">
        <f t="shared" si="105"/>
        <v>1.2462584708590498</v>
      </c>
      <c r="J498">
        <f t="shared" si="100"/>
        <v>7.5024680294689383E-6</v>
      </c>
      <c r="K498">
        <f t="shared" si="101"/>
        <v>0.19756006078592506</v>
      </c>
      <c r="L498">
        <f t="shared" si="102"/>
        <v>2.3309897582138979E-2</v>
      </c>
      <c r="M498">
        <f t="shared" si="106"/>
        <v>3.9707091696470151E-5</v>
      </c>
      <c r="N498">
        <f t="shared" si="107"/>
        <v>9.0540823789839997E-5</v>
      </c>
    </row>
    <row r="499" spans="2:14" x14ac:dyDescent="0.25">
      <c r="B499">
        <f t="shared" si="108"/>
        <v>0.14553000000000005</v>
      </c>
      <c r="C499">
        <f t="shared" si="98"/>
        <v>4.6017141385811345E-14</v>
      </c>
      <c r="D499">
        <f t="shared" si="103"/>
        <v>178865470.84562346</v>
      </c>
      <c r="E499">
        <f t="shared" si="109"/>
        <v>2.0146954648636664E-14</v>
      </c>
      <c r="F499">
        <f t="shared" si="110"/>
        <v>1.4492441857695119E-17</v>
      </c>
      <c r="G499">
        <f t="shared" si="99"/>
        <v>0.2876071336613209</v>
      </c>
      <c r="H499" s="17">
        <f t="shared" si="104"/>
        <v>0.12591846655397915</v>
      </c>
      <c r="I499">
        <f t="shared" si="105"/>
        <v>1.2460815275969706</v>
      </c>
      <c r="J499">
        <f t="shared" si="100"/>
        <v>7.4970773066152248E-6</v>
      </c>
      <c r="K499">
        <f t="shared" si="101"/>
        <v>0.19761617653986607</v>
      </c>
      <c r="L499">
        <f t="shared" si="102"/>
        <v>2.3211286025691721E-2</v>
      </c>
      <c r="M499">
        <f t="shared" si="106"/>
        <v>3.9678577144251554E-5</v>
      </c>
      <c r="N499">
        <f t="shared" si="107"/>
        <v>9.0577761610594493E-5</v>
      </c>
    </row>
    <row r="500" spans="2:14" x14ac:dyDescent="0.25">
      <c r="B500">
        <f t="shared" si="108"/>
        <v>0.14584500000000006</v>
      </c>
      <c r="C500">
        <f t="shared" si="98"/>
        <v>4.6035954089367169E-14</v>
      </c>
      <c r="D500">
        <f t="shared" si="103"/>
        <v>178819483.84583804</v>
      </c>
      <c r="E500">
        <f t="shared" si="109"/>
        <v>2.0132462206778969E-14</v>
      </c>
      <c r="F500">
        <f t="shared" si="110"/>
        <v>1.4498362537341061E-17</v>
      </c>
      <c r="G500">
        <f t="shared" si="99"/>
        <v>0.2877247130585448</v>
      </c>
      <c r="H500" s="17">
        <f t="shared" si="104"/>
        <v>0.12582788879236853</v>
      </c>
      <c r="I500">
        <f t="shared" si="105"/>
        <v>1.2459045121475814</v>
      </c>
      <c r="J500">
        <f t="shared" si="100"/>
        <v>7.4916843845154016E-6</v>
      </c>
      <c r="K500">
        <f t="shared" si="101"/>
        <v>0.19767233911295878</v>
      </c>
      <c r="L500">
        <f t="shared" si="102"/>
        <v>2.3113091641350465E-2</v>
      </c>
      <c r="M500">
        <f t="shared" si="106"/>
        <v>3.9650050967050989E-5</v>
      </c>
      <c r="N500">
        <f t="shared" si="107"/>
        <v>9.0614765858381647E-5</v>
      </c>
    </row>
    <row r="501" spans="2:14" x14ac:dyDescent="0.25">
      <c r="B501">
        <f t="shared" si="108"/>
        <v>0.14616000000000007</v>
      </c>
      <c r="C501">
        <f t="shared" si="98"/>
        <v>4.6054800682838211E-14</v>
      </c>
      <c r="D501">
        <f t="shared" si="103"/>
        <v>178773446.59698004</v>
      </c>
      <c r="E501">
        <f t="shared" si="109"/>
        <v>2.0117963844241627E-14</v>
      </c>
      <c r="F501">
        <f t="shared" si="110"/>
        <v>1.4504293876622796E-17</v>
      </c>
      <c r="G501">
        <f t="shared" si="99"/>
        <v>0.28784250426773877</v>
      </c>
      <c r="H501" s="17">
        <f t="shared" si="104"/>
        <v>0.12573727402651017</v>
      </c>
      <c r="I501">
        <f t="shared" si="105"/>
        <v>1.2457274243810645</v>
      </c>
      <c r="J501">
        <f t="shared" si="100"/>
        <v>7.4862892592144602E-6</v>
      </c>
      <c r="K501">
        <f t="shared" si="101"/>
        <v>0.19772854858930555</v>
      </c>
      <c r="L501">
        <f t="shared" si="102"/>
        <v>2.3015312664285879E-2</v>
      </c>
      <c r="M501">
        <f t="shared" si="106"/>
        <v>3.9621513143974617E-5</v>
      </c>
      <c r="N501">
        <f t="shared" si="107"/>
        <v>9.0651836728892454E-5</v>
      </c>
    </row>
    <row r="502" spans="2:14" x14ac:dyDescent="0.25">
      <c r="B502">
        <f t="shared" si="108"/>
        <v>0.14647500000000008</v>
      </c>
      <c r="C502">
        <f t="shared" si="98"/>
        <v>4.6073681266239236E-14</v>
      </c>
      <c r="D502">
        <f t="shared" si="103"/>
        <v>178727358.99110922</v>
      </c>
      <c r="E502">
        <f t="shared" si="109"/>
        <v>2.0103459550365004E-14</v>
      </c>
      <c r="F502">
        <f t="shared" si="110"/>
        <v>1.4510235906980144E-17</v>
      </c>
      <c r="G502">
        <f t="shared" si="99"/>
        <v>0.28796050791399519</v>
      </c>
      <c r="H502" s="17">
        <f t="shared" si="104"/>
        <v>0.12564662218978126</v>
      </c>
      <c r="I502">
        <f t="shared" si="105"/>
        <v>1.2455502641672196</v>
      </c>
      <c r="J502">
        <f t="shared" si="100"/>
        <v>7.4808919267457409E-6</v>
      </c>
      <c r="K502">
        <f t="shared" si="101"/>
        <v>0.19778480505325577</v>
      </c>
      <c r="L502">
        <f t="shared" si="102"/>
        <v>2.2917947337134696E-2</v>
      </c>
      <c r="M502">
        <f t="shared" si="106"/>
        <v>3.9592963654067123E-5</v>
      </c>
      <c r="N502">
        <f t="shared" si="107"/>
        <v>9.0688974418625889E-5</v>
      </c>
    </row>
    <row r="503" spans="2:14" x14ac:dyDescent="0.25">
      <c r="B503">
        <f t="shared" si="108"/>
        <v>0.14679000000000009</v>
      </c>
      <c r="C503">
        <f t="shared" si="98"/>
        <v>4.6092595939998617E-14</v>
      </c>
      <c r="D503">
        <f t="shared" si="103"/>
        <v>178681220.91992858</v>
      </c>
      <c r="E503">
        <f t="shared" si="109"/>
        <v>2.0088949314458024E-14</v>
      </c>
      <c r="F503">
        <f t="shared" si="110"/>
        <v>1.4516188659982911E-17</v>
      </c>
      <c r="G503">
        <f t="shared" si="99"/>
        <v>0.28807872462499129</v>
      </c>
      <c r="H503" s="17">
        <f t="shared" si="104"/>
        <v>0.12555593321536265</v>
      </c>
      <c r="I503">
        <f t="shared" si="105"/>
        <v>1.2453730313754625</v>
      </c>
      <c r="J503">
        <f t="shared" si="100"/>
        <v>7.4754923831308842E-6</v>
      </c>
      <c r="K503">
        <f t="shared" si="101"/>
        <v>0.19784110858940626</v>
      </c>
      <c r="L503">
        <f t="shared" si="102"/>
        <v>2.2820993909968078E-2</v>
      </c>
      <c r="M503">
        <f t="shared" si="106"/>
        <v>3.9564402476311389E-5</v>
      </c>
      <c r="N503">
        <f t="shared" si="107"/>
        <v>9.0726179124893166E-5</v>
      </c>
    </row>
    <row r="504" spans="2:14" x14ac:dyDescent="0.25">
      <c r="B504">
        <f t="shared" si="108"/>
        <v>0.1471050000000001</v>
      </c>
      <c r="C504">
        <f t="shared" si="98"/>
        <v>4.6111544804960621E-14</v>
      </c>
      <c r="D504">
        <f t="shared" si="103"/>
        <v>178635032.27478233</v>
      </c>
      <c r="E504">
        <f t="shared" si="109"/>
        <v>2.0074433125798043E-14</v>
      </c>
      <c r="F504">
        <f t="shared" si="110"/>
        <v>1.4522152167331527E-17</v>
      </c>
      <c r="G504">
        <f t="shared" si="99"/>
        <v>0.28819715503100385</v>
      </c>
      <c r="H504" s="17">
        <f t="shared" si="104"/>
        <v>0.12546520703623776</v>
      </c>
      <c r="I504">
        <f t="shared" si="105"/>
        <v>1.2451957258748232</v>
      </c>
      <c r="J504">
        <f t="shared" si="100"/>
        <v>7.4700906243797839E-6</v>
      </c>
      <c r="K504">
        <f t="shared" si="101"/>
        <v>0.19789745928260327</v>
      </c>
      <c r="L504">
        <f t="shared" si="102"/>
        <v>2.272445064026021E-2</v>
      </c>
      <c r="M504">
        <f t="shared" si="106"/>
        <v>3.9535829589628282E-5</v>
      </c>
      <c r="N504">
        <f t="shared" si="107"/>
        <v>9.0763451045822028E-5</v>
      </c>
    </row>
    <row r="505" spans="2:14" x14ac:dyDescent="0.25">
      <c r="B505">
        <f t="shared" si="108"/>
        <v>0.14742000000000011</v>
      </c>
      <c r="C505">
        <f t="shared" si="98"/>
        <v>4.6130527962387624E-14</v>
      </c>
      <c r="D505">
        <f t="shared" si="103"/>
        <v>178588792.94665468</v>
      </c>
      <c r="E505">
        <f t="shared" si="109"/>
        <v>2.0059910973630711E-14</v>
      </c>
      <c r="F505">
        <f t="shared" si="110"/>
        <v>1.4528126460857796E-17</v>
      </c>
      <c r="G505">
        <f t="shared" si="99"/>
        <v>0.28831579976492266</v>
      </c>
      <c r="H505" s="17">
        <f t="shared" si="104"/>
        <v>0.12537444358519192</v>
      </c>
      <c r="I505">
        <f t="shared" si="105"/>
        <v>1.2450183475339445</v>
      </c>
      <c r="J505">
        <f t="shared" si="100"/>
        <v>7.4646866464905353E-6</v>
      </c>
      <c r="K505">
        <f t="shared" si="101"/>
        <v>0.19795385721794226</v>
      </c>
      <c r="L505">
        <f t="shared" si="102"/>
        <v>2.2628315792856925E-2</v>
      </c>
      <c r="M505">
        <f t="shared" si="106"/>
        <v>3.9507244972876389E-5</v>
      </c>
      <c r="N505">
        <f t="shared" si="107"/>
        <v>9.0800790380361215E-5</v>
      </c>
    </row>
    <row r="506" spans="2:14" x14ac:dyDescent="0.25">
      <c r="B506">
        <f t="shared" si="108"/>
        <v>0.14773500000000012</v>
      </c>
      <c r="C506">
        <f t="shared" si="98"/>
        <v>4.6149545513962195E-14</v>
      </c>
      <c r="D506">
        <f t="shared" si="103"/>
        <v>178542502.82616812</v>
      </c>
      <c r="E506">
        <f t="shared" si="109"/>
        <v>2.0045382847169851E-14</v>
      </c>
      <c r="F506">
        <f t="shared" si="110"/>
        <v>1.4534111572525545E-17</v>
      </c>
      <c r="G506">
        <f t="shared" si="99"/>
        <v>0.28843465946226371</v>
      </c>
      <c r="H506" s="17">
        <f t="shared" si="104"/>
        <v>0.12528364279481155</v>
      </c>
      <c r="I506">
        <f t="shared" si="105"/>
        <v>1.2448408962210806</v>
      </c>
      <c r="J506">
        <f t="shared" si="100"/>
        <v>7.4592804454493916E-6</v>
      </c>
      <c r="K506">
        <f t="shared" si="101"/>
        <v>0.19801030248076984</v>
      </c>
      <c r="L506">
        <f t="shared" si="102"/>
        <v>2.2532587639944601E-2</v>
      </c>
      <c r="M506">
        <f t="shared" si="106"/>
        <v>3.9478648604851763E-5</v>
      </c>
      <c r="N506">
        <f t="shared" si="107"/>
        <v>9.0838197328284653E-5</v>
      </c>
    </row>
    <row r="507" spans="2:14" x14ac:dyDescent="0.25">
      <c r="B507">
        <f t="shared" si="108"/>
        <v>0.14805000000000013</v>
      </c>
      <c r="C507">
        <f t="shared" si="98"/>
        <v>4.6168597561789623E-14</v>
      </c>
      <c r="D507">
        <f t="shared" si="103"/>
        <v>178496161.80358163</v>
      </c>
      <c r="E507">
        <f t="shared" si="109"/>
        <v>2.0030848735597326E-14</v>
      </c>
      <c r="F507">
        <f t="shared" si="110"/>
        <v>1.454010753443136E-17</v>
      </c>
      <c r="G507">
        <f t="shared" si="99"/>
        <v>0.28855373476118512</v>
      </c>
      <c r="H507" s="17">
        <f t="shared" si="104"/>
        <v>0.12519280459748328</v>
      </c>
      <c r="I507">
        <f t="shared" si="105"/>
        <v>1.2446633718040951</v>
      </c>
      <c r="J507">
        <f t="shared" si="100"/>
        <v>7.4538720172307093E-6</v>
      </c>
      <c r="K507">
        <f t="shared" si="101"/>
        <v>0.19806679515668438</v>
      </c>
      <c r="L507">
        <f t="shared" si="102"/>
        <v>2.2437264461019017E-2</v>
      </c>
      <c r="M507">
        <f t="shared" si="106"/>
        <v>3.9450040464287645E-5</v>
      </c>
      <c r="N507">
        <f t="shared" si="107"/>
        <v>9.0875672090195997E-5</v>
      </c>
    </row>
    <row r="508" spans="2:14" x14ac:dyDescent="0.25">
      <c r="B508">
        <f t="shared" si="108"/>
        <v>0.14836500000000014</v>
      </c>
      <c r="C508">
        <f t="shared" si="98"/>
        <v>4.6187684208399914E-14</v>
      </c>
      <c r="D508">
        <f t="shared" si="103"/>
        <v>178449769.76878917</v>
      </c>
      <c r="E508">
        <f t="shared" si="109"/>
        <v>2.0016308628062895E-14</v>
      </c>
      <c r="F508">
        <f t="shared" si="110"/>
        <v>1.4546114378805302E-17</v>
      </c>
      <c r="G508">
        <f t="shared" si="99"/>
        <v>0.28867302630249947</v>
      </c>
      <c r="H508" s="17">
        <f t="shared" si="104"/>
        <v>0.12510192892539307</v>
      </c>
      <c r="I508">
        <f t="shared" si="105"/>
        <v>1.2444857741504598</v>
      </c>
      <c r="J508">
        <f t="shared" si="100"/>
        <v>7.4484613577969024E-6</v>
      </c>
      <c r="K508">
        <f t="shared" si="101"/>
        <v>0.19812333533153706</v>
      </c>
      <c r="L508">
        <f t="shared" si="102"/>
        <v>2.2342344542854501E-2</v>
      </c>
      <c r="M508">
        <f t="shared" si="106"/>
        <v>3.942142052985424E-5</v>
      </c>
      <c r="N508">
        <f t="shared" si="107"/>
        <v>9.0913214867533124E-5</v>
      </c>
    </row>
    <row r="509" spans="2:14" x14ac:dyDescent="0.25">
      <c r="B509">
        <f t="shared" si="108"/>
        <v>0.14868000000000015</v>
      </c>
      <c r="C509">
        <f t="shared" si="98"/>
        <v>4.6206805556750259E-14</v>
      </c>
      <c r="D509">
        <f t="shared" si="103"/>
        <v>178403326.61131796</v>
      </c>
      <c r="E509">
        <f t="shared" si="109"/>
        <v>2.0001762513684091E-14</v>
      </c>
      <c r="F509">
        <f t="shared" si="110"/>
        <v>1.4552132138011602E-17</v>
      </c>
      <c r="G509">
        <f t="shared" si="99"/>
        <v>0.28879253472968908</v>
      </c>
      <c r="H509" s="17">
        <f t="shared" si="104"/>
        <v>0.12501101571052556</v>
      </c>
      <c r="I509">
        <f t="shared" si="105"/>
        <v>1.2443081031272523</v>
      </c>
      <c r="J509">
        <f t="shared" si="100"/>
        <v>7.4430484630983904E-6</v>
      </c>
      <c r="K509">
        <f t="shared" si="101"/>
        <v>0.19817992309143356</v>
      </c>
      <c r="L509">
        <f t="shared" si="102"/>
        <v>2.2247826179473108E-2</v>
      </c>
      <c r="M509">
        <f t="shared" si="106"/>
        <v>3.9392788780158396E-5</v>
      </c>
      <c r="N509">
        <f t="shared" si="107"/>
        <v>9.0950825862572504E-5</v>
      </c>
    </row>
    <row r="510" spans="2:14" x14ac:dyDescent="0.25">
      <c r="B510">
        <f t="shared" si="108"/>
        <v>0.14899500000000016</v>
      </c>
      <c r="C510">
        <f t="shared" si="98"/>
        <v>4.622596171022714E-14</v>
      </c>
      <c r="D510">
        <f t="shared" si="103"/>
        <v>178356832.22032708</v>
      </c>
      <c r="E510">
        <f t="shared" si="109"/>
        <v>1.9987210381546078E-14</v>
      </c>
      <c r="F510">
        <f t="shared" si="110"/>
        <v>1.4558160844549389E-17</v>
      </c>
      <c r="G510">
        <f t="shared" si="99"/>
        <v>0.28891226068891956</v>
      </c>
      <c r="H510" s="17">
        <f t="shared" si="104"/>
        <v>0.12492006488466298</v>
      </c>
      <c r="I510">
        <f t="shared" si="105"/>
        <v>1.2441303586011556</v>
      </c>
      <c r="J510">
        <f t="shared" si="100"/>
        <v>7.4376333290735494E-6</v>
      </c>
      <c r="K510">
        <f t="shared" si="101"/>
        <v>0.19823655852273375</v>
      </c>
      <c r="L510">
        <f t="shared" si="102"/>
        <v>2.2153707672113939E-2</v>
      </c>
      <c r="M510">
        <f t="shared" si="106"/>
        <v>3.9364145193743406E-5</v>
      </c>
      <c r="N510">
        <f t="shared" si="107"/>
        <v>9.0988505278433667E-5</v>
      </c>
    </row>
    <row r="511" spans="2:14" x14ac:dyDescent="0.25">
      <c r="B511">
        <f t="shared" si="108"/>
        <v>0.14931000000000016</v>
      </c>
      <c r="C511">
        <f t="shared" si="98"/>
        <v>4.6245152772648836E-14</v>
      </c>
      <c r="D511">
        <f t="shared" si="103"/>
        <v>178310286.48460534</v>
      </c>
      <c r="E511">
        <f t="shared" si="109"/>
        <v>1.9972652220701529E-14</v>
      </c>
      <c r="F511">
        <f t="shared" si="110"/>
        <v>1.4564200531053416E-17</v>
      </c>
      <c r="G511">
        <f t="shared" si="99"/>
        <v>0.28903220482905517</v>
      </c>
      <c r="H511" s="17">
        <f t="shared" si="104"/>
        <v>0.12482907637938453</v>
      </c>
      <c r="I511">
        <f t="shared" si="105"/>
        <v>1.243952540438455</v>
      </c>
      <c r="J511">
        <f t="shared" si="100"/>
        <v>7.4322159516486635E-6</v>
      </c>
      <c r="K511">
        <f t="shared" si="101"/>
        <v>0.19829324171205451</v>
      </c>
      <c r="L511">
        <f t="shared" si="102"/>
        <v>2.2059987329202668E-2</v>
      </c>
      <c r="M511">
        <f t="shared" si="106"/>
        <v>3.9335489749088698E-5</v>
      </c>
      <c r="N511">
        <f t="shared" si="107"/>
        <v>9.1026253319083828E-5</v>
      </c>
    </row>
    <row r="512" spans="2:14" x14ac:dyDescent="0.25">
      <c r="B512">
        <f t="shared" si="108"/>
        <v>0.14962500000000017</v>
      </c>
      <c r="C512">
        <f t="shared" si="98"/>
        <v>4.6264378848267588E-14</v>
      </c>
      <c r="D512">
        <f t="shared" si="103"/>
        <v>178263689.29256999</v>
      </c>
      <c r="E512">
        <f t="shared" si="109"/>
        <v>1.9958088020170474E-14</v>
      </c>
      <c r="F512">
        <f t="shared" si="110"/>
        <v>1.4570251230294787E-17</v>
      </c>
      <c r="G512">
        <f t="shared" si="99"/>
        <v>0.28915236780167236</v>
      </c>
      <c r="H512" s="17">
        <f t="shared" si="104"/>
        <v>0.12473805012606545</v>
      </c>
      <c r="I512">
        <f t="shared" si="105"/>
        <v>1.243774648505038</v>
      </c>
      <c r="J512">
        <f t="shared" si="100"/>
        <v>7.4267963267378709E-6</v>
      </c>
      <c r="K512">
        <f t="shared" si="101"/>
        <v>0.19834997274626931</v>
      </c>
      <c r="L512">
        <f t="shared" si="102"/>
        <v>2.196666346632108E-2</v>
      </c>
      <c r="M512">
        <f t="shared" si="106"/>
        <v>3.9306822424609588E-5</v>
      </c>
      <c r="N512">
        <f t="shared" si="107"/>
        <v>9.1064070189342397E-5</v>
      </c>
    </row>
    <row r="513" spans="2:14" x14ac:dyDescent="0.25">
      <c r="B513">
        <f t="shared" si="108"/>
        <v>0.14994000000000018</v>
      </c>
      <c r="C513">
        <f t="shared" si="98"/>
        <v>4.6283640041772022E-14</v>
      </c>
      <c r="D513">
        <f t="shared" si="103"/>
        <v>178217040.53226495</v>
      </c>
      <c r="E513">
        <f t="shared" si="109"/>
        <v>1.9943517768940179E-14</v>
      </c>
      <c r="F513">
        <f t="shared" si="110"/>
        <v>1.4576312975181687E-17</v>
      </c>
      <c r="G513">
        <f t="shared" si="99"/>
        <v>0.28927275026107507</v>
      </c>
      <c r="H513" s="17">
        <f t="shared" si="104"/>
        <v>0.1246469860558761</v>
      </c>
      <c r="I513">
        <f t="shared" si="105"/>
        <v>1.2435966826663913</v>
      </c>
      <c r="J513">
        <f t="shared" si="100"/>
        <v>7.4213744502431163E-6</v>
      </c>
      <c r="K513">
        <f t="shared" si="101"/>
        <v>0.19840675171250952</v>
      </c>
      <c r="L513">
        <f t="shared" si="102"/>
        <v>2.187373440617682E-2</v>
      </c>
      <c r="M513">
        <f t="shared" si="106"/>
        <v>3.9278143198657006E-5</v>
      </c>
      <c r="N513">
        <f t="shared" si="107"/>
        <v>9.1101956094885535E-5</v>
      </c>
    </row>
    <row r="514" spans="2:14" x14ac:dyDescent="0.25">
      <c r="B514">
        <f t="shared" si="108"/>
        <v>0.15025500000000019</v>
      </c>
      <c r="C514">
        <f t="shared" si="98"/>
        <v>4.6302936458289523E-14</v>
      </c>
      <c r="D514">
        <f t="shared" si="103"/>
        <v>178170340.09135884</v>
      </c>
      <c r="E514">
        <f t="shared" si="109"/>
        <v>1.9928941455964997E-14</v>
      </c>
      <c r="F514">
        <f t="shared" si="110"/>
        <v>1.4582385798760145E-17</v>
      </c>
      <c r="G514">
        <f t="shared" si="99"/>
        <v>0.28939335286430951</v>
      </c>
      <c r="H514" s="17">
        <f t="shared" si="104"/>
        <v>0.12455588409978122</v>
      </c>
      <c r="I514">
        <f t="shared" si="105"/>
        <v>1.2434186427875997</v>
      </c>
      <c r="J514">
        <f t="shared" si="100"/>
        <v>7.4159503180540977E-6</v>
      </c>
      <c r="K514">
        <f t="shared" si="101"/>
        <v>0.19846357869816666</v>
      </c>
      <c r="L514">
        <f t="shared" si="102"/>
        <v>2.1781198478573266E-2</v>
      </c>
      <c r="M514">
        <f t="shared" si="106"/>
        <v>3.9249452049517241E-5</v>
      </c>
      <c r="N514">
        <f t="shared" si="107"/>
        <v>9.1139911242250882E-5</v>
      </c>
    </row>
    <row r="515" spans="2:14" x14ac:dyDescent="0.25">
      <c r="B515">
        <f t="shared" si="108"/>
        <v>0.1505700000000002</v>
      </c>
      <c r="C515">
        <f t="shared" si="98"/>
        <v>4.6322268203388461E-14</v>
      </c>
      <c r="D515">
        <f t="shared" si="103"/>
        <v>178123587.85714379</v>
      </c>
      <c r="E515">
        <f t="shared" si="109"/>
        <v>1.9914359070166238E-14</v>
      </c>
      <c r="F515">
        <f t="shared" si="110"/>
        <v>1.4588469734214733E-17</v>
      </c>
      <c r="G515">
        <f t="shared" si="99"/>
        <v>0.28951417627117781</v>
      </c>
      <c r="H515" s="17">
        <f t="shared" si="104"/>
        <v>0.12446474418853896</v>
      </c>
      <c r="I515">
        <f t="shared" si="105"/>
        <v>1.2432405287333443</v>
      </c>
      <c r="J515">
        <f t="shared" si="100"/>
        <v>7.4105239260482184E-6</v>
      </c>
      <c r="K515">
        <f t="shared" si="101"/>
        <v>0.198520453790892</v>
      </c>
      <c r="L515">
        <f t="shared" si="102"/>
        <v>2.1689054020379479E-2</v>
      </c>
      <c r="M515">
        <f t="shared" si="106"/>
        <v>3.9220748955411633E-5</v>
      </c>
      <c r="N515">
        <f t="shared" si="107"/>
        <v>9.117793583884206E-5</v>
      </c>
    </row>
    <row r="516" spans="2:14" x14ac:dyDescent="0.25">
      <c r="B516">
        <f t="shared" si="108"/>
        <v>0.15088500000000021</v>
      </c>
      <c r="C516">
        <f t="shared" si="98"/>
        <v>4.6341635383080761E-14</v>
      </c>
      <c r="D516">
        <f t="shared" si="103"/>
        <v>178076783.71653324</v>
      </c>
      <c r="E516">
        <f t="shared" si="109"/>
        <v>1.9899770600432024E-14</v>
      </c>
      <c r="F516">
        <f t="shared" si="110"/>
        <v>1.4594564814869353E-17</v>
      </c>
      <c r="G516">
        <f t="shared" si="99"/>
        <v>0.28963522114425472</v>
      </c>
      <c r="H516" s="17">
        <f t="shared" si="104"/>
        <v>0.12437356625270014</v>
      </c>
      <c r="I516">
        <f t="shared" si="105"/>
        <v>1.2430623403679013</v>
      </c>
      <c r="J516">
        <f t="shared" si="100"/>
        <v>7.4050952700905288E-6</v>
      </c>
      <c r="K516">
        <f t="shared" si="101"/>
        <v>0.19857737707859863</v>
      </c>
      <c r="L516">
        <f t="shared" si="102"/>
        <v>2.1597299375500343E-2</v>
      </c>
      <c r="M516">
        <f t="shared" si="106"/>
        <v>3.9192033894496368E-5</v>
      </c>
      <c r="N516">
        <f t="shared" si="107"/>
        <v>9.1216030092933423E-5</v>
      </c>
    </row>
    <row r="517" spans="2:14" x14ac:dyDescent="0.25">
      <c r="B517">
        <f t="shared" si="108"/>
        <v>0.15120000000000022</v>
      </c>
      <c r="C517">
        <f t="shared" si="98"/>
        <v>4.6361038103824199E-14</v>
      </c>
      <c r="D517">
        <f t="shared" si="103"/>
        <v>178029927.55606043</v>
      </c>
      <c r="E517">
        <f t="shared" si="109"/>
        <v>1.9885176035617154E-14</v>
      </c>
      <c r="F517">
        <f t="shared" si="110"/>
        <v>1.460067107418798E-17</v>
      </c>
      <c r="G517">
        <f t="shared" si="99"/>
        <v>0.2897564881489012</v>
      </c>
      <c r="H517" s="17">
        <f t="shared" si="104"/>
        <v>0.1242823502226072</v>
      </c>
      <c r="I517">
        <f t="shared" si="105"/>
        <v>1.2428840775551391</v>
      </c>
      <c r="J517">
        <f t="shared" si="100"/>
        <v>7.399664346033682E-6</v>
      </c>
      <c r="K517">
        <f t="shared" si="101"/>
        <v>0.19863434864946181</v>
      </c>
      <c r="L517">
        <f t="shared" si="102"/>
        <v>2.1505932894846754E-2</v>
      </c>
      <c r="M517">
        <f t="shared" si="106"/>
        <v>3.9163306844862112E-5</v>
      </c>
      <c r="N517">
        <f t="shared" si="107"/>
        <v>9.1254194213674877E-5</v>
      </c>
    </row>
    <row r="518" spans="2:14" x14ac:dyDescent="0.25">
      <c r="B518">
        <f t="shared" si="108"/>
        <v>0.15151500000000023</v>
      </c>
      <c r="C518">
        <f t="shared" si="98"/>
        <v>4.6380476472524807E-14</v>
      </c>
      <c r="D518">
        <f t="shared" si="103"/>
        <v>177983019.2618767</v>
      </c>
      <c r="E518">
        <f t="shared" si="109"/>
        <v>1.9870575364542967E-14</v>
      </c>
      <c r="F518">
        <f t="shared" si="110"/>
        <v>1.4606788545775418E-17</v>
      </c>
      <c r="G518">
        <f t="shared" si="99"/>
        <v>0.28987797795328002</v>
      </c>
      <c r="H518" s="17">
        <f t="shared" si="104"/>
        <v>0.12419109602839352</v>
      </c>
      <c r="I518">
        <f t="shared" si="105"/>
        <v>1.2427057401585182</v>
      </c>
      <c r="J518">
        <f t="shared" si="100"/>
        <v>7.3942311497178779E-6</v>
      </c>
      <c r="K518">
        <f t="shared" si="101"/>
        <v>0.19869136859192094</v>
      </c>
      <c r="L518">
        <f t="shared" si="102"/>
        <v>2.1414952936306051E-2</v>
      </c>
      <c r="M518">
        <f t="shared" si="106"/>
        <v>3.9134567784533821E-5</v>
      </c>
      <c r="N518">
        <f t="shared" si="107"/>
        <v>9.1292428411096372E-5</v>
      </c>
    </row>
    <row r="519" spans="2:14" x14ac:dyDescent="0.25">
      <c r="B519">
        <f t="shared" si="108"/>
        <v>0.15183000000000024</v>
      </c>
      <c r="C519">
        <f t="shared" si="98"/>
        <v>4.6399950596539273E-14</v>
      </c>
      <c r="D519">
        <f t="shared" si="103"/>
        <v>177936058.71974975</v>
      </c>
      <c r="E519">
        <f t="shared" si="109"/>
        <v>1.9855968575997191E-14</v>
      </c>
      <c r="F519">
        <f t="shared" si="110"/>
        <v>1.4612917263378044E-17</v>
      </c>
      <c r="G519">
        <f t="shared" si="99"/>
        <v>0.28999969122837044</v>
      </c>
      <c r="H519" s="17">
        <f t="shared" si="104"/>
        <v>0.12409980359998243</v>
      </c>
      <c r="I519">
        <f t="shared" si="105"/>
        <v>1.2425273280410882</v>
      </c>
      <c r="J519">
        <f t="shared" si="100"/>
        <v>7.388795676970811E-6</v>
      </c>
      <c r="K519">
        <f t="shared" si="101"/>
        <v>0.19874843699467964</v>
      </c>
      <c r="L519">
        <f t="shared" si="102"/>
        <v>2.1324357864712418E-2</v>
      </c>
      <c r="M519">
        <f t="shared" si="106"/>
        <v>3.9105816691470425E-5</v>
      </c>
      <c r="N519">
        <f t="shared" si="107"/>
        <v>9.1330732896112771E-5</v>
      </c>
    </row>
    <row r="520" spans="2:14" x14ac:dyDescent="0.25">
      <c r="B520">
        <f t="shared" si="108"/>
        <v>0.15214500000000025</v>
      </c>
      <c r="C520">
        <f t="shared" si="98"/>
        <v>4.6419460583677656E-14</v>
      </c>
      <c r="D520">
        <f t="shared" si="103"/>
        <v>177889045.81506154</v>
      </c>
      <c r="E520">
        <f t="shared" si="109"/>
        <v>1.9841355658733811E-14</v>
      </c>
      <c r="F520">
        <f t="shared" si="110"/>
        <v>1.4619057260884616E-17</v>
      </c>
      <c r="G520">
        <f t="shared" si="99"/>
        <v>0.29012162864798535</v>
      </c>
      <c r="H520" s="17">
        <f t="shared" si="104"/>
        <v>0.12400847286708631</v>
      </c>
      <c r="I520">
        <f t="shared" si="105"/>
        <v>1.2423488410654864</v>
      </c>
      <c r="J520">
        <f t="shared" si="100"/>
        <v>7.3833579236076177E-6</v>
      </c>
      <c r="K520">
        <f t="shared" si="101"/>
        <v>0.19880555394670799</v>
      </c>
      <c r="L520">
        <f t="shared" si="102"/>
        <v>2.1234146051817598E-2</v>
      </c>
      <c r="M520">
        <f t="shared" si="106"/>
        <v>3.9077053543564533E-5</v>
      </c>
      <c r="N520">
        <f t="shared" si="107"/>
        <v>9.136910788052885E-5</v>
      </c>
    </row>
    <row r="521" spans="2:14" x14ac:dyDescent="0.25">
      <c r="B521">
        <f t="shared" si="108"/>
        <v>0.15246000000000026</v>
      </c>
      <c r="C521">
        <f t="shared" si="98"/>
        <v>4.6439006542205372E-14</v>
      </c>
      <c r="D521">
        <f t="shared" si="103"/>
        <v>177841980.43280718</v>
      </c>
      <c r="E521">
        <f t="shared" si="109"/>
        <v>1.9826736601472926E-14</v>
      </c>
      <c r="F521">
        <f t="shared" si="110"/>
        <v>1.4625208572327027E-17</v>
      </c>
      <c r="G521">
        <f t="shared" si="99"/>
        <v>0.29024379088878355</v>
      </c>
      <c r="H521" s="17">
        <f t="shared" si="104"/>
        <v>0.12391710375920578</v>
      </c>
      <c r="I521">
        <f t="shared" si="105"/>
        <v>1.2421702790939366</v>
      </c>
      <c r="J521">
        <f t="shared" si="100"/>
        <v>7.3779178854308252E-6</v>
      </c>
      <c r="K521">
        <f t="shared" si="101"/>
        <v>0.1988627195372423</v>
      </c>
      <c r="L521">
        <f t="shared" si="102"/>
        <v>2.1144315876261491E-2</v>
      </c>
      <c r="M521">
        <f t="shared" si="106"/>
        <v>3.9048278318642211E-5</v>
      </c>
      <c r="N521">
        <f t="shared" si="107"/>
        <v>9.140755357704392E-5</v>
      </c>
    </row>
    <row r="522" spans="2:14" x14ac:dyDescent="0.25">
      <c r="B522">
        <f t="shared" si="108"/>
        <v>0.15277500000000027</v>
      </c>
      <c r="C522">
        <f t="shared" si="98"/>
        <v>4.6458588580846173E-14</v>
      </c>
      <c r="D522">
        <f t="shared" si="103"/>
        <v>177794862.45759249</v>
      </c>
      <c r="E522">
        <f t="shared" si="109"/>
        <v>1.98121113929006E-14</v>
      </c>
      <c r="F522">
        <f t="shared" si="110"/>
        <v>1.4631371231881069E-17</v>
      </c>
      <c r="G522">
        <f t="shared" si="99"/>
        <v>0.29036617863028857</v>
      </c>
      <c r="H522" s="17">
        <f t="shared" si="104"/>
        <v>0.12382569620562875</v>
      </c>
      <c r="I522">
        <f t="shared" si="105"/>
        <v>1.2419916419882466</v>
      </c>
      <c r="J522">
        <f t="shared" si="100"/>
        <v>7.3724755582302962E-6</v>
      </c>
      <c r="K522">
        <f t="shared" si="101"/>
        <v>0.19891993385578791</v>
      </c>
      <c r="L522">
        <f t="shared" si="102"/>
        <v>2.1054865723543176E-2</v>
      </c>
      <c r="M522">
        <f t="shared" si="106"/>
        <v>3.9019490994462644E-5</v>
      </c>
      <c r="N522">
        <f t="shared" si="107"/>
        <v>9.1446070199256677E-5</v>
      </c>
    </row>
    <row r="523" spans="2:14" x14ac:dyDescent="0.25">
      <c r="B523">
        <f t="shared" si="108"/>
        <v>0.15309000000000028</v>
      </c>
      <c r="C523">
        <f t="shared" si="98"/>
        <v>4.6478206808784315E-14</v>
      </c>
      <c r="D523">
        <f t="shared" si="103"/>
        <v>177747691.77363256</v>
      </c>
      <c r="E523">
        <f t="shared" si="109"/>
        <v>1.9797480021668719E-14</v>
      </c>
      <c r="F523">
        <f t="shared" si="110"/>
        <v>1.4637545273867254E-17</v>
      </c>
      <c r="G523">
        <f t="shared" si="99"/>
        <v>0.29048879255490195</v>
      </c>
      <c r="H523" s="17">
        <f t="shared" si="104"/>
        <v>0.12373425013542948</v>
      </c>
      <c r="I523">
        <f t="shared" si="105"/>
        <v>1.2418129296098066</v>
      </c>
      <c r="J523">
        <f t="shared" si="100"/>
        <v>7.3670309377831741E-6</v>
      </c>
      <c r="K523">
        <f t="shared" si="101"/>
        <v>0.19897719699211902</v>
      </c>
      <c r="L523">
        <f t="shared" si="102"/>
        <v>2.0965793985991764E-2</v>
      </c>
      <c r="M523">
        <f t="shared" si="106"/>
        <v>3.8990691548717872E-5</v>
      </c>
      <c r="N523">
        <f t="shared" si="107"/>
        <v>9.1484657961670316E-5</v>
      </c>
    </row>
    <row r="524" spans="2:14" x14ac:dyDescent="0.25">
      <c r="B524">
        <f t="shared" si="108"/>
        <v>0.15340500000000029</v>
      </c>
      <c r="C524">
        <f t="shared" si="98"/>
        <v>4.6497861335667154E-14</v>
      </c>
      <c r="D524">
        <f t="shared" si="103"/>
        <v>177700468.26475006</v>
      </c>
      <c r="E524">
        <f t="shared" si="109"/>
        <v>1.9782842476394853E-14</v>
      </c>
      <c r="F524">
        <f t="shared" si="110"/>
        <v>1.4643730732751558E-17</v>
      </c>
      <c r="G524">
        <f t="shared" si="99"/>
        <v>0.29061163334791967</v>
      </c>
      <c r="H524" s="17">
        <f t="shared" si="104"/>
        <v>0.12364276547746782</v>
      </c>
      <c r="I524">
        <f t="shared" si="105"/>
        <v>1.241634141819588</v>
      </c>
      <c r="J524">
        <f t="shared" si="100"/>
        <v>7.3615840198538352E-6</v>
      </c>
      <c r="K524">
        <f t="shared" si="101"/>
        <v>0.1990345090362797</v>
      </c>
      <c r="L524">
        <f t="shared" si="102"/>
        <v>2.0877099062737558E-2</v>
      </c>
      <c r="M524">
        <f t="shared" si="106"/>
        <v>3.8961879959032529E-5</v>
      </c>
      <c r="N524">
        <f t="shared" si="107"/>
        <v>9.1523317079697227E-5</v>
      </c>
    </row>
    <row r="525" spans="2:14" x14ac:dyDescent="0.25">
      <c r="B525">
        <f t="shared" si="108"/>
        <v>0.1537200000000003</v>
      </c>
      <c r="C525">
        <f t="shared" si="98"/>
        <v>4.6517552271607731E-14</v>
      </c>
      <c r="D525">
        <f t="shared" si="103"/>
        <v>177653191.81437311</v>
      </c>
      <c r="E525">
        <f t="shared" si="109"/>
        <v>1.9768198745662103E-14</v>
      </c>
      <c r="F525">
        <f t="shared" si="110"/>
        <v>1.4649927643146246E-17</v>
      </c>
      <c r="G525">
        <f t="shared" si="99"/>
        <v>0.29073470169754828</v>
      </c>
      <c r="H525" s="17">
        <f t="shared" si="104"/>
        <v>0.12355124216038813</v>
      </c>
      <c r="I525">
        <f t="shared" si="105"/>
        <v>1.2414552784781412</v>
      </c>
      <c r="J525">
        <f t="shared" si="100"/>
        <v>7.3561348001938246E-6</v>
      </c>
      <c r="K525">
        <f t="shared" si="101"/>
        <v>0.19909187007858614</v>
      </c>
      <c r="L525">
        <f t="shared" si="102"/>
        <v>2.078877935968328E-2</v>
      </c>
      <c r="M525">
        <f t="shared" si="106"/>
        <v>3.8933056202963509E-5</v>
      </c>
      <c r="N525">
        <f t="shared" si="107"/>
        <v>9.1562047769664027E-5</v>
      </c>
    </row>
    <row r="526" spans="2:14" x14ac:dyDescent="0.25">
      <c r="B526">
        <f t="shared" si="108"/>
        <v>0.15403500000000031</v>
      </c>
      <c r="C526">
        <f t="shared" si="98"/>
        <v>4.6537279727187299E-14</v>
      </c>
      <c r="D526">
        <f t="shared" si="103"/>
        <v>177605862.30553362</v>
      </c>
      <c r="E526">
        <f t="shared" si="109"/>
        <v>1.9753548818018955E-14</v>
      </c>
      <c r="F526">
        <f t="shared" si="110"/>
        <v>1.4656136039810668E-17</v>
      </c>
      <c r="G526">
        <f t="shared" si="99"/>
        <v>0.29085799829492059</v>
      </c>
      <c r="H526" s="17">
        <f t="shared" si="104"/>
        <v>0.12345968011261846</v>
      </c>
      <c r="I526">
        <f t="shared" si="105"/>
        <v>1.2412763394455935</v>
      </c>
      <c r="J526">
        <f t="shared" si="100"/>
        <v>7.3506832745418104E-6</v>
      </c>
      <c r="K526">
        <f t="shared" si="101"/>
        <v>0.19914928020962711</v>
      </c>
      <c r="L526">
        <f t="shared" si="102"/>
        <v>2.0700833289475411E-2</v>
      </c>
      <c r="M526">
        <f t="shared" si="106"/>
        <v>3.8904220257999738E-5</v>
      </c>
      <c r="N526">
        <f t="shared" si="107"/>
        <v>9.1600850248816669E-5</v>
      </c>
    </row>
    <row r="527" spans="2:14" x14ac:dyDescent="0.25">
      <c r="B527">
        <f t="shared" si="108"/>
        <v>0.15435000000000032</v>
      </c>
      <c r="C527">
        <f t="shared" si="98"/>
        <v>4.6557043813457905E-14</v>
      </c>
      <c r="D527">
        <f t="shared" si="103"/>
        <v>177558479.6208654</v>
      </c>
      <c r="E527">
        <f t="shared" si="109"/>
        <v>1.9738892681979145E-14</v>
      </c>
      <c r="F527">
        <f t="shared" si="110"/>
        <v>1.466235595765207E-17</v>
      </c>
      <c r="G527">
        <f t="shared" si="99"/>
        <v>0.29098152383411185</v>
      </c>
      <c r="H527" s="17">
        <f t="shared" si="104"/>
        <v>0.12336807926236965</v>
      </c>
      <c r="I527">
        <f t="shared" si="105"/>
        <v>1.2410973245816477</v>
      </c>
      <c r="J527">
        <f t="shared" si="100"/>
        <v>7.3452294386235287E-6</v>
      </c>
      <c r="K527">
        <f t="shared" si="101"/>
        <v>0.19920673952026507</v>
      </c>
      <c r="L527">
        <f t="shared" si="102"/>
        <v>2.061325927147567E-2</v>
      </c>
      <c r="M527">
        <f t="shared" si="106"/>
        <v>3.8875372101561826E-5</v>
      </c>
      <c r="N527">
        <f t="shared" si="107"/>
        <v>9.1639724735325431E-5</v>
      </c>
    </row>
    <row r="528" spans="2:14" x14ac:dyDescent="0.25">
      <c r="B528">
        <f t="shared" si="108"/>
        <v>0.15466500000000033</v>
      </c>
      <c r="C528">
        <f t="shared" si="98"/>
        <v>4.6576844641944828E-14</v>
      </c>
      <c r="D528">
        <f t="shared" si="103"/>
        <v>177511043.64260265</v>
      </c>
      <c r="E528">
        <f t="shared" si="109"/>
        <v>1.9724230326021494E-14</v>
      </c>
      <c r="F528">
        <f t="shared" si="110"/>
        <v>1.4668587431726383E-17</v>
      </c>
      <c r="G528">
        <f t="shared" si="99"/>
        <v>0.29110527901215516</v>
      </c>
      <c r="H528" s="17">
        <f t="shared" si="104"/>
        <v>0.12327643953763433</v>
      </c>
      <c r="I528">
        <f t="shared" si="105"/>
        <v>1.2409182337455806</v>
      </c>
      <c r="J528">
        <f t="shared" si="100"/>
        <v>7.3397732881517232E-6</v>
      </c>
      <c r="K528">
        <f t="shared" si="101"/>
        <v>0.19926424810163759</v>
      </c>
      <c r="L528">
        <f t="shared" si="102"/>
        <v>2.0526055731732593E-2</v>
      </c>
      <c r="M528">
        <f t="shared" si="106"/>
        <v>3.8846511711001826E-5</v>
      </c>
      <c r="N528">
        <f t="shared" si="107"/>
        <v>9.1678671448289884E-5</v>
      </c>
    </row>
    <row r="529" spans="2:14" x14ac:dyDescent="0.25">
      <c r="B529">
        <f t="shared" si="108"/>
        <v>0.15498000000000034</v>
      </c>
      <c r="C529">
        <f t="shared" si="98"/>
        <v>4.6596682324649359E-14</v>
      </c>
      <c r="D529">
        <f t="shared" si="103"/>
        <v>177463554.25257766</v>
      </c>
      <c r="E529">
        <f t="shared" si="109"/>
        <v>1.9709561738589768E-14</v>
      </c>
      <c r="F529">
        <f t="shared" si="110"/>
        <v>1.4674830497239036E-17</v>
      </c>
      <c r="G529">
        <f t="shared" si="99"/>
        <v>0.29122926452905845</v>
      </c>
      <c r="H529" s="17">
        <f t="shared" si="104"/>
        <v>0.12318476086618604</v>
      </c>
      <c r="I529">
        <f t="shared" si="105"/>
        <v>1.2407390667962406</v>
      </c>
      <c r="J529">
        <f t="shared" si="100"/>
        <v>7.3343148188260905E-6</v>
      </c>
      <c r="K529">
        <f t="shared" si="101"/>
        <v>0.19932180604515823</v>
      </c>
      <c r="L529">
        <f t="shared" si="102"/>
        <v>2.0439221102953261E-2</v>
      </c>
      <c r="M529">
        <f t="shared" si="106"/>
        <v>3.8817639063602904E-5</v>
      </c>
      <c r="N529">
        <f t="shared" si="107"/>
        <v>9.1717690607743968E-5</v>
      </c>
    </row>
    <row r="530" spans="2:14" x14ac:dyDescent="0.25">
      <c r="B530">
        <f t="shared" si="108"/>
        <v>0.15529500000000035</v>
      </c>
      <c r="C530">
        <f t="shared" si="98"/>
        <v>4.6616556974051433E-14</v>
      </c>
      <c r="D530">
        <f t="shared" si="103"/>
        <v>177416011.33221897</v>
      </c>
      <c r="E530">
        <f t="shared" si="109"/>
        <v>1.9694886908092529E-14</v>
      </c>
      <c r="F530">
        <f t="shared" si="110"/>
        <v>1.4681085189545829E-17</v>
      </c>
      <c r="G530">
        <f t="shared" si="99"/>
        <v>0.29135348108782144</v>
      </c>
      <c r="H530" s="17">
        <f t="shared" si="104"/>
        <v>0.12309304317557829</v>
      </c>
      <c r="I530">
        <f t="shared" si="105"/>
        <v>1.2405598235920459</v>
      </c>
      <c r="J530">
        <f t="shared" si="100"/>
        <v>7.3288540263332297E-6</v>
      </c>
      <c r="K530">
        <f t="shared" si="101"/>
        <v>0.19937941344251808</v>
      </c>
      <c r="L530">
        <f t="shared" si="102"/>
        <v>2.0352753824475111E-2</v>
      </c>
      <c r="M530">
        <f t="shared" si="106"/>
        <v>3.878875413657908E-5</v>
      </c>
      <c r="N530">
        <f t="shared" si="107"/>
        <v>9.1756782434661421E-5</v>
      </c>
    </row>
    <row r="531" spans="2:14" x14ac:dyDescent="0.25">
      <c r="B531">
        <f t="shared" si="108"/>
        <v>0.15561000000000036</v>
      </c>
      <c r="C531">
        <f t="shared" si="98"/>
        <v>4.6636468703112011E-14</v>
      </c>
      <c r="D531">
        <f t="shared" si="103"/>
        <v>177368414.76255003</v>
      </c>
      <c r="E531">
        <f t="shared" si="109"/>
        <v>1.9680205822902985E-14</v>
      </c>
      <c r="F531">
        <f t="shared" si="110"/>
        <v>1.4687351544153693E-17</v>
      </c>
      <c r="G531">
        <f t="shared" si="99"/>
        <v>0.29147792939445005</v>
      </c>
      <c r="H531" s="17">
        <f t="shared" si="104"/>
        <v>0.12300128639314364</v>
      </c>
      <c r="I531">
        <f t="shared" si="105"/>
        <v>1.240380503990983</v>
      </c>
      <c r="J531">
        <f t="shared" si="100"/>
        <v>7.3233909063465837E-6</v>
      </c>
      <c r="K531">
        <f t="shared" si="101"/>
        <v>0.19943707038568648</v>
      </c>
      <c r="L531">
        <f t="shared" si="102"/>
        <v>2.0266652342237904E-2</v>
      </c>
      <c r="M531">
        <f t="shared" si="106"/>
        <v>3.8759856907074899E-5</v>
      </c>
      <c r="N531">
        <f t="shared" si="107"/>
        <v>9.1795947150960592E-5</v>
      </c>
    </row>
    <row r="532" spans="2:14" x14ac:dyDescent="0.25">
      <c r="B532">
        <f t="shared" si="108"/>
        <v>0.15592500000000037</v>
      </c>
      <c r="C532">
        <f t="shared" si="98"/>
        <v>4.6656417625276058E-14</v>
      </c>
      <c r="D532">
        <f t="shared" si="103"/>
        <v>177320764.42418662</v>
      </c>
      <c r="E532">
        <f t="shared" si="109"/>
        <v>1.9665518471358832E-14</v>
      </c>
      <c r="F532">
        <f t="shared" si="110"/>
        <v>1.4693629596721577E-17</v>
      </c>
      <c r="G532">
        <f t="shared" si="99"/>
        <v>0.29160261015797534</v>
      </c>
      <c r="H532" s="17">
        <f t="shared" si="104"/>
        <v>0.1229094904459927</v>
      </c>
      <c r="I532">
        <f t="shared" si="105"/>
        <v>1.240201107850605</v>
      </c>
      <c r="J532">
        <f t="shared" si="100"/>
        <v>7.3179254545263802E-6</v>
      </c>
      <c r="K532">
        <f t="shared" si="101"/>
        <v>0.19949477696691278</v>
      </c>
      <c r="L532">
        <f t="shared" si="102"/>
        <v>2.0180915108755821E-2</v>
      </c>
      <c r="M532">
        <f t="shared" si="106"/>
        <v>3.873094735216517E-5</v>
      </c>
      <c r="N532">
        <f t="shared" si="107"/>
        <v>9.1835184979509836E-5</v>
      </c>
    </row>
    <row r="533" spans="2:14" x14ac:dyDescent="0.25">
      <c r="B533">
        <f t="shared" si="108"/>
        <v>0.15624000000000038</v>
      </c>
      <c r="C533">
        <f t="shared" si="98"/>
        <v>4.6676403854475005E-14</v>
      </c>
      <c r="D533">
        <f t="shared" si="103"/>
        <v>177273060.19733536</v>
      </c>
      <c r="E533">
        <f t="shared" si="109"/>
        <v>1.965082484176211E-14</v>
      </c>
      <c r="F533">
        <f t="shared" si="110"/>
        <v>1.4699919383061246E-17</v>
      </c>
      <c r="G533">
        <f t="shared" si="99"/>
        <v>0.29172752409046876</v>
      </c>
      <c r="H533" s="17">
        <f t="shared" si="104"/>
        <v>0.12281765526101318</v>
      </c>
      <c r="I533">
        <f t="shared" si="105"/>
        <v>1.2400216350280286</v>
      </c>
      <c r="J533">
        <f t="shared" si="100"/>
        <v>7.3124576665195787E-6</v>
      </c>
      <c r="K533">
        <f t="shared" si="101"/>
        <v>0.19955253327872699</v>
      </c>
      <c r="L533">
        <f t="shared" si="102"/>
        <v>2.0095540583089544E-2</v>
      </c>
      <c r="M533">
        <f t="shared" si="106"/>
        <v>3.8702025448854622E-5</v>
      </c>
      <c r="N533">
        <f t="shared" si="107"/>
        <v>9.1874496144132771E-5</v>
      </c>
    </row>
    <row r="534" spans="2:14" x14ac:dyDescent="0.25">
      <c r="B534">
        <f t="shared" si="108"/>
        <v>0.15655500000000039</v>
      </c>
      <c r="C534">
        <f t="shared" si="98"/>
        <v>4.6696427505129453E-14</v>
      </c>
      <c r="D534">
        <f t="shared" si="103"/>
        <v>177225301.96179193</v>
      </c>
      <c r="E534">
        <f t="shared" si="109"/>
        <v>1.9636124922379049E-14</v>
      </c>
      <c r="F534">
        <f t="shared" si="110"/>
        <v>1.4706220939138158E-17</v>
      </c>
      <c r="G534">
        <f t="shared" si="99"/>
        <v>0.29185267190705905</v>
      </c>
      <c r="H534" s="17">
        <f t="shared" si="104"/>
        <v>0.12272578076486905</v>
      </c>
      <c r="I534">
        <f t="shared" si="105"/>
        <v>1.2398420853799343</v>
      </c>
      <c r="J534">
        <f t="shared" si="100"/>
        <v>7.3069875379598125E-6</v>
      </c>
      <c r="K534">
        <f t="shared" si="101"/>
        <v>0.19961033941394105</v>
      </c>
      <c r="L534">
        <f t="shared" si="102"/>
        <v>2.0010527230818718E-2</v>
      </c>
      <c r="M534">
        <f t="shared" si="106"/>
        <v>3.8673091174077647E-5</v>
      </c>
      <c r="N534">
        <f t="shared" si="107"/>
        <v>9.1913880869613456E-5</v>
      </c>
    </row>
    <row r="535" spans="2:14" x14ac:dyDescent="0.25">
      <c r="B535">
        <f t="shared" si="108"/>
        <v>0.1568700000000004</v>
      </c>
      <c r="C535">
        <f t="shared" si="98"/>
        <v>4.6716488692151919E-14</v>
      </c>
      <c r="D535">
        <f t="shared" si="103"/>
        <v>177177489.59693876</v>
      </c>
      <c r="E535">
        <f t="shared" si="109"/>
        <v>1.962141870143991E-14</v>
      </c>
      <c r="F535">
        <f t="shared" si="110"/>
        <v>1.4712534301072269E-17</v>
      </c>
      <c r="G535">
        <f t="shared" si="99"/>
        <v>0.29197805432594948</v>
      </c>
      <c r="H535" s="17">
        <f t="shared" si="104"/>
        <v>0.12263386688399944</v>
      </c>
      <c r="I535">
        <f t="shared" si="105"/>
        <v>1.2396624587625624</v>
      </c>
      <c r="J535">
        <f t="shared" si="100"/>
        <v>7.3015150644673308E-6</v>
      </c>
      <c r="K535">
        <f t="shared" si="101"/>
        <v>0.19966819546565048</v>
      </c>
      <c r="L535">
        <f t="shared" si="102"/>
        <v>1.9925873524014211E-2</v>
      </c>
      <c r="M535">
        <f t="shared" si="106"/>
        <v>3.8644144504697973E-5</v>
      </c>
      <c r="N535">
        <f t="shared" si="107"/>
        <v>9.1953339381701675E-5</v>
      </c>
    </row>
    <row r="536" spans="2:14" x14ac:dyDescent="0.25">
      <c r="B536">
        <f t="shared" si="108"/>
        <v>0.15718500000000041</v>
      </c>
      <c r="C536">
        <f t="shared" si="98"/>
        <v>4.6736587530949668E-14</v>
      </c>
      <c r="D536">
        <f t="shared" si="103"/>
        <v>177129622.98174322</v>
      </c>
      <c r="E536">
        <f t="shared" si="109"/>
        <v>1.9606706167138839E-14</v>
      </c>
      <c r="F536">
        <f t="shared" si="110"/>
        <v>1.4718859505138954E-17</v>
      </c>
      <c r="G536">
        <f t="shared" si="99"/>
        <v>0.2921036720684354</v>
      </c>
      <c r="H536" s="17">
        <f t="shared" si="104"/>
        <v>0.12254191354461773</v>
      </c>
      <c r="I536">
        <f t="shared" si="105"/>
        <v>1.239482755031712</v>
      </c>
      <c r="J536">
        <f t="shared" si="100"/>
        <v>7.296040241648944E-6</v>
      </c>
      <c r="K536">
        <f t="shared" si="101"/>
        <v>0.19972610152723538</v>
      </c>
      <c r="L536">
        <f t="shared" si="102"/>
        <v>1.9841577941210806E-2</v>
      </c>
      <c r="M536">
        <f t="shared" si="106"/>
        <v>3.8615185417508389E-5</v>
      </c>
      <c r="N536">
        <f t="shared" si="107"/>
        <v>9.1992871907118468E-5</v>
      </c>
    </row>
    <row r="537" spans="2:14" x14ac:dyDescent="0.25">
      <c r="B537">
        <f t="shared" si="108"/>
        <v>0.15750000000000042</v>
      </c>
      <c r="C537">
        <f t="shared" si="98"/>
        <v>4.6756724137427197E-14</v>
      </c>
      <c r="D537">
        <f t="shared" si="103"/>
        <v>177081701.99475598</v>
      </c>
      <c r="E537">
        <f t="shared" si="109"/>
        <v>1.95919873076337E-14</v>
      </c>
      <c r="F537">
        <f t="shared" si="110"/>
        <v>1.4725196587769809E-17</v>
      </c>
      <c r="G537">
        <f t="shared" si="99"/>
        <v>0.29222952585891993</v>
      </c>
      <c r="H537" s="17">
        <f t="shared" si="104"/>
        <v>0.12244992067271061</v>
      </c>
      <c r="I537">
        <f t="shared" si="105"/>
        <v>1.2393029740427399</v>
      </c>
      <c r="J537">
        <f t="shared" si="100"/>
        <v>7.2905630650979613E-6</v>
      </c>
      <c r="K537">
        <f t="shared" si="101"/>
        <v>0.19978405769236099</v>
      </c>
      <c r="L537">
        <f t="shared" si="102"/>
        <v>1.9757638967379712E-2</v>
      </c>
      <c r="M537">
        <f t="shared" si="106"/>
        <v>3.8586213889230403E-5</v>
      </c>
      <c r="N537">
        <f t="shared" si="107"/>
        <v>9.2032478673561308E-5</v>
      </c>
    </row>
    <row r="538" spans="2:14" x14ac:dyDescent="0.25">
      <c r="B538">
        <f t="shared" si="108"/>
        <v>0.15781500000000043</v>
      </c>
      <c r="C538">
        <f t="shared" si="98"/>
        <v>4.6776898627989246E-14</v>
      </c>
      <c r="D538">
        <f t="shared" si="103"/>
        <v>177033726.51410869</v>
      </c>
      <c r="E538">
        <f t="shared" si="109"/>
        <v>1.9577262111045931E-14</v>
      </c>
      <c r="F538">
        <f t="shared" si="110"/>
        <v>1.4731545585553544E-17</v>
      </c>
      <c r="G538">
        <f t="shared" si="99"/>
        <v>0.2923556164249328</v>
      </c>
      <c r="H538" s="17">
        <f t="shared" si="104"/>
        <v>0.12235788819403706</v>
      </c>
      <c r="I538">
        <f t="shared" si="105"/>
        <v>1.2391231156505571</v>
      </c>
      <c r="J538">
        <f t="shared" si="100"/>
        <v>7.2850835303941356E-6</v>
      </c>
      <c r="K538">
        <f t="shared" si="101"/>
        <v>0.19984206405498028</v>
      </c>
      <c r="L538">
        <f t="shared" si="102"/>
        <v>1.9674055093901469E-2</v>
      </c>
      <c r="M538">
        <f t="shared" si="106"/>
        <v>3.8557229896513952E-5</v>
      </c>
      <c r="N538">
        <f t="shared" si="107"/>
        <v>9.2072159909709642E-5</v>
      </c>
    </row>
    <row r="539" spans="2:14" x14ac:dyDescent="0.25">
      <c r="B539">
        <f t="shared" si="108"/>
        <v>0.15813000000000044</v>
      </c>
      <c r="C539">
        <f t="shared" si="98"/>
        <v>4.6797111119543441E-14</v>
      </c>
      <c r="D539">
        <f t="shared" si="103"/>
        <v>176985696.41751221</v>
      </c>
      <c r="E539">
        <f t="shared" si="109"/>
        <v>1.9562530565460378E-14</v>
      </c>
      <c r="F539">
        <f t="shared" si="110"/>
        <v>1.4737906535236854E-17</v>
      </c>
      <c r="G539">
        <f t="shared" si="99"/>
        <v>0.29248194449714648</v>
      </c>
      <c r="H539" s="17">
        <f t="shared" si="104"/>
        <v>0.12226581603412735</v>
      </c>
      <c r="I539">
        <f t="shared" si="105"/>
        <v>1.238943179709628</v>
      </c>
      <c r="J539">
        <f t="shared" si="100"/>
        <v>7.279601633103604E-6</v>
      </c>
      <c r="K539">
        <f t="shared" si="101"/>
        <v>0.19990012070933386</v>
      </c>
      <c r="L539">
        <f t="shared" si="102"/>
        <v>1.959082481853873E-2</v>
      </c>
      <c r="M539">
        <f t="shared" si="106"/>
        <v>3.8528233415937086E-5</v>
      </c>
      <c r="N539">
        <f t="shared" si="107"/>
        <v>9.2111915845230328E-5</v>
      </c>
    </row>
    <row r="540" spans="2:14" x14ac:dyDescent="0.25">
      <c r="B540">
        <f t="shared" si="108"/>
        <v>0.15844500000000045</v>
      </c>
      <c r="C540">
        <f t="shared" si="98"/>
        <v>4.6817361729503115E-14</v>
      </c>
      <c r="D540">
        <f t="shared" si="103"/>
        <v>176937611.58225462</v>
      </c>
      <c r="E540">
        <f t="shared" si="109"/>
        <v>1.9547792658925142E-14</v>
      </c>
      <c r="F540">
        <f t="shared" si="110"/>
        <v>1.4744279473725286E-17</v>
      </c>
      <c r="G540">
        <f t="shared" si="99"/>
        <v>0.29260851080939443</v>
      </c>
      <c r="H540" s="17">
        <f t="shared" si="104"/>
        <v>0.12217370411828213</v>
      </c>
      <c r="I540">
        <f t="shared" si="105"/>
        <v>1.2387631660739684</v>
      </c>
      <c r="J540">
        <f t="shared" si="100"/>
        <v>7.2741173687788314E-6</v>
      </c>
      <c r="K540">
        <f t="shared" si="101"/>
        <v>0.19995822774995187</v>
      </c>
      <c r="L540">
        <f t="shared" si="102"/>
        <v>1.9507946645409304E-2</v>
      </c>
      <c r="M540">
        <f t="shared" si="106"/>
        <v>3.8499224424005684E-5</v>
      </c>
      <c r="N540">
        <f t="shared" si="107"/>
        <v>9.2151746710783042E-5</v>
      </c>
    </row>
    <row r="541" spans="2:14" x14ac:dyDescent="0.25">
      <c r="B541">
        <f t="shared" si="108"/>
        <v>0.15876000000000046</v>
      </c>
      <c r="C541">
        <f t="shared" si="98"/>
        <v>4.6837650575790211E-14</v>
      </c>
      <c r="D541">
        <f t="shared" si="103"/>
        <v>176889471.88519913</v>
      </c>
      <c r="E541">
        <f t="shared" si="109"/>
        <v>1.9533048379451417E-14</v>
      </c>
      <c r="F541">
        <f t="shared" si="110"/>
        <v>1.4750664438084153E-17</v>
      </c>
      <c r="G541">
        <f t="shared" si="99"/>
        <v>0.2927353160986888</v>
      </c>
      <c r="H541" s="17">
        <f t="shared" si="104"/>
        <v>0.12208155237157135</v>
      </c>
      <c r="I541">
        <f t="shared" si="105"/>
        <v>1.2385830745971429</v>
      </c>
      <c r="J541">
        <f t="shared" si="100"/>
        <v>7.2686307329585468E-6</v>
      </c>
      <c r="K541">
        <f t="shared" si="101"/>
        <v>0.20001638527165502</v>
      </c>
      <c r="L541">
        <f t="shared" si="102"/>
        <v>1.9425419084959279E-2</v>
      </c>
      <c r="M541">
        <f t="shared" si="106"/>
        <v>3.8470202897153108E-5</v>
      </c>
      <c r="N541">
        <f t="shared" si="107"/>
        <v>9.2191652738025955E-5</v>
      </c>
    </row>
    <row r="542" spans="2:14" x14ac:dyDescent="0.25">
      <c r="B542">
        <f t="shared" si="108"/>
        <v>0.15907500000000047</v>
      </c>
      <c r="C542">
        <f t="shared" si="98"/>
        <v>4.685797777683804E-14</v>
      </c>
      <c r="D542">
        <f t="shared" si="103"/>
        <v>176841277.20278209</v>
      </c>
      <c r="E542">
        <f t="shared" si="109"/>
        <v>1.9518297715013331E-14</v>
      </c>
      <c r="F542">
        <f t="shared" si="110"/>
        <v>1.4757061465539403E-17</v>
      </c>
      <c r="G542">
        <f t="shared" si="99"/>
        <v>0.29286236110523772</v>
      </c>
      <c r="H542" s="17">
        <f t="shared" si="104"/>
        <v>0.12198936071883332</v>
      </c>
      <c r="I542">
        <f t="shared" si="105"/>
        <v>1.2384029051322634</v>
      </c>
      <c r="J542">
        <f t="shared" si="100"/>
        <v>7.263141721167688E-6</v>
      </c>
      <c r="K542">
        <f t="shared" si="101"/>
        <v>0.20007459336955644</v>
      </c>
      <c r="L542">
        <f t="shared" si="102"/>
        <v>1.9343240653936229E-2</v>
      </c>
      <c r="M542">
        <f t="shared" si="106"/>
        <v>3.8441168811739923E-5</v>
      </c>
      <c r="N542">
        <f t="shared" si="107"/>
        <v>9.2231634159621278E-5</v>
      </c>
    </row>
    <row r="543" spans="2:14" x14ac:dyDescent="0.25">
      <c r="B543">
        <f t="shared" si="108"/>
        <v>0.15939000000000048</v>
      </c>
      <c r="C543">
        <f t="shared" si="98"/>
        <v>4.6878343451594128E-14</v>
      </c>
      <c r="D543">
        <f t="shared" si="103"/>
        <v>176793027.41101122</v>
      </c>
      <c r="E543">
        <f t="shared" si="109"/>
        <v>1.9503540653547792E-14</v>
      </c>
      <c r="F543">
        <f t="shared" si="110"/>
        <v>1.4763470593478523E-17</v>
      </c>
      <c r="G543">
        <f t="shared" si="99"/>
        <v>0.29298964657246329</v>
      </c>
      <c r="H543" s="17">
        <f t="shared" si="104"/>
        <v>0.12189712908467368</v>
      </c>
      <c r="I543">
        <f t="shared" si="105"/>
        <v>1.2382226575319875</v>
      </c>
      <c r="J543">
        <f t="shared" si="100"/>
        <v>7.2576503289173403E-6</v>
      </c>
      <c r="K543">
        <f t="shared" si="101"/>
        <v>0.20013285213906193</v>
      </c>
      <c r="L543">
        <f t="shared" si="102"/>
        <v>1.9261409875362574E-2</v>
      </c>
      <c r="M543">
        <f t="shared" si="106"/>
        <v>3.8412122144053536E-5</v>
      </c>
      <c r="N543">
        <f t="shared" si="107"/>
        <v>9.2271691209240748E-5</v>
      </c>
    </row>
    <row r="544" spans="2:14" x14ac:dyDescent="0.25">
      <c r="B544">
        <f t="shared" si="108"/>
        <v>0.15970500000000049</v>
      </c>
      <c r="C544">
        <f t="shared" si="98"/>
        <v>4.6898747719522972E-14</v>
      </c>
      <c r="D544">
        <f t="shared" si="103"/>
        <v>176744722.38546357</v>
      </c>
      <c r="E544">
        <f t="shared" si="109"/>
        <v>1.9488777182954313E-14</v>
      </c>
      <c r="F544">
        <f t="shared" si="110"/>
        <v>1.4769891859451399E-17</v>
      </c>
      <c r="G544">
        <f t="shared" si="99"/>
        <v>0.29311717324701853</v>
      </c>
      <c r="H544" s="17">
        <f t="shared" si="104"/>
        <v>0.12180485739346444</v>
      </c>
      <c r="I544">
        <f t="shared" si="105"/>
        <v>1.2380423316485161</v>
      </c>
      <c r="J544">
        <f t="shared" si="100"/>
        <v>7.2521565517046766E-6</v>
      </c>
      <c r="K544">
        <f t="shared" si="101"/>
        <v>0.20019116167587148</v>
      </c>
      <c r="L544">
        <f t="shared" si="102"/>
        <v>1.9179925278509029E-2</v>
      </c>
      <c r="M544">
        <f t="shared" si="106"/>
        <v>3.838306287030794E-5</v>
      </c>
      <c r="N544">
        <f t="shared" si="107"/>
        <v>9.2311824121571242E-5</v>
      </c>
    </row>
    <row r="545" spans="2:14" x14ac:dyDescent="0.25">
      <c r="B545">
        <f t="shared" si="108"/>
        <v>0.1600200000000005</v>
      </c>
      <c r="C545">
        <f t="shared" si="98"/>
        <v>4.6919190700609405E-14</v>
      </c>
      <c r="D545">
        <f t="shared" si="103"/>
        <v>176696362.00128281</v>
      </c>
      <c r="E545">
        <f t="shared" si="109"/>
        <v>1.9474007291094861E-14</v>
      </c>
      <c r="F545">
        <f t="shared" si="110"/>
        <v>1.4776325301171306E-17</v>
      </c>
      <c r="G545">
        <f t="shared" si="99"/>
        <v>0.29324494187880878</v>
      </c>
      <c r="H545" s="17">
        <f t="shared" si="104"/>
        <v>0.12171254556934287</v>
      </c>
      <c r="I545">
        <f t="shared" si="105"/>
        <v>1.2378619273335909</v>
      </c>
      <c r="J545">
        <f t="shared" si="100"/>
        <v>7.2466603850128954E-6</v>
      </c>
      <c r="K545">
        <f t="shared" si="101"/>
        <v>0.20024952207598154</v>
      </c>
      <c r="L545">
        <f t="shared" si="102"/>
        <v>1.909878539886815E-2</v>
      </c>
      <c r="M545">
        <f t="shared" si="106"/>
        <v>3.8353990966643335E-5</v>
      </c>
      <c r="N545">
        <f t="shared" si="107"/>
        <v>9.2352033132320658E-5</v>
      </c>
    </row>
    <row r="546" spans="2:14" x14ac:dyDescent="0.25">
      <c r="B546">
        <f t="shared" si="108"/>
        <v>0.1603350000000005</v>
      </c>
      <c r="C546">
        <f t="shared" si="98"/>
        <v>4.69396725153609E-14</v>
      </c>
      <c r="D546">
        <f t="shared" si="103"/>
        <v>176647946.1331782</v>
      </c>
      <c r="E546">
        <f t="shared" si="109"/>
        <v>1.9459230965793691E-14</v>
      </c>
      <c r="F546">
        <f t="shared" si="110"/>
        <v>1.4782770956515779E-17</v>
      </c>
      <c r="G546">
        <f t="shared" si="99"/>
        <v>0.29337295322100559</v>
      </c>
      <c r="H546" s="17">
        <f t="shared" si="104"/>
        <v>0.12162019353621056</v>
      </c>
      <c r="I546">
        <f t="shared" si="105"/>
        <v>1.2376814444384934</v>
      </c>
      <c r="J546">
        <f t="shared" si="100"/>
        <v>7.2411618243111633E-6</v>
      </c>
      <c r="K546">
        <f t="shared" si="101"/>
        <v>0.20030793343568506</v>
      </c>
      <c r="L546">
        <f t="shared" si="102"/>
        <v>1.9017988778128058E-2</v>
      </c>
      <c r="M546">
        <f t="shared" si="106"/>
        <v>3.8324906409125844E-5</v>
      </c>
      <c r="N546">
        <f t="shared" si="107"/>
        <v>9.2392318478223617E-5</v>
      </c>
    </row>
    <row r="547" spans="2:14" x14ac:dyDescent="0.25">
      <c r="B547">
        <f t="shared" si="108"/>
        <v>0.16065000000000051</v>
      </c>
      <c r="C547">
        <f t="shared" si="98"/>
        <v>4.6960193284810946E-14</v>
      </c>
      <c r="D547">
        <f t="shared" si="103"/>
        <v>176599474.65542179</v>
      </c>
      <c r="E547">
        <f t="shared" si="109"/>
        <v>1.9444448194837175E-14</v>
      </c>
      <c r="F547">
        <f t="shared" si="110"/>
        <v>1.4789228863527521E-17</v>
      </c>
      <c r="G547">
        <f t="shared" si="99"/>
        <v>0.29350120803006835</v>
      </c>
      <c r="H547" s="17">
        <f t="shared" si="104"/>
        <v>0.12152780121773232</v>
      </c>
      <c r="I547">
        <f t="shared" si="105"/>
        <v>1.2375008828140426</v>
      </c>
      <c r="J547">
        <f t="shared" si="100"/>
        <v>7.2356608650545505E-6</v>
      </c>
      <c r="K547">
        <f t="shared" si="101"/>
        <v>0.20036639585157345</v>
      </c>
      <c r="L547">
        <f t="shared" si="102"/>
        <v>1.8937533964146165E-2</v>
      </c>
      <c r="M547">
        <f t="shared" si="106"/>
        <v>3.8295809173747184E-5</v>
      </c>
      <c r="N547">
        <f t="shared" si="107"/>
        <v>9.2432680397046998E-5</v>
      </c>
    </row>
    <row r="548" spans="2:14" x14ac:dyDescent="0.25">
      <c r="B548">
        <f t="shared" si="108"/>
        <v>0.16096500000000052</v>
      </c>
      <c r="C548">
        <f t="shared" si="98"/>
        <v>4.6980753130521766E-14</v>
      </c>
      <c r="D548">
        <f t="shared" si="103"/>
        <v>176550947.44184676</v>
      </c>
      <c r="E548">
        <f t="shared" si="109"/>
        <v>1.9429658965973646E-14</v>
      </c>
      <c r="F548">
        <f t="shared" si="110"/>
        <v>1.4795699060415357E-17</v>
      </c>
      <c r="G548">
        <f t="shared" si="99"/>
        <v>0.29362970706576103</v>
      </c>
      <c r="H548" s="17">
        <f t="shared" si="104"/>
        <v>0.12143536853733528</v>
      </c>
      <c r="I548">
        <f t="shared" si="105"/>
        <v>1.2373202423105925</v>
      </c>
      <c r="J548">
        <f t="shared" si="100"/>
        <v>7.2301575026839698E-6</v>
      </c>
      <c r="K548">
        <f t="shared" si="101"/>
        <v>0.20042490942053756</v>
      </c>
      <c r="L548">
        <f t="shared" si="102"/>
        <v>1.8857419510923172E-2</v>
      </c>
      <c r="M548">
        <f t="shared" si="106"/>
        <v>3.8266699236424325E-5</v>
      </c>
      <c r="N548">
        <f t="shared" si="107"/>
        <v>9.2473119127595979E-5</v>
      </c>
    </row>
    <row r="549" spans="2:14" x14ac:dyDescent="0.25">
      <c r="B549">
        <f t="shared" si="108"/>
        <v>0.16128000000000053</v>
      </c>
      <c r="C549">
        <f t="shared" si="98"/>
        <v>4.7001352174587444E-14</v>
      </c>
      <c r="D549">
        <f t="shared" si="103"/>
        <v>176502364.36584502</v>
      </c>
      <c r="E549">
        <f t="shared" si="109"/>
        <v>1.9414863266913231E-14</v>
      </c>
      <c r="F549">
        <f t="shared" si="110"/>
        <v>1.4802181585555156E-17</v>
      </c>
      <c r="G549">
        <f t="shared" si="99"/>
        <v>0.29375845109117149</v>
      </c>
      <c r="H549" s="17">
        <f t="shared" si="104"/>
        <v>0.12134289541820768</v>
      </c>
      <c r="I549">
        <f t="shared" si="105"/>
        <v>1.2371395227780302</v>
      </c>
      <c r="J549">
        <f t="shared" si="100"/>
        <v>7.2246517326261186E-6</v>
      </c>
      <c r="K549">
        <f t="shared" si="101"/>
        <v>0.20048347423976964</v>
      </c>
      <c r="L549">
        <f t="shared" si="102"/>
        <v>1.8777643978576942E-2</v>
      </c>
      <c r="M549">
        <f t="shared" si="106"/>
        <v>3.8237576572999197E-5</v>
      </c>
      <c r="N549">
        <f t="shared" si="107"/>
        <v>9.2513634909719715E-5</v>
      </c>
    </row>
    <row r="550" spans="2:14" x14ac:dyDescent="0.25">
      <c r="B550">
        <f t="shared" si="108"/>
        <v>0.16159500000000054</v>
      </c>
      <c r="C550">
        <f t="shared" si="98"/>
        <v>4.7021990539636843E-14</v>
      </c>
      <c r="D550">
        <f t="shared" si="103"/>
        <v>176453725.30036548</v>
      </c>
      <c r="E550">
        <f t="shared" si="109"/>
        <v>1.9400061085327676E-14</v>
      </c>
      <c r="F550">
        <f t="shared" si="110"/>
        <v>1.4808676477490782E-17</v>
      </c>
      <c r="G550">
        <f t="shared" si="99"/>
        <v>0.29388744087273022</v>
      </c>
      <c r="H550" s="17">
        <f t="shared" si="104"/>
        <v>0.12125038178329797</v>
      </c>
      <c r="I550">
        <f t="shared" si="105"/>
        <v>1.2369587240657749</v>
      </c>
      <c r="J550">
        <f t="shared" si="100"/>
        <v>7.2191435502934121E-6</v>
      </c>
      <c r="K550">
        <f t="shared" si="101"/>
        <v>0.20054209040676313</v>
      </c>
      <c r="L550">
        <f t="shared" si="102"/>
        <v>1.8698205933316777E-2</v>
      </c>
      <c r="M550">
        <f t="shared" si="106"/>
        <v>3.8208441159238315E-5</v>
      </c>
      <c r="N550">
        <f t="shared" si="107"/>
        <v>9.2554227984317374E-5</v>
      </c>
    </row>
    <row r="551" spans="2:14" x14ac:dyDescent="0.25">
      <c r="B551">
        <f t="shared" si="108"/>
        <v>0.16191000000000055</v>
      </c>
      <c r="C551">
        <f t="shared" ref="C551:C614" si="111">((2*PI()/(D551^2*$C$16))*($C$11*$C$10*$C$12/($C$13*$C$14))*(($C$8^2)/(4*PI()*$C$7))^2)*(LN((($C$16*D551^2*E551)/(2*$C$9^2))*(1+(E551/($C$16*$C$4^2)))^2)-LN(2)*(SQRT(1-(D551/$C$4)^2)-(1-(D551/$C$4)^2)/2)+((1-SQRT(1-(D551/$C$4)^2))^2)/16)/1000</f>
        <v>4.7042668348836678E-14</v>
      </c>
      <c r="D551">
        <f t="shared" si="103"/>
        <v>176405030.11791146</v>
      </c>
      <c r="E551">
        <f t="shared" si="109"/>
        <v>1.9385252408850186E-14</v>
      </c>
      <c r="F551">
        <f t="shared" si="110"/>
        <v>1.4815183774935038E-17</v>
      </c>
      <c r="G551">
        <f t="shared" ref="G551:G614" si="112">C551/$C$19/$F$36</f>
        <v>0.29401667718022922</v>
      </c>
      <c r="H551" s="17">
        <f t="shared" si="104"/>
        <v>0.12115782755531365</v>
      </c>
      <c r="I551">
        <f t="shared" si="105"/>
        <v>1.2367778460227741</v>
      </c>
      <c r="J551">
        <f t="shared" ref="J551:J614" si="113">E551/($C$18*$C$4^2)</f>
        <v>7.2136329510839228E-6</v>
      </c>
      <c r="K551">
        <f t="shared" ref="K551:K614" si="114">(1-(D551/$C$4)^2)*(1+(J551^2)/8-(2*J551+1)*LN(2))</f>
        <v>0.20060075801931593</v>
      </c>
      <c r="L551">
        <f t="shared" ref="L551:L614" si="115">$H$38*2^(-B551/$Q$37)</f>
        <v>1.86191039474175E-2</v>
      </c>
      <c r="M551">
        <f t="shared" si="106"/>
        <v>3.8179292970832512E-5</v>
      </c>
      <c r="N551">
        <f t="shared" si="107"/>
        <v>9.2594898593343955E-5</v>
      </c>
    </row>
    <row r="552" spans="2:14" x14ac:dyDescent="0.25">
      <c r="B552">
        <f t="shared" si="108"/>
        <v>0.16222500000000056</v>
      </c>
      <c r="C552">
        <f t="shared" si="111"/>
        <v>4.7063385725894387E-14</v>
      </c>
      <c r="D552">
        <f t="shared" ref="D552:D615" si="116">$C$4*SQRT(1-(1/I552)^2)</f>
        <v>176356278.69053921</v>
      </c>
      <c r="E552">
        <f t="shared" si="109"/>
        <v>1.9370437225075251E-14</v>
      </c>
      <c r="F552">
        <f t="shared" si="110"/>
        <v>1.48217035167706E-17</v>
      </c>
      <c r="G552">
        <f t="shared" si="112"/>
        <v>0.29414616078683992</v>
      </c>
      <c r="H552" s="17">
        <f t="shared" ref="H552:H615" si="117">E552/$C$19/$F$36</f>
        <v>0.12106523265672031</v>
      </c>
      <c r="I552">
        <f t="shared" ref="I552:I615" si="118">(E552)/($C$4^2*$C$29)+1</f>
        <v>1.2365968884975032</v>
      </c>
      <c r="J552">
        <f t="shared" si="113"/>
        <v>7.208119930381317E-6</v>
      </c>
      <c r="K552">
        <f t="shared" si="114"/>
        <v>0.20065947717553034</v>
      </c>
      <c r="L552">
        <f t="shared" si="115"/>
        <v>1.8540336599193935E-2</v>
      </c>
      <c r="M552">
        <f t="shared" ref="M552:M615" si="119">(B552-B551)*(H552+H551)/2</f>
        <v>3.8150131983396528E-5</v>
      </c>
      <c r="N552">
        <f t="shared" ref="N552:N615" si="120">(B552-B551)*(G552+G551)/2</f>
        <v>9.2635646979816248E-5</v>
      </c>
    </row>
    <row r="553" spans="2:14" x14ac:dyDescent="0.25">
      <c r="B553">
        <f t="shared" ref="B553:B616" si="121">B552+$B$38</f>
        <v>0.16254000000000057</v>
      </c>
      <c r="C553">
        <f t="shared" si="111"/>
        <v>4.7084142795061502E-14</v>
      </c>
      <c r="D553">
        <f t="shared" si="116"/>
        <v>176307470.88985509</v>
      </c>
      <c r="E553">
        <f t="shared" ref="E553:E616" si="122">E552-F552</f>
        <v>1.9355615521558479E-14</v>
      </c>
      <c r="F553">
        <f t="shared" ref="F553:F616" si="123">(B553-B552)*(C553+C552)/2</f>
        <v>1.4828235742051011E-17</v>
      </c>
      <c r="G553">
        <f t="shared" si="112"/>
        <v>0.29427589246913438</v>
      </c>
      <c r="H553" s="17">
        <f t="shared" si="117"/>
        <v>0.12097259700974047</v>
      </c>
      <c r="I553">
        <f t="shared" si="118"/>
        <v>1.2364158513379617</v>
      </c>
      <c r="J553">
        <f t="shared" si="113"/>
        <v>7.2026044835547919E-6</v>
      </c>
      <c r="K553">
        <f t="shared" si="114"/>
        <v>0.20071824797381499</v>
      </c>
      <c r="L553">
        <f t="shared" si="115"/>
        <v>1.8461902472975224E-2</v>
      </c>
      <c r="M553">
        <f t="shared" si="119"/>
        <v>3.8120958172468751E-5</v>
      </c>
      <c r="N553">
        <f t="shared" si="120"/>
        <v>9.2676473387818804E-5</v>
      </c>
    </row>
    <row r="554" spans="2:14" x14ac:dyDescent="0.25">
      <c r="B554">
        <f t="shared" si="121"/>
        <v>0.16285500000000058</v>
      </c>
      <c r="C554">
        <f t="shared" si="111"/>
        <v>4.7104939681136404E-14</v>
      </c>
      <c r="D554">
        <f t="shared" si="116"/>
        <v>176258606.58701396</v>
      </c>
      <c r="E554">
        <f t="shared" si="122"/>
        <v>1.9340787285816429E-14</v>
      </c>
      <c r="F554">
        <f t="shared" si="123"/>
        <v>1.4834780490001627E-17</v>
      </c>
      <c r="G554">
        <f t="shared" si="112"/>
        <v>0.29440587300710253</v>
      </c>
      <c r="H554" s="17">
        <f t="shared" si="117"/>
        <v>0.12087992053635267</v>
      </c>
      <c r="I554">
        <f t="shared" si="118"/>
        <v>1.2362347343916733</v>
      </c>
      <c r="J554">
        <f t="shared" si="113"/>
        <v>7.1970866059590138E-6</v>
      </c>
      <c r="K554">
        <f t="shared" si="114"/>
        <v>0.20077707051288587</v>
      </c>
      <c r="L554">
        <f t="shared" si="115"/>
        <v>1.8383800159079491E-2</v>
      </c>
      <c r="M554">
        <f t="shared" si="119"/>
        <v>3.8091771513510845E-5</v>
      </c>
      <c r="N554">
        <f t="shared" si="120"/>
        <v>9.2717378062510158E-5</v>
      </c>
    </row>
    <row r="555" spans="2:14" x14ac:dyDescent="0.25">
      <c r="B555">
        <f t="shared" si="121"/>
        <v>0.16317000000000059</v>
      </c>
      <c r="C555">
        <f t="shared" si="111"/>
        <v>4.7125776509467653E-14</v>
      </c>
      <c r="D555">
        <f t="shared" si="116"/>
        <v>176209685.65271673</v>
      </c>
      <c r="E555">
        <f t="shared" si="122"/>
        <v>1.9325952505326428E-14</v>
      </c>
      <c r="F555">
        <f t="shared" si="123"/>
        <v>1.4841337800020597E-17</v>
      </c>
      <c r="G555">
        <f t="shared" si="112"/>
        <v>0.29453610318417284</v>
      </c>
      <c r="H555" s="17">
        <f t="shared" si="117"/>
        <v>0.12078720315829017</v>
      </c>
      <c r="I555">
        <f t="shared" si="118"/>
        <v>1.2360535375056818</v>
      </c>
      <c r="J555">
        <f t="shared" si="113"/>
        <v>7.1915662929340512E-6</v>
      </c>
      <c r="K555">
        <f t="shared" si="114"/>
        <v>0.20083594489176793</v>
      </c>
      <c r="L555">
        <f t="shared" si="115"/>
        <v>1.8306028253788444E-2</v>
      </c>
      <c r="M555">
        <f t="shared" si="119"/>
        <v>3.8062571981907417E-5</v>
      </c>
      <c r="N555">
        <f t="shared" si="120"/>
        <v>9.2758361250128724E-5</v>
      </c>
    </row>
    <row r="556" spans="2:14" x14ac:dyDescent="0.25">
      <c r="B556">
        <f t="shared" si="121"/>
        <v>0.1634850000000006</v>
      </c>
      <c r="C556">
        <f t="shared" si="111"/>
        <v>4.7146653405956982E-14</v>
      </c>
      <c r="D556">
        <f t="shared" si="116"/>
        <v>176160707.95720834</v>
      </c>
      <c r="E556">
        <f t="shared" si="122"/>
        <v>1.9311111167526406E-14</v>
      </c>
      <c r="F556">
        <f t="shared" si="123"/>
        <v>1.484790771167984E-17</v>
      </c>
      <c r="G556">
        <f t="shared" si="112"/>
        <v>0.29466658378723115</v>
      </c>
      <c r="H556" s="17">
        <f t="shared" si="117"/>
        <v>0.12069444479704002</v>
      </c>
      <c r="I556">
        <f t="shared" si="118"/>
        <v>1.23587226052655</v>
      </c>
      <c r="J556">
        <f t="shared" si="113"/>
        <v>7.1860435398053098E-6</v>
      </c>
      <c r="K556">
        <f t="shared" si="114"/>
        <v>0.20089487120979629</v>
      </c>
      <c r="L556">
        <f t="shared" si="115"/>
        <v>1.8228585359322154E-2</v>
      </c>
      <c r="M556">
        <f t="shared" si="119"/>
        <v>3.8033359552965675E-5</v>
      </c>
      <c r="N556">
        <f t="shared" si="120"/>
        <v>9.2799423197998987E-5</v>
      </c>
    </row>
    <row r="557" spans="2:14" x14ac:dyDescent="0.25">
      <c r="B557">
        <f t="shared" si="121"/>
        <v>0.16380000000000061</v>
      </c>
      <c r="C557">
        <f t="shared" si="111"/>
        <v>4.7167570497062567E-14</v>
      </c>
      <c r="D557">
        <f t="shared" si="116"/>
        <v>176111673.37027538</v>
      </c>
      <c r="E557">
        <f t="shared" si="122"/>
        <v>1.9296263259814726E-14</v>
      </c>
      <c r="F557">
        <f t="shared" si="123"/>
        <v>1.4854490264726037E-17</v>
      </c>
      <c r="G557">
        <f t="shared" si="112"/>
        <v>0.29479731560664102</v>
      </c>
      <c r="H557" s="17">
        <f t="shared" si="117"/>
        <v>0.12060164537384202</v>
      </c>
      <c r="I557">
        <f t="shared" si="118"/>
        <v>1.2356909033003571</v>
      </c>
      <c r="J557">
        <f t="shared" si="113"/>
        <v>7.1805183418834753E-6</v>
      </c>
      <c r="K557">
        <f t="shared" si="114"/>
        <v>0.20095384956661791</v>
      </c>
      <c r="L557">
        <f t="shared" si="115"/>
        <v>1.8151470083813959E-2</v>
      </c>
      <c r="M557">
        <f t="shared" si="119"/>
        <v>3.8004134201915095E-5</v>
      </c>
      <c r="N557">
        <f t="shared" si="120"/>
        <v>9.2840564154537727E-5</v>
      </c>
    </row>
    <row r="558" spans="2:14" x14ac:dyDescent="0.25">
      <c r="B558">
        <f t="shared" si="121"/>
        <v>0.16411500000000062</v>
      </c>
      <c r="C558">
        <f t="shared" si="111"/>
        <v>4.7188527909801996E-14</v>
      </c>
      <c r="D558">
        <f t="shared" si="116"/>
        <v>176062581.76124424</v>
      </c>
      <c r="E558">
        <f t="shared" si="122"/>
        <v>1.928140876955E-14</v>
      </c>
      <c r="F558">
        <f t="shared" si="123"/>
        <v>1.4861085499081626E-17</v>
      </c>
      <c r="G558">
        <f t="shared" si="112"/>
        <v>0.29492829943626248</v>
      </c>
      <c r="H558" s="17">
        <f t="shared" si="117"/>
        <v>0.12050880480968748</v>
      </c>
      <c r="I558">
        <f t="shared" si="118"/>
        <v>1.2355094656726975</v>
      </c>
      <c r="J558">
        <f t="shared" si="113"/>
        <v>7.1749906944644369E-6</v>
      </c>
      <c r="K558">
        <f t="shared" si="114"/>
        <v>0.20101288006219201</v>
      </c>
      <c r="L558">
        <f t="shared" si="115"/>
        <v>1.8074681041285422E-2</v>
      </c>
      <c r="M558">
        <f t="shared" si="119"/>
        <v>3.797489590390707E-5</v>
      </c>
      <c r="N558">
        <f t="shared" si="120"/>
        <v>9.288178436926017E-5</v>
      </c>
    </row>
    <row r="559" spans="2:14" x14ac:dyDescent="0.25">
      <c r="B559">
        <f t="shared" si="121"/>
        <v>0.16443000000000063</v>
      </c>
      <c r="C559">
        <f t="shared" si="111"/>
        <v>4.7209525771755711E-14</v>
      </c>
      <c r="D559">
        <f t="shared" si="116"/>
        <v>176013432.99897847</v>
      </c>
      <c r="E559">
        <f t="shared" si="122"/>
        <v>1.926654768405092E-14</v>
      </c>
      <c r="F559">
        <f t="shared" si="123"/>
        <v>1.4867693454845798E-17</v>
      </c>
      <c r="G559">
        <f t="shared" si="112"/>
        <v>0.29505953607347318</v>
      </c>
      <c r="H559" s="17">
        <f t="shared" si="117"/>
        <v>0.12041592302531823</v>
      </c>
      <c r="I559">
        <f t="shared" si="118"/>
        <v>1.2353279474886769</v>
      </c>
      <c r="J559">
        <f t="shared" si="113"/>
        <v>7.1694605928292325E-6</v>
      </c>
      <c r="K559">
        <f t="shared" si="114"/>
        <v>0.20107196279679285</v>
      </c>
      <c r="L559">
        <f t="shared" si="115"/>
        <v>1.7998216851621427E-2</v>
      </c>
      <c r="M559">
        <f t="shared" si="119"/>
        <v>3.7945644634014568E-5</v>
      </c>
      <c r="N559">
        <f t="shared" si="120"/>
        <v>9.2923084092786233E-5</v>
      </c>
    </row>
    <row r="560" spans="2:14" x14ac:dyDescent="0.25">
      <c r="B560">
        <f t="shared" si="121"/>
        <v>0.16474500000000064</v>
      </c>
      <c r="C560">
        <f t="shared" si="111"/>
        <v>4.7230564211070026E-14</v>
      </c>
      <c r="D560">
        <f t="shared" si="116"/>
        <v>175964226.95187685</v>
      </c>
      <c r="E560">
        <f t="shared" si="122"/>
        <v>1.9251679990596075E-14</v>
      </c>
      <c r="F560">
        <f t="shared" si="123"/>
        <v>1.4874314172295511E-17</v>
      </c>
      <c r="G560">
        <f t="shared" si="112"/>
        <v>0.29519102631918764</v>
      </c>
      <c r="H560" s="17">
        <f t="shared" si="117"/>
        <v>0.12032299994122546</v>
      </c>
      <c r="I560">
        <f t="shared" si="118"/>
        <v>1.2351463485929124</v>
      </c>
      <c r="J560">
        <f t="shared" si="113"/>
        <v>7.1639280322439736E-6</v>
      </c>
      <c r="K560">
        <f t="shared" si="114"/>
        <v>0.20113109787101022</v>
      </c>
      <c r="L560">
        <f t="shared" si="115"/>
        <v>1.792207614054539E-2</v>
      </c>
      <c r="M560">
        <f t="shared" si="119"/>
        <v>3.7916380367231805E-5</v>
      </c>
      <c r="N560">
        <f t="shared" si="120"/>
        <v>9.2964463576846953E-5</v>
      </c>
    </row>
    <row r="561" spans="2:14" x14ac:dyDescent="0.25">
      <c r="B561">
        <f t="shared" si="121"/>
        <v>0.16506000000000065</v>
      </c>
      <c r="C561">
        <f t="shared" si="111"/>
        <v>4.725164335646049E-14</v>
      </c>
      <c r="D561">
        <f t="shared" si="116"/>
        <v>175914963.48787102</v>
      </c>
      <c r="E561">
        <f t="shared" si="122"/>
        <v>1.9236805676423781E-14</v>
      </c>
      <c r="F561">
        <f t="shared" si="123"/>
        <v>1.4880947691886517E-17</v>
      </c>
      <c r="G561">
        <f t="shared" si="112"/>
        <v>0.29532277097787801</v>
      </c>
      <c r="H561" s="17">
        <f t="shared" si="117"/>
        <v>0.12023003547764861</v>
      </c>
      <c r="I561">
        <f t="shared" si="118"/>
        <v>1.2349646688295282</v>
      </c>
      <c r="J561">
        <f t="shared" si="113"/>
        <v>7.1583930079597896E-6</v>
      </c>
      <c r="K561">
        <f t="shared" si="114"/>
        <v>0.20119028538575087</v>
      </c>
      <c r="L561">
        <f t="shared" si="115"/>
        <v>1.7846257539594537E-2</v>
      </c>
      <c r="M561">
        <f t="shared" si="119"/>
        <v>3.7887103078473835E-5</v>
      </c>
      <c r="N561">
        <f t="shared" si="120"/>
        <v>9.3005923074290705E-5</v>
      </c>
    </row>
    <row r="562" spans="2:14" x14ac:dyDescent="0.25">
      <c r="B562">
        <f t="shared" si="121"/>
        <v>0.16537500000000066</v>
      </c>
      <c r="C562">
        <f t="shared" si="111"/>
        <v>4.727276333721495E-14</v>
      </c>
      <c r="D562">
        <f t="shared" si="116"/>
        <v>175865642.4744235</v>
      </c>
      <c r="E562">
        <f t="shared" si="122"/>
        <v>1.9221924728731895E-14</v>
      </c>
      <c r="F562">
        <f t="shared" si="123"/>
        <v>1.4887594054254341E-17</v>
      </c>
      <c r="G562">
        <f t="shared" si="112"/>
        <v>0.29545477085759342</v>
      </c>
      <c r="H562" s="17">
        <f t="shared" si="117"/>
        <v>0.12013702955457432</v>
      </c>
      <c r="I562">
        <f t="shared" si="118"/>
        <v>1.2347829080421548</v>
      </c>
      <c r="J562">
        <f t="shared" si="113"/>
        <v>7.1528555152127495E-6</v>
      </c>
      <c r="K562">
        <f t="shared" si="114"/>
        <v>0.20124952544223987</v>
      </c>
      <c r="L562">
        <f t="shared" si="115"/>
        <v>1.7770759686095323E-2</v>
      </c>
      <c r="M562">
        <f t="shared" si="119"/>
        <v>3.7857812742576283E-5</v>
      </c>
      <c r="N562">
        <f t="shared" si="120"/>
        <v>9.3047462839089624E-5</v>
      </c>
    </row>
    <row r="563" spans="2:14" x14ac:dyDescent="0.25">
      <c r="B563">
        <f t="shared" si="121"/>
        <v>0.16569000000000067</v>
      </c>
      <c r="C563">
        <f t="shared" si="111"/>
        <v>4.7293924283197077E-14</v>
      </c>
      <c r="D563">
        <f t="shared" si="116"/>
        <v>175816263.77852494</v>
      </c>
      <c r="E563">
        <f t="shared" si="122"/>
        <v>1.9207037134677642E-14</v>
      </c>
      <c r="F563">
        <f t="shared" si="123"/>
        <v>1.4894253300215355E-17</v>
      </c>
      <c r="G563">
        <f t="shared" si="112"/>
        <v>0.29558702676998172</v>
      </c>
      <c r="H563" s="17">
        <f t="shared" si="117"/>
        <v>0.12004398209173525</v>
      </c>
      <c r="I563">
        <f t="shared" si="118"/>
        <v>1.2346010660739266</v>
      </c>
      <c r="J563">
        <f t="shared" si="113"/>
        <v>7.1473155492238053E-6</v>
      </c>
      <c r="K563">
        <f t="shared" si="114"/>
        <v>0.20130881814202289</v>
      </c>
      <c r="L563">
        <f t="shared" si="115"/>
        <v>1.7695581223138933E-2</v>
      </c>
      <c r="M563">
        <f t="shared" si="119"/>
        <v>3.7828509334294926E-5</v>
      </c>
      <c r="N563">
        <f t="shared" si="120"/>
        <v>9.3089083126345951E-5</v>
      </c>
    </row>
    <row r="564" spans="2:14" x14ac:dyDescent="0.25">
      <c r="B564">
        <f t="shared" si="121"/>
        <v>0.16600500000000068</v>
      </c>
      <c r="C564">
        <f t="shared" si="111"/>
        <v>4.7315126324849552E-14</v>
      </c>
      <c r="D564">
        <f t="shared" si="116"/>
        <v>175766827.26669219</v>
      </c>
      <c r="E564">
        <f t="shared" si="122"/>
        <v>1.9192142881377427E-14</v>
      </c>
      <c r="F564">
        <f t="shared" si="123"/>
        <v>1.4900925470767804E-17</v>
      </c>
      <c r="G564">
        <f t="shared" si="112"/>
        <v>0.29571953953030966</v>
      </c>
      <c r="H564" s="17">
        <f t="shared" si="117"/>
        <v>0.11995089300860891</v>
      </c>
      <c r="I564">
        <f t="shared" si="118"/>
        <v>1.2344191427674789</v>
      </c>
      <c r="J564">
        <f t="shared" si="113"/>
        <v>7.14177310519872E-6</v>
      </c>
      <c r="K564">
        <f t="shared" si="114"/>
        <v>0.20136816358696605</v>
      </c>
      <c r="L564">
        <f t="shared" si="115"/>
        <v>1.7620720799556906E-2</v>
      </c>
      <c r="M564">
        <f t="shared" si="119"/>
        <v>3.7799192828305374E-5</v>
      </c>
      <c r="N564">
        <f t="shared" si="120"/>
        <v>9.3130784192298769E-5</v>
      </c>
    </row>
    <row r="565" spans="2:14" x14ac:dyDescent="0.25">
      <c r="B565">
        <f t="shared" si="121"/>
        <v>0.16632000000000069</v>
      </c>
      <c r="C565">
        <f t="shared" si="111"/>
        <v>4.7336369593197344E-14</v>
      </c>
      <c r="D565">
        <f t="shared" si="116"/>
        <v>175717332.80496594</v>
      </c>
      <c r="E565">
        <f t="shared" si="122"/>
        <v>1.9177241955906659E-14</v>
      </c>
      <c r="F565">
        <f t="shared" si="123"/>
        <v>1.4907610607092845E-17</v>
      </c>
      <c r="G565">
        <f t="shared" si="112"/>
        <v>0.29585230995748335</v>
      </c>
      <c r="H565" s="17">
        <f t="shared" si="117"/>
        <v>0.11985776222441662</v>
      </c>
      <c r="I565">
        <f t="shared" si="118"/>
        <v>1.2342371379649464</v>
      </c>
      <c r="J565">
        <f t="shared" si="113"/>
        <v>7.1362281783279965E-6</v>
      </c>
      <c r="K565">
        <f t="shared" si="114"/>
        <v>0.20142756187925925</v>
      </c>
      <c r="L565">
        <f t="shared" si="115"/>
        <v>1.7546177069896834E-2</v>
      </c>
      <c r="M565">
        <f t="shared" si="119"/>
        <v>3.7769863199202686E-5</v>
      </c>
      <c r="N565">
        <f t="shared" si="120"/>
        <v>9.3172566294330285E-5</v>
      </c>
    </row>
    <row r="566" spans="2:14" x14ac:dyDescent="0.25">
      <c r="B566">
        <f t="shared" si="121"/>
        <v>0.1666350000000007</v>
      </c>
      <c r="C566">
        <f t="shared" si="111"/>
        <v>4.7357654219851179E-14</v>
      </c>
      <c r="D566">
        <f t="shared" si="116"/>
        <v>175667780.25890839</v>
      </c>
      <c r="E566">
        <f t="shared" si="122"/>
        <v>1.9162334345299567E-14</v>
      </c>
      <c r="F566">
        <f t="shared" si="123"/>
        <v>1.4914308750555604E-17</v>
      </c>
      <c r="G566">
        <f t="shared" si="112"/>
        <v>0.29598533887406986</v>
      </c>
      <c r="H566" s="17">
        <f t="shared" si="117"/>
        <v>0.1197645896581223</v>
      </c>
      <c r="I566">
        <f t="shared" si="118"/>
        <v>1.2340550515079611</v>
      </c>
      <c r="J566">
        <f t="shared" si="113"/>
        <v>7.1306807637868199E-6</v>
      </c>
      <c r="K566">
        <f t="shared" si="114"/>
        <v>0.20148701312141545</v>
      </c>
      <c r="L566">
        <f t="shared" si="115"/>
        <v>1.7471948694398203E-2</v>
      </c>
      <c r="M566">
        <f t="shared" si="119"/>
        <v>3.774052042150104E-5</v>
      </c>
      <c r="N566">
        <f t="shared" si="120"/>
        <v>9.3214429690972506E-5</v>
      </c>
    </row>
    <row r="567" spans="2:14" x14ac:dyDescent="0.25">
      <c r="B567">
        <f t="shared" si="121"/>
        <v>0.16695000000000071</v>
      </c>
      <c r="C567">
        <f t="shared" si="111"/>
        <v>4.7378980337010785E-14</v>
      </c>
      <c r="D567">
        <f t="shared" si="116"/>
        <v>175618169.49360093</v>
      </c>
      <c r="E567">
        <f t="shared" si="122"/>
        <v>1.9147420036549011E-14</v>
      </c>
      <c r="F567">
        <f t="shared" si="123"/>
        <v>1.4921019942706218E-17</v>
      </c>
      <c r="G567">
        <f t="shared" si="112"/>
        <v>0.29611862710631737</v>
      </c>
      <c r="H567" s="17">
        <f t="shared" si="117"/>
        <v>0.11967137522843131</v>
      </c>
      <c r="I567">
        <f t="shared" si="118"/>
        <v>1.2338728832376495</v>
      </c>
      <c r="J567">
        <f t="shared" si="113"/>
        <v>7.1251308567349755E-6</v>
      </c>
      <c r="K567">
        <f t="shared" si="114"/>
        <v>0.20154651741627425</v>
      </c>
      <c r="L567">
        <f t="shared" si="115"/>
        <v>1.739803433896828E-2</v>
      </c>
      <c r="M567">
        <f t="shared" si="119"/>
        <v>3.7711164469633359E-5</v>
      </c>
      <c r="N567">
        <f t="shared" si="120"/>
        <v>9.3256374641913876E-5</v>
      </c>
    </row>
    <row r="568" spans="2:14" x14ac:dyDescent="0.25">
      <c r="B568">
        <f t="shared" si="121"/>
        <v>0.16726500000000072</v>
      </c>
      <c r="C568">
        <f t="shared" si="111"/>
        <v>4.7400348077468387E-14</v>
      </c>
      <c r="D568">
        <f t="shared" si="116"/>
        <v>175568500.37364176</v>
      </c>
      <c r="E568">
        <f t="shared" si="122"/>
        <v>1.9132499016606306E-14</v>
      </c>
      <c r="F568">
        <f t="shared" si="123"/>
        <v>1.4927744225280932E-17</v>
      </c>
      <c r="G568">
        <f t="shared" si="112"/>
        <v>0.29625217548417737</v>
      </c>
      <c r="H568" s="17">
        <f t="shared" si="117"/>
        <v>0.11957811885378941</v>
      </c>
      <c r="I568">
        <f t="shared" si="118"/>
        <v>1.2336906329946304</v>
      </c>
      <c r="J568">
        <f t="shared" si="113"/>
        <v>7.1195784523167935E-6</v>
      </c>
      <c r="K568">
        <f t="shared" si="114"/>
        <v>0.20160607486700163</v>
      </c>
      <c r="L568">
        <f t="shared" si="115"/>
        <v>1.732443267515817E-2</v>
      </c>
      <c r="M568">
        <f t="shared" si="119"/>
        <v>3.7681795317950929E-5</v>
      </c>
      <c r="N568">
        <f t="shared" si="120"/>
        <v>9.3298401408005807E-5</v>
      </c>
    </row>
    <row r="569" spans="2:14" x14ac:dyDescent="0.25">
      <c r="B569">
        <f t="shared" si="121"/>
        <v>0.16758000000000073</v>
      </c>
      <c r="C569">
        <f t="shared" si="111"/>
        <v>4.7421757574612077E-14</v>
      </c>
      <c r="D569">
        <f t="shared" si="116"/>
        <v>175518772.76314375</v>
      </c>
      <c r="E569">
        <f t="shared" si="122"/>
        <v>1.9117571272381024E-14</v>
      </c>
      <c r="F569">
        <f t="shared" si="123"/>
        <v>1.4934481640203132E-17</v>
      </c>
      <c r="G569">
        <f t="shared" si="112"/>
        <v>0.29638598484132544</v>
      </c>
      <c r="H569" s="17">
        <f t="shared" si="117"/>
        <v>0.11948482045238139</v>
      </c>
      <c r="I569">
        <f t="shared" si="118"/>
        <v>1.2335083006190135</v>
      </c>
      <c r="J569">
        <f t="shared" si="113"/>
        <v>7.114023545661067E-6</v>
      </c>
      <c r="K569">
        <f t="shared" si="114"/>
        <v>0.20166568557709261</v>
      </c>
      <c r="L569">
        <f t="shared" si="115"/>
        <v>1.7251142380138935E-2</v>
      </c>
      <c r="M569">
        <f t="shared" si="119"/>
        <v>3.7652412940723063E-5</v>
      </c>
      <c r="N569">
        <f t="shared" si="120"/>
        <v>9.3340510251269579E-5</v>
      </c>
    </row>
    <row r="570" spans="2:14" x14ac:dyDescent="0.25">
      <c r="B570">
        <f t="shared" si="121"/>
        <v>0.16789500000000074</v>
      </c>
      <c r="C570">
        <f t="shared" si="111"/>
        <v>4.7443208962429263E-14</v>
      </c>
      <c r="D570">
        <f t="shared" si="116"/>
        <v>175468986.52573171</v>
      </c>
      <c r="E570">
        <f t="shared" si="122"/>
        <v>1.9102636790740821E-14</v>
      </c>
      <c r="F570">
        <f t="shared" si="123"/>
        <v>1.4941232229584474E-17</v>
      </c>
      <c r="G570">
        <f t="shared" si="112"/>
        <v>0.29652005601518289</v>
      </c>
      <c r="H570" s="17">
        <f t="shared" si="117"/>
        <v>0.11939147994213013</v>
      </c>
      <c r="I570">
        <f t="shared" si="118"/>
        <v>1.2333258859503957</v>
      </c>
      <c r="J570">
        <f t="shared" si="113"/>
        <v>7.1084661318809954E-6</v>
      </c>
      <c r="K570">
        <f t="shared" si="114"/>
        <v>0.20172534965037189</v>
      </c>
      <c r="L570">
        <f t="shared" si="115"/>
        <v>1.7178162136677798E-2</v>
      </c>
      <c r="M570">
        <f t="shared" si="119"/>
        <v>3.7623017312136725E-5</v>
      </c>
      <c r="N570">
        <f t="shared" si="120"/>
        <v>9.338270143490294E-5</v>
      </c>
    </row>
    <row r="571" spans="2:14" x14ac:dyDescent="0.25">
      <c r="B571">
        <f t="shared" si="121"/>
        <v>0.16821000000000075</v>
      </c>
      <c r="C571">
        <f t="shared" si="111"/>
        <v>4.7464702375510204E-14</v>
      </c>
      <c r="D571">
        <f t="shared" si="116"/>
        <v>175419141.52454028</v>
      </c>
      <c r="E571">
        <f t="shared" si="122"/>
        <v>1.9087695558511235E-14</v>
      </c>
      <c r="F571">
        <f t="shared" si="123"/>
        <v>1.4947996035725926E-17</v>
      </c>
      <c r="G571">
        <f t="shared" si="112"/>
        <v>0.2966543898469387</v>
      </c>
      <c r="H571" s="17">
        <f t="shared" si="117"/>
        <v>0.11929809724069521</v>
      </c>
      <c r="I571">
        <f t="shared" si="118"/>
        <v>1.2331433888278598</v>
      </c>
      <c r="J571">
        <f t="shared" si="113"/>
        <v>7.1029062060741002E-6</v>
      </c>
      <c r="K571">
        <f t="shared" si="114"/>
        <v>0.20178506719099595</v>
      </c>
      <c r="L571">
        <f t="shared" si="115"/>
        <v>1.7105490633114468E-2</v>
      </c>
      <c r="M571">
        <f t="shared" si="119"/>
        <v>3.7593608406296152E-5</v>
      </c>
      <c r="N571">
        <f t="shared" si="120"/>
        <v>9.3424975223287018E-5</v>
      </c>
    </row>
    <row r="572" spans="2:14" x14ac:dyDescent="0.25">
      <c r="B572">
        <f t="shared" si="121"/>
        <v>0.16852500000000076</v>
      </c>
      <c r="C572">
        <f t="shared" si="111"/>
        <v>4.7486237949051409E-14</v>
      </c>
      <c r="D572">
        <f t="shared" si="116"/>
        <v>175369237.62221155</v>
      </c>
      <c r="E572">
        <f t="shared" si="122"/>
        <v>1.907274756247551E-14</v>
      </c>
      <c r="F572">
        <f t="shared" si="123"/>
        <v>1.4954773101118914E-17</v>
      </c>
      <c r="G572">
        <f t="shared" si="112"/>
        <v>0.29678898718157126</v>
      </c>
      <c r="H572" s="17">
        <f t="shared" si="117"/>
        <v>0.11920467226547193</v>
      </c>
      <c r="I572">
        <f t="shared" si="118"/>
        <v>1.232960809089972</v>
      </c>
      <c r="J572">
        <f t="shared" si="113"/>
        <v>7.0973437633221684E-6</v>
      </c>
      <c r="K572">
        <f t="shared" si="114"/>
        <v>0.20184483830345384</v>
      </c>
      <c r="L572">
        <f t="shared" si="115"/>
        <v>1.7033126563337608E-2</v>
      </c>
      <c r="M572">
        <f t="shared" si="119"/>
        <v>3.7564186197222484E-5</v>
      </c>
      <c r="N572">
        <f t="shared" si="120"/>
        <v>9.3467331881993192E-5</v>
      </c>
    </row>
    <row r="573" spans="2:14" x14ac:dyDescent="0.25">
      <c r="B573">
        <f t="shared" si="121"/>
        <v>0.16884000000000077</v>
      </c>
      <c r="C573">
        <f t="shared" si="111"/>
        <v>4.7507815818859215E-14</v>
      </c>
      <c r="D573">
        <f t="shared" si="116"/>
        <v>175319274.68089244</v>
      </c>
      <c r="E573">
        <f t="shared" si="122"/>
        <v>1.905779278937439E-14</v>
      </c>
      <c r="F573">
        <f t="shared" si="123"/>
        <v>1.4961563468446387E-17</v>
      </c>
      <c r="G573">
        <f t="shared" si="112"/>
        <v>0.29692384886787004</v>
      </c>
      <c r="H573" s="17">
        <f t="shared" si="117"/>
        <v>0.11911120493358993</v>
      </c>
      <c r="I573">
        <f t="shared" si="118"/>
        <v>1.2327781465747794</v>
      </c>
      <c r="J573">
        <f t="shared" si="113"/>
        <v>7.0917787986911704E-6</v>
      </c>
      <c r="K573">
        <f t="shared" si="114"/>
        <v>0.20190466309256982</v>
      </c>
      <c r="L573">
        <f t="shared" si="115"/>
        <v>1.6961068626761309E-2</v>
      </c>
      <c r="M573">
        <f t="shared" si="119"/>
        <v>3.7534750658853399E-5</v>
      </c>
      <c r="N573">
        <f t="shared" si="120"/>
        <v>9.350977167778988E-5</v>
      </c>
    </row>
    <row r="574" spans="2:14" x14ac:dyDescent="0.25">
      <c r="B574">
        <f t="shared" si="121"/>
        <v>0.16915500000000078</v>
      </c>
      <c r="C574">
        <f t="shared" si="111"/>
        <v>4.752943612135327E-14</v>
      </c>
      <c r="D574">
        <f t="shared" si="116"/>
        <v>175269252.56223258</v>
      </c>
      <c r="E574">
        <f t="shared" si="122"/>
        <v>1.9042831225905944E-14</v>
      </c>
      <c r="F574">
        <f t="shared" si="123"/>
        <v>1.4968367180583928E-17</v>
      </c>
      <c r="G574">
        <f t="shared" si="112"/>
        <v>0.29705897575845791</v>
      </c>
      <c r="H574" s="17">
        <f t="shared" si="117"/>
        <v>0.11901769516191214</v>
      </c>
      <c r="I574">
        <f t="shared" si="118"/>
        <v>1.2325954011198079</v>
      </c>
      <c r="J574">
        <f t="shared" si="113"/>
        <v>7.0862113072311964E-6</v>
      </c>
      <c r="K574">
        <f t="shared" si="114"/>
        <v>0.201964541663503</v>
      </c>
      <c r="L574">
        <f t="shared" si="115"/>
        <v>1.6889315528301738E-2</v>
      </c>
      <c r="M574">
        <f t="shared" si="119"/>
        <v>3.7505301765042737E-5</v>
      </c>
      <c r="N574">
        <f t="shared" si="120"/>
        <v>9.3552294878649535E-5</v>
      </c>
    </row>
    <row r="575" spans="2:14" x14ac:dyDescent="0.25">
      <c r="B575">
        <f t="shared" si="121"/>
        <v>0.16947000000000079</v>
      </c>
      <c r="C575">
        <f t="shared" si="111"/>
        <v>4.7551098993570217E-14</v>
      </c>
      <c r="D575">
        <f t="shared" si="116"/>
        <v>175219171.12738156</v>
      </c>
      <c r="E575">
        <f t="shared" si="122"/>
        <v>1.902786285872536E-14</v>
      </c>
      <c r="F575">
        <f t="shared" si="123"/>
        <v>1.497518428060091E-17</v>
      </c>
      <c r="G575">
        <f t="shared" si="112"/>
        <v>0.29719436870981381</v>
      </c>
      <c r="H575" s="17">
        <f t="shared" si="117"/>
        <v>0.11892414286703348</v>
      </c>
      <c r="I575">
        <f t="shared" si="118"/>
        <v>1.2324125725620596</v>
      </c>
      <c r="J575">
        <f t="shared" si="113"/>
        <v>7.0806412839763795E-6</v>
      </c>
      <c r="K575">
        <f t="shared" si="114"/>
        <v>0.20202447412175117</v>
      </c>
      <c r="L575">
        <f t="shared" si="115"/>
        <v>1.6817865978353871E-2</v>
      </c>
      <c r="M575">
        <f t="shared" si="119"/>
        <v>3.7475839489560091E-5</v>
      </c>
      <c r="N575">
        <f t="shared" si="120"/>
        <v>9.3594901753755677E-5</v>
      </c>
    </row>
    <row r="576" spans="2:14" x14ac:dyDescent="0.25">
      <c r="B576">
        <f t="shared" si="121"/>
        <v>0.1697850000000008</v>
      </c>
      <c r="C576">
        <f t="shared" si="111"/>
        <v>4.7572804573167192E-14</v>
      </c>
      <c r="D576">
        <f t="shared" si="116"/>
        <v>175169030.23698664</v>
      </c>
      <c r="E576">
        <f t="shared" si="122"/>
        <v>1.9012887674444759E-14</v>
      </c>
      <c r="F576">
        <f t="shared" si="123"/>
        <v>1.4982014811761604E-17</v>
      </c>
      <c r="G576">
        <f t="shared" si="112"/>
        <v>0.29733002858229496</v>
      </c>
      <c r="H576" s="17">
        <f t="shared" si="117"/>
        <v>0.11883054796527974</v>
      </c>
      <c r="I576">
        <f t="shared" si="118"/>
        <v>1.2322296607380105</v>
      </c>
      <c r="J576">
        <f t="shared" si="113"/>
        <v>7.0750687239448284E-6</v>
      </c>
      <c r="K576">
        <f t="shared" si="114"/>
        <v>0.20208446057315002</v>
      </c>
      <c r="L576">
        <f t="shared" si="115"/>
        <v>1.6746718692768298E-2</v>
      </c>
      <c r="M576">
        <f t="shared" si="119"/>
        <v>3.7446363806090485E-5</v>
      </c>
      <c r="N576">
        <f t="shared" si="120"/>
        <v>9.3637592573510021E-5</v>
      </c>
    </row>
    <row r="577" spans="2:14" x14ac:dyDescent="0.25">
      <c r="B577">
        <f t="shared" si="121"/>
        <v>0.17010000000000081</v>
      </c>
      <c r="C577">
        <f t="shared" si="111"/>
        <v>4.759455299842543E-14</v>
      </c>
      <c r="D577">
        <f t="shared" si="116"/>
        <v>175118829.75119039</v>
      </c>
      <c r="E577">
        <f t="shared" si="122"/>
        <v>1.8997905659632999E-14</v>
      </c>
      <c r="F577">
        <f t="shared" si="123"/>
        <v>1.4988858817526299E-17</v>
      </c>
      <c r="G577">
        <f t="shared" si="112"/>
        <v>0.29746595624015892</v>
      </c>
      <c r="H577" s="17">
        <f t="shared" si="117"/>
        <v>0.11873691037270623</v>
      </c>
      <c r="I577">
        <f t="shared" si="118"/>
        <v>1.2320466654836084</v>
      </c>
      <c r="J577">
        <f t="shared" si="113"/>
        <v>7.0694936221385498E-6</v>
      </c>
      <c r="K577">
        <f t="shared" si="114"/>
        <v>0.20214450112387683</v>
      </c>
      <c r="L577">
        <f t="shared" si="115"/>
        <v>1.6675872392828153E-2</v>
      </c>
      <c r="M577">
        <f t="shared" si="119"/>
        <v>3.7416874688233948E-5</v>
      </c>
      <c r="N577">
        <f t="shared" si="120"/>
        <v>9.3680367609539378E-5</v>
      </c>
    </row>
    <row r="578" spans="2:14" x14ac:dyDescent="0.25">
      <c r="B578">
        <f t="shared" si="121"/>
        <v>0.17041500000000082</v>
      </c>
      <c r="C578">
        <f t="shared" si="111"/>
        <v>4.7616344408254084E-14</v>
      </c>
      <c r="D578">
        <f t="shared" si="116"/>
        <v>175068569.52962774</v>
      </c>
      <c r="E578">
        <f t="shared" si="122"/>
        <v>1.8982916800815474E-14</v>
      </c>
      <c r="F578">
        <f t="shared" si="123"/>
        <v>1.4995716341552486E-17</v>
      </c>
      <c r="G578">
        <f t="shared" si="112"/>
        <v>0.29760215255158801</v>
      </c>
      <c r="H578" s="17">
        <f t="shared" si="117"/>
        <v>0.1186432300050967</v>
      </c>
      <c r="I578">
        <f t="shared" si="118"/>
        <v>1.2318635866342695</v>
      </c>
      <c r="J578">
        <f t="shared" si="113"/>
        <v>7.0639159735433797E-6</v>
      </c>
      <c r="K578">
        <f t="shared" si="114"/>
        <v>0.20220459588045045</v>
      </c>
      <c r="L578">
        <f t="shared" si="115"/>
        <v>1.6605325805226126E-2</v>
      </c>
      <c r="M578">
        <f t="shared" si="119"/>
        <v>3.7387372109505115E-5</v>
      </c>
      <c r="N578">
        <f t="shared" si="120"/>
        <v>9.3723227134703024E-5</v>
      </c>
    </row>
    <row r="579" spans="2:14" x14ac:dyDescent="0.25">
      <c r="B579">
        <f t="shared" si="121"/>
        <v>0.17073000000000083</v>
      </c>
      <c r="C579">
        <f t="shared" si="111"/>
        <v>4.7638178942193585E-14</v>
      </c>
      <c r="D579">
        <f t="shared" si="116"/>
        <v>175018249.43142423</v>
      </c>
      <c r="E579">
        <f t="shared" si="122"/>
        <v>1.8967921084473923E-14</v>
      </c>
      <c r="F579">
        <f t="shared" si="123"/>
        <v>1.500258742769597E-17</v>
      </c>
      <c r="G579">
        <f t="shared" si="112"/>
        <v>0.29773861838870991</v>
      </c>
      <c r="H579" s="17">
        <f t="shared" si="117"/>
        <v>0.118549506777962</v>
      </c>
      <c r="I579">
        <f t="shared" si="118"/>
        <v>1.231680424024878</v>
      </c>
      <c r="J579">
        <f t="shared" si="113"/>
        <v>7.0583357731289073E-6</v>
      </c>
      <c r="K579">
        <f t="shared" si="114"/>
        <v>0.20226474494973287</v>
      </c>
      <c r="L579">
        <f t="shared" si="115"/>
        <v>1.653507766204158E-2</v>
      </c>
      <c r="M579">
        <f t="shared" si="119"/>
        <v>3.7357856043332894E-5</v>
      </c>
      <c r="N579">
        <f t="shared" si="120"/>
        <v>9.3766171423099819E-5</v>
      </c>
    </row>
    <row r="580" spans="2:14" x14ac:dyDescent="0.25">
      <c r="B580">
        <f t="shared" si="121"/>
        <v>0.17104500000000084</v>
      </c>
      <c r="C580">
        <f t="shared" si="111"/>
        <v>4.7660056740419675E-14</v>
      </c>
      <c r="D580">
        <f t="shared" si="116"/>
        <v>174967869.31519279</v>
      </c>
      <c r="E580">
        <f t="shared" si="122"/>
        <v>1.8952918497046226E-14</v>
      </c>
      <c r="F580">
        <f t="shared" si="123"/>
        <v>1.5009472120012052E-17</v>
      </c>
      <c r="G580">
        <f t="shared" si="112"/>
        <v>0.29787535462762293</v>
      </c>
      <c r="H580" s="17">
        <f t="shared" si="117"/>
        <v>0.11845574060653891</v>
      </c>
      <c r="I580">
        <f t="shared" si="118"/>
        <v>1.2314971774897812</v>
      </c>
      <c r="J580">
        <f t="shared" si="113"/>
        <v>7.0527530158484009E-6</v>
      </c>
      <c r="K580">
        <f t="shared" si="114"/>
        <v>0.20232494843893201</v>
      </c>
      <c r="L580">
        <f t="shared" si="115"/>
        <v>1.6465126700717769E-2</v>
      </c>
      <c r="M580">
        <f t="shared" si="119"/>
        <v>3.7328326463060042E-5</v>
      </c>
      <c r="N580">
        <f t="shared" si="120"/>
        <v>9.3809200750075305E-5</v>
      </c>
    </row>
    <row r="581" spans="2:14" x14ac:dyDescent="0.25">
      <c r="B581">
        <f t="shared" si="121"/>
        <v>0.17136000000000084</v>
      </c>
      <c r="C581">
        <f t="shared" si="111"/>
        <v>4.7681977943746893E-14</v>
      </c>
      <c r="D581">
        <f t="shared" si="116"/>
        <v>174917429.03903168</v>
      </c>
      <c r="E581">
        <f t="shared" si="122"/>
        <v>1.8937909024926213E-14</v>
      </c>
      <c r="F581">
        <f t="shared" si="123"/>
        <v>1.5016370462756699E-17</v>
      </c>
      <c r="G581">
        <f t="shared" si="112"/>
        <v>0.29801236214841803</v>
      </c>
      <c r="H581" s="17">
        <f t="shared" si="117"/>
        <v>0.11836193140578881</v>
      </c>
      <c r="I581">
        <f t="shared" si="118"/>
        <v>1.2313138468627891</v>
      </c>
      <c r="J581">
        <f t="shared" si="113"/>
        <v>7.0471676966387388E-6</v>
      </c>
      <c r="K581">
        <f t="shared" si="114"/>
        <v>0.20238520645560218</v>
      </c>
      <c r="L581">
        <f t="shared" si="115"/>
        <v>1.6395471664039134E-2</v>
      </c>
      <c r="M581">
        <f t="shared" si="119"/>
        <v>3.7298783341942765E-5</v>
      </c>
      <c r="N581">
        <f t="shared" si="120"/>
        <v>9.385231539222935E-5</v>
      </c>
    </row>
    <row r="582" spans="2:14" x14ac:dyDescent="0.25">
      <c r="B582">
        <f t="shared" si="121"/>
        <v>0.17167500000000085</v>
      </c>
      <c r="C582">
        <f t="shared" si="111"/>
        <v>4.7703942693632505E-14</v>
      </c>
      <c r="D582">
        <f t="shared" si="116"/>
        <v>174866928.46052155</v>
      </c>
      <c r="E582">
        <f t="shared" si="122"/>
        <v>1.8922892654463455E-14</v>
      </c>
      <c r="F582">
        <f t="shared" si="123"/>
        <v>1.5023282500387718E-17</v>
      </c>
      <c r="G582">
        <f t="shared" si="112"/>
        <v>0.29814964183520309</v>
      </c>
      <c r="H582" s="17">
        <f t="shared" si="117"/>
        <v>0.11826807909039658</v>
      </c>
      <c r="I582">
        <f t="shared" si="118"/>
        <v>1.2311304319771708</v>
      </c>
      <c r="J582">
        <f t="shared" si="113"/>
        <v>7.0415798104203281E-6</v>
      </c>
      <c r="K582">
        <f t="shared" si="114"/>
        <v>0.20244551910764594</v>
      </c>
      <c r="L582">
        <f t="shared" si="115"/>
        <v>1.632611130010872E-2</v>
      </c>
      <c r="M582">
        <f t="shared" si="119"/>
        <v>3.7269226653150348E-5</v>
      </c>
      <c r="N582">
        <f t="shared" si="120"/>
        <v>9.3895515627423213E-5</v>
      </c>
    </row>
    <row r="583" spans="2:14" x14ac:dyDescent="0.25">
      <c r="B583">
        <f t="shared" si="121"/>
        <v>0.17199000000000086</v>
      </c>
      <c r="C583">
        <f t="shared" si="111"/>
        <v>4.7725951132180062E-14</v>
      </c>
      <c r="D583">
        <f t="shared" si="116"/>
        <v>174816367.43672335</v>
      </c>
      <c r="E583">
        <f t="shared" si="122"/>
        <v>1.8907869371963066E-14</v>
      </c>
      <c r="F583">
        <f t="shared" si="123"/>
        <v>1.5030208277565943E-17</v>
      </c>
      <c r="G583">
        <f t="shared" si="112"/>
        <v>0.29828719457612535</v>
      </c>
      <c r="H583" s="17">
        <f t="shared" si="117"/>
        <v>0.11817418357476915</v>
      </c>
      <c r="I583">
        <f t="shared" si="118"/>
        <v>1.2309469326656524</v>
      </c>
      <c r="J583">
        <f t="shared" si="113"/>
        <v>7.0359893520970323E-6</v>
      </c>
      <c r="K583">
        <f t="shared" si="114"/>
        <v>0.20250588650331602</v>
      </c>
      <c r="L583">
        <f t="shared" si="115"/>
        <v>1.6257044362325671E-2</v>
      </c>
      <c r="M583">
        <f t="shared" si="119"/>
        <v>3.7239656369764747E-5</v>
      </c>
      <c r="N583">
        <f t="shared" si="120"/>
        <v>9.3938801734787114E-5</v>
      </c>
    </row>
    <row r="584" spans="2:14" x14ac:dyDescent="0.25">
      <c r="B584">
        <f t="shared" si="121"/>
        <v>0.17230500000000087</v>
      </c>
      <c r="C584">
        <f t="shared" si="111"/>
        <v>4.7748003402143472E-14</v>
      </c>
      <c r="D584">
        <f t="shared" si="116"/>
        <v>174765745.82417527</v>
      </c>
      <c r="E584">
        <f t="shared" si="122"/>
        <v>1.88928391636855E-14</v>
      </c>
      <c r="F584">
        <f t="shared" si="123"/>
        <v>1.5037147839156422E-17</v>
      </c>
      <c r="G584">
        <f t="shared" si="112"/>
        <v>0.29842502126339665</v>
      </c>
      <c r="H584" s="17">
        <f t="shared" si="117"/>
        <v>0.11808024477303437</v>
      </c>
      <c r="I584">
        <f t="shared" si="118"/>
        <v>1.2307633487604146</v>
      </c>
      <c r="J584">
        <f t="shared" si="113"/>
        <v>7.0303963165560969E-6</v>
      </c>
      <c r="K584">
        <f t="shared" si="114"/>
        <v>0.20256630875121659</v>
      </c>
      <c r="L584">
        <f t="shared" si="115"/>
        <v>1.6188269609362808E-2</v>
      </c>
      <c r="M584">
        <f t="shared" si="119"/>
        <v>3.72100724647802E-5</v>
      </c>
      <c r="N584">
        <f t="shared" si="120"/>
        <v>9.3982173994727611E-5</v>
      </c>
    </row>
    <row r="585" spans="2:14" x14ac:dyDescent="0.25">
      <c r="B585">
        <f t="shared" si="121"/>
        <v>0.17262000000000088</v>
      </c>
      <c r="C585">
        <f t="shared" si="111"/>
        <v>4.7770099646930587E-14</v>
      </c>
      <c r="D585">
        <f t="shared" si="116"/>
        <v>174715063.47889054</v>
      </c>
      <c r="E585">
        <f t="shared" si="122"/>
        <v>1.8877802015846343E-14</v>
      </c>
      <c r="F585">
        <f t="shared" si="123"/>
        <v>1.5044101230229631E-17</v>
      </c>
      <c r="G585">
        <f t="shared" si="112"/>
        <v>0.29856312279331615</v>
      </c>
      <c r="H585" s="17">
        <f t="shared" si="117"/>
        <v>0.11798626259903963</v>
      </c>
      <c r="I585">
        <f t="shared" si="118"/>
        <v>1.2305796800930902</v>
      </c>
      <c r="J585">
        <f t="shared" si="113"/>
        <v>7.0248006986680708E-6</v>
      </c>
      <c r="K585">
        <f t="shared" si="114"/>
        <v>0.20262678596030406</v>
      </c>
      <c r="L585">
        <f t="shared" si="115"/>
        <v>1.6119785805144376E-2</v>
      </c>
      <c r="M585">
        <f t="shared" si="119"/>
        <v>3.7180474911102807E-5</v>
      </c>
      <c r="N585">
        <f t="shared" si="120"/>
        <v>9.4025632688935173E-5</v>
      </c>
    </row>
    <row r="586" spans="2:14" x14ac:dyDescent="0.25">
      <c r="B586">
        <f t="shared" si="121"/>
        <v>0.17293500000000089</v>
      </c>
      <c r="C586">
        <f t="shared" si="111"/>
        <v>4.7792240010607293E-14</v>
      </c>
      <c r="D586">
        <f t="shared" si="116"/>
        <v>174664320.25635448</v>
      </c>
      <c r="E586">
        <f t="shared" si="122"/>
        <v>1.8862757914616113E-14</v>
      </c>
      <c r="F586">
        <f t="shared" si="123"/>
        <v>1.505106849606268E-17</v>
      </c>
      <c r="G586">
        <f t="shared" si="112"/>
        <v>0.29870150006629553</v>
      </c>
      <c r="H586" s="17">
        <f t="shared" si="117"/>
        <v>0.11789223696635069</v>
      </c>
      <c r="I586">
        <f t="shared" si="118"/>
        <v>1.230395926494761</v>
      </c>
      <c r="J586">
        <f t="shared" si="113"/>
        <v>7.0192024932867318E-6</v>
      </c>
      <c r="K586">
        <f t="shared" si="114"/>
        <v>0.20268731823989097</v>
      </c>
      <c r="L586">
        <f t="shared" si="115"/>
        <v>1.6051591718823723E-2</v>
      </c>
      <c r="M586">
        <f t="shared" si="119"/>
        <v>3.7150863681550122E-5</v>
      </c>
      <c r="N586">
        <f t="shared" si="120"/>
        <v>9.4069178100391745E-5</v>
      </c>
    </row>
    <row r="587" spans="2:14" x14ac:dyDescent="0.25">
      <c r="B587">
        <f t="shared" si="121"/>
        <v>0.1732500000000009</v>
      </c>
      <c r="C587">
        <f t="shared" si="111"/>
        <v>4.7814424637901168E-14</v>
      </c>
      <c r="D587">
        <f t="shared" si="116"/>
        <v>174613516.01152217</v>
      </c>
      <c r="E587">
        <f t="shared" si="122"/>
        <v>1.8847706846120048E-14</v>
      </c>
      <c r="F587">
        <f t="shared" si="123"/>
        <v>1.5058049682140548E-17</v>
      </c>
      <c r="G587">
        <f t="shared" si="112"/>
        <v>0.29884015398688224</v>
      </c>
      <c r="H587" s="17">
        <f t="shared" si="117"/>
        <v>0.11779816778825029</v>
      </c>
      <c r="I587">
        <f t="shared" si="118"/>
        <v>1.2302120877959566</v>
      </c>
      <c r="J587">
        <f t="shared" si="113"/>
        <v>7.0136016952490099E-6</v>
      </c>
      <c r="K587">
        <f t="shared" si="114"/>
        <v>0.20274790569964513</v>
      </c>
      <c r="L587">
        <f t="shared" si="115"/>
        <v>1.598368612476132E-2</v>
      </c>
      <c r="M587">
        <f t="shared" si="119"/>
        <v>3.7121238748850801E-5</v>
      </c>
      <c r="N587">
        <f t="shared" si="120"/>
        <v>9.4112810513378387E-5</v>
      </c>
    </row>
    <row r="588" spans="2:14" x14ac:dyDescent="0.25">
      <c r="B588">
        <f t="shared" si="121"/>
        <v>0.17356500000000091</v>
      </c>
      <c r="C588">
        <f t="shared" si="111"/>
        <v>4.7836653674205587E-14</v>
      </c>
      <c r="D588">
        <f t="shared" si="116"/>
        <v>174562650.59881568</v>
      </c>
      <c r="E588">
        <f t="shared" si="122"/>
        <v>1.8832648796437908E-14</v>
      </c>
      <c r="F588">
        <f t="shared" si="123"/>
        <v>1.5065044834157278E-17</v>
      </c>
      <c r="G588">
        <f t="shared" si="112"/>
        <v>0.29897908546378488</v>
      </c>
      <c r="H588" s="17">
        <f t="shared" si="117"/>
        <v>0.11770405497773692</v>
      </c>
      <c r="I588">
        <f t="shared" si="118"/>
        <v>1.2300281638266504</v>
      </c>
      <c r="J588">
        <f t="shared" si="113"/>
        <v>7.0079982993749098E-6</v>
      </c>
      <c r="K588">
        <f t="shared" si="114"/>
        <v>0.20280854844959245</v>
      </c>
      <c r="L588">
        <f t="shared" si="115"/>
        <v>1.5916067802502577E-2</v>
      </c>
      <c r="M588">
        <f t="shared" si="119"/>
        <v>3.7091600085644127E-5</v>
      </c>
      <c r="N588">
        <f t="shared" si="120"/>
        <v>9.415653021348298E-5</v>
      </c>
    </row>
    <row r="589" spans="2:14" x14ac:dyDescent="0.25">
      <c r="B589">
        <f t="shared" si="121"/>
        <v>0.17388000000000092</v>
      </c>
      <c r="C589">
        <f t="shared" si="111"/>
        <v>4.7858927265583625E-14</v>
      </c>
      <c r="D589">
        <f t="shared" si="116"/>
        <v>174511723.87212121</v>
      </c>
      <c r="E589">
        <f t="shared" si="122"/>
        <v>1.8817583751603751E-14</v>
      </c>
      <c r="F589">
        <f t="shared" si="123"/>
        <v>1.5072053998017265E-17</v>
      </c>
      <c r="G589">
        <f t="shared" si="112"/>
        <v>0.29911829540989765</v>
      </c>
      <c r="H589" s="17">
        <f t="shared" si="117"/>
        <v>0.11760989844752343</v>
      </c>
      <c r="I589">
        <f t="shared" si="118"/>
        <v>1.2298441544162575</v>
      </c>
      <c r="J589">
        <f t="shared" si="113"/>
        <v>7.0023923004674297E-6</v>
      </c>
      <c r="K589">
        <f t="shared" si="114"/>
        <v>0.2028692466001186</v>
      </c>
      <c r="L589">
        <f t="shared" si="115"/>
        <v>1.5848735536756059E-2</v>
      </c>
      <c r="M589">
        <f t="shared" si="119"/>
        <v>3.7061947664479648E-5</v>
      </c>
      <c r="N589">
        <f t="shared" si="120"/>
        <v>9.42003374876079E-5</v>
      </c>
    </row>
    <row r="590" spans="2:14" x14ac:dyDescent="0.25">
      <c r="B590">
        <f t="shared" si="121"/>
        <v>0.17419500000000093</v>
      </c>
      <c r="C590">
        <f t="shared" si="111"/>
        <v>4.7881245558771923E-14</v>
      </c>
      <c r="D590">
        <f t="shared" si="116"/>
        <v>174460735.68478683</v>
      </c>
      <c r="E590">
        <f t="shared" si="122"/>
        <v>1.8802511697605733E-14</v>
      </c>
      <c r="F590">
        <f t="shared" si="123"/>
        <v>1.5079077219836465E-17</v>
      </c>
      <c r="G590">
        <f t="shared" si="112"/>
        <v>0.29925778474232451</v>
      </c>
      <c r="H590" s="17">
        <f t="shared" si="117"/>
        <v>0.11751569811003583</v>
      </c>
      <c r="I590">
        <f t="shared" si="118"/>
        <v>1.2296600593936329</v>
      </c>
      <c r="J590">
        <f t="shared" si="113"/>
        <v>6.9967836933124888E-6</v>
      </c>
      <c r="K590">
        <f t="shared" si="114"/>
        <v>0.20293000026197067</v>
      </c>
      <c r="L590">
        <f t="shared" si="115"/>
        <v>1.5781688117371507E-2</v>
      </c>
      <c r="M590">
        <f t="shared" si="119"/>
        <v>3.703228145781673E-5</v>
      </c>
      <c r="N590">
        <f t="shared" si="120"/>
        <v>9.4244232623977902E-5</v>
      </c>
    </row>
    <row r="591" spans="2:14" x14ac:dyDescent="0.25">
      <c r="B591">
        <f t="shared" si="121"/>
        <v>0.17451000000000094</v>
      </c>
      <c r="C591">
        <f t="shared" si="111"/>
        <v>4.7903608701184781E-14</v>
      </c>
      <c r="D591">
        <f t="shared" si="116"/>
        <v>174409685.88961953</v>
      </c>
      <c r="E591">
        <f t="shared" si="122"/>
        <v>1.8787432620385898E-14</v>
      </c>
      <c r="F591">
        <f t="shared" si="123"/>
        <v>1.5086114545943646E-17</v>
      </c>
      <c r="G591">
        <f t="shared" si="112"/>
        <v>0.29939755438240484</v>
      </c>
      <c r="H591" s="17">
        <f t="shared" si="117"/>
        <v>0.11742145387741186</v>
      </c>
      <c r="I591">
        <f t="shared" si="118"/>
        <v>1.2294758785870683</v>
      </c>
      <c r="J591">
        <f t="shared" si="113"/>
        <v>6.9911724726788446E-6</v>
      </c>
      <c r="K591">
        <f t="shared" si="114"/>
        <v>0.20299080954625812</v>
      </c>
      <c r="L591">
        <f t="shared" si="115"/>
        <v>1.57149243393182E-2</v>
      </c>
      <c r="M591">
        <f t="shared" si="119"/>
        <v>3.7002601438024156E-5</v>
      </c>
      <c r="N591">
        <f t="shared" si="120"/>
        <v>9.4288215912147782E-5</v>
      </c>
    </row>
    <row r="592" spans="2:14" x14ac:dyDescent="0.25">
      <c r="B592">
        <f t="shared" si="121"/>
        <v>0.17482500000000095</v>
      </c>
      <c r="C592">
        <f t="shared" si="111"/>
        <v>4.792601684091828E-14</v>
      </c>
      <c r="D592">
        <f t="shared" si="116"/>
        <v>174358574.33888236</v>
      </c>
      <c r="E592">
        <f t="shared" si="122"/>
        <v>1.8772346505839955E-14</v>
      </c>
      <c r="F592">
        <f t="shared" si="123"/>
        <v>1.5093166022881697E-17</v>
      </c>
      <c r="G592">
        <f t="shared" si="112"/>
        <v>0.29953760525573925</v>
      </c>
      <c r="H592" s="17">
        <f t="shared" si="117"/>
        <v>0.1173271656614997</v>
      </c>
      <c r="I592">
        <f t="shared" si="118"/>
        <v>1.2292916118242887</v>
      </c>
      <c r="J592">
        <f t="shared" si="113"/>
        <v>6.9855586333180141E-6</v>
      </c>
      <c r="K592">
        <f t="shared" si="114"/>
        <v>0.20305167456445544</v>
      </c>
      <c r="L592">
        <f t="shared" si="115"/>
        <v>1.5648443002663229E-2</v>
      </c>
      <c r="M592">
        <f t="shared" si="119"/>
        <v>3.6972907577379716E-5</v>
      </c>
      <c r="N592">
        <f t="shared" si="120"/>
        <v>9.4332287643010597E-5</v>
      </c>
    </row>
    <row r="593" spans="2:14" x14ac:dyDescent="0.25">
      <c r="B593">
        <f t="shared" si="121"/>
        <v>0.17514000000000096</v>
      </c>
      <c r="C593">
        <f t="shared" si="111"/>
        <v>4.7948470126754187E-14</v>
      </c>
      <c r="D593">
        <f t="shared" si="116"/>
        <v>174307400.88429198</v>
      </c>
      <c r="E593">
        <f t="shared" si="122"/>
        <v>1.8757253339817072E-14</v>
      </c>
      <c r="F593">
        <f t="shared" si="123"/>
        <v>1.5100231697408878E-17</v>
      </c>
      <c r="G593">
        <f t="shared" si="112"/>
        <v>0.29967793829221367</v>
      </c>
      <c r="H593" s="17">
        <f t="shared" si="117"/>
        <v>0.11723283337385669</v>
      </c>
      <c r="I593">
        <f t="shared" si="118"/>
        <v>1.2291072589324517</v>
      </c>
      <c r="J593">
        <f t="shared" si="113"/>
        <v>6.9799421699641944E-6</v>
      </c>
      <c r="K593">
        <f t="shared" si="114"/>
        <v>0.20311259542840324</v>
      </c>
      <c r="L593">
        <f t="shared" si="115"/>
        <v>1.5582242912549952E-2</v>
      </c>
      <c r="M593">
        <f t="shared" si="119"/>
        <v>3.6943199848069776E-5</v>
      </c>
      <c r="N593">
        <f t="shared" si="120"/>
        <v>9.4376448108805493E-5</v>
      </c>
    </row>
    <row r="594" spans="2:14" x14ac:dyDescent="0.25">
      <c r="B594">
        <f t="shared" si="121"/>
        <v>0.17545500000000097</v>
      </c>
      <c r="C594">
        <f t="shared" si="111"/>
        <v>4.7970968708163999E-14</v>
      </c>
      <c r="D594">
        <f t="shared" si="116"/>
        <v>174256165.37701607</v>
      </c>
      <c r="E594">
        <f t="shared" si="122"/>
        <v>1.8742153108119665E-14</v>
      </c>
      <c r="F594">
        <f t="shared" si="123"/>
        <v>1.5107311616500081E-17</v>
      </c>
      <c r="G594">
        <f t="shared" si="112"/>
        <v>0.29981855442602495</v>
      </c>
      <c r="H594" s="17">
        <f t="shared" si="117"/>
        <v>0.11713845692574788</v>
      </c>
      <c r="I594">
        <f t="shared" si="118"/>
        <v>1.2289228197381432</v>
      </c>
      <c r="J594">
        <f t="shared" si="113"/>
        <v>6.9743230773341859E-6</v>
      </c>
      <c r="K594">
        <f t="shared" si="114"/>
        <v>0.20317357225030949</v>
      </c>
      <c r="L594">
        <f t="shared" si="115"/>
        <v>1.5516322879176526E-2</v>
      </c>
      <c r="M594">
        <f t="shared" si="119"/>
        <v>3.6913478222188856E-5</v>
      </c>
      <c r="N594">
        <f t="shared" si="120"/>
        <v>9.4420697603125501E-5</v>
      </c>
    </row>
    <row r="595" spans="2:14" x14ac:dyDescent="0.25">
      <c r="B595">
        <f t="shared" si="121"/>
        <v>0.17577000000000098</v>
      </c>
      <c r="C595">
        <f t="shared" si="111"/>
        <v>4.7993512735313372E-14</v>
      </c>
      <c r="D595">
        <f t="shared" si="116"/>
        <v>174204867.66766986</v>
      </c>
      <c r="E595">
        <f t="shared" si="122"/>
        <v>1.8727045796503164E-14</v>
      </c>
      <c r="F595">
        <f t="shared" si="123"/>
        <v>1.5114405827348152E-17</v>
      </c>
      <c r="G595">
        <f t="shared" si="112"/>
        <v>0.2999594545957085</v>
      </c>
      <c r="H595" s="17">
        <f t="shared" si="117"/>
        <v>0.11704403622814476</v>
      </c>
      <c r="I595">
        <f t="shared" si="118"/>
        <v>1.2287382940673752</v>
      </c>
      <c r="J595">
        <f t="shared" si="113"/>
        <v>6.9687013501273056E-6</v>
      </c>
      <c r="K595">
        <f t="shared" si="114"/>
        <v>0.20323460514275241</v>
      </c>
      <c r="L595">
        <f t="shared" si="115"/>
        <v>1.5450681717774502E-2</v>
      </c>
      <c r="M595">
        <f t="shared" si="119"/>
        <v>3.688374267173923E-5</v>
      </c>
      <c r="N595">
        <f t="shared" si="120"/>
        <v>9.4465036420925938E-5</v>
      </c>
    </row>
    <row r="596" spans="2:14" x14ac:dyDescent="0.25">
      <c r="B596">
        <f t="shared" si="121"/>
        <v>0.17608500000000099</v>
      </c>
      <c r="C596">
        <f t="shared" si="111"/>
        <v>4.8016102359065952E-14</v>
      </c>
      <c r="D596">
        <f t="shared" si="116"/>
        <v>174153507.60631403</v>
      </c>
      <c r="E596">
        <f t="shared" si="122"/>
        <v>1.8711931390675815E-14</v>
      </c>
      <c r="F596">
        <f t="shared" si="123"/>
        <v>1.512151437736521E-17</v>
      </c>
      <c r="G596">
        <f t="shared" si="112"/>
        <v>0.30010063974416218</v>
      </c>
      <c r="H596" s="17">
        <f t="shared" si="117"/>
        <v>0.11694957119172383</v>
      </c>
      <c r="I596">
        <f t="shared" si="118"/>
        <v>1.2285536817455835</v>
      </c>
      <c r="J596">
        <f t="shared" si="113"/>
        <v>6.9630769830253097E-6</v>
      </c>
      <c r="K596">
        <f t="shared" si="114"/>
        <v>0.20329569421868177</v>
      </c>
      <c r="L596">
        <f t="shared" si="115"/>
        <v>1.5385318248587561E-2</v>
      </c>
      <c r="M596">
        <f t="shared" si="119"/>
        <v>3.685399316863044E-5</v>
      </c>
      <c r="N596">
        <f t="shared" si="120"/>
        <v>9.4509464858532539E-5</v>
      </c>
    </row>
    <row r="597" spans="2:14" x14ac:dyDescent="0.25">
      <c r="B597">
        <f t="shared" si="121"/>
        <v>0.176400000000001</v>
      </c>
      <c r="C597">
        <f t="shared" si="111"/>
        <v>4.803873773098768E-14</v>
      </c>
      <c r="D597">
        <f t="shared" si="116"/>
        <v>174102085.0424518</v>
      </c>
      <c r="E597">
        <f t="shared" si="122"/>
        <v>1.8696809876298449E-14</v>
      </c>
      <c r="F597">
        <f t="shared" si="123"/>
        <v>1.5128637314183913E-17</v>
      </c>
      <c r="G597">
        <f t="shared" si="112"/>
        <v>0.30024211081867297</v>
      </c>
      <c r="H597" s="17">
        <f t="shared" si="117"/>
        <v>0.1168550617268653</v>
      </c>
      <c r="I597">
        <f t="shared" si="118"/>
        <v>1.2283689825976252</v>
      </c>
      <c r="J597">
        <f t="shared" si="113"/>
        <v>6.9574499706923125E-6</v>
      </c>
      <c r="K597">
        <f t="shared" si="114"/>
        <v>0.20335683959141965</v>
      </c>
      <c r="L597">
        <f t="shared" si="115"/>
        <v>1.5320231296850277E-2</v>
      </c>
      <c r="M597">
        <f t="shared" si="119"/>
        <v>3.6824229684678922E-5</v>
      </c>
      <c r="N597">
        <f t="shared" si="120"/>
        <v>9.4553983213649455E-5</v>
      </c>
    </row>
    <row r="598" spans="2:14" x14ac:dyDescent="0.25">
      <c r="B598">
        <f t="shared" si="121"/>
        <v>0.17671500000000101</v>
      </c>
      <c r="C598">
        <f t="shared" si="111"/>
        <v>4.8061419003351096E-14</v>
      </c>
      <c r="D598">
        <f t="shared" si="116"/>
        <v>174050599.82502568</v>
      </c>
      <c r="E598">
        <f t="shared" si="122"/>
        <v>1.8681681238984265E-14</v>
      </c>
      <c r="F598">
        <f t="shared" si="123"/>
        <v>1.5135774685658824E-17</v>
      </c>
      <c r="G598">
        <f t="shared" si="112"/>
        <v>0.30038386877094431</v>
      </c>
      <c r="H598" s="17">
        <f t="shared" si="117"/>
        <v>0.11676050774365164</v>
      </c>
      <c r="I598">
        <f t="shared" si="118"/>
        <v>1.2281841964477744</v>
      </c>
      <c r="J598">
        <f t="shared" si="113"/>
        <v>6.9518203077747041E-6</v>
      </c>
      <c r="K598">
        <f t="shared" si="114"/>
        <v>0.20341804137466354</v>
      </c>
      <c r="L598">
        <f t="shared" si="115"/>
        <v>1.5255419692767041E-2</v>
      </c>
      <c r="M598">
        <f t="shared" si="119"/>
        <v>3.679445219160755E-5</v>
      </c>
      <c r="N598">
        <f t="shared" si="120"/>
        <v>9.4598591785367635E-5</v>
      </c>
    </row>
    <row r="599" spans="2:14" x14ac:dyDescent="0.25">
      <c r="B599">
        <f t="shared" si="121"/>
        <v>0.17703000000000102</v>
      </c>
      <c r="C599">
        <f t="shared" si="111"/>
        <v>4.8084146329139326E-14</v>
      </c>
      <c r="D599">
        <f t="shared" si="116"/>
        <v>173999051.80241531</v>
      </c>
      <c r="E599">
        <f t="shared" si="122"/>
        <v>1.8666545464298605E-14</v>
      </c>
      <c r="F599">
        <f t="shared" si="123"/>
        <v>1.5142926539867708E-17</v>
      </c>
      <c r="G599">
        <f t="shared" si="112"/>
        <v>0.30052591455712074</v>
      </c>
      <c r="H599" s="17">
        <f t="shared" si="117"/>
        <v>0.11666590915186628</v>
      </c>
      <c r="I599">
        <f t="shared" si="118"/>
        <v>1.2279993231197224</v>
      </c>
      <c r="J599">
        <f t="shared" si="113"/>
        <v>6.9461879889010632E-6</v>
      </c>
      <c r="K599">
        <f t="shared" si="114"/>
        <v>0.20347929968248674</v>
      </c>
      <c r="L599">
        <f t="shared" si="115"/>
        <v>1.5190882271490997E-2</v>
      </c>
      <c r="M599">
        <f t="shared" si="119"/>
        <v>3.6764660661045201E-5</v>
      </c>
      <c r="N599">
        <f t="shared" si="120"/>
        <v>9.4643290874173158E-5</v>
      </c>
    </row>
    <row r="600" spans="2:14" x14ac:dyDescent="0.25">
      <c r="B600">
        <f t="shared" si="121"/>
        <v>0.17734500000000103</v>
      </c>
      <c r="C600">
        <f t="shared" si="111"/>
        <v>4.8106919862050671E-14</v>
      </c>
      <c r="D600">
        <f t="shared" si="116"/>
        <v>173947440.82243398</v>
      </c>
      <c r="E600">
        <f t="shared" si="122"/>
        <v>1.8651402537758737E-14</v>
      </c>
      <c r="F600">
        <f t="shared" si="123"/>
        <v>1.5150092925112891E-17</v>
      </c>
      <c r="G600">
        <f t="shared" si="112"/>
        <v>0.30066824913781665</v>
      </c>
      <c r="H600" s="17">
        <f t="shared" si="117"/>
        <v>0.11657126586099209</v>
      </c>
      <c r="I600">
        <f t="shared" si="118"/>
        <v>1.2278143624365716</v>
      </c>
      <c r="J600">
        <f t="shared" si="113"/>
        <v>6.9405530086820816E-6</v>
      </c>
      <c r="K600">
        <f t="shared" si="114"/>
        <v>0.20354061462934153</v>
      </c>
      <c r="L600">
        <f t="shared" si="115"/>
        <v>1.5126617873103132E-2</v>
      </c>
      <c r="M600">
        <f t="shared" si="119"/>
        <v>3.6734855064526329E-5</v>
      </c>
      <c r="N600">
        <f t="shared" si="120"/>
        <v>9.4688080781955559E-5</v>
      </c>
    </row>
    <row r="601" spans="2:14" x14ac:dyDescent="0.25">
      <c r="B601">
        <f t="shared" si="121"/>
        <v>0.17766000000000104</v>
      </c>
      <c r="C601">
        <f t="shared" si="111"/>
        <v>4.8129739756502704E-14</v>
      </c>
      <c r="D601">
        <f t="shared" si="116"/>
        <v>173895766.73232609</v>
      </c>
      <c r="E601">
        <f t="shared" si="122"/>
        <v>1.8636252444833625E-14</v>
      </c>
      <c r="F601">
        <f t="shared" si="123"/>
        <v>1.5157273889922623E-17</v>
      </c>
      <c r="G601">
        <f t="shared" si="112"/>
        <v>0.30081087347814184</v>
      </c>
      <c r="H601" s="17">
        <f t="shared" si="117"/>
        <v>0.11647657778021013</v>
      </c>
      <c r="I601">
        <f t="shared" si="118"/>
        <v>1.2276293142208354</v>
      </c>
      <c r="J601">
        <f t="shared" si="113"/>
        <v>6.9349153617104756E-6</v>
      </c>
      <c r="K601">
        <f t="shared" si="114"/>
        <v>0.20360198633005969</v>
      </c>
      <c r="L601">
        <f t="shared" si="115"/>
        <v>1.5062625342591437E-2</v>
      </c>
      <c r="M601">
        <f t="shared" si="119"/>
        <v>3.6705035373490482E-5</v>
      </c>
      <c r="N601">
        <f t="shared" si="120"/>
        <v>9.4732961812016384E-5</v>
      </c>
    </row>
    <row r="602" spans="2:14" x14ac:dyDescent="0.25">
      <c r="B602">
        <f t="shared" si="121"/>
        <v>0.17797500000000105</v>
      </c>
      <c r="C602">
        <f t="shared" si="111"/>
        <v>4.8152606167636703E-14</v>
      </c>
      <c r="D602">
        <f t="shared" si="116"/>
        <v>173844029.37876421</v>
      </c>
      <c r="E602">
        <f t="shared" si="122"/>
        <v>1.8621095170943702E-14</v>
      </c>
      <c r="F602">
        <f t="shared" si="123"/>
        <v>1.5164469483052425E-17</v>
      </c>
      <c r="G602">
        <f t="shared" si="112"/>
        <v>0.30095378854772936</v>
      </c>
      <c r="H602" s="17">
        <f t="shared" si="117"/>
        <v>0.11638184481839813</v>
      </c>
      <c r="I602">
        <f t="shared" si="118"/>
        <v>1.2274441782944341</v>
      </c>
      <c r="J602">
        <f t="shared" si="113"/>
        <v>6.9292750425609024E-6</v>
      </c>
      <c r="K602">
        <f t="shared" si="114"/>
        <v>0.20366341489985529</v>
      </c>
      <c r="L602">
        <f t="shared" si="115"/>
        <v>1.4998903529830101E-2</v>
      </c>
      <c r="M602">
        <f t="shared" si="119"/>
        <v>3.667520155928193E-5</v>
      </c>
      <c r="N602">
        <f t="shared" si="120"/>
        <v>9.4777934269077633E-5</v>
      </c>
    </row>
    <row r="603" spans="2:14" x14ac:dyDescent="0.25">
      <c r="B603">
        <f t="shared" si="121"/>
        <v>0.17829000000000106</v>
      </c>
      <c r="C603">
        <f t="shared" si="111"/>
        <v>4.8175519251321872E-14</v>
      </c>
      <c r="D603">
        <f t="shared" si="116"/>
        <v>173792228.60784632</v>
      </c>
      <c r="E603">
        <f t="shared" si="122"/>
        <v>1.8605930701460648E-14</v>
      </c>
      <c r="F603">
        <f t="shared" si="123"/>
        <v>1.5171679753486444E-17</v>
      </c>
      <c r="G603">
        <f t="shared" si="112"/>
        <v>0.30109699532076167</v>
      </c>
      <c r="H603" s="17">
        <f t="shared" si="117"/>
        <v>0.11628706688412904</v>
      </c>
      <c r="I603">
        <f t="shared" si="118"/>
        <v>1.2272589544786929</v>
      </c>
      <c r="J603">
        <f t="shared" si="113"/>
        <v>6.9236320457898762E-6</v>
      </c>
      <c r="K603">
        <f t="shared" si="114"/>
        <v>0.20372490045432529</v>
      </c>
      <c r="L603">
        <f t="shared" si="115"/>
        <v>1.4935451289558912E-2</v>
      </c>
      <c r="M603">
        <f t="shared" si="119"/>
        <v>3.6645353593149165E-5</v>
      </c>
      <c r="N603">
        <f t="shared" si="120"/>
        <v>9.4822998459290257E-5</v>
      </c>
    </row>
    <row r="604" spans="2:14" x14ac:dyDescent="0.25">
      <c r="B604">
        <f t="shared" si="121"/>
        <v>0.17860500000000107</v>
      </c>
      <c r="C604">
        <f t="shared" si="111"/>
        <v>4.8198479164160037E-14</v>
      </c>
      <c r="D604">
        <f t="shared" si="116"/>
        <v>173740364.26509237</v>
      </c>
      <c r="E604">
        <f t="shared" si="122"/>
        <v>1.8590759021707163E-14</v>
      </c>
      <c r="F604">
        <f t="shared" si="123"/>
        <v>1.5178904750438868E-17</v>
      </c>
      <c r="G604">
        <f t="shared" si="112"/>
        <v>0.30124049477600023</v>
      </c>
      <c r="H604" s="17">
        <f t="shared" si="117"/>
        <v>0.11619224388566976</v>
      </c>
      <c r="I604">
        <f t="shared" si="118"/>
        <v>1.227073642594338</v>
      </c>
      <c r="J604">
        <f t="shared" si="113"/>
        <v>6.917986365935686E-6</v>
      </c>
      <c r="K604">
        <f t="shared" si="114"/>
        <v>0.20378644310945279</v>
      </c>
      <c r="L604">
        <f t="shared" si="115"/>
        <v>1.4872267481362592E-2</v>
      </c>
      <c r="M604">
        <f t="shared" si="119"/>
        <v>3.6615491446244438E-5</v>
      </c>
      <c r="N604">
        <f t="shared" si="120"/>
        <v>9.4868154690242929E-5</v>
      </c>
    </row>
    <row r="605" spans="2:14" x14ac:dyDescent="0.25">
      <c r="B605">
        <f t="shared" si="121"/>
        <v>0.17892000000000108</v>
      </c>
      <c r="C605">
        <f t="shared" si="111"/>
        <v>4.8221486063489822E-14</v>
      </c>
      <c r="D605">
        <f t="shared" si="116"/>
        <v>173688436.19544193</v>
      </c>
      <c r="E605">
        <f t="shared" si="122"/>
        <v>1.8575580116956725E-14</v>
      </c>
      <c r="F605">
        <f t="shared" si="123"/>
        <v>1.5186144523355321E-17</v>
      </c>
      <c r="G605">
        <f t="shared" si="112"/>
        <v>0.30138428789681138</v>
      </c>
      <c r="H605" s="17">
        <f t="shared" si="117"/>
        <v>0.11609737573097952</v>
      </c>
      <c r="I605">
        <f t="shared" si="118"/>
        <v>1.2268882424614951</v>
      </c>
      <c r="J605">
        <f t="shared" si="113"/>
        <v>6.9123379975183041E-6</v>
      </c>
      <c r="K605">
        <f t="shared" si="114"/>
        <v>0.20384804298160752</v>
      </c>
      <c r="L605">
        <f t="shared" si="115"/>
        <v>1.4809350969650387E-2</v>
      </c>
      <c r="M605">
        <f t="shared" si="119"/>
        <v>3.6585615089623389E-5</v>
      </c>
      <c r="N605">
        <f t="shared" si="120"/>
        <v>9.4913403270970752E-5</v>
      </c>
    </row>
    <row r="606" spans="2:14" x14ac:dyDescent="0.25">
      <c r="B606">
        <f t="shared" si="121"/>
        <v>0.17923500000000109</v>
      </c>
      <c r="C606">
        <f t="shared" si="111"/>
        <v>4.8244540107391132E-14</v>
      </c>
      <c r="D606">
        <f t="shared" si="116"/>
        <v>173636444.243251</v>
      </c>
      <c r="E606">
        <f t="shared" si="122"/>
        <v>1.856039397243337E-14</v>
      </c>
      <c r="F606">
        <f t="shared" si="123"/>
        <v>1.5193399121914219E-17</v>
      </c>
      <c r="G606">
        <f t="shared" si="112"/>
        <v>0.30152837567119456</v>
      </c>
      <c r="H606" s="17">
        <f t="shared" si="117"/>
        <v>0.11600246232770854</v>
      </c>
      <c r="I606">
        <f t="shared" si="118"/>
        <v>1.2267027538996857</v>
      </c>
      <c r="J606">
        <f t="shared" si="113"/>
        <v>6.906686935039304E-6</v>
      </c>
      <c r="K606">
        <f t="shared" si="114"/>
        <v>0.20390970018754839</v>
      </c>
      <c r="L606">
        <f t="shared" si="115"/>
        <v>1.4746700623635561E-2</v>
      </c>
      <c r="M606">
        <f t="shared" si="119"/>
        <v>3.6555724494244496E-5</v>
      </c>
      <c r="N606">
        <f t="shared" si="120"/>
        <v>9.4958744511963874E-5</v>
      </c>
    </row>
    <row r="607" spans="2:14" x14ac:dyDescent="0.25">
      <c r="B607">
        <f t="shared" si="121"/>
        <v>0.1795500000000011</v>
      </c>
      <c r="C607">
        <f t="shared" si="111"/>
        <v>4.8267641454689815E-14</v>
      </c>
      <c r="D607">
        <f t="shared" si="116"/>
        <v>173584388.25228885</v>
      </c>
      <c r="E607">
        <f t="shared" si="122"/>
        <v>1.8545200573311457E-14</v>
      </c>
      <c r="F607">
        <f t="shared" si="123"/>
        <v>1.520066859602822E-17</v>
      </c>
      <c r="G607">
        <f t="shared" si="112"/>
        <v>0.30167275909181129</v>
      </c>
      <c r="H607" s="17">
        <f t="shared" si="117"/>
        <v>0.1159075035831966</v>
      </c>
      <c r="I607">
        <f t="shared" si="118"/>
        <v>1.2265171767278245</v>
      </c>
      <c r="J607">
        <f t="shared" si="113"/>
        <v>6.901033172981774E-6</v>
      </c>
      <c r="K607">
        <f t="shared" si="114"/>
        <v>0.20397141484442496</v>
      </c>
      <c r="L607">
        <f t="shared" si="115"/>
        <v>1.4684315317315181E-2</v>
      </c>
      <c r="M607">
        <f t="shared" si="119"/>
        <v>3.6525819630968687E-5</v>
      </c>
      <c r="N607">
        <f t="shared" si="120"/>
        <v>9.5004178725176355E-5</v>
      </c>
    </row>
    <row r="608" spans="2:14" x14ac:dyDescent="0.25">
      <c r="B608">
        <f t="shared" si="121"/>
        <v>0.17986500000000111</v>
      </c>
      <c r="C608">
        <f t="shared" si="111"/>
        <v>4.8290790264962101E-14</v>
      </c>
      <c r="D608">
        <f t="shared" si="116"/>
        <v>173532268.06573525</v>
      </c>
      <c r="E608">
        <f t="shared" si="122"/>
        <v>1.852999990471543E-14</v>
      </c>
      <c r="F608">
        <f t="shared" si="123"/>
        <v>1.5207952995845644E-17</v>
      </c>
      <c r="G608">
        <f t="shared" si="112"/>
        <v>0.30181743915601306</v>
      </c>
      <c r="H608" s="17">
        <f t="shared" si="117"/>
        <v>0.11581249940447143</v>
      </c>
      <c r="I608">
        <f t="shared" si="118"/>
        <v>1.2263315107642165</v>
      </c>
      <c r="J608">
        <f t="shared" si="113"/>
        <v>6.8953767058102274E-6</v>
      </c>
      <c r="K608">
        <f t="shared" si="114"/>
        <v>0.20403318706977966</v>
      </c>
      <c r="L608">
        <f t="shared" si="115"/>
        <v>1.4622193929449783E-2</v>
      </c>
      <c r="M608">
        <f t="shared" si="119"/>
        <v>3.6495900470558844E-5</v>
      </c>
      <c r="N608">
        <f t="shared" si="120"/>
        <v>9.504970622403527E-5</v>
      </c>
    </row>
    <row r="609" spans="2:14" x14ac:dyDescent="0.25">
      <c r="B609">
        <f t="shared" si="121"/>
        <v>0.18018000000000112</v>
      </c>
      <c r="C609">
        <f t="shared" si="111"/>
        <v>4.8313986698539115E-14</v>
      </c>
      <c r="D609">
        <f t="shared" si="116"/>
        <v>173480083.52617741</v>
      </c>
      <c r="E609">
        <f t="shared" si="122"/>
        <v>1.8514791951719583E-14</v>
      </c>
      <c r="F609">
        <f t="shared" si="123"/>
        <v>1.5215252371751911E-17</v>
      </c>
      <c r="G609">
        <f t="shared" si="112"/>
        <v>0.30196241686586944</v>
      </c>
      <c r="H609" s="17">
        <f t="shared" si="117"/>
        <v>0.11571744969824738</v>
      </c>
      <c r="I609">
        <f t="shared" si="118"/>
        <v>1.2261457558265543</v>
      </c>
      <c r="J609">
        <f t="shared" si="113"/>
        <v>6.889717527970516E-6</v>
      </c>
      <c r="K609">
        <f t="shared" si="114"/>
        <v>0.20409501698154933</v>
      </c>
      <c r="L609">
        <f t="shared" si="115"/>
        <v>1.4560335343543273E-2</v>
      </c>
      <c r="M609">
        <f t="shared" si="119"/>
        <v>3.6465966983679331E-5</v>
      </c>
      <c r="N609">
        <f t="shared" si="120"/>
        <v>9.5095327323449442E-5</v>
      </c>
    </row>
    <row r="610" spans="2:14" x14ac:dyDescent="0.25">
      <c r="B610">
        <f t="shared" si="121"/>
        <v>0.18049500000000113</v>
      </c>
      <c r="C610">
        <f t="shared" si="111"/>
        <v>4.8337230916511587E-14</v>
      </c>
      <c r="D610">
        <f t="shared" si="116"/>
        <v>173427834.47560683</v>
      </c>
      <c r="E610">
        <f t="shared" si="122"/>
        <v>1.849957669934783E-14</v>
      </c>
      <c r="F610">
        <f t="shared" si="123"/>
        <v>1.5222566774370956E-17</v>
      </c>
      <c r="G610">
        <f t="shared" si="112"/>
        <v>0.30210769322819742</v>
      </c>
      <c r="H610" s="17">
        <f t="shared" si="117"/>
        <v>0.11562235437092393</v>
      </c>
      <c r="I610">
        <f t="shared" si="118"/>
        <v>1.2259599117319151</v>
      </c>
      <c r="J610">
        <f t="shared" si="113"/>
        <v>6.8840556338897448E-6</v>
      </c>
      <c r="K610">
        <f t="shared" si="114"/>
        <v>0.20415690469806694</v>
      </c>
      <c r="L610">
        <f t="shared" si="115"/>
        <v>1.4498738447822845E-2</v>
      </c>
      <c r="M610">
        <f t="shared" si="119"/>
        <v>3.643601914089561E-5</v>
      </c>
      <c r="N610">
        <f t="shared" si="120"/>
        <v>9.5141042339818462E-5</v>
      </c>
    </row>
    <row r="611" spans="2:14" x14ac:dyDescent="0.25">
      <c r="B611">
        <f t="shared" si="121"/>
        <v>0.18081000000000114</v>
      </c>
      <c r="C611">
        <f t="shared" si="111"/>
        <v>4.8360523080734406E-14</v>
      </c>
      <c r="D611">
        <f t="shared" si="116"/>
        <v>173375520.75541636</v>
      </c>
      <c r="E611">
        <f t="shared" si="122"/>
        <v>1.8484354132573461E-14</v>
      </c>
      <c r="F611">
        <f t="shared" si="123"/>
        <v>1.5229896254566716E-17</v>
      </c>
      <c r="G611">
        <f t="shared" si="112"/>
        <v>0.30225326925459006</v>
      </c>
      <c r="H611" s="17">
        <f t="shared" si="117"/>
        <v>0.11552721332858411</v>
      </c>
      <c r="I611">
        <f t="shared" si="118"/>
        <v>1.2257739782967576</v>
      </c>
      <c r="J611">
        <f t="shared" si="113"/>
        <v>6.8783910179761784E-6</v>
      </c>
      <c r="K611">
        <f t="shared" si="114"/>
        <v>0.20421885033806389</v>
      </c>
      <c r="L611">
        <f t="shared" si="115"/>
        <v>1.4437402135219006E-2</v>
      </c>
      <c r="M611">
        <f t="shared" si="119"/>
        <v>3.640605691267364E-5</v>
      </c>
      <c r="N611">
        <f t="shared" si="120"/>
        <v>9.5186851591041967E-5</v>
      </c>
    </row>
    <row r="612" spans="2:14" x14ac:dyDescent="0.25">
      <c r="B612">
        <f t="shared" si="121"/>
        <v>0.18112500000000115</v>
      </c>
      <c r="C612">
        <f t="shared" si="111"/>
        <v>4.8383863353831407E-14</v>
      </c>
      <c r="D612">
        <f t="shared" si="116"/>
        <v>173323142.20639694</v>
      </c>
      <c r="E612">
        <f t="shared" si="122"/>
        <v>1.8469124236318893E-14</v>
      </c>
      <c r="F612">
        <f t="shared" si="123"/>
        <v>1.5237240863444585E-17</v>
      </c>
      <c r="G612">
        <f t="shared" si="112"/>
        <v>0.30239914596144629</v>
      </c>
      <c r="H612" s="17">
        <f t="shared" si="117"/>
        <v>0.11543202647699306</v>
      </c>
      <c r="I612">
        <f t="shared" si="118"/>
        <v>1.2255879553369191</v>
      </c>
      <c r="J612">
        <f t="shared" si="113"/>
        <v>6.8727236746191544E-6</v>
      </c>
      <c r="K612">
        <f t="shared" si="114"/>
        <v>0.20428085402067209</v>
      </c>
      <c r="L612">
        <f t="shared" si="115"/>
        <v>1.4376325303345676E-2</v>
      </c>
      <c r="M612">
        <f t="shared" si="119"/>
        <v>3.6376080269379528E-5</v>
      </c>
      <c r="N612">
        <f t="shared" si="120"/>
        <v>9.5232755396528667E-5</v>
      </c>
    </row>
    <row r="613" spans="2:14" x14ac:dyDescent="0.25">
      <c r="B613">
        <f t="shared" si="121"/>
        <v>0.18144000000000116</v>
      </c>
      <c r="C613">
        <f t="shared" si="111"/>
        <v>4.840725189919986E-14</v>
      </c>
      <c r="D613">
        <f t="shared" si="116"/>
        <v>173270698.66873482</v>
      </c>
      <c r="E613">
        <f t="shared" si="122"/>
        <v>1.8453886995455448E-14</v>
      </c>
      <c r="F613">
        <f t="shared" si="123"/>
        <v>1.5244600652352895E-17</v>
      </c>
      <c r="G613">
        <f t="shared" si="112"/>
        <v>0.30254532436999909</v>
      </c>
      <c r="H613" s="17">
        <f t="shared" si="117"/>
        <v>0.11533679372159654</v>
      </c>
      <c r="I613">
        <f t="shared" si="118"/>
        <v>1.2254018426676134</v>
      </c>
      <c r="J613">
        <f t="shared" si="113"/>
        <v>6.8670535981889928E-6</v>
      </c>
      <c r="K613">
        <f t="shared" si="114"/>
        <v>0.20434291586542419</v>
      </c>
      <c r="L613">
        <f t="shared" si="115"/>
        <v>1.4315506854480362E-2</v>
      </c>
      <c r="M613">
        <f t="shared" si="119"/>
        <v>3.6346089181278987E-5</v>
      </c>
      <c r="N613">
        <f t="shared" si="120"/>
        <v>9.527875407720559E-5</v>
      </c>
    </row>
    <row r="614" spans="2:14" x14ac:dyDescent="0.25">
      <c r="B614">
        <f t="shared" si="121"/>
        <v>0.18175500000000117</v>
      </c>
      <c r="C614">
        <f t="shared" si="111"/>
        <v>4.8430688881015501E-14</v>
      </c>
      <c r="D614">
        <f t="shared" si="116"/>
        <v>173218189.98200807</v>
      </c>
      <c r="E614">
        <f t="shared" si="122"/>
        <v>1.8438642394803095E-14</v>
      </c>
      <c r="F614">
        <f t="shared" si="123"/>
        <v>1.525197567288439E-17</v>
      </c>
      <c r="G614">
        <f t="shared" si="112"/>
        <v>0.30269180550634689</v>
      </c>
      <c r="H614" s="17">
        <f t="shared" si="117"/>
        <v>0.11524151496751932</v>
      </c>
      <c r="I614">
        <f t="shared" si="118"/>
        <v>1.2252156401034264</v>
      </c>
      <c r="J614">
        <f t="shared" si="113"/>
        <v>6.8613807830369073E-6</v>
      </c>
      <c r="K614">
        <f t="shared" si="114"/>
        <v>0.20440503599225804</v>
      </c>
      <c r="L614">
        <f t="shared" si="115"/>
        <v>1.4254945695544452E-2</v>
      </c>
      <c r="M614">
        <f t="shared" si="119"/>
        <v>3.6316083618536868E-5</v>
      </c>
      <c r="N614">
        <f t="shared" si="120"/>
        <v>9.532484795552742E-5</v>
      </c>
    </row>
    <row r="615" spans="2:14" x14ac:dyDescent="0.25">
      <c r="B615">
        <f t="shared" si="121"/>
        <v>0.18207000000000118</v>
      </c>
      <c r="C615">
        <f t="shared" ref="C615:C678" si="124">((2*PI()/(D615^2*$C$16))*($C$11*$C$10*$C$12/($C$13*$C$14))*(($C$8^2)/(4*PI()*$C$7))^2)*(LN((($C$16*D615^2*E615)/(2*$C$9^2))*(1+(E615/($C$16*$C$4^2)))^2)-LN(2)*(SQRT(1-(D615/$C$4)^2)-(1-(D615/$C$4)^2)/2)+((1-SQRT(1-(D615/$C$4)^2))^2)/16)/1000</f>
        <v>4.845417446423701E-14</v>
      </c>
      <c r="D615">
        <f t="shared" si="116"/>
        <v>173165615.98518372</v>
      </c>
      <c r="E615">
        <f t="shared" si="122"/>
        <v>1.8423390419130209E-14</v>
      </c>
      <c r="F615">
        <f t="shared" si="123"/>
        <v>1.525936597687774E-17</v>
      </c>
      <c r="G615">
        <f t="shared" ref="G615:G678" si="125">C615/$C$19/$F$36</f>
        <v>0.30283859040148131</v>
      </c>
      <c r="H615" s="17">
        <f t="shared" si="117"/>
        <v>0.11514619011956378</v>
      </c>
      <c r="I615">
        <f t="shared" si="118"/>
        <v>1.2250293474583138</v>
      </c>
      <c r="J615">
        <f t="shared" ref="J615:J678" si="126">E615/($C$18*$C$4^2)</f>
        <v>6.8557052234949106E-6</v>
      </c>
      <c r="K615">
        <f t="shared" ref="K615:K678" si="127">(1-(D615/$C$4)^2)*(1+(J615^2)/8-(2*J615+1)*LN(2))</f>
        <v>0.20446721452151653</v>
      </c>
      <c r="L615">
        <f t="shared" ref="L615:L678" si="128">$H$38*2^(-B615/$Q$37)</f>
        <v>1.4194640738083552E-2</v>
      </c>
      <c r="M615">
        <f t="shared" si="119"/>
        <v>3.6286063551216709E-5</v>
      </c>
      <c r="N615">
        <f t="shared" si="120"/>
        <v>9.5371037355485884E-5</v>
      </c>
    </row>
    <row r="616" spans="2:14" x14ac:dyDescent="0.25">
      <c r="B616">
        <f t="shared" si="121"/>
        <v>0.18238500000000119</v>
      </c>
      <c r="C616">
        <f t="shared" si="124"/>
        <v>4.8477708814611176E-14</v>
      </c>
      <c r="D616">
        <f t="shared" ref="D616:D679" si="129">$C$4*SQRT(1-(1/I616)^2)</f>
        <v>173112976.51661429</v>
      </c>
      <c r="E616">
        <f t="shared" si="122"/>
        <v>1.840813105315333E-14</v>
      </c>
      <c r="F616">
        <f t="shared" si="123"/>
        <v>1.526677161641906E-17</v>
      </c>
      <c r="G616">
        <f t="shared" si="125"/>
        <v>0.30298568009131982</v>
      </c>
      <c r="H616" s="17">
        <f t="shared" ref="H616:H679" si="130">E616/$C$19/$F$36</f>
        <v>0.11505081908220829</v>
      </c>
      <c r="I616">
        <f t="shared" ref="I616:I679" si="131">(E616)/($C$4^2*$C$29)+1</f>
        <v>1.2248429645455987</v>
      </c>
      <c r="J616">
        <f t="shared" si="126"/>
        <v>6.8500269138757281E-6</v>
      </c>
      <c r="K616">
        <f t="shared" si="127"/>
        <v>0.20452945157395067</v>
      </c>
      <c r="L616">
        <f t="shared" si="128"/>
        <v>1.413459089824793E-2</v>
      </c>
      <c r="M616">
        <f t="shared" ref="M616:M679" si="132">(B616-B615)*(H616+H615)/2</f>
        <v>3.6256028949280222E-5</v>
      </c>
      <c r="N616">
        <f t="shared" ref="N616:N679" si="133">(B616-B615)*(G616+G615)/2</f>
        <v>9.5417322602619136E-5</v>
      </c>
    </row>
    <row r="617" spans="2:14" x14ac:dyDescent="0.25">
      <c r="B617">
        <f t="shared" ref="B617:B680" si="134">B616+$B$38</f>
        <v>0.18270000000000119</v>
      </c>
      <c r="C617">
        <f t="shared" si="124"/>
        <v>4.8501292098677256E-14</v>
      </c>
      <c r="D617">
        <f t="shared" si="129"/>
        <v>173060271.41403514</v>
      </c>
      <c r="E617">
        <f t="shared" ref="E617:E680" si="135">E616-F616</f>
        <v>1.8392864281536912E-14</v>
      </c>
      <c r="F617">
        <f t="shared" ref="F617:F680" si="136">(B617-B616)*(C617+C616)/2</f>
        <v>1.5274192643843399E-17</v>
      </c>
      <c r="G617">
        <f t="shared" si="125"/>
        <v>0.30313307561673281</v>
      </c>
      <c r="H617" s="17">
        <f t="shared" si="130"/>
        <v>0.1149554017596057</v>
      </c>
      <c r="I617">
        <f t="shared" si="131"/>
        <v>1.2246564911779678</v>
      </c>
      <c r="J617">
        <f t="shared" si="126"/>
        <v>6.8443458484727004E-6</v>
      </c>
      <c r="K617">
        <f t="shared" si="127"/>
        <v>0.20459174727072074</v>
      </c>
      <c r="L617">
        <f t="shared" si="128"/>
        <v>1.4074795096773052E-2</v>
      </c>
      <c r="M617">
        <f t="shared" si="132"/>
        <v>3.6225979782586823E-5</v>
      </c>
      <c r="N617">
        <f t="shared" si="133"/>
        <v>9.5463704024021227E-5</v>
      </c>
    </row>
    <row r="618" spans="2:14" x14ac:dyDescent="0.25">
      <c r="B618">
        <f t="shared" si="134"/>
        <v>0.1830150000000012</v>
      </c>
      <c r="C618">
        <f t="shared" si="124"/>
        <v>4.8524924483772473E-14</v>
      </c>
      <c r="D618">
        <f t="shared" si="129"/>
        <v>173007500.51456049</v>
      </c>
      <c r="E618">
        <f t="shared" si="135"/>
        <v>1.837759008889307E-14</v>
      </c>
      <c r="F618">
        <f t="shared" si="136"/>
        <v>1.5281629111736302E-17</v>
      </c>
      <c r="G618">
        <f t="shared" si="125"/>
        <v>0.30328077802357795</v>
      </c>
      <c r="H618" s="17">
        <f t="shared" si="130"/>
        <v>0.11485993805558167</v>
      </c>
      <c r="I618">
        <f t="shared" si="131"/>
        <v>1.2244699271674679</v>
      </c>
      <c r="J618">
        <f t="shared" si="126"/>
        <v>6.8386620215596953E-6</v>
      </c>
      <c r="K618">
        <f t="shared" si="127"/>
        <v>0.20465410173339951</v>
      </c>
      <c r="L618">
        <f t="shared" si="128"/>
        <v>1.4015252258960127E-2</v>
      </c>
      <c r="M618">
        <f t="shared" si="132"/>
        <v>3.6195916020893125E-5</v>
      </c>
      <c r="N618">
        <f t="shared" si="133"/>
        <v>9.5510181948351891E-5</v>
      </c>
    </row>
    <row r="619" spans="2:14" x14ac:dyDescent="0.25">
      <c r="B619">
        <f t="shared" si="134"/>
        <v>0.18333000000000121</v>
      </c>
      <c r="C619">
        <f t="shared" si="124"/>
        <v>4.8548606138036374E-14</v>
      </c>
      <c r="D619">
        <f t="shared" si="129"/>
        <v>172954663.654681</v>
      </c>
      <c r="E619">
        <f t="shared" si="135"/>
        <v>1.8362308459781335E-14</v>
      </c>
      <c r="F619">
        <f t="shared" si="136"/>
        <v>1.5289081072935366E-17</v>
      </c>
      <c r="G619">
        <f t="shared" si="125"/>
        <v>0.30342878836272735</v>
      </c>
      <c r="H619" s="17">
        <f t="shared" si="130"/>
        <v>0.11476442787363333</v>
      </c>
      <c r="I619">
        <f t="shared" si="131"/>
        <v>1.2242832723255046</v>
      </c>
      <c r="J619">
        <f t="shared" si="126"/>
        <v>6.8329754273910103E-6</v>
      </c>
      <c r="K619">
        <f t="shared" si="127"/>
        <v>0.20471651508397201</v>
      </c>
      <c r="L619">
        <f t="shared" si="128"/>
        <v>1.3955961314656885E-2</v>
      </c>
      <c r="M619">
        <f t="shared" si="132"/>
        <v>3.6165837633852481E-5</v>
      </c>
      <c r="N619">
        <f t="shared" si="133"/>
        <v>9.5556756705846046E-5</v>
      </c>
    </row>
    <row r="620" spans="2:14" x14ac:dyDescent="0.25">
      <c r="B620">
        <f t="shared" si="134"/>
        <v>0.18364500000000122</v>
      </c>
      <c r="C620">
        <f t="shared" si="124"/>
        <v>4.857233723041617E-14</v>
      </c>
      <c r="D620">
        <f t="shared" si="129"/>
        <v>172901760.67025986</v>
      </c>
      <c r="E620">
        <f t="shared" si="135"/>
        <v>1.83470193787084E-14</v>
      </c>
      <c r="F620">
        <f t="shared" si="136"/>
        <v>1.5296548580531747E-17</v>
      </c>
      <c r="G620">
        <f t="shared" si="125"/>
        <v>0.30357710769010104</v>
      </c>
      <c r="H620" s="17">
        <f t="shared" si="130"/>
        <v>0.11466887111692749</v>
      </c>
      <c r="I620">
        <f t="shared" si="131"/>
        <v>1.224096526462837</v>
      </c>
      <c r="J620">
        <f t="shared" si="126"/>
        <v>6.8272860602012818E-6</v>
      </c>
      <c r="K620">
        <f t="shared" si="127"/>
        <v>0.20477898744483977</v>
      </c>
      <c r="L620">
        <f t="shared" si="128"/>
        <v>1.389692119823824E-2</v>
      </c>
      <c r="M620">
        <f t="shared" si="132"/>
        <v>3.6135744591014441E-5</v>
      </c>
      <c r="N620">
        <f t="shared" si="133"/>
        <v>9.5603428628323426E-5</v>
      </c>
    </row>
    <row r="621" spans="2:14" x14ac:dyDescent="0.25">
      <c r="B621">
        <f t="shared" si="134"/>
        <v>0.18396000000000123</v>
      </c>
      <c r="C621">
        <f t="shared" si="124"/>
        <v>4.8596117930671553E-14</v>
      </c>
      <c r="D621">
        <f t="shared" si="129"/>
        <v>172848791.39653003</v>
      </c>
      <c r="E621">
        <f t="shared" si="135"/>
        <v>1.8331722830127868E-14</v>
      </c>
      <c r="F621">
        <f t="shared" si="136"/>
        <v>1.5304031687871789E-17</v>
      </c>
      <c r="G621">
        <f t="shared" si="125"/>
        <v>0.30372573706669714</v>
      </c>
      <c r="H621" s="17">
        <f t="shared" si="130"/>
        <v>0.11457326768829916</v>
      </c>
      <c r="I621">
        <f t="shared" si="131"/>
        <v>1.2239096893895767</v>
      </c>
      <c r="J621">
        <f t="shared" si="126"/>
        <v>6.82159391420539E-6</v>
      </c>
      <c r="K621">
        <f t="shared" si="127"/>
        <v>0.20484151893882166</v>
      </c>
      <c r="L621">
        <f t="shared" si="128"/>
        <v>1.3838130848587236E-2</v>
      </c>
      <c r="M621">
        <f t="shared" si="132"/>
        <v>3.6105636861824311E-5</v>
      </c>
      <c r="N621">
        <f t="shared" si="133"/>
        <v>9.5650198049198671E-5</v>
      </c>
    </row>
    <row r="622" spans="2:14" x14ac:dyDescent="0.25">
      <c r="B622">
        <f t="shared" si="134"/>
        <v>0.18427500000000124</v>
      </c>
      <c r="C622">
        <f t="shared" si="124"/>
        <v>4.8619948409379754E-14</v>
      </c>
      <c r="D622">
        <f t="shared" si="129"/>
        <v>172795755.66809061</v>
      </c>
      <c r="E622">
        <f t="shared" si="135"/>
        <v>1.8316418798439995E-14</v>
      </c>
      <c r="F622">
        <f t="shared" si="136"/>
        <v>1.5311530448558552E-17</v>
      </c>
      <c r="G622">
        <f t="shared" si="125"/>
        <v>0.30387467755862341</v>
      </c>
      <c r="H622" s="17">
        <f t="shared" si="130"/>
        <v>0.11447761749024997</v>
      </c>
      <c r="I622">
        <f t="shared" si="131"/>
        <v>1.2237227609151833</v>
      </c>
      <c r="J622">
        <f t="shared" si="126"/>
        <v>6.8158989835983649E-6</v>
      </c>
      <c r="K622">
        <f t="shared" si="127"/>
        <v>0.20490410968915618</v>
      </c>
      <c r="L622">
        <f t="shared" si="128"/>
        <v>1.3779589209075882E-2</v>
      </c>
      <c r="M622">
        <f t="shared" si="132"/>
        <v>3.6075514415622603E-5</v>
      </c>
      <c r="N622">
        <f t="shared" si="133"/>
        <v>9.5697065303490943E-5</v>
      </c>
    </row>
    <row r="623" spans="2:14" x14ac:dyDescent="0.25">
      <c r="B623">
        <f t="shared" si="134"/>
        <v>0.18459000000000125</v>
      </c>
      <c r="C623">
        <f t="shared" si="124"/>
        <v>4.864382883794065E-14</v>
      </c>
      <c r="D623">
        <f t="shared" si="129"/>
        <v>172742653.31890371</v>
      </c>
      <c r="E623">
        <f t="shared" si="135"/>
        <v>1.8301107267991436E-14</v>
      </c>
      <c r="F623">
        <f t="shared" si="136"/>
        <v>1.5319044916453437E-17</v>
      </c>
      <c r="G623">
        <f t="shared" si="125"/>
        <v>0.30402393023712904</v>
      </c>
      <c r="H623" s="17">
        <f t="shared" si="130"/>
        <v>0.11438192042494646</v>
      </c>
      <c r="I623">
        <f t="shared" si="131"/>
        <v>1.2235357408484615</v>
      </c>
      <c r="J623">
        <f t="shared" si="126"/>
        <v>6.8102012625552887E-6</v>
      </c>
      <c r="K623">
        <f t="shared" si="127"/>
        <v>0.20496675981950283</v>
      </c>
      <c r="L623">
        <f t="shared" si="128"/>
        <v>1.3721295227546249E-2</v>
      </c>
      <c r="M623">
        <f t="shared" si="132"/>
        <v>3.6045377221644551E-5</v>
      </c>
      <c r="N623">
        <f t="shared" si="133"/>
        <v>9.5744030727833957E-5</v>
      </c>
    </row>
    <row r="624" spans="2:14" x14ac:dyDescent="0.25">
      <c r="B624">
        <f t="shared" si="134"/>
        <v>0.18490500000000126</v>
      </c>
      <c r="C624">
        <f t="shared" si="124"/>
        <v>4.8667759388581909E-14</v>
      </c>
      <c r="D624">
        <f t="shared" si="129"/>
        <v>172689484.182291</v>
      </c>
      <c r="E624">
        <f t="shared" si="135"/>
        <v>1.8285788223074984E-14</v>
      </c>
      <c r="F624">
        <f t="shared" si="136"/>
        <v>1.5326575145677777E-17</v>
      </c>
      <c r="G624">
        <f t="shared" si="125"/>
        <v>0.30417349617863693</v>
      </c>
      <c r="H624" s="17">
        <f t="shared" si="130"/>
        <v>0.11428617639421863</v>
      </c>
      <c r="I624">
        <f t="shared" si="131"/>
        <v>1.2233486289975584</v>
      </c>
      <c r="J624">
        <f t="shared" si="126"/>
        <v>6.8045007452312013E-6</v>
      </c>
      <c r="K624">
        <f t="shared" si="127"/>
        <v>0.20502946945394554</v>
      </c>
      <c r="L624">
        <f t="shared" si="128"/>
        <v>1.3663247856291499E-2</v>
      </c>
      <c r="M624">
        <f t="shared" si="132"/>
        <v>3.6015225249019618E-5</v>
      </c>
      <c r="N624">
        <f t="shared" si="133"/>
        <v>9.5791094660486079E-5</v>
      </c>
    </row>
    <row r="625" spans="2:14" x14ac:dyDescent="0.25">
      <c r="B625">
        <f t="shared" si="134"/>
        <v>0.18522000000000127</v>
      </c>
      <c r="C625">
        <f t="shared" si="124"/>
        <v>4.8691740234364076E-14</v>
      </c>
      <c r="D625">
        <f t="shared" si="129"/>
        <v>172636248.09093037</v>
      </c>
      <c r="E625">
        <f t="shared" si="135"/>
        <v>1.8270461647929308E-14</v>
      </c>
      <c r="F625">
        <f t="shared" si="136"/>
        <v>1.5334121190614466E-17</v>
      </c>
      <c r="G625">
        <f t="shared" si="125"/>
        <v>0.30432337646477547</v>
      </c>
      <c r="H625" s="17">
        <f t="shared" si="130"/>
        <v>0.11419038529955816</v>
      </c>
      <c r="I625">
        <f t="shared" si="131"/>
        <v>1.2231614251699598</v>
      </c>
      <c r="J625">
        <f t="shared" si="126"/>
        <v>6.7987974257610027E-6</v>
      </c>
      <c r="K625">
        <f t="shared" si="127"/>
        <v>0.20509223871699339</v>
      </c>
      <c r="L625">
        <f t="shared" si="128"/>
        <v>1.3605446052037068E-2</v>
      </c>
      <c r="M625">
        <f t="shared" si="132"/>
        <v>3.598505846677095E-5</v>
      </c>
      <c r="N625">
        <f t="shared" si="133"/>
        <v>9.5838257441340394E-5</v>
      </c>
    </row>
    <row r="626" spans="2:14" x14ac:dyDescent="0.25">
      <c r="B626">
        <f t="shared" si="134"/>
        <v>0.18553500000000128</v>
      </c>
      <c r="C626">
        <f t="shared" si="124"/>
        <v>4.8715771549185806E-14</v>
      </c>
      <c r="D626">
        <f t="shared" si="129"/>
        <v>172582944.87685269</v>
      </c>
      <c r="E626">
        <f t="shared" si="135"/>
        <v>1.8255127526738692E-14</v>
      </c>
      <c r="F626">
        <f t="shared" si="136"/>
        <v>1.5341683105909577E-17</v>
      </c>
      <c r="G626">
        <f t="shared" si="125"/>
        <v>0.30447357218241128</v>
      </c>
      <c r="H626" s="17">
        <f t="shared" si="130"/>
        <v>0.11409454704211681</v>
      </c>
      <c r="I626">
        <f t="shared" si="131"/>
        <v>1.2229741291724876</v>
      </c>
      <c r="J626">
        <f t="shared" si="126"/>
        <v>6.7930912982593545E-6</v>
      </c>
      <c r="K626">
        <f t="shared" si="127"/>
        <v>0.20515506773358275</v>
      </c>
      <c r="L626">
        <f t="shared" si="128"/>
        <v>1.3547888775921941E-2</v>
      </c>
      <c r="M626">
        <f t="shared" si="132"/>
        <v>3.5954876843814918E-5</v>
      </c>
      <c r="N626">
        <f t="shared" si="133"/>
        <v>9.5885519411934857E-5</v>
      </c>
    </row>
    <row r="627" spans="2:14" x14ac:dyDescent="0.25">
      <c r="B627">
        <f t="shared" si="134"/>
        <v>0.18585000000000129</v>
      </c>
      <c r="C627">
        <f t="shared" si="124"/>
        <v>4.8739853507788992E-14</v>
      </c>
      <c r="D627">
        <f t="shared" si="129"/>
        <v>172529574.37143835</v>
      </c>
      <c r="E627">
        <f t="shared" si="135"/>
        <v>1.8239785843632784E-14</v>
      </c>
      <c r="F627">
        <f t="shared" si="136"/>
        <v>1.5349260946474004E-17</v>
      </c>
      <c r="G627">
        <f t="shared" si="125"/>
        <v>0.30462408442368122</v>
      </c>
      <c r="H627" s="17">
        <f t="shared" si="130"/>
        <v>0.11399866152270489</v>
      </c>
      <c r="I627">
        <f t="shared" si="131"/>
        <v>1.222786740811296</v>
      </c>
      <c r="J627">
        <f t="shared" si="126"/>
        <v>6.7873823568205856E-6</v>
      </c>
      <c r="K627">
        <f t="shared" si="127"/>
        <v>0.20521795662908038</v>
      </c>
      <c r="L627">
        <f t="shared" si="128"/>
        <v>1.3490574993479939E-2</v>
      </c>
      <c r="M627">
        <f t="shared" si="132"/>
        <v>3.5924680348960529E-5</v>
      </c>
      <c r="N627">
        <f t="shared" si="133"/>
        <v>9.5932880915462526E-5</v>
      </c>
    </row>
    <row r="628" spans="2:14" x14ac:dyDescent="0.25">
      <c r="B628">
        <f t="shared" si="134"/>
        <v>0.1861650000000013</v>
      </c>
      <c r="C628">
        <f t="shared" si="124"/>
        <v>4.8763986285764264E-14</v>
      </c>
      <c r="D628">
        <f t="shared" si="129"/>
        <v>172476136.40541357</v>
      </c>
      <c r="E628">
        <f t="shared" si="135"/>
        <v>1.8224436582686311E-14</v>
      </c>
      <c r="F628">
        <f t="shared" si="136"/>
        <v>1.5356854767485113E-17</v>
      </c>
      <c r="G628">
        <f t="shared" si="125"/>
        <v>0.3047749142860266</v>
      </c>
      <c r="H628" s="17">
        <f t="shared" si="130"/>
        <v>0.11390272864178944</v>
      </c>
      <c r="I628">
        <f t="shared" si="131"/>
        <v>1.2225992598918685</v>
      </c>
      <c r="J628">
        <f t="shared" si="126"/>
        <v>6.7816705955185917E-6</v>
      </c>
      <c r="K628">
        <f t="shared" si="127"/>
        <v>0.20528090552928471</v>
      </c>
      <c r="L628">
        <f t="shared" si="128"/>
        <v>1.3433503674621169E-2</v>
      </c>
      <c r="M628">
        <f t="shared" si="132"/>
        <v>3.5894468950908967E-5</v>
      </c>
      <c r="N628">
        <f t="shared" si="133"/>
        <v>9.5980342296781942E-5</v>
      </c>
    </row>
    <row r="629" spans="2:14" x14ac:dyDescent="0.25">
      <c r="B629">
        <f t="shared" si="134"/>
        <v>0.18648000000000131</v>
      </c>
      <c r="C629">
        <f t="shared" si="124"/>
        <v>4.8788170059556103E-14</v>
      </c>
      <c r="D629">
        <f t="shared" si="129"/>
        <v>172422630.80884728</v>
      </c>
      <c r="E629">
        <f t="shared" si="135"/>
        <v>1.8209079727918826E-14</v>
      </c>
      <c r="F629">
        <f t="shared" si="136"/>
        <v>1.5364464624388433E-17</v>
      </c>
      <c r="G629">
        <f t="shared" si="125"/>
        <v>0.30492606287222557</v>
      </c>
      <c r="H629" s="17">
        <f t="shared" si="130"/>
        <v>0.11380674829949265</v>
      </c>
      <c r="I629">
        <f t="shared" si="131"/>
        <v>1.2224116862190144</v>
      </c>
      <c r="J629">
        <f t="shared" si="126"/>
        <v>6.775956008406733E-6</v>
      </c>
      <c r="K629">
        <f t="shared" si="127"/>
        <v>0.20534391456042778</v>
      </c>
      <c r="L629">
        <f t="shared" si="128"/>
        <v>1.3376673793613481E-2</v>
      </c>
      <c r="M629">
        <f t="shared" si="132"/>
        <v>3.5864242618253031E-5</v>
      </c>
      <c r="N629">
        <f t="shared" si="133"/>
        <v>9.6027903902427686E-5</v>
      </c>
    </row>
    <row r="630" spans="2:14" x14ac:dyDescent="0.25">
      <c r="B630">
        <f t="shared" si="134"/>
        <v>0.18679500000000132</v>
      </c>
      <c r="C630">
        <f t="shared" si="124"/>
        <v>4.8812405006468115E-14</v>
      </c>
      <c r="D630">
        <f t="shared" si="129"/>
        <v>172369057.4111478</v>
      </c>
      <c r="E630">
        <f t="shared" si="135"/>
        <v>1.8193715263294437E-14</v>
      </c>
      <c r="F630">
        <f t="shared" si="136"/>
        <v>1.5372090572899287E-17</v>
      </c>
      <c r="G630">
        <f t="shared" si="125"/>
        <v>0.3050775312904257</v>
      </c>
      <c r="H630" s="17">
        <f t="shared" si="130"/>
        <v>0.11371072039559023</v>
      </c>
      <c r="I630">
        <f t="shared" si="131"/>
        <v>1.2222240195968666</v>
      </c>
      <c r="J630">
        <f t="shared" si="126"/>
        <v>6.7702385895177405E-6</v>
      </c>
      <c r="K630">
        <f t="shared" si="127"/>
        <v>0.20540698384917752</v>
      </c>
      <c r="L630">
        <f t="shared" si="128"/>
        <v>1.3320084329064045E-2</v>
      </c>
      <c r="M630">
        <f t="shared" si="132"/>
        <v>3.5834001319476662E-5</v>
      </c>
      <c r="N630">
        <f t="shared" si="133"/>
        <v>9.6075566080620534E-5</v>
      </c>
    </row>
    <row r="631" spans="2:14" x14ac:dyDescent="0.25">
      <c r="B631">
        <f t="shared" si="134"/>
        <v>0.18711000000000133</v>
      </c>
      <c r="C631">
        <f t="shared" si="124"/>
        <v>4.8836691304668835E-14</v>
      </c>
      <c r="D631">
        <f t="shared" si="129"/>
        <v>172315416.0410586</v>
      </c>
      <c r="E631">
        <f t="shared" si="135"/>
        <v>1.8178343172721537E-14</v>
      </c>
      <c r="F631">
        <f t="shared" si="136"/>
        <v>1.5379732669004542E-17</v>
      </c>
      <c r="G631">
        <f t="shared" si="125"/>
        <v>0.30522932065418018</v>
      </c>
      <c r="H631" s="17">
        <f t="shared" si="130"/>
        <v>0.11361464482950959</v>
      </c>
      <c r="I631">
        <f t="shared" si="131"/>
        <v>1.2220362598288761</v>
      </c>
      <c r="J631">
        <f t="shared" si="126"/>
        <v>6.7645183328636096E-6</v>
      </c>
      <c r="K631">
        <f t="shared" si="127"/>
        <v>0.20547011352264072</v>
      </c>
      <c r="L631">
        <f t="shared" si="128"/>
        <v>1.3263734263900985E-2</v>
      </c>
      <c r="M631">
        <f t="shared" si="132"/>
        <v>3.5803745022954329E-5</v>
      </c>
      <c r="N631">
        <f t="shared" si="133"/>
        <v>9.6123329181278387E-5</v>
      </c>
    </row>
    <row r="632" spans="2:14" x14ac:dyDescent="0.25">
      <c r="B632">
        <f t="shared" si="134"/>
        <v>0.18742500000000134</v>
      </c>
      <c r="C632">
        <f t="shared" si="124"/>
        <v>4.8861029133196637E-14</v>
      </c>
      <c r="D632">
        <f t="shared" si="129"/>
        <v>172261706.52665573</v>
      </c>
      <c r="E632">
        <f t="shared" si="135"/>
        <v>1.8162963440052533E-14</v>
      </c>
      <c r="F632">
        <f t="shared" si="136"/>
        <v>1.5387390968964288E-17</v>
      </c>
      <c r="G632">
        <f t="shared" si="125"/>
        <v>0.30538143208247892</v>
      </c>
      <c r="H632" s="17">
        <f t="shared" si="130"/>
        <v>0.11351852150032832</v>
      </c>
      <c r="I632">
        <f t="shared" si="131"/>
        <v>1.2218484067178117</v>
      </c>
      <c r="J632">
        <f t="shared" si="126"/>
        <v>6.7587952324355063E-6</v>
      </c>
      <c r="K632">
        <f t="shared" si="127"/>
        <v>0.20553330370836326</v>
      </c>
      <c r="L632">
        <f t="shared" si="128"/>
        <v>1.3207622585355112E-2</v>
      </c>
      <c r="M632">
        <f t="shared" si="132"/>
        <v>3.5773473696950573E-5</v>
      </c>
      <c r="N632">
        <f t="shared" si="133"/>
        <v>9.6171193556026781E-5</v>
      </c>
    </row>
    <row r="633" spans="2:14" x14ac:dyDescent="0.25">
      <c r="B633">
        <f t="shared" si="134"/>
        <v>0.18774000000000135</v>
      </c>
      <c r="C633">
        <f t="shared" si="124"/>
        <v>4.8885418671965539E-14</v>
      </c>
      <c r="D633">
        <f t="shared" si="129"/>
        <v>172207928.69534364</v>
      </c>
      <c r="E633">
        <f t="shared" si="135"/>
        <v>1.8147576049083567E-14</v>
      </c>
      <c r="F633">
        <f t="shared" si="136"/>
        <v>1.5395065529313519E-17</v>
      </c>
      <c r="G633">
        <f t="shared" si="125"/>
        <v>0.30553386669978461</v>
      </c>
      <c r="H633" s="17">
        <f t="shared" si="130"/>
        <v>0.11342235030677229</v>
      </c>
      <c r="I633">
        <f t="shared" si="131"/>
        <v>1.2216604600657537</v>
      </c>
      <c r="J633">
        <f t="shared" si="126"/>
        <v>6.7530692822036555E-6</v>
      </c>
      <c r="K633">
        <f t="shared" si="127"/>
        <v>0.20559655453433454</v>
      </c>
      <c r="L633">
        <f t="shared" si="128"/>
        <v>1.3151748284941724E-2</v>
      </c>
      <c r="M633">
        <f t="shared" si="132"/>
        <v>3.5743187309619448E-5</v>
      </c>
      <c r="N633">
        <f t="shared" si="133"/>
        <v>9.6219159558209467E-5</v>
      </c>
    </row>
    <row r="634" spans="2:14" x14ac:dyDescent="0.25">
      <c r="B634">
        <f t="shared" si="134"/>
        <v>0.18805500000000136</v>
      </c>
      <c r="C634">
        <f t="shared" si="124"/>
        <v>4.890986010177062E-14</v>
      </c>
      <c r="D634">
        <f t="shared" si="129"/>
        <v>172154082.37385184</v>
      </c>
      <c r="E634">
        <f t="shared" si="135"/>
        <v>1.8132180983554253E-14</v>
      </c>
      <c r="F634">
        <f t="shared" si="136"/>
        <v>1.540275640686392E-17</v>
      </c>
      <c r="G634">
        <f t="shared" si="125"/>
        <v>0.30568662563606636</v>
      </c>
      <c r="H634" s="17">
        <f t="shared" si="130"/>
        <v>0.11332613114721407</v>
      </c>
      <c r="I634">
        <f t="shared" si="131"/>
        <v>1.2214724196740927</v>
      </c>
      <c r="J634">
        <f t="shared" si="126"/>
        <v>6.7473404761172485E-6</v>
      </c>
      <c r="K634">
        <f t="shared" si="127"/>
        <v>0.2056598661289874</v>
      </c>
      <c r="L634">
        <f t="shared" si="128"/>
        <v>1.3096110358442445E-2</v>
      </c>
      <c r="M634">
        <f t="shared" si="132"/>
        <v>3.5712885829003953E-5</v>
      </c>
      <c r="N634">
        <f t="shared" si="133"/>
        <v>9.6267227542899499E-5</v>
      </c>
    </row>
    <row r="635" spans="2:14" x14ac:dyDescent="0.25">
      <c r="B635">
        <f t="shared" si="134"/>
        <v>0.18837000000000137</v>
      </c>
      <c r="C635">
        <f t="shared" si="124"/>
        <v>4.8934353604293756E-14</v>
      </c>
      <c r="D635">
        <f t="shared" si="129"/>
        <v>172100167.3882311</v>
      </c>
      <c r="E635">
        <f t="shared" si="135"/>
        <v>1.8116778227147388E-14</v>
      </c>
      <c r="F635">
        <f t="shared" si="136"/>
        <v>1.5410463658705614E-17</v>
      </c>
      <c r="G635">
        <f t="shared" si="125"/>
        <v>0.30583971002683596</v>
      </c>
      <c r="H635" s="17">
        <f t="shared" si="130"/>
        <v>0.11322986391967116</v>
      </c>
      <c r="I635">
        <f t="shared" si="131"/>
        <v>1.2212842853435246</v>
      </c>
      <c r="J635">
        <f t="shared" si="126"/>
        <v>6.7416088081043339E-6</v>
      </c>
      <c r="K635">
        <f t="shared" si="127"/>
        <v>0.20572323862120245</v>
      </c>
      <c r="L635">
        <f t="shared" si="128"/>
        <v>1.3040707805887237E-2</v>
      </c>
      <c r="M635">
        <f t="shared" si="132"/>
        <v>3.5682569223035523E-5</v>
      </c>
      <c r="N635">
        <f t="shared" si="133"/>
        <v>9.6315397866910101E-5</v>
      </c>
    </row>
    <row r="636" spans="2:14" x14ac:dyDescent="0.25">
      <c r="B636">
        <f t="shared" si="134"/>
        <v>0.18868500000000138</v>
      </c>
      <c r="C636">
        <f t="shared" si="124"/>
        <v>4.8958899362108811E-14</v>
      </c>
      <c r="D636">
        <f t="shared" si="129"/>
        <v>172046183.5638504</v>
      </c>
      <c r="E636">
        <f t="shared" si="135"/>
        <v>1.8101367763488683E-14</v>
      </c>
      <c r="F636">
        <f t="shared" si="136"/>
        <v>1.5418187342208879E-17</v>
      </c>
      <c r="G636">
        <f t="shared" si="125"/>
        <v>0.30599312101318005</v>
      </c>
      <c r="H636" s="17">
        <f t="shared" si="130"/>
        <v>0.11313354852180425</v>
      </c>
      <c r="I636">
        <f t="shared" si="131"/>
        <v>1.2210960568740488</v>
      </c>
      <c r="J636">
        <f t="shared" si="126"/>
        <v>6.7358742720717174E-6</v>
      </c>
      <c r="K636">
        <f t="shared" si="127"/>
        <v>0.2057866721403081</v>
      </c>
      <c r="L636">
        <f t="shared" si="128"/>
        <v>1.2985539631536357E-2</v>
      </c>
      <c r="M636">
        <f t="shared" si="132"/>
        <v>3.5652237459533472E-5</v>
      </c>
      <c r="N636">
        <f t="shared" si="133"/>
        <v>9.63636708888055E-5</v>
      </c>
    </row>
    <row r="637" spans="2:14" x14ac:dyDescent="0.25">
      <c r="B637">
        <f t="shared" si="134"/>
        <v>0.18900000000000139</v>
      </c>
      <c r="C637">
        <f t="shared" si="124"/>
        <v>4.89834975586877E-14</v>
      </c>
      <c r="D637">
        <f t="shared" si="129"/>
        <v>171992130.72539264</v>
      </c>
      <c r="E637">
        <f t="shared" si="135"/>
        <v>1.8085949576146473E-14</v>
      </c>
      <c r="F637">
        <f t="shared" si="136"/>
        <v>1.5425927515025925E-17</v>
      </c>
      <c r="G637">
        <f t="shared" si="125"/>
        <v>0.30614685974179806</v>
      </c>
      <c r="H637" s="17">
        <f t="shared" si="130"/>
        <v>0.11303718485091545</v>
      </c>
      <c r="I637">
        <f t="shared" si="131"/>
        <v>1.2209077340649634</v>
      </c>
      <c r="J637">
        <f t="shared" si="126"/>
        <v>6.7301368619048539E-6</v>
      </c>
      <c r="K637">
        <f t="shared" si="127"/>
        <v>0.20585016681608451</v>
      </c>
      <c r="L637">
        <f t="shared" si="128"/>
        <v>1.2930604843862541E-2</v>
      </c>
      <c r="M637">
        <f t="shared" si="132"/>
        <v>3.5621890506204451E-5</v>
      </c>
      <c r="N637">
        <f t="shared" si="133"/>
        <v>9.641204696891202E-5</v>
      </c>
    </row>
    <row r="638" spans="2:14" x14ac:dyDescent="0.25">
      <c r="B638">
        <f t="shared" si="134"/>
        <v>0.1893150000000014</v>
      </c>
      <c r="C638">
        <f t="shared" si="124"/>
        <v>4.9008148378405952E-14</v>
      </c>
      <c r="D638">
        <f t="shared" si="129"/>
        <v>171938008.69685122</v>
      </c>
      <c r="E638">
        <f t="shared" si="135"/>
        <v>1.8070523648631447E-14</v>
      </c>
      <c r="F638">
        <f t="shared" si="136"/>
        <v>1.5433684235092725E-17</v>
      </c>
      <c r="G638">
        <f t="shared" si="125"/>
        <v>0.30630092736503717</v>
      </c>
      <c r="H638" s="17">
        <f t="shared" si="130"/>
        <v>0.11294077280394653</v>
      </c>
      <c r="I638">
        <f t="shared" si="131"/>
        <v>1.2207193167148624</v>
      </c>
      <c r="J638">
        <f t="shared" si="126"/>
        <v>6.7243965714677476E-6</v>
      </c>
      <c r="K638">
        <f t="shared" si="127"/>
        <v>0.20591372277876499</v>
      </c>
      <c r="L638">
        <f t="shared" si="128"/>
        <v>1.287590245553309E-2</v>
      </c>
      <c r="M638">
        <f t="shared" si="132"/>
        <v>3.5591528330641862E-5</v>
      </c>
      <c r="N638">
        <f t="shared" si="133"/>
        <v>9.6460526469329525E-5</v>
      </c>
    </row>
    <row r="639" spans="2:14" x14ac:dyDescent="0.25">
      <c r="B639">
        <f t="shared" si="134"/>
        <v>0.18963000000000141</v>
      </c>
      <c r="C639">
        <f t="shared" si="124"/>
        <v>4.9032852006548288E-14</v>
      </c>
      <c r="D639">
        <f t="shared" si="129"/>
        <v>171883817.30152664</v>
      </c>
      <c r="E639">
        <f t="shared" si="135"/>
        <v>1.8055089964396355E-14</v>
      </c>
      <c r="F639">
        <f t="shared" si="136"/>
        <v>1.5441457560630768E-17</v>
      </c>
      <c r="G639">
        <f t="shared" si="125"/>
        <v>0.30645532504092676</v>
      </c>
      <c r="H639" s="17">
        <f t="shared" si="130"/>
        <v>0.11284431227747721</v>
      </c>
      <c r="I639">
        <f t="shared" si="131"/>
        <v>1.2205308046216328</v>
      </c>
      <c r="J639">
        <f t="shared" si="126"/>
        <v>6.7186533946028408E-6</v>
      </c>
      <c r="K639">
        <f t="shared" si="127"/>
        <v>0.20597734015903812</v>
      </c>
      <c r="L639">
        <f t="shared" si="128"/>
        <v>1.2821431483392222E-2</v>
      </c>
      <c r="M639">
        <f t="shared" si="132"/>
        <v>3.5561150900325337E-5</v>
      </c>
      <c r="N639">
        <f t="shared" si="133"/>
        <v>9.6509109753942311E-5</v>
      </c>
    </row>
    <row r="640" spans="2:14" x14ac:dyDescent="0.25">
      <c r="B640">
        <f t="shared" si="134"/>
        <v>0.18994500000000142</v>
      </c>
      <c r="C640">
        <f t="shared" si="124"/>
        <v>4.9057608629314654E-14</v>
      </c>
      <c r="D640">
        <f t="shared" si="129"/>
        <v>171829556.36202225</v>
      </c>
      <c r="E640">
        <f t="shared" si="135"/>
        <v>1.8039648506835724E-14</v>
      </c>
      <c r="F640">
        <f t="shared" si="136"/>
        <v>1.5449247550148889E-17</v>
      </c>
      <c r="G640">
        <f t="shared" si="125"/>
        <v>0.30661005393321655</v>
      </c>
      <c r="H640" s="17">
        <f t="shared" si="130"/>
        <v>0.11274780316772326</v>
      </c>
      <c r="I640">
        <f t="shared" si="131"/>
        <v>1.2203421975824491</v>
      </c>
      <c r="J640">
        <f t="shared" si="126"/>
        <v>6.7129073251309114E-6</v>
      </c>
      <c r="K640">
        <f t="shared" si="127"/>
        <v>0.20604101908805048</v>
      </c>
      <c r="L640">
        <f t="shared" si="128"/>
        <v>1.2767190948443327E-2</v>
      </c>
      <c r="M640">
        <f t="shared" si="132"/>
        <v>3.5530758182620168E-5</v>
      </c>
      <c r="N640">
        <f t="shared" si="133"/>
        <v>9.6557797188430561E-5</v>
      </c>
    </row>
    <row r="641" spans="2:14" x14ac:dyDescent="0.25">
      <c r="B641">
        <f t="shared" si="134"/>
        <v>0.19026000000000143</v>
      </c>
      <c r="C641">
        <f t="shared" si="124"/>
        <v>4.9082418433825811E-14</v>
      </c>
      <c r="D641">
        <f t="shared" si="129"/>
        <v>171775225.70024109</v>
      </c>
      <c r="E641">
        <f t="shared" si="135"/>
        <v>1.8024199259285576E-14</v>
      </c>
      <c r="F641">
        <f t="shared" si="136"/>
        <v>1.5457054262445101E-17</v>
      </c>
      <c r="G641">
        <f t="shared" si="125"/>
        <v>0.30676511521141125</v>
      </c>
      <c r="H641" s="17">
        <f t="shared" si="130"/>
        <v>0.11265124537053485</v>
      </c>
      <c r="I641">
        <f t="shared" si="131"/>
        <v>1.2201534953937727</v>
      </c>
      <c r="J641">
        <f t="shared" si="126"/>
        <v>6.7071583568509666E-6</v>
      </c>
      <c r="K641">
        <f t="shared" si="127"/>
        <v>0.20610475969740849</v>
      </c>
      <c r="L641">
        <f t="shared" si="128"/>
        <v>1.2713179875831405E-2</v>
      </c>
      <c r="M641">
        <f t="shared" si="132"/>
        <v>3.5500350144776748E-5</v>
      </c>
      <c r="N641">
        <f t="shared" si="133"/>
        <v>9.6606589140281864E-5</v>
      </c>
    </row>
    <row r="642" spans="2:14" x14ac:dyDescent="0.25">
      <c r="B642">
        <f t="shared" si="134"/>
        <v>0.19057500000000144</v>
      </c>
      <c r="C642">
        <f t="shared" si="124"/>
        <v>4.9107281608129434E-14</v>
      </c>
      <c r="D642">
        <f t="shared" si="129"/>
        <v>171720825.13738155</v>
      </c>
      <c r="E642">
        <f t="shared" si="135"/>
        <v>1.8008742205023131E-14</v>
      </c>
      <c r="F642">
        <f t="shared" si="136"/>
        <v>1.5464877756608428E-17</v>
      </c>
      <c r="G642">
        <f t="shared" si="125"/>
        <v>0.30692051005080895</v>
      </c>
      <c r="H642" s="17">
        <f t="shared" si="130"/>
        <v>0.11255463878139456</v>
      </c>
      <c r="I642">
        <f t="shared" si="131"/>
        <v>1.2199646978513456</v>
      </c>
      <c r="J642">
        <f t="shared" si="126"/>
        <v>6.7014064835401324E-6</v>
      </c>
      <c r="K642">
        <f t="shared" si="127"/>
        <v>0.20616856211918066</v>
      </c>
      <c r="L642">
        <f t="shared" si="128"/>
        <v>1.2659397294825544E-2</v>
      </c>
      <c r="M642">
        <f t="shared" si="132"/>
        <v>3.5469926753929974E-5</v>
      </c>
      <c r="N642">
        <f t="shared" si="133"/>
        <v>9.6655485978802667E-5</v>
      </c>
    </row>
    <row r="643" spans="2:14" x14ac:dyDescent="0.25">
      <c r="B643">
        <f t="shared" si="134"/>
        <v>0.19089000000000145</v>
      </c>
      <c r="C643">
        <f t="shared" si="124"/>
        <v>4.9132198341205846E-14</v>
      </c>
      <c r="D643">
        <f t="shared" si="129"/>
        <v>171666354.49393409</v>
      </c>
      <c r="E643">
        <f t="shared" si="135"/>
        <v>1.7993277327266524E-14</v>
      </c>
      <c r="F643">
        <f t="shared" si="136"/>
        <v>1.5472718092020782E-17</v>
      </c>
      <c r="G643">
        <f t="shared" si="125"/>
        <v>0.3070762396325365</v>
      </c>
      <c r="H643" s="17">
        <f t="shared" si="130"/>
        <v>0.11245798329541576</v>
      </c>
      <c r="I643">
        <f t="shared" si="131"/>
        <v>1.2197758047501888</v>
      </c>
      <c r="J643">
        <f t="shared" si="126"/>
        <v>6.6956516989535448E-6</v>
      </c>
      <c r="K643">
        <f t="shared" si="127"/>
        <v>0.2062324264859004</v>
      </c>
      <c r="L643">
        <f t="shared" si="128"/>
        <v>1.2605842238801469E-2</v>
      </c>
      <c r="M643">
        <f t="shared" si="132"/>
        <v>3.5439487977098722E-5</v>
      </c>
      <c r="N643">
        <f t="shared" si="133"/>
        <v>9.6704488075129887E-5</v>
      </c>
    </row>
    <row r="644" spans="2:14" x14ac:dyDescent="0.25">
      <c r="B644">
        <f t="shared" si="134"/>
        <v>0.19120500000000146</v>
      </c>
      <c r="C644">
        <f t="shared" si="124"/>
        <v>4.9157168822974054E-14</v>
      </c>
      <c r="D644">
        <f t="shared" si="129"/>
        <v>171611813.58967716</v>
      </c>
      <c r="E644">
        <f t="shared" si="135"/>
        <v>1.7977804609174503E-14</v>
      </c>
      <c r="F644">
        <f t="shared" si="136"/>
        <v>1.5480575328358812E-17</v>
      </c>
      <c r="G644">
        <f t="shared" si="125"/>
        <v>0.30723230514358779</v>
      </c>
      <c r="H644" s="17">
        <f t="shared" si="130"/>
        <v>0.11236127880734065</v>
      </c>
      <c r="I644">
        <f t="shared" si="131"/>
        <v>1.2195868158845977</v>
      </c>
      <c r="J644">
        <f t="shared" si="126"/>
        <v>6.689893996824246E-6</v>
      </c>
      <c r="K644">
        <f t="shared" si="127"/>
        <v>0.20629635293056767</v>
      </c>
      <c r="L644">
        <f t="shared" si="128"/>
        <v>1.255251374522416E-2</v>
      </c>
      <c r="M644">
        <f t="shared" si="132"/>
        <v>3.5409033781185226E-5</v>
      </c>
      <c r="N644">
        <f t="shared" si="133"/>
        <v>9.6753595802242558E-5</v>
      </c>
    </row>
    <row r="645" spans="2:14" x14ac:dyDescent="0.25">
      <c r="B645">
        <f t="shared" si="134"/>
        <v>0.19152000000000147</v>
      </c>
      <c r="C645">
        <f t="shared" si="124"/>
        <v>4.9182193244297728E-14</v>
      </c>
      <c r="D645">
        <f t="shared" si="129"/>
        <v>171557202.24367338</v>
      </c>
      <c r="E645">
        <f t="shared" si="135"/>
        <v>1.7962324033846145E-14</v>
      </c>
      <c r="F645">
        <f t="shared" si="136"/>
        <v>1.5488449525595783E-17</v>
      </c>
      <c r="G645">
        <f t="shared" si="125"/>
        <v>0.30738870777686078</v>
      </c>
      <c r="H645" s="17">
        <f t="shared" si="130"/>
        <v>0.11226452521153839</v>
      </c>
      <c r="I645">
        <f t="shared" si="131"/>
        <v>1.2193977310481388</v>
      </c>
      <c r="J645">
        <f t="shared" si="126"/>
        <v>6.6841333708630696E-6</v>
      </c>
      <c r="K645">
        <f t="shared" si="127"/>
        <v>0.20636034158665129</v>
      </c>
      <c r="L645">
        <f t="shared" si="128"/>
        <v>1.2499410855630574E-2</v>
      </c>
      <c r="M645">
        <f t="shared" si="132"/>
        <v>3.5378564132974539E-5</v>
      </c>
      <c r="N645">
        <f t="shared" si="133"/>
        <v>9.6802809534973642E-5</v>
      </c>
    </row>
    <row r="646" spans="2:14" x14ac:dyDescent="0.25">
      <c r="B646">
        <f t="shared" si="134"/>
        <v>0.19183500000000148</v>
      </c>
      <c r="C646">
        <f t="shared" si="124"/>
        <v>4.9207271796991321E-14</v>
      </c>
      <c r="D646">
        <f t="shared" si="129"/>
        <v>171502520.27426577</v>
      </c>
      <c r="E646">
        <f t="shared" si="135"/>
        <v>1.7946835584320547E-14</v>
      </c>
      <c r="F646">
        <f t="shared" si="136"/>
        <v>1.5496340744003503E-17</v>
      </c>
      <c r="G646">
        <f t="shared" si="125"/>
        <v>0.30754544873119571</v>
      </c>
      <c r="H646" s="17">
        <f t="shared" si="130"/>
        <v>0.1121677224020034</v>
      </c>
      <c r="I646">
        <f t="shared" si="131"/>
        <v>1.219208550033646</v>
      </c>
      <c r="J646">
        <f t="shared" si="126"/>
        <v>6.678369814758531E-6</v>
      </c>
      <c r="K646">
        <f t="shared" si="127"/>
        <v>0.20642439258809231</v>
      </c>
      <c r="L646">
        <f t="shared" si="128"/>
        <v>1.2446532615612396E-2</v>
      </c>
      <c r="M646">
        <f t="shared" si="132"/>
        <v>3.5348078999133923E-5</v>
      </c>
      <c r="N646">
        <f t="shared" si="133"/>
        <v>9.6852129650021879E-5</v>
      </c>
    </row>
    <row r="647" spans="2:14" x14ac:dyDescent="0.25">
      <c r="B647">
        <f t="shared" si="134"/>
        <v>0.19215000000000149</v>
      </c>
      <c r="C647">
        <f t="shared" si="124"/>
        <v>4.9232404673826082E-14</v>
      </c>
      <c r="D647">
        <f t="shared" si="129"/>
        <v>171447767.49907386</v>
      </c>
      <c r="E647">
        <f t="shared" si="135"/>
        <v>1.7931339243576545E-14</v>
      </c>
      <c r="F647">
        <f t="shared" si="136"/>
        <v>1.5504249044154218E-17</v>
      </c>
      <c r="G647">
        <f t="shared" si="125"/>
        <v>0.307702529211413</v>
      </c>
      <c r="H647" s="17">
        <f t="shared" si="130"/>
        <v>0.11207087027235339</v>
      </c>
      <c r="I647">
        <f t="shared" si="131"/>
        <v>1.2190192726332174</v>
      </c>
      <c r="J647">
        <f t="shared" si="126"/>
        <v>6.672603322176721E-6</v>
      </c>
      <c r="K647">
        <f t="shared" si="127"/>
        <v>0.20648850606930463</v>
      </c>
      <c r="L647">
        <f t="shared" si="128"/>
        <v>1.2393878074798899E-2</v>
      </c>
      <c r="M647">
        <f t="shared" si="132"/>
        <v>3.5317578346212285E-5</v>
      </c>
      <c r="N647">
        <f t="shared" si="133"/>
        <v>9.6901556525963876E-5</v>
      </c>
    </row>
    <row r="648" spans="2:14" x14ac:dyDescent="0.25">
      <c r="B648">
        <f t="shared" si="134"/>
        <v>0.1924650000000015</v>
      </c>
      <c r="C648">
        <f t="shared" si="124"/>
        <v>4.9257592068536318E-14</v>
      </c>
      <c r="D648">
        <f t="shared" si="129"/>
        <v>171392943.73498955</v>
      </c>
      <c r="E648">
        <f t="shared" si="135"/>
        <v>1.7915834994532389E-14</v>
      </c>
      <c r="F648">
        <f t="shared" si="136"/>
        <v>1.5512174486922557E-17</v>
      </c>
      <c r="G648">
        <f t="shared" si="125"/>
        <v>0.30785995042835196</v>
      </c>
      <c r="H648" s="17">
        <f t="shared" si="130"/>
        <v>0.11197396871582742</v>
      </c>
      <c r="I648">
        <f t="shared" si="131"/>
        <v>1.2188298986382109</v>
      </c>
      <c r="J648">
        <f t="shared" si="126"/>
        <v>6.6668338867611842E-6</v>
      </c>
      <c r="K648">
        <f t="shared" si="127"/>
        <v>0.20655268216517886</v>
      </c>
      <c r="L648">
        <f t="shared" si="128"/>
        <v>1.2341446286839869E-2</v>
      </c>
      <c r="M648">
        <f t="shared" si="132"/>
        <v>3.5287062140639567E-5</v>
      </c>
      <c r="N648">
        <f t="shared" si="133"/>
        <v>9.6951090543265974E-5</v>
      </c>
    </row>
    <row r="649" spans="2:14" x14ac:dyDescent="0.25">
      <c r="B649">
        <f t="shared" si="134"/>
        <v>0.19278000000000151</v>
      </c>
      <c r="C649">
        <f t="shared" si="124"/>
        <v>4.9282834175825497E-14</v>
      </c>
      <c r="D649">
        <f t="shared" si="129"/>
        <v>171338048.79817349</v>
      </c>
      <c r="E649">
        <f t="shared" si="135"/>
        <v>1.7900322820045467E-14</v>
      </c>
      <c r="F649">
        <f t="shared" si="136"/>
        <v>1.5520117133487462E-17</v>
      </c>
      <c r="G649">
        <f t="shared" si="125"/>
        <v>0.30801771359890934</v>
      </c>
      <c r="H649" s="17">
        <f t="shared" si="130"/>
        <v>0.11187701762528417</v>
      </c>
      <c r="I649">
        <f t="shared" si="131"/>
        <v>1.2186404278392406</v>
      </c>
      <c r="J649">
        <f t="shared" si="126"/>
        <v>6.661061502132819E-6</v>
      </c>
      <c r="K649">
        <f t="shared" si="127"/>
        <v>0.20661692101108409</v>
      </c>
      <c r="L649">
        <f t="shared" si="128"/>
        <v>1.2289236309388569E-2</v>
      </c>
      <c r="M649">
        <f t="shared" si="132"/>
        <v>3.525653034872616E-5</v>
      </c>
      <c r="N649">
        <f t="shared" si="133"/>
        <v>9.700073208429664E-5</v>
      </c>
    </row>
    <row r="650" spans="2:14" x14ac:dyDescent="0.25">
      <c r="B650">
        <f t="shared" si="134"/>
        <v>0.19309500000000152</v>
      </c>
      <c r="C650">
        <f t="shared" si="124"/>
        <v>4.9308131191372596E-14</v>
      </c>
      <c r="D650">
        <f t="shared" si="129"/>
        <v>171283082.50405082</v>
      </c>
      <c r="E650">
        <f t="shared" si="135"/>
        <v>1.7884802702911981E-14</v>
      </c>
      <c r="F650">
        <f t="shared" si="136"/>
        <v>1.5528077045334179E-17</v>
      </c>
      <c r="G650">
        <f t="shared" si="125"/>
        <v>0.30817581994607868</v>
      </c>
      <c r="H650" s="17">
        <f t="shared" si="130"/>
        <v>0.11178001689319986</v>
      </c>
      <c r="I650">
        <f t="shared" si="131"/>
        <v>1.2184508600261741</v>
      </c>
      <c r="J650">
        <f t="shared" si="126"/>
        <v>6.6552861618897545E-6</v>
      </c>
      <c r="K650">
        <f t="shared" si="127"/>
        <v>0.20668122274287029</v>
      </c>
      <c r="L650">
        <f t="shared" si="128"/>
        <v>1.2237247204084841E-2</v>
      </c>
      <c r="M650">
        <f t="shared" si="132"/>
        <v>3.5225982936662317E-5</v>
      </c>
      <c r="N650">
        <f t="shared" si="133"/>
        <v>9.7050481533338595E-5</v>
      </c>
    </row>
    <row r="651" spans="2:14" x14ac:dyDescent="0.25">
      <c r="B651">
        <f t="shared" si="134"/>
        <v>0.19341000000000153</v>
      </c>
      <c r="C651">
        <f t="shared" si="124"/>
        <v>4.9333483311838155E-14</v>
      </c>
      <c r="D651">
        <f t="shared" si="129"/>
        <v>171228044.66730759</v>
      </c>
      <c r="E651">
        <f t="shared" si="135"/>
        <v>1.7869274625866647E-14</v>
      </c>
      <c r="F651">
        <f t="shared" si="136"/>
        <v>1.5536054284256175E-17</v>
      </c>
      <c r="G651">
        <f t="shared" si="125"/>
        <v>0.30833427069898844</v>
      </c>
      <c r="H651" s="17">
        <f t="shared" si="130"/>
        <v>0.11168296641166654</v>
      </c>
      <c r="I651">
        <f t="shared" si="131"/>
        <v>1.2182611949881275</v>
      </c>
      <c r="J651">
        <f t="shared" si="126"/>
        <v>6.649507859607239E-6</v>
      </c>
      <c r="K651">
        <f t="shared" si="127"/>
        <v>0.20674558749687005</v>
      </c>
      <c r="L651">
        <f t="shared" si="128"/>
        <v>1.2185478036538204E-2</v>
      </c>
      <c r="M651">
        <f t="shared" si="132"/>
        <v>3.5195419870517543E-5</v>
      </c>
      <c r="N651">
        <f t="shared" si="133"/>
        <v>9.7100339276601065E-5</v>
      </c>
    </row>
    <row r="652" spans="2:14" x14ac:dyDescent="0.25">
      <c r="B652">
        <f t="shared" si="134"/>
        <v>0.19372500000000153</v>
      </c>
      <c r="C652">
        <f t="shared" si="124"/>
        <v>4.9358890734871008E-14</v>
      </c>
      <c r="D652">
        <f t="shared" si="129"/>
        <v>171172935.10188615</v>
      </c>
      <c r="E652">
        <f t="shared" si="135"/>
        <v>1.785373857158239E-14</v>
      </c>
      <c r="F652">
        <f t="shared" si="136"/>
        <v>1.5544048912357173E-17</v>
      </c>
      <c r="G652">
        <f t="shared" si="125"/>
        <v>0.30849306709294377</v>
      </c>
      <c r="H652" s="17">
        <f t="shared" si="130"/>
        <v>0.11158586607238992</v>
      </c>
      <c r="I652">
        <f t="shared" si="131"/>
        <v>1.2180714325134621</v>
      </c>
      <c r="J652">
        <f t="shared" si="126"/>
        <v>6.6437265888375291E-6</v>
      </c>
      <c r="K652">
        <f t="shared" si="127"/>
        <v>0.20681001540990257</v>
      </c>
      <c r="L652">
        <f t="shared" si="128"/>
        <v>1.2133927876311091E-2</v>
      </c>
      <c r="M652">
        <f t="shared" si="132"/>
        <v>3.5164841116239976E-5</v>
      </c>
      <c r="N652">
        <f t="shared" si="133"/>
        <v>9.7150305702232317E-5</v>
      </c>
    </row>
    <row r="653" spans="2:14" x14ac:dyDescent="0.25">
      <c r="B653">
        <f t="shared" si="134"/>
        <v>0.19404000000000154</v>
      </c>
      <c r="C653">
        <f t="shared" si="124"/>
        <v>4.9384353659114471E-14</v>
      </c>
      <c r="D653">
        <f t="shared" si="129"/>
        <v>171117753.62098143</v>
      </c>
      <c r="E653">
        <f t="shared" si="135"/>
        <v>1.7838194522670032E-14</v>
      </c>
      <c r="F653">
        <f t="shared" si="136"/>
        <v>1.5552060992053192E-17</v>
      </c>
      <c r="G653">
        <f t="shared" si="125"/>
        <v>0.30865221036946539</v>
      </c>
      <c r="H653" s="17">
        <f t="shared" si="130"/>
        <v>0.11148871576668769</v>
      </c>
      <c r="I653">
        <f t="shared" si="131"/>
        <v>1.2178815723897805</v>
      </c>
      <c r="J653">
        <f t="shared" si="126"/>
        <v>6.6379423431097682E-6</v>
      </c>
      <c r="K653">
        <f t="shared" si="127"/>
        <v>0.20687450661927492</v>
      </c>
      <c r="L653">
        <f t="shared" si="128"/>
        <v>1.20825957969021E-2</v>
      </c>
      <c r="M653">
        <f t="shared" si="132"/>
        <v>3.5134246639655808E-5</v>
      </c>
      <c r="N653">
        <f t="shared" si="133"/>
        <v>9.7200381200332426E-5</v>
      </c>
    </row>
    <row r="654" spans="2:14" x14ac:dyDescent="0.25">
      <c r="B654">
        <f t="shared" si="134"/>
        <v>0.19435500000000155</v>
      </c>
      <c r="C654">
        <f t="shared" si="124"/>
        <v>4.9409872284212661E-14</v>
      </c>
      <c r="D654">
        <f t="shared" si="129"/>
        <v>171062500.03703699</v>
      </c>
      <c r="E654">
        <f t="shared" si="135"/>
        <v>1.7822642461677977E-14</v>
      </c>
      <c r="F654">
        <f t="shared" si="136"/>
        <v>1.5560090586074502E-17</v>
      </c>
      <c r="G654">
        <f t="shared" si="125"/>
        <v>0.30881170177632911</v>
      </c>
      <c r="H654" s="17">
        <f t="shared" si="130"/>
        <v>0.11139151538548735</v>
      </c>
      <c r="I654">
        <f t="shared" si="131"/>
        <v>1.2176916144039236</v>
      </c>
      <c r="J654">
        <f t="shared" si="126"/>
        <v>6.6321551159298776E-6</v>
      </c>
      <c r="K654">
        <f t="shared" si="127"/>
        <v>0.20693906126278447</v>
      </c>
      <c r="L654">
        <f t="shared" si="128"/>
        <v>1.2031480875729354E-2</v>
      </c>
      <c r="M654">
        <f t="shared" si="132"/>
        <v>3.5103636406468654E-5</v>
      </c>
      <c r="N654">
        <f t="shared" si="133"/>
        <v>9.7250566162965636E-5</v>
      </c>
    </row>
    <row r="655" spans="2:14" x14ac:dyDescent="0.25">
      <c r="B655">
        <f t="shared" si="134"/>
        <v>0.19467000000000156</v>
      </c>
      <c r="C655">
        <f t="shared" si="124"/>
        <v>4.9435446810817266E-14</v>
      </c>
      <c r="D655">
        <f t="shared" si="129"/>
        <v>171007174.16174069</v>
      </c>
      <c r="E655">
        <f t="shared" si="135"/>
        <v>1.7807082371091902E-14</v>
      </c>
      <c r="F655">
        <f t="shared" si="136"/>
        <v>1.5568137757467694E-17</v>
      </c>
      <c r="G655">
        <f t="shared" si="125"/>
        <v>0.30897154256760789</v>
      </c>
      <c r="H655" s="17">
        <f t="shared" si="130"/>
        <v>0.11129426481932438</v>
      </c>
      <c r="I655">
        <f t="shared" si="131"/>
        <v>1.2175015583419655</v>
      </c>
      <c r="J655">
        <f t="shared" si="126"/>
        <v>6.6263649007804307E-6</v>
      </c>
      <c r="K655">
        <f t="shared" si="127"/>
        <v>0.20700367947872161</v>
      </c>
      <c r="L655">
        <f t="shared" si="128"/>
        <v>1.1980582194113947E-2</v>
      </c>
      <c r="M655">
        <f t="shared" si="132"/>
        <v>3.507301038225893E-5</v>
      </c>
      <c r="N655">
        <f t="shared" si="133"/>
        <v>9.7300860984173083E-5</v>
      </c>
    </row>
    <row r="656" spans="2:14" x14ac:dyDescent="0.25">
      <c r="B656">
        <f t="shared" si="134"/>
        <v>0.19498500000000157</v>
      </c>
      <c r="C656">
        <f t="shared" si="124"/>
        <v>4.9461077440593949E-14</v>
      </c>
      <c r="D656">
        <f t="shared" si="129"/>
        <v>170951775.8060205</v>
      </c>
      <c r="E656">
        <f t="shared" si="135"/>
        <v>1.7791514233334436E-14</v>
      </c>
      <c r="F656">
        <f t="shared" si="136"/>
        <v>1.5576202569597748E-17</v>
      </c>
      <c r="G656">
        <f t="shared" si="125"/>
        <v>0.30913173400371213</v>
      </c>
      <c r="H656" s="17">
        <f t="shared" si="130"/>
        <v>0.11119696395834022</v>
      </c>
      <c r="I656">
        <f t="shared" si="131"/>
        <v>1.2173114039892103</v>
      </c>
      <c r="J656">
        <f t="shared" si="126"/>
        <v>6.6205716911205452E-6</v>
      </c>
      <c r="K656">
        <f t="shared" si="127"/>
        <v>0.20706836140587279</v>
      </c>
      <c r="L656">
        <f t="shared" si="128"/>
        <v>1.1929898837263371E-2</v>
      </c>
      <c r="M656">
        <f t="shared" si="132"/>
        <v>3.5042368532483252E-5</v>
      </c>
      <c r="N656">
        <f t="shared" si="133"/>
        <v>9.7351266059985902E-5</v>
      </c>
    </row>
    <row r="657" spans="2:14" x14ac:dyDescent="0.25">
      <c r="B657">
        <f t="shared" si="134"/>
        <v>0.19530000000000158</v>
      </c>
      <c r="C657">
        <f t="shared" si="124"/>
        <v>4.9486764376228927E-14</v>
      </c>
      <c r="D657">
        <f t="shared" si="129"/>
        <v>170896304.78004065</v>
      </c>
      <c r="E657">
        <f t="shared" si="135"/>
        <v>1.7775938030764837E-14</v>
      </c>
      <c r="F657">
        <f t="shared" si="136"/>
        <v>1.5584285086150086E-17</v>
      </c>
      <c r="G657">
        <f t="shared" si="125"/>
        <v>0.30929227735143078</v>
      </c>
      <c r="H657" s="17">
        <f t="shared" si="130"/>
        <v>0.11109961269228022</v>
      </c>
      <c r="I657">
        <f t="shared" si="131"/>
        <v>1.2171211511301885</v>
      </c>
      <c r="J657">
        <f t="shared" si="126"/>
        <v>6.6147754803857538E-6</v>
      </c>
      <c r="K657">
        <f t="shared" si="127"/>
        <v>0.20713310718352168</v>
      </c>
      <c r="L657">
        <f t="shared" si="128"/>
        <v>1.1879429894255132E-2</v>
      </c>
      <c r="M657">
        <f t="shared" si="132"/>
        <v>3.5011710822473799E-5</v>
      </c>
      <c r="N657">
        <f t="shared" si="133"/>
        <v>9.7401781788438008E-5</v>
      </c>
    </row>
    <row r="658" spans="2:14" x14ac:dyDescent="0.25">
      <c r="B658">
        <f t="shared" si="134"/>
        <v>0.19561500000000159</v>
      </c>
      <c r="C658">
        <f t="shared" si="124"/>
        <v>4.9512507821435735E-14</v>
      </c>
      <c r="D658">
        <f t="shared" si="129"/>
        <v>170840760.893197</v>
      </c>
      <c r="E658">
        <f t="shared" si="135"/>
        <v>1.7760353745678689E-14</v>
      </c>
      <c r="F658">
        <f t="shared" si="136"/>
        <v>1.5592385371132666E-17</v>
      </c>
      <c r="G658">
        <f t="shared" si="125"/>
        <v>0.30945317388397331</v>
      </c>
      <c r="H658" s="17">
        <f t="shared" si="130"/>
        <v>0.1110022109104918</v>
      </c>
      <c r="I658">
        <f t="shared" si="131"/>
        <v>1.2169307995486522</v>
      </c>
      <c r="J658">
        <f t="shared" si="126"/>
        <v>6.6089762619878961E-6</v>
      </c>
      <c r="K658">
        <f t="shared" si="127"/>
        <v>0.20719791695145298</v>
      </c>
      <c r="L658">
        <f t="shared" si="128"/>
        <v>1.1829174458020345E-2</v>
      </c>
      <c r="M658">
        <f t="shared" si="132"/>
        <v>3.4981037217437671E-5</v>
      </c>
      <c r="N658">
        <f t="shared" si="133"/>
        <v>9.7452408569579144E-5</v>
      </c>
    </row>
    <row r="659" spans="2:14" x14ac:dyDescent="0.25">
      <c r="B659">
        <f t="shared" si="134"/>
        <v>0.1959300000000016</v>
      </c>
      <c r="C659">
        <f t="shared" si="124"/>
        <v>4.9538307980961774E-14</v>
      </c>
      <c r="D659">
        <f t="shared" si="129"/>
        <v>170785143.95411336</v>
      </c>
      <c r="E659">
        <f t="shared" si="135"/>
        <v>1.7744761360307555E-14</v>
      </c>
      <c r="F659">
        <f t="shared" si="136"/>
        <v>1.5600503488878088E-17</v>
      </c>
      <c r="G659">
        <f t="shared" si="125"/>
        <v>0.3096144248810111</v>
      </c>
      <c r="H659" s="17">
        <f t="shared" si="130"/>
        <v>0.1109047585019222</v>
      </c>
      <c r="I659">
        <f t="shared" si="131"/>
        <v>1.2167403490275723</v>
      </c>
      <c r="J659">
        <f t="shared" si="126"/>
        <v>6.6031740293149873E-6</v>
      </c>
      <c r="K659">
        <f t="shared" si="127"/>
        <v>0.20726279084995416</v>
      </c>
      <c r="L659">
        <f t="shared" si="128"/>
        <v>1.1779131625327448E-2</v>
      </c>
      <c r="M659">
        <f t="shared" si="132"/>
        <v>3.495034768245628E-5</v>
      </c>
      <c r="N659">
        <f t="shared" si="133"/>
        <v>9.7503146805488045E-5</v>
      </c>
    </row>
    <row r="660" spans="2:14" x14ac:dyDescent="0.25">
      <c r="B660">
        <f t="shared" si="134"/>
        <v>0.19624500000000161</v>
      </c>
      <c r="C660">
        <f t="shared" si="124"/>
        <v>4.9564165060595347E-14</v>
      </c>
      <c r="D660">
        <f t="shared" si="129"/>
        <v>170729453.77063656</v>
      </c>
      <c r="E660">
        <f t="shared" si="135"/>
        <v>1.7729160856818676E-14</v>
      </c>
      <c r="F660">
        <f t="shared" si="136"/>
        <v>1.5608639504045729E-17</v>
      </c>
      <c r="G660">
        <f t="shared" si="125"/>
        <v>0.30977603162872086</v>
      </c>
      <c r="H660" s="17">
        <f t="shared" si="130"/>
        <v>0.11080725535511671</v>
      </c>
      <c r="I660">
        <f t="shared" si="131"/>
        <v>1.2165497993491332</v>
      </c>
      <c r="J660">
        <f t="shared" si="126"/>
        <v>6.5973687757311085E-6</v>
      </c>
      <c r="K660">
        <f t="shared" si="127"/>
        <v>0.20732772901981855</v>
      </c>
      <c r="L660">
        <f t="shared" si="128"/>
        <v>1.1729300496765961E-2</v>
      </c>
      <c r="M660">
        <f t="shared" si="132"/>
        <v>3.4919642182484709E-5</v>
      </c>
      <c r="N660">
        <f t="shared" si="133"/>
        <v>9.7553996900285784E-5</v>
      </c>
    </row>
    <row r="661" spans="2:14" x14ac:dyDescent="0.25">
      <c r="B661">
        <f t="shared" si="134"/>
        <v>0.19656000000000162</v>
      </c>
      <c r="C661">
        <f t="shared" si="124"/>
        <v>4.9590079267172224E-14</v>
      </c>
      <c r="D661">
        <f t="shared" si="129"/>
        <v>170673690.1498327</v>
      </c>
      <c r="E661">
        <f t="shared" si="135"/>
        <v>1.7713552217314631E-14</v>
      </c>
      <c r="F661">
        <f t="shared" si="136"/>
        <v>1.5616793481623874E-17</v>
      </c>
      <c r="G661">
        <f t="shared" si="125"/>
        <v>0.30993799541982636</v>
      </c>
      <c r="H661" s="17">
        <f t="shared" si="130"/>
        <v>0.11070970135821644</v>
      </c>
      <c r="I661">
        <f t="shared" si="131"/>
        <v>1.21635915029473</v>
      </c>
      <c r="J661">
        <f t="shared" si="126"/>
        <v>6.5915604945762778E-6</v>
      </c>
      <c r="K661">
        <f t="shared" si="127"/>
        <v>0.2073927316023472</v>
      </c>
      <c r="L661">
        <f t="shared" si="128"/>
        <v>1.1679680176730323E-2</v>
      </c>
      <c r="M661">
        <f t="shared" si="132"/>
        <v>3.4888920682351045E-5</v>
      </c>
      <c r="N661">
        <f t="shared" si="133"/>
        <v>9.7604959260149201E-5</v>
      </c>
    </row>
    <row r="662" spans="2:14" x14ac:dyDescent="0.25">
      <c r="B662">
        <f t="shared" si="134"/>
        <v>0.19687500000000163</v>
      </c>
      <c r="C662">
        <f t="shared" si="124"/>
        <v>4.9616050808582553E-14</v>
      </c>
      <c r="D662">
        <f t="shared" si="129"/>
        <v>170617852.89798269</v>
      </c>
      <c r="E662">
        <f t="shared" si="135"/>
        <v>1.7697935423833008E-14</v>
      </c>
      <c r="F662">
        <f t="shared" si="136"/>
        <v>1.5624965486931858E-17</v>
      </c>
      <c r="G662">
        <f t="shared" si="125"/>
        <v>0.31010031755364093</v>
      </c>
      <c r="H662" s="17">
        <f t="shared" si="130"/>
        <v>0.11061209639895629</v>
      </c>
      <c r="I662">
        <f t="shared" si="131"/>
        <v>1.2161684016449639</v>
      </c>
      <c r="J662">
        <f t="shared" si="126"/>
        <v>6.5857491791663277E-6</v>
      </c>
      <c r="K662">
        <f t="shared" si="127"/>
        <v>0.20745779873935244</v>
      </c>
      <c r="L662">
        <f t="shared" si="128"/>
        <v>1.1630269773403795E-2</v>
      </c>
      <c r="M662">
        <f t="shared" si="132"/>
        <v>3.4858183146755781E-5</v>
      </c>
      <c r="N662">
        <f t="shared" si="133"/>
        <v>9.7656034293324096E-5</v>
      </c>
    </row>
    <row r="663" spans="2:14" x14ac:dyDescent="0.25">
      <c r="B663">
        <f t="shared" si="134"/>
        <v>0.19719000000000164</v>
      </c>
      <c r="C663">
        <f t="shared" si="124"/>
        <v>4.9642079893777893E-14</v>
      </c>
      <c r="D663">
        <f t="shared" si="129"/>
        <v>170561941.82057795</v>
      </c>
      <c r="E663">
        <f t="shared" si="135"/>
        <v>1.7682310458346075E-14</v>
      </c>
      <c r="F663">
        <f t="shared" si="136"/>
        <v>1.5633155585622251E-17</v>
      </c>
      <c r="G663">
        <f t="shared" si="125"/>
        <v>0.31026299933611184</v>
      </c>
      <c r="H663" s="17">
        <f t="shared" si="130"/>
        <v>0.11051444036466294</v>
      </c>
      <c r="I663">
        <f t="shared" si="131"/>
        <v>1.2159775531796384</v>
      </c>
      <c r="J663">
        <f t="shared" si="126"/>
        <v>6.5799348227927879E-6</v>
      </c>
      <c r="K663">
        <f t="shared" si="127"/>
        <v>0.20752293057315926</v>
      </c>
      <c r="L663">
        <f t="shared" si="128"/>
        <v>1.158106839874243E-2</v>
      </c>
      <c r="M663">
        <f t="shared" si="132"/>
        <v>3.4827429540271106E-5</v>
      </c>
      <c r="N663">
        <f t="shared" si="133"/>
        <v>9.7707222410139071E-5</v>
      </c>
    </row>
    <row r="664" spans="2:14" x14ac:dyDescent="0.25">
      <c r="B664">
        <f t="shared" si="134"/>
        <v>0.19750500000000165</v>
      </c>
      <c r="C664">
        <f t="shared" si="124"/>
        <v>4.9668166732778177E-14</v>
      </c>
      <c r="D664">
        <f t="shared" si="129"/>
        <v>170505956.72231576</v>
      </c>
      <c r="E664">
        <f t="shared" si="135"/>
        <v>1.7666677302760452E-14</v>
      </c>
      <c r="F664">
        <f t="shared" si="136"/>
        <v>1.5641363843683064E-17</v>
      </c>
      <c r="G664">
        <f t="shared" si="125"/>
        <v>0.31042604207986363</v>
      </c>
      <c r="H664" s="17">
        <f t="shared" si="130"/>
        <v>0.11041673314225282</v>
      </c>
      <c r="I664">
        <f t="shared" si="131"/>
        <v>1.215786604677755</v>
      </c>
      <c r="J664">
        <f t="shared" si="126"/>
        <v>6.5741174187227543E-6</v>
      </c>
      <c r="K664">
        <f t="shared" si="127"/>
        <v>0.20758812724660897</v>
      </c>
      <c r="L664">
        <f t="shared" si="128"/>
        <v>1.1532075168459116E-2</v>
      </c>
      <c r="M664">
        <f t="shared" si="132"/>
        <v>3.4796659827340305E-5</v>
      </c>
      <c r="N664">
        <f t="shared" si="133"/>
        <v>9.7758524023019159E-5</v>
      </c>
    </row>
    <row r="665" spans="2:14" x14ac:dyDescent="0.25">
      <c r="B665">
        <f t="shared" si="134"/>
        <v>0.19782000000000166</v>
      </c>
      <c r="C665">
        <f t="shared" si="124"/>
        <v>4.9694311536678634E-14</v>
      </c>
      <c r="D665">
        <f t="shared" si="129"/>
        <v>170449897.40709525</v>
      </c>
      <c r="E665">
        <f t="shared" si="135"/>
        <v>1.765103593891677E-14</v>
      </c>
      <c r="F665">
        <f t="shared" si="136"/>
        <v>1.5649590327439931E-17</v>
      </c>
      <c r="G665">
        <f t="shared" si="125"/>
        <v>0.31058944710424141</v>
      </c>
      <c r="H665" s="17">
        <f t="shared" si="130"/>
        <v>0.1103189746182298</v>
      </c>
      <c r="I665">
        <f t="shared" si="131"/>
        <v>1.2155955559175091</v>
      </c>
      <c r="J665">
        <f t="shared" si="126"/>
        <v>6.5682969601987701E-6</v>
      </c>
      <c r="K665">
        <f t="shared" si="127"/>
        <v>0.20765338890306104</v>
      </c>
      <c r="L665">
        <f t="shared" si="128"/>
        <v>1.1483289202007687E-2</v>
      </c>
      <c r="M665">
        <f t="shared" si="132"/>
        <v>3.4765873972277087E-5</v>
      </c>
      <c r="N665">
        <f t="shared" si="133"/>
        <v>9.7809939546499573E-5</v>
      </c>
    </row>
    <row r="666" spans="2:14" x14ac:dyDescent="0.25">
      <c r="B666">
        <f t="shared" si="134"/>
        <v>0.19813500000000167</v>
      </c>
      <c r="C666">
        <f t="shared" si="124"/>
        <v>4.9720514517657068E-14</v>
      </c>
      <c r="D666">
        <f t="shared" si="129"/>
        <v>170393763.67801258</v>
      </c>
      <c r="E666">
        <f t="shared" si="135"/>
        <v>1.7635386348589331E-14</v>
      </c>
      <c r="F666">
        <f t="shared" si="136"/>
        <v>1.5657835103558356E-17</v>
      </c>
      <c r="G666">
        <f t="shared" si="125"/>
        <v>0.31075321573535669</v>
      </c>
      <c r="H666" s="17">
        <f t="shared" si="130"/>
        <v>0.1102211646786833</v>
      </c>
      <c r="I666">
        <f t="shared" si="131"/>
        <v>1.2154044066762859</v>
      </c>
      <c r="J666">
        <f t="shared" si="126"/>
        <v>6.5624734404386949E-6</v>
      </c>
      <c r="K666">
        <f t="shared" si="127"/>
        <v>0.20771871568639683</v>
      </c>
      <c r="L666">
        <f t="shared" si="128"/>
        <v>1.1434709622567077E-2</v>
      </c>
      <c r="M666">
        <f t="shared" si="132"/>
        <v>3.4735071939264887E-5</v>
      </c>
      <c r="N666">
        <f t="shared" si="133"/>
        <v>9.7861469397239723E-5</v>
      </c>
    </row>
    <row r="667" spans="2:14" x14ac:dyDescent="0.25">
      <c r="B667">
        <f t="shared" si="134"/>
        <v>0.19845000000000168</v>
      </c>
      <c r="C667">
        <f t="shared" si="124"/>
        <v>4.9746775888980805E-14</v>
      </c>
      <c r="D667">
        <f t="shared" si="129"/>
        <v>170337555.33735698</v>
      </c>
      <c r="E667">
        <f t="shared" si="135"/>
        <v>1.7619728513485773E-14</v>
      </c>
      <c r="F667">
        <f t="shared" si="136"/>
        <v>1.5666098239045948E-17</v>
      </c>
      <c r="G667">
        <f t="shared" si="125"/>
        <v>0.31091734930613002</v>
      </c>
      <c r="H667" s="17">
        <f t="shared" si="130"/>
        <v>0.11012330320928607</v>
      </c>
      <c r="I667">
        <f t="shared" si="131"/>
        <v>1.2152131567306568</v>
      </c>
      <c r="J667">
        <f t="shared" si="126"/>
        <v>6.5566468526355823E-6</v>
      </c>
      <c r="K667">
        <f t="shared" si="127"/>
        <v>0.20778410774102063</v>
      </c>
      <c r="L667">
        <f t="shared" si="128"/>
        <v>1.1386335557025588E-2</v>
      </c>
      <c r="M667">
        <f t="shared" si="132"/>
        <v>3.4704253692356244E-5</v>
      </c>
      <c r="N667">
        <f t="shared" si="133"/>
        <v>9.7913113994037174E-5</v>
      </c>
    </row>
    <row r="668" spans="2:14" x14ac:dyDescent="0.25">
      <c r="B668">
        <f t="shared" si="134"/>
        <v>0.19876500000000169</v>
      </c>
      <c r="C668">
        <f t="shared" si="124"/>
        <v>4.9773095865014095E-14</v>
      </c>
      <c r="D668">
        <f t="shared" si="129"/>
        <v>170281272.18660569</v>
      </c>
      <c r="E668">
        <f t="shared" si="135"/>
        <v>1.7604062415246728E-14</v>
      </c>
      <c r="F668">
        <f t="shared" si="136"/>
        <v>1.567437980125468E-17</v>
      </c>
      <c r="G668">
        <f t="shared" si="125"/>
        <v>0.31108184915633807</v>
      </c>
      <c r="H668" s="17">
        <f t="shared" si="130"/>
        <v>0.11002539009529204</v>
      </c>
      <c r="I668">
        <f t="shared" si="131"/>
        <v>1.2150218058563742</v>
      </c>
      <c r="J668">
        <f t="shared" si="126"/>
        <v>6.5508171899575509E-6</v>
      </c>
      <c r="K668">
        <f t="shared" si="127"/>
        <v>0.20784956521186387</v>
      </c>
      <c r="L668">
        <f t="shared" si="128"/>
        <v>1.1338166135965179E-2</v>
      </c>
      <c r="M668">
        <f t="shared" si="132"/>
        <v>3.4673419195472122E-5</v>
      </c>
      <c r="N668">
        <f t="shared" si="133"/>
        <v>9.7964873757841741E-5</v>
      </c>
    </row>
    <row r="669" spans="2:14" x14ac:dyDescent="0.25">
      <c r="B669">
        <f t="shared" si="134"/>
        <v>0.1990800000000017</v>
      </c>
      <c r="C669">
        <f t="shared" si="124"/>
        <v>4.9799474661225312E-14</v>
      </c>
      <c r="D669">
        <f t="shared" si="129"/>
        <v>170224914.0264197</v>
      </c>
      <c r="E669">
        <f t="shared" si="135"/>
        <v>1.7588388035445474E-14</v>
      </c>
      <c r="F669">
        <f t="shared" si="136"/>
        <v>1.568267985788319E-17</v>
      </c>
      <c r="G669">
        <f t="shared" si="125"/>
        <v>0.31124671663265813</v>
      </c>
      <c r="H669" s="17">
        <f t="shared" si="130"/>
        <v>0.1099274252215342</v>
      </c>
      <c r="I669">
        <f t="shared" si="131"/>
        <v>1.2148303538283682</v>
      </c>
      <c r="J669">
        <f t="shared" si="126"/>
        <v>6.5449844455476562E-6</v>
      </c>
      <c r="K669">
        <f t="shared" si="127"/>
        <v>0.20791508824438693</v>
      </c>
      <c r="L669">
        <f t="shared" si="128"/>
        <v>1.1290200493645843E-2</v>
      </c>
      <c r="M669">
        <f t="shared" si="132"/>
        <v>3.4642568412401204E-5</v>
      </c>
      <c r="N669">
        <f t="shared" si="133"/>
        <v>9.8016749111769921E-5</v>
      </c>
    </row>
    <row r="670" spans="2:14" x14ac:dyDescent="0.25">
      <c r="B670">
        <f t="shared" si="134"/>
        <v>0.19939500000000171</v>
      </c>
      <c r="C670">
        <f t="shared" si="124"/>
        <v>4.9825912494194275E-14</v>
      </c>
      <c r="D670">
        <f t="shared" si="129"/>
        <v>170168480.65663925</v>
      </c>
      <c r="E670">
        <f t="shared" si="135"/>
        <v>1.7572705355587592E-14</v>
      </c>
      <c r="F670">
        <f t="shared" si="136"/>
        <v>1.5690998476979069E-17</v>
      </c>
      <c r="G670">
        <f t="shared" si="125"/>
        <v>0.31141195308871422</v>
      </c>
      <c r="H670" s="17">
        <f t="shared" si="130"/>
        <v>0.10982940847242244</v>
      </c>
      <c r="I670">
        <f t="shared" si="131"/>
        <v>1.2146388004207418</v>
      </c>
      <c r="J670">
        <f t="shared" si="126"/>
        <v>6.5391486125237598E-6</v>
      </c>
      <c r="K670">
        <f t="shared" si="127"/>
        <v>0.20798067698458206</v>
      </c>
      <c r="L670">
        <f t="shared" si="128"/>
        <v>1.1242437767990068E-2</v>
      </c>
      <c r="M670">
        <f t="shared" si="132"/>
        <v>3.4611701306799239E-5</v>
      </c>
      <c r="N670">
        <f t="shared" si="133"/>
        <v>9.8068740481119167E-5</v>
      </c>
    </row>
    <row r="671" spans="2:14" x14ac:dyDescent="0.25">
      <c r="B671">
        <f t="shared" si="134"/>
        <v>0.19971000000000172</v>
      </c>
      <c r="C671">
        <f t="shared" si="124"/>
        <v>4.9852409581619609E-14</v>
      </c>
      <c r="D671">
        <f t="shared" si="129"/>
        <v>170111971.87627909</v>
      </c>
      <c r="E671">
        <f t="shared" si="135"/>
        <v>1.7557014357110612E-14</v>
      </c>
      <c r="F671">
        <f t="shared" si="136"/>
        <v>1.569933572694117E-17</v>
      </c>
      <c r="G671">
        <f t="shared" si="125"/>
        <v>0.31157755988512253</v>
      </c>
      <c r="H671" s="17">
        <f t="shared" si="130"/>
        <v>0.10973133973194131</v>
      </c>
      <c r="I671">
        <f t="shared" si="131"/>
        <v>1.2144471454067667</v>
      </c>
      <c r="J671">
        <f t="shared" si="126"/>
        <v>6.5333096839784046E-6</v>
      </c>
      <c r="K671">
        <f t="shared" si="127"/>
        <v>0.20804633157897631</v>
      </c>
      <c r="L671">
        <f t="shared" si="128"/>
        <v>1.1194877100567295E-2</v>
      </c>
      <c r="M671">
        <f t="shared" si="132"/>
        <v>3.4580817842188358E-5</v>
      </c>
      <c r="N671">
        <f t="shared" si="133"/>
        <v>9.8120848293382318E-5</v>
      </c>
    </row>
    <row r="672" spans="2:14" x14ac:dyDescent="0.25">
      <c r="B672">
        <f t="shared" si="134"/>
        <v>0.20002500000000173</v>
      </c>
      <c r="C672">
        <f t="shared" si="124"/>
        <v>4.9878966142326273E-14</v>
      </c>
      <c r="D672">
        <f t="shared" si="129"/>
        <v>170055387.48352396</v>
      </c>
      <c r="E672">
        <f t="shared" si="135"/>
        <v>1.7541315021383672E-14</v>
      </c>
      <c r="F672">
        <f t="shared" si="136"/>
        <v>1.5707691676521961E-17</v>
      </c>
      <c r="G672">
        <f t="shared" si="125"/>
        <v>0.31174353838953917</v>
      </c>
      <c r="H672" s="17">
        <f t="shared" si="130"/>
        <v>0.10963321888364794</v>
      </c>
      <c r="I672">
        <f t="shared" si="131"/>
        <v>1.2142553885588798</v>
      </c>
      <c r="J672">
        <f t="shared" si="126"/>
        <v>6.5274676529786811E-6</v>
      </c>
      <c r="K672">
        <f t="shared" si="127"/>
        <v>0.20811205217463435</v>
      </c>
      <c r="L672">
        <f t="shared" si="128"/>
        <v>1.1147517636578549E-2</v>
      </c>
      <c r="M672">
        <f t="shared" si="132"/>
        <v>3.4549917981956371E-5</v>
      </c>
      <c r="N672">
        <f t="shared" si="133"/>
        <v>9.8173072978262251E-5</v>
      </c>
    </row>
    <row r="673" spans="2:14" x14ac:dyDescent="0.25">
      <c r="B673">
        <f t="shared" si="134"/>
        <v>0.20034000000000174</v>
      </c>
      <c r="C673">
        <f t="shared" si="124"/>
        <v>4.9905582396272915E-14</v>
      </c>
      <c r="D673">
        <f t="shared" si="129"/>
        <v>169998727.27572402</v>
      </c>
      <c r="E673">
        <f t="shared" si="135"/>
        <v>1.7525607329707149E-14</v>
      </c>
      <c r="F673">
        <f t="shared" si="136"/>
        <v>1.5716066394829857E-17</v>
      </c>
      <c r="G673">
        <f t="shared" si="125"/>
        <v>0.31190988997670571</v>
      </c>
      <c r="H673" s="17">
        <f t="shared" si="130"/>
        <v>0.10953504581066968</v>
      </c>
      <c r="I673">
        <f t="shared" si="131"/>
        <v>1.2140635296486777</v>
      </c>
      <c r="J673">
        <f t="shared" si="126"/>
        <v>6.5216225125660906E-6</v>
      </c>
      <c r="K673">
        <f t="shared" si="127"/>
        <v>0.20817783891916028</v>
      </c>
      <c r="L673">
        <f t="shared" si="128"/>
        <v>1.1100358524841022E-2</v>
      </c>
      <c r="M673">
        <f t="shared" si="132"/>
        <v>3.4519001689356086E-5</v>
      </c>
      <c r="N673">
        <f t="shared" si="133"/>
        <v>9.8225414967686612E-5</v>
      </c>
    </row>
    <row r="674" spans="2:14" x14ac:dyDescent="0.25">
      <c r="B674">
        <f t="shared" si="134"/>
        <v>0.20065500000000175</v>
      </c>
      <c r="C674">
        <f t="shared" si="124"/>
        <v>4.9932258564559716E-14</v>
      </c>
      <c r="D674">
        <f t="shared" si="129"/>
        <v>169941991.04938975</v>
      </c>
      <c r="E674">
        <f t="shared" si="135"/>
        <v>1.750989126331232E-14</v>
      </c>
      <c r="F674">
        <f t="shared" si="136"/>
        <v>1.5724459951331625E-17</v>
      </c>
      <c r="G674">
        <f t="shared" si="125"/>
        <v>0.31207661602849823</v>
      </c>
      <c r="H674" s="17">
        <f t="shared" si="130"/>
        <v>0.10943682039570199</v>
      </c>
      <c r="I674">
        <f t="shared" si="131"/>
        <v>1.2138715684469128</v>
      </c>
      <c r="J674">
        <f t="shared" si="126"/>
        <v>6.515774255756424E-6</v>
      </c>
      <c r="K674">
        <f t="shared" si="127"/>
        <v>0.20824369196070178</v>
      </c>
      <c r="L674">
        <f t="shared" si="128"/>
        <v>1.1053398917772832E-2</v>
      </c>
      <c r="M674">
        <f t="shared" si="132"/>
        <v>3.4488068927504599E-5</v>
      </c>
      <c r="N674">
        <f t="shared" si="133"/>
        <v>9.8277874695822643E-5</v>
      </c>
    </row>
    <row r="675" spans="2:14" x14ac:dyDescent="0.25">
      <c r="B675">
        <f t="shared" si="134"/>
        <v>0.20097000000000176</v>
      </c>
      <c r="C675">
        <f t="shared" si="124"/>
        <v>4.9958994869435758E-14</v>
      </c>
      <c r="D675">
        <f t="shared" si="129"/>
        <v>169885178.60018772</v>
      </c>
      <c r="E675">
        <f t="shared" si="135"/>
        <v>1.7494166803360987E-14</v>
      </c>
      <c r="F675">
        <f t="shared" si="136"/>
        <v>1.5732872415854773E-17</v>
      </c>
      <c r="G675">
        <f t="shared" si="125"/>
        <v>0.31224371793397349</v>
      </c>
      <c r="H675" s="17">
        <f t="shared" si="130"/>
        <v>0.10933854252100615</v>
      </c>
      <c r="I675">
        <f t="shared" si="131"/>
        <v>1.2136795047234892</v>
      </c>
      <c r="J675">
        <f t="shared" si="126"/>
        <v>6.5099228755396178E-6</v>
      </c>
      <c r="K675">
        <f t="shared" si="127"/>
        <v>0.20830961144795229</v>
      </c>
      <c r="L675">
        <f t="shared" si="128"/>
        <v>1.1006637971377712E-2</v>
      </c>
      <c r="M675">
        <f t="shared" si="132"/>
        <v>3.4457119659382594E-5</v>
      </c>
      <c r="N675">
        <f t="shared" si="133"/>
        <v>9.8330452599092321E-5</v>
      </c>
    </row>
    <row r="676" spans="2:14" x14ac:dyDescent="0.25">
      <c r="B676">
        <f t="shared" si="134"/>
        <v>0.20128500000000177</v>
      </c>
      <c r="C676">
        <f t="shared" si="124"/>
        <v>4.9985791534306886E-14</v>
      </c>
      <c r="D676">
        <f t="shared" si="129"/>
        <v>169828289.72293547</v>
      </c>
      <c r="E676">
        <f t="shared" si="135"/>
        <v>1.7478433930945132E-14</v>
      </c>
      <c r="F676">
        <f t="shared" si="136"/>
        <v>1.5741303858589952E-17</v>
      </c>
      <c r="G676">
        <f t="shared" si="125"/>
        <v>0.312411197089418</v>
      </c>
      <c r="H676" s="17">
        <f t="shared" si="130"/>
        <v>0.10924021206840707</v>
      </c>
      <c r="I676">
        <f t="shared" si="131"/>
        <v>1.2134873382474585</v>
      </c>
      <c r="J676">
        <f t="shared" si="126"/>
        <v>6.5040683648796286E-6</v>
      </c>
      <c r="K676">
        <f t="shared" si="127"/>
        <v>0.20837559753015344</v>
      </c>
      <c r="L676">
        <f t="shared" si="128"/>
        <v>1.0960074845229928E-2</v>
      </c>
      <c r="M676">
        <f t="shared" si="132"/>
        <v>3.4426153847833648E-5</v>
      </c>
      <c r="N676">
        <f t="shared" si="133"/>
        <v>9.8383149116187209E-5</v>
      </c>
    </row>
    <row r="677" spans="2:14" x14ac:dyDescent="0.25">
      <c r="B677">
        <f t="shared" si="134"/>
        <v>0.20160000000000178</v>
      </c>
      <c r="C677">
        <f t="shared" si="124"/>
        <v>5.0012648783743397E-14</v>
      </c>
      <c r="D677">
        <f t="shared" si="129"/>
        <v>169771324.21159688</v>
      </c>
      <c r="E677">
        <f t="shared" si="135"/>
        <v>1.7462692627086543E-14</v>
      </c>
      <c r="F677">
        <f t="shared" si="136"/>
        <v>1.5749754350093407E-17</v>
      </c>
      <c r="G677">
        <f t="shared" si="125"/>
        <v>0.31257905489839621</v>
      </c>
      <c r="H677" s="17">
        <f t="shared" si="130"/>
        <v>0.10914182891929089</v>
      </c>
      <c r="I677">
        <f t="shared" si="131"/>
        <v>1.2132950687870141</v>
      </c>
      <c r="J677">
        <f t="shared" si="126"/>
        <v>6.4982107167142887E-6</v>
      </c>
      <c r="K677">
        <f t="shared" si="127"/>
        <v>0.20844165035709872</v>
      </c>
      <c r="L677">
        <f t="shared" si="128"/>
        <v>1.0913708702459111E-2</v>
      </c>
      <c r="M677">
        <f t="shared" si="132"/>
        <v>3.439517145556349E-5</v>
      </c>
      <c r="N677">
        <f t="shared" si="133"/>
        <v>9.8435964688083771E-5</v>
      </c>
    </row>
    <row r="678" spans="2:14" x14ac:dyDescent="0.25">
      <c r="B678">
        <f t="shared" si="134"/>
        <v>0.20191500000000179</v>
      </c>
      <c r="C678">
        <f t="shared" si="124"/>
        <v>5.003956684348779E-14</v>
      </c>
      <c r="D678">
        <f t="shared" si="129"/>
        <v>169714281.85927749</v>
      </c>
      <c r="E678">
        <f t="shared" si="135"/>
        <v>1.7446942872736449E-14</v>
      </c>
      <c r="F678">
        <f t="shared" si="136"/>
        <v>1.5758223961289397E-17</v>
      </c>
      <c r="G678">
        <f t="shared" si="125"/>
        <v>0.31274729277179869</v>
      </c>
      <c r="H678" s="17">
        <f t="shared" si="130"/>
        <v>0.10904339295460279</v>
      </c>
      <c r="I678">
        <f t="shared" si="131"/>
        <v>1.2131026961094884</v>
      </c>
      <c r="J678">
        <f t="shared" si="126"/>
        <v>6.4923499239551783E-6</v>
      </c>
      <c r="K678">
        <f t="shared" si="127"/>
        <v>0.20850777007913537</v>
      </c>
      <c r="L678">
        <f t="shared" si="128"/>
        <v>1.0867538709735242E-2</v>
      </c>
      <c r="M678">
        <f t="shared" si="132"/>
        <v>3.4364172445139309E-5</v>
      </c>
      <c r="N678">
        <f t="shared" si="133"/>
        <v>9.8488899758058732E-5</v>
      </c>
    </row>
    <row r="679" spans="2:14" x14ac:dyDescent="0.25">
      <c r="B679">
        <f t="shared" si="134"/>
        <v>0.2022300000000018</v>
      </c>
      <c r="C679">
        <f t="shared" ref="C679:C742" si="137">((2*PI()/(D679^2*$C$16))*($C$11*$C$10*$C$12/($C$13*$C$14))*(($C$8^2)/(4*PI()*$C$7))^2)*(LN((($C$16*D679^2*E679)/(2*$C$9^2))*(1+(E679/($C$16*$C$4^2)))^2)-LN(2)*(SQRT(1-(D679/$C$4)^2)-(1-(D679/$C$4)^2)/2)+((1-SQRT(1-(D679/$C$4)^2))^2)/16)/1000</f>
        <v>5.0066545940462924E-14</v>
      </c>
      <c r="D679">
        <f t="shared" si="129"/>
        <v>169657162.45821917</v>
      </c>
      <c r="E679">
        <f t="shared" si="135"/>
        <v>1.7431184648775159E-14</v>
      </c>
      <c r="F679">
        <f t="shared" si="136"/>
        <v>1.5766712763472725E-17</v>
      </c>
      <c r="G679">
        <f t="shared" ref="G679:G742" si="138">C679/$C$19/$F$36</f>
        <v>0.31291591212789327</v>
      </c>
      <c r="H679" s="17">
        <f t="shared" si="130"/>
        <v>0.10894490405484474</v>
      </c>
      <c r="I679">
        <f t="shared" si="131"/>
        <v>1.2129102199813468</v>
      </c>
      <c r="J679">
        <f t="shared" ref="J679:J742" si="139">E679/($C$18*$C$4^2)</f>
        <v>6.486485979487485E-6</v>
      </c>
      <c r="K679">
        <f t="shared" ref="K679:K742" si="140">(1-(D679/$C$4)^2)*(1+(J679^2)/8-(2*J679+1)*LN(2))</f>
        <v>0.20857395684716834</v>
      </c>
      <c r="L679">
        <f t="shared" ref="L679:L742" si="141">$H$38*2^(-B679/$Q$37)</f>
        <v>1.0821564037253671E-2</v>
      </c>
      <c r="M679">
        <f t="shared" si="132"/>
        <v>3.4333156778989047E-5</v>
      </c>
      <c r="N679">
        <f t="shared" si="133"/>
        <v>9.8541954771704519E-5</v>
      </c>
    </row>
    <row r="680" spans="2:14" x14ac:dyDescent="0.25">
      <c r="B680">
        <f t="shared" si="134"/>
        <v>0.20254500000000181</v>
      </c>
      <c r="C680">
        <f t="shared" si="137"/>
        <v>5.0093586302779535E-14</v>
      </c>
      <c r="D680">
        <f t="shared" ref="D680:D743" si="142">$C$4*SQRT(1-(1/I680)^2)</f>
        <v>169599965.7997959</v>
      </c>
      <c r="E680">
        <f t="shared" si="135"/>
        <v>1.7415417936011685E-14</v>
      </c>
      <c r="F680">
        <f t="shared" si="136"/>
        <v>1.5775220828311175E-17</v>
      </c>
      <c r="G680">
        <f t="shared" si="138"/>
        <v>0.31308491439237207</v>
      </c>
      <c r="H680" s="17">
        <f t="shared" ref="H680:H743" si="143">E680/$C$19/$F$36</f>
        <v>0.10884636210007302</v>
      </c>
      <c r="I680">
        <f t="shared" ref="I680:I743" si="144">(E680)/($C$4^2*$C$29)+1</f>
        <v>1.212717640168185</v>
      </c>
      <c r="J680">
        <f t="shared" si="139"/>
        <v>6.4806188761698645E-6</v>
      </c>
      <c r="K680">
        <f t="shared" si="140"/>
        <v>0.20864021081266207</v>
      </c>
      <c r="L680">
        <f t="shared" si="141"/>
        <v>1.07757838587202E-2</v>
      </c>
      <c r="M680">
        <f t="shared" ref="M680:M743" si="145">(B680-B679)*(H680+H679)/2</f>
        <v>3.4302124419400602E-5</v>
      </c>
      <c r="N680">
        <f t="shared" ref="N680:N743" si="146">(B680-B679)*(G680+G679)/2</f>
        <v>9.8595130176944826E-5</v>
      </c>
    </row>
    <row r="681" spans="2:14" x14ac:dyDescent="0.25">
      <c r="B681">
        <f t="shared" ref="B681:B744" si="147">B680+$B$38</f>
        <v>0.20286000000000182</v>
      </c>
      <c r="C681">
        <f t="shared" si="137"/>
        <v>5.0120688159744801E-14</v>
      </c>
      <c r="D681">
        <f t="shared" si="142"/>
        <v>169542691.67450798</v>
      </c>
      <c r="E681">
        <f t="shared" ref="E681:E744" si="148">E680-F680</f>
        <v>1.7399642715183375E-14</v>
      </c>
      <c r="F681">
        <f t="shared" ref="F681:F744" si="149">(B681-B680)*(C681+C680)/2</f>
        <v>1.5783748227848068E-17</v>
      </c>
      <c r="G681">
        <f t="shared" si="138"/>
        <v>0.31325430099840496</v>
      </c>
      <c r="H681" s="17">
        <f t="shared" si="143"/>
        <v>0.10874776696989608</v>
      </c>
      <c r="I681">
        <f t="shared" si="144"/>
        <v>1.2125249564347218</v>
      </c>
      <c r="J681">
        <f t="shared" si="139"/>
        <v>6.4747486068343067E-6</v>
      </c>
      <c r="K681">
        <f t="shared" si="140"/>
        <v>0.20870653212764465</v>
      </c>
      <c r="L681">
        <f t="shared" si="141"/>
        <v>1.0730197351336235E-2</v>
      </c>
      <c r="M681">
        <f t="shared" si="145"/>
        <v>3.4271075328521189E-5</v>
      </c>
      <c r="N681">
        <f t="shared" si="146"/>
        <v>9.8648426424050416E-5</v>
      </c>
    </row>
    <row r="682" spans="2:14" x14ac:dyDescent="0.25">
      <c r="B682">
        <f t="shared" si="147"/>
        <v>0.20317500000000183</v>
      </c>
      <c r="C682">
        <f t="shared" si="137"/>
        <v>5.0147851741869876E-14</v>
      </c>
      <c r="D682">
        <f t="shared" si="142"/>
        <v>169485339.87197798</v>
      </c>
      <c r="E682">
        <f t="shared" si="148"/>
        <v>1.7383858966955526E-14</v>
      </c>
      <c r="F682">
        <f t="shared" si="149"/>
        <v>1.57922950345048E-17</v>
      </c>
      <c r="G682">
        <f t="shared" si="138"/>
        <v>0.31342407338668665</v>
      </c>
      <c r="H682" s="17">
        <f t="shared" si="143"/>
        <v>0.10864911854347202</v>
      </c>
      <c r="I682">
        <f t="shared" si="144"/>
        <v>1.2123321685447974</v>
      </c>
      <c r="J682">
        <f t="shared" si="139"/>
        <v>6.4688751642859889E-6</v>
      </c>
      <c r="K682">
        <f t="shared" si="140"/>
        <v>0.20877292094470942</v>
      </c>
      <c r="L682">
        <f t="shared" si="141"/>
        <v>1.0684803695784E-2</v>
      </c>
      <c r="M682">
        <f t="shared" si="145"/>
        <v>3.4240009468356537E-5</v>
      </c>
      <c r="N682">
        <f t="shared" si="146"/>
        <v>9.8701843965654987E-5</v>
      </c>
    </row>
    <row r="683" spans="2:14" x14ac:dyDescent="0.25">
      <c r="B683">
        <f t="shared" si="147"/>
        <v>0.20349000000000184</v>
      </c>
      <c r="C683">
        <f t="shared" si="137"/>
        <v>5.0175077280878491E-14</v>
      </c>
      <c r="D683">
        <f t="shared" si="142"/>
        <v>169427910.18094498</v>
      </c>
      <c r="E683">
        <f t="shared" si="148"/>
        <v>1.736806667192102E-14</v>
      </c>
      <c r="F683">
        <f t="shared" si="149"/>
        <v>1.5800861321083355E-17</v>
      </c>
      <c r="G683">
        <f t="shared" si="138"/>
        <v>0.31359423300549055</v>
      </c>
      <c r="H683" s="17">
        <f t="shared" si="143"/>
        <v>0.10855041669950637</v>
      </c>
      <c r="I683">
        <f t="shared" si="144"/>
        <v>1.2121392762613665</v>
      </c>
      <c r="J683">
        <f t="shared" si="139"/>
        <v>6.4629985413031415E-6</v>
      </c>
      <c r="K683">
        <f t="shared" si="140"/>
        <v>0.2088393774170193</v>
      </c>
      <c r="L683">
        <f t="shared" si="141"/>
        <v>1.0639602076211804E-2</v>
      </c>
      <c r="M683">
        <f t="shared" si="145"/>
        <v>3.4208926800770151E-5</v>
      </c>
      <c r="N683">
        <f t="shared" si="146"/>
        <v>9.8755383256770964E-5</v>
      </c>
    </row>
    <row r="684" spans="2:14" x14ac:dyDescent="0.25">
      <c r="B684">
        <f t="shared" si="147"/>
        <v>0.20380500000000185</v>
      </c>
      <c r="C684">
        <f t="shared" si="137"/>
        <v>5.0202365009714835E-14</v>
      </c>
      <c r="D684">
        <f t="shared" si="142"/>
        <v>169370402.38926002</v>
      </c>
      <c r="E684">
        <f t="shared" si="148"/>
        <v>1.7352265810599936E-14</v>
      </c>
      <c r="F684">
        <f t="shared" si="149"/>
        <v>1.5809447160768936E-17</v>
      </c>
      <c r="G684">
        <f t="shared" si="138"/>
        <v>0.31376478131071767</v>
      </c>
      <c r="H684" s="17">
        <f t="shared" si="143"/>
        <v>0.10845166131624959</v>
      </c>
      <c r="I684">
        <f t="shared" si="144"/>
        <v>1.2119462793464952</v>
      </c>
      <c r="J684">
        <f t="shared" si="139"/>
        <v>6.4571187306369022E-6</v>
      </c>
      <c r="K684">
        <f t="shared" si="140"/>
        <v>0.20890590169830842</v>
      </c>
      <c r="L684">
        <f t="shared" si="141"/>
        <v>1.0594591680219388E-2</v>
      </c>
      <c r="M684">
        <f t="shared" si="145"/>
        <v>3.4177827287482613E-5</v>
      </c>
      <c r="N684">
        <f t="shared" si="146"/>
        <v>9.8809044754805841E-5</v>
      </c>
    </row>
    <row r="685" spans="2:14" x14ac:dyDescent="0.25">
      <c r="B685">
        <f t="shared" si="147"/>
        <v>0.20412000000000186</v>
      </c>
      <c r="C685">
        <f t="shared" si="137"/>
        <v>5.0229715162552115E-14</v>
      </c>
      <c r="D685">
        <f t="shared" si="142"/>
        <v>169312816.28388077</v>
      </c>
      <c r="E685">
        <f t="shared" si="148"/>
        <v>1.7336456363439168E-14</v>
      </c>
      <c r="F685">
        <f t="shared" si="149"/>
        <v>1.5818052627132534E-17</v>
      </c>
      <c r="G685">
        <f t="shared" si="138"/>
        <v>0.31393571976595069</v>
      </c>
      <c r="H685" s="17">
        <f t="shared" si="143"/>
        <v>0.10835285227149478</v>
      </c>
      <c r="I685">
        <f t="shared" si="144"/>
        <v>1.2117531775613553</v>
      </c>
      <c r="J685">
        <f t="shared" si="139"/>
        <v>6.4512357250111792E-6</v>
      </c>
      <c r="K685">
        <f t="shared" si="140"/>
        <v>0.20897249394288592</v>
      </c>
      <c r="L685">
        <f t="shared" si="141"/>
        <v>1.0549771698843309E-2</v>
      </c>
      <c r="M685">
        <f t="shared" si="145"/>
        <v>3.4146710890070797E-5</v>
      </c>
      <c r="N685">
        <f t="shared" si="146"/>
        <v>9.8862828919578312E-5</v>
      </c>
    </row>
    <row r="686" spans="2:14" x14ac:dyDescent="0.25">
      <c r="B686">
        <f t="shared" si="147"/>
        <v>0.20443500000000187</v>
      </c>
      <c r="C686">
        <f t="shared" si="137"/>
        <v>5.0257127974800758E-14</v>
      </c>
      <c r="D686">
        <f t="shared" si="142"/>
        <v>169255151.65086645</v>
      </c>
      <c r="E686">
        <f t="shared" si="148"/>
        <v>1.7320638310812034E-14</v>
      </c>
      <c r="F686">
        <f t="shared" si="149"/>
        <v>1.5826677794133568E-17</v>
      </c>
      <c r="G686">
        <f t="shared" si="138"/>
        <v>0.3141070498425047</v>
      </c>
      <c r="H686" s="17">
        <f t="shared" si="143"/>
        <v>0.10825398944257519</v>
      </c>
      <c r="I686">
        <f t="shared" si="144"/>
        <v>1.2115599706662199</v>
      </c>
      <c r="J686">
        <f t="shared" si="139"/>
        <v>6.4453495171224969E-6</v>
      </c>
      <c r="K686">
        <f t="shared" si="140"/>
        <v>0.20903915430563902</v>
      </c>
      <c r="L686">
        <f t="shared" si="141"/>
        <v>1.0505141326542438E-2</v>
      </c>
      <c r="M686">
        <f t="shared" si="145"/>
        <v>3.4115577569967074E-5</v>
      </c>
      <c r="N686">
        <f t="shared" si="146"/>
        <v>9.8916736213334775E-5</v>
      </c>
    </row>
    <row r="687" spans="2:14" x14ac:dyDescent="0.25">
      <c r="B687">
        <f t="shared" si="147"/>
        <v>0.20475000000000187</v>
      </c>
      <c r="C687">
        <f t="shared" si="137"/>
        <v>5.0284603683116757E-14</v>
      </c>
      <c r="D687">
        <f t="shared" si="142"/>
        <v>169197408.27537292</v>
      </c>
      <c r="E687">
        <f t="shared" si="148"/>
        <v>1.73048116330179E-14</v>
      </c>
      <c r="F687">
        <f t="shared" si="149"/>
        <v>1.5835322736122496E-17</v>
      </c>
      <c r="G687">
        <f t="shared" si="138"/>
        <v>0.31427877301947971</v>
      </c>
      <c r="H687" s="17">
        <f t="shared" si="143"/>
        <v>0.10815507270636186</v>
      </c>
      <c r="I687">
        <f t="shared" si="144"/>
        <v>1.2113666584204594</v>
      </c>
      <c r="J687">
        <f t="shared" si="139"/>
        <v>6.4394600996398632E-6</v>
      </c>
      <c r="K687">
        <f t="shared" si="140"/>
        <v>0.20910588294203575</v>
      </c>
      <c r="L687">
        <f t="shared" si="141"/>
        <v>1.046069976118341E-2</v>
      </c>
      <c r="M687">
        <f t="shared" si="145"/>
        <v>3.4084427288458638E-5</v>
      </c>
      <c r="N687">
        <f t="shared" si="146"/>
        <v>9.8970767100765595E-5</v>
      </c>
    </row>
    <row r="688" spans="2:14" x14ac:dyDescent="0.25">
      <c r="B688">
        <f t="shared" si="147"/>
        <v>0.20506500000000188</v>
      </c>
      <c r="C688">
        <f t="shared" si="137"/>
        <v>5.0312142525410489E-14</v>
      </c>
      <c r="D688">
        <f t="shared" si="142"/>
        <v>169139585.94164699</v>
      </c>
      <c r="E688">
        <f t="shared" si="148"/>
        <v>1.7288976310281779E-14</v>
      </c>
      <c r="F688">
        <f t="shared" si="149"/>
        <v>1.5843987527843532E-17</v>
      </c>
      <c r="G688">
        <f t="shared" si="138"/>
        <v>0.31445089078381555</v>
      </c>
      <c r="H688" s="17">
        <f t="shared" si="143"/>
        <v>0.1080561019392611</v>
      </c>
      <c r="I688">
        <f t="shared" si="144"/>
        <v>1.2111732405825351</v>
      </c>
      <c r="J688">
        <f t="shared" si="139"/>
        <v>6.4335674652046166E-6</v>
      </c>
      <c r="K688">
        <f t="shared" si="140"/>
        <v>0.20917268000812805</v>
      </c>
      <c r="L688">
        <f t="shared" si="141"/>
        <v>1.0416446204026297E-2</v>
      </c>
      <c r="M688">
        <f t="shared" si="145"/>
        <v>3.4053260006686666E-5</v>
      </c>
      <c r="N688">
        <f t="shared" si="146"/>
        <v>9.902492204902206E-5</v>
      </c>
    </row>
    <row r="689" spans="2:14" x14ac:dyDescent="0.25">
      <c r="B689">
        <f t="shared" si="147"/>
        <v>0.20538000000000189</v>
      </c>
      <c r="C689">
        <f t="shared" si="137"/>
        <v>5.0339744740854919E-14</v>
      </c>
      <c r="D689">
        <f t="shared" si="142"/>
        <v>169081684.43302172</v>
      </c>
      <c r="E689">
        <f t="shared" si="148"/>
        <v>1.7273132322753935E-14</v>
      </c>
      <c r="F689">
        <f t="shared" si="149"/>
        <v>1.5852672244437291E-17</v>
      </c>
      <c r="G689">
        <f t="shared" si="138"/>
        <v>0.31462340463034322</v>
      </c>
      <c r="H689" s="17">
        <f t="shared" si="143"/>
        <v>0.10795707701721208</v>
      </c>
      <c r="I689">
        <f t="shared" si="144"/>
        <v>1.2109797169099963</v>
      </c>
      <c r="J689">
        <f t="shared" si="139"/>
        <v>6.4276716064302817E-6</v>
      </c>
      <c r="K689">
        <f t="shared" si="140"/>
        <v>0.20923954566055492</v>
      </c>
      <c r="L689">
        <f t="shared" si="141"/>
        <v>1.0372379859710167E-2</v>
      </c>
      <c r="M689">
        <f t="shared" si="145"/>
        <v>3.4022075685645577E-5</v>
      </c>
      <c r="N689">
        <f t="shared" si="146"/>
        <v>9.9079201527733077E-5</v>
      </c>
    </row>
    <row r="690" spans="2:14" x14ac:dyDescent="0.25">
      <c r="B690">
        <f t="shared" si="147"/>
        <v>0.2056950000000019</v>
      </c>
      <c r="C690">
        <f t="shared" si="137"/>
        <v>5.0367410569894389E-14</v>
      </c>
      <c r="D690">
        <f t="shared" si="142"/>
        <v>169023703.53191093</v>
      </c>
      <c r="E690">
        <f t="shared" si="148"/>
        <v>1.7257279650509496E-14</v>
      </c>
      <c r="F690">
        <f t="shared" si="149"/>
        <v>1.5861376961443506E-17</v>
      </c>
      <c r="G690">
        <f t="shared" si="138"/>
        <v>0.31479631606183994</v>
      </c>
      <c r="H690" s="17">
        <f t="shared" si="143"/>
        <v>0.10785799781568434</v>
      </c>
      <c r="I690">
        <f t="shared" si="144"/>
        <v>1.2107860871594736</v>
      </c>
      <c r="J690">
        <f t="shared" si="139"/>
        <v>6.4217725159024217E-6</v>
      </c>
      <c r="K690">
        <f t="shared" si="140"/>
        <v>0.20930648005654559</v>
      </c>
      <c r="L690">
        <f t="shared" si="141"/>
        <v>1.0328499936238867E-2</v>
      </c>
      <c r="M690">
        <f t="shared" si="145"/>
        <v>3.3990874286182233E-5</v>
      </c>
      <c r="N690">
        <f t="shared" si="146"/>
        <v>9.9133606009021909E-5</v>
      </c>
    </row>
    <row r="691" spans="2:14" x14ac:dyDescent="0.25">
      <c r="B691">
        <f t="shared" si="147"/>
        <v>0.20601000000000191</v>
      </c>
      <c r="C691">
        <f t="shared" si="137"/>
        <v>5.039514025425347E-14</v>
      </c>
      <c r="D691">
        <f t="shared" si="142"/>
        <v>168965643.01980373</v>
      </c>
      <c r="E691">
        <f t="shared" si="148"/>
        <v>1.7241418273548053E-14</v>
      </c>
      <c r="F691">
        <f t="shared" si="149"/>
        <v>1.5870101754803775E-17</v>
      </c>
      <c r="G691">
        <f t="shared" si="138"/>
        <v>0.31496962658908417</v>
      </c>
      <c r="H691" s="17">
        <f t="shared" si="143"/>
        <v>0.10775886420967531</v>
      </c>
      <c r="I691">
        <f t="shared" si="144"/>
        <v>1.2105923510866758</v>
      </c>
      <c r="J691">
        <f t="shared" si="139"/>
        <v>6.4158701861784926E-6</v>
      </c>
      <c r="K691">
        <f t="shared" si="140"/>
        <v>0.20937348335392242</v>
      </c>
      <c r="L691">
        <f t="shared" si="141"/>
        <v>1.0284805644966711E-2</v>
      </c>
      <c r="M691">
        <f t="shared" si="145"/>
        <v>3.3959655768995195E-5</v>
      </c>
      <c r="N691">
        <f t="shared" si="146"/>
        <v>9.9188135967523603E-5</v>
      </c>
    </row>
    <row r="692" spans="2:14" x14ac:dyDescent="0.25">
      <c r="B692">
        <f t="shared" si="147"/>
        <v>0.20632500000000192</v>
      </c>
      <c r="C692">
        <f t="shared" si="137"/>
        <v>5.0422934036945483E-14</v>
      </c>
      <c r="D692">
        <f t="shared" si="142"/>
        <v>168907502.67725956</v>
      </c>
      <c r="E692">
        <f t="shared" si="148"/>
        <v>1.7225548171793249E-14</v>
      </c>
      <c r="F692">
        <f t="shared" si="149"/>
        <v>1.5878846700864326E-17</v>
      </c>
      <c r="G692">
        <f t="shared" si="138"/>
        <v>0.31514333773090925</v>
      </c>
      <c r="H692" s="17">
        <f t="shared" si="143"/>
        <v>0.1076596760737078</v>
      </c>
      <c r="I692">
        <f t="shared" si="144"/>
        <v>1.2103985084463835</v>
      </c>
      <c r="J692">
        <f t="shared" si="139"/>
        <v>6.4099646097876876E-6</v>
      </c>
      <c r="K692">
        <f t="shared" si="140"/>
        <v>0.20944055571110418</v>
      </c>
      <c r="L692">
        <f t="shared" si="141"/>
        <v>1.0241296200584392E-2</v>
      </c>
      <c r="M692">
        <f t="shared" si="145"/>
        <v>3.3928420094633889E-5</v>
      </c>
      <c r="N692">
        <f t="shared" si="146"/>
        <v>9.9242791880402027E-5</v>
      </c>
    </row>
    <row r="693" spans="2:14" x14ac:dyDescent="0.25">
      <c r="B693">
        <f t="shared" si="147"/>
        <v>0.20664000000000193</v>
      </c>
      <c r="C693">
        <f t="shared" si="137"/>
        <v>5.045079216228163E-14</v>
      </c>
      <c r="D693">
        <f t="shared" si="142"/>
        <v>168849282.28390235</v>
      </c>
      <c r="E693">
        <f t="shared" si="148"/>
        <v>1.7209669325092384E-14</v>
      </c>
      <c r="F693">
        <f t="shared" si="149"/>
        <v>1.5887611876378762E-17</v>
      </c>
      <c r="G693">
        <f t="shared" si="138"/>
        <v>0.31531745101426017</v>
      </c>
      <c r="H693" s="17">
        <f t="shared" si="143"/>
        <v>0.10756043328182738</v>
      </c>
      <c r="I693">
        <f t="shared" si="144"/>
        <v>1.2102045589924448</v>
      </c>
      <c r="J693">
        <f t="shared" si="139"/>
        <v>6.4040557792307902E-6</v>
      </c>
      <c r="K693">
        <f t="shared" si="140"/>
        <v>0.20950769728710975</v>
      </c>
      <c r="L693">
        <f t="shared" si="141"/>
        <v>1.0197970821104779E-2</v>
      </c>
      <c r="M693">
        <f t="shared" si="145"/>
        <v>3.3897167223497837E-5</v>
      </c>
      <c r="N693">
        <f t="shared" si="146"/>
        <v>9.9297574227367243E-5</v>
      </c>
    </row>
    <row r="694" spans="2:14" x14ac:dyDescent="0.25">
      <c r="B694">
        <f t="shared" si="147"/>
        <v>0.20695500000000194</v>
      </c>
      <c r="C694">
        <f t="shared" si="137"/>
        <v>5.0478714875879604E-14</v>
      </c>
      <c r="D694">
        <f t="shared" si="142"/>
        <v>168790981.61841568</v>
      </c>
      <c r="E694">
        <f t="shared" si="148"/>
        <v>1.7193781713216006E-14</v>
      </c>
      <c r="F694">
        <f t="shared" si="149"/>
        <v>1.5896397358510883E-17</v>
      </c>
      <c r="G694">
        <f t="shared" si="138"/>
        <v>0.31549196797424744</v>
      </c>
      <c r="H694" s="17">
        <f t="shared" si="143"/>
        <v>0.10746113570760003</v>
      </c>
      <c r="I694">
        <f t="shared" si="144"/>
        <v>1.210010502477771</v>
      </c>
      <c r="J694">
        <f t="shared" si="139"/>
        <v>6.3981436869800257E-6</v>
      </c>
      <c r="K694">
        <f t="shared" si="140"/>
        <v>0.20957490824155975</v>
      </c>
      <c r="L694">
        <f t="shared" si="141"/>
        <v>1.0154828727848939E-2</v>
      </c>
      <c r="M694">
        <f t="shared" si="145"/>
        <v>3.3865897115835864E-5</v>
      </c>
      <c r="N694">
        <f t="shared" si="146"/>
        <v>9.9352483490693018E-5</v>
      </c>
    </row>
    <row r="695" spans="2:14" x14ac:dyDescent="0.25">
      <c r="B695">
        <f t="shared" si="147"/>
        <v>0.20727000000000195</v>
      </c>
      <c r="C695">
        <f t="shared" si="137"/>
        <v>5.0506702424672923E-14</v>
      </c>
      <c r="D695">
        <f t="shared" si="142"/>
        <v>168732600.45853671</v>
      </c>
      <c r="E695">
        <f t="shared" si="148"/>
        <v>1.7177885315857494E-14</v>
      </c>
      <c r="F695">
        <f t="shared" si="149"/>
        <v>1.5905203224837512E-17</v>
      </c>
      <c r="G695">
        <f t="shared" si="138"/>
        <v>0.31566689015420574</v>
      </c>
      <c r="H695" s="17">
        <f t="shared" si="143"/>
        <v>0.10736178322410933</v>
      </c>
      <c r="I695">
        <f t="shared" si="144"/>
        <v>1.2098163386543301</v>
      </c>
      <c r="J695">
        <f t="shared" si="139"/>
        <v>6.392228325478902E-6</v>
      </c>
      <c r="K695">
        <f t="shared" si="140"/>
        <v>0.20964218873468171</v>
      </c>
      <c r="L695">
        <f t="shared" si="141"/>
        <v>1.0111869145432066E-2</v>
      </c>
      <c r="M695">
        <f t="shared" si="145"/>
        <v>3.3834609731745266E-5</v>
      </c>
      <c r="N695">
        <f t="shared" si="146"/>
        <v>9.9407520155234442E-5</v>
      </c>
    </row>
    <row r="696" spans="2:14" x14ac:dyDescent="0.25">
      <c r="B696">
        <f t="shared" si="147"/>
        <v>0.20758500000000196</v>
      </c>
      <c r="C696">
        <f t="shared" si="137"/>
        <v>5.0534755056919819E-14</v>
      </c>
      <c r="D696">
        <f t="shared" si="142"/>
        <v>168674138.58105114</v>
      </c>
      <c r="E696">
        <f t="shared" si="148"/>
        <v>1.7161980112632657E-14</v>
      </c>
      <c r="F696">
        <f t="shared" si="149"/>
        <v>1.5914029553351348E-17</v>
      </c>
      <c r="G696">
        <f t="shared" si="138"/>
        <v>0.31584221910574889</v>
      </c>
      <c r="H696" s="17">
        <f t="shared" si="143"/>
        <v>0.1072623757039541</v>
      </c>
      <c r="I696">
        <f t="shared" si="144"/>
        <v>1.2096220672731428</v>
      </c>
      <c r="J696">
        <f t="shared" si="139"/>
        <v>6.3863096871420604E-6</v>
      </c>
      <c r="K696">
        <f t="shared" si="140"/>
        <v>0.20970953892731184</v>
      </c>
      <c r="L696">
        <f t="shared" si="141"/>
        <v>1.0069091301749647E-2</v>
      </c>
      <c r="M696">
        <f t="shared" si="145"/>
        <v>3.3803305031171032E-5</v>
      </c>
      <c r="N696">
        <f t="shared" si="146"/>
        <v>9.9462684708445925E-5</v>
      </c>
    </row>
    <row r="697" spans="2:14" x14ac:dyDescent="0.25">
      <c r="B697">
        <f t="shared" si="147"/>
        <v>0.20790000000000197</v>
      </c>
      <c r="C697">
        <f t="shared" si="137"/>
        <v>5.0562873022212494E-14</v>
      </c>
      <c r="D697">
        <f t="shared" si="142"/>
        <v>168615595.76178735</v>
      </c>
      <c r="E697">
        <f t="shared" si="148"/>
        <v>1.7146066083079306E-14</v>
      </c>
      <c r="F697">
        <f t="shared" si="149"/>
        <v>1.5922876422463829E-17</v>
      </c>
      <c r="G697">
        <f t="shared" si="138"/>
        <v>0.31601795638882807</v>
      </c>
      <c r="H697" s="17">
        <f t="shared" si="143"/>
        <v>0.10716291301924565</v>
      </c>
      <c r="I697">
        <f t="shared" si="144"/>
        <v>1.2094276880842774</v>
      </c>
      <c r="J697">
        <f t="shared" si="139"/>
        <v>6.3803877643551194E-6</v>
      </c>
      <c r="K697">
        <f t="shared" si="140"/>
        <v>0.20977695898089904</v>
      </c>
      <c r="L697">
        <f t="shared" si="141"/>
        <v>1.0026494427963469E-2</v>
      </c>
      <c r="M697">
        <f t="shared" si="145"/>
        <v>3.3771982973905003E-5</v>
      </c>
      <c r="N697">
        <f t="shared" si="146"/>
        <v>9.9517977640398937E-5</v>
      </c>
    </row>
    <row r="698" spans="2:14" x14ac:dyDescent="0.25">
      <c r="B698">
        <f t="shared" si="147"/>
        <v>0.20821500000000198</v>
      </c>
      <c r="C698">
        <f t="shared" si="137"/>
        <v>5.0591056571486314E-14</v>
      </c>
      <c r="D698">
        <f t="shared" si="142"/>
        <v>168556971.77561104</v>
      </c>
      <c r="E698">
        <f t="shared" si="148"/>
        <v>1.7130143206656842E-14</v>
      </c>
      <c r="F698">
        <f t="shared" si="149"/>
        <v>1.5931743911008053E-17</v>
      </c>
      <c r="G698">
        <f t="shared" si="138"/>
        <v>0.31619410357178945</v>
      </c>
      <c r="H698" s="17">
        <f t="shared" si="143"/>
        <v>0.10706339504160525</v>
      </c>
      <c r="I698">
        <f t="shared" si="144"/>
        <v>1.209233200836844</v>
      </c>
      <c r="J698">
        <f t="shared" si="139"/>
        <v>6.3744625494745181E-6</v>
      </c>
      <c r="K698">
        <f t="shared" si="140"/>
        <v>0.20984444905750813</v>
      </c>
      <c r="L698">
        <f t="shared" si="141"/>
        <v>9.984077758487888E-3</v>
      </c>
      <c r="M698">
        <f t="shared" si="145"/>
        <v>3.3740643519585058E-5</v>
      </c>
      <c r="N698">
        <f t="shared" si="146"/>
        <v>9.9573399443800346E-5</v>
      </c>
    </row>
    <row r="699" spans="2:14" x14ac:dyDescent="0.25">
      <c r="B699">
        <f t="shared" si="147"/>
        <v>0.20853000000000199</v>
      </c>
      <c r="C699">
        <f t="shared" si="137"/>
        <v>5.0619305957029101E-14</v>
      </c>
      <c r="D699">
        <f t="shared" si="142"/>
        <v>168498266.39641955</v>
      </c>
      <c r="E699">
        <f t="shared" si="148"/>
        <v>1.7114211462745834E-14</v>
      </c>
      <c r="F699">
        <f t="shared" si="149"/>
        <v>1.5940632098241671E-17</v>
      </c>
      <c r="G699">
        <f t="shared" si="138"/>
        <v>0.31637066223143184</v>
      </c>
      <c r="H699" s="17">
        <f t="shared" si="143"/>
        <v>0.10696382164216145</v>
      </c>
      <c r="I699">
        <f t="shared" si="144"/>
        <v>1.2090386052789903</v>
      </c>
      <c r="J699">
        <f t="shared" si="139"/>
        <v>6.3685340348273628E-6</v>
      </c>
      <c r="K699">
        <f t="shared" si="140"/>
        <v>0.20991200931982243</v>
      </c>
      <c r="L699">
        <f t="shared" si="141"/>
        <v>9.9418405309760257E-3</v>
      </c>
      <c r="M699">
        <f t="shared" si="145"/>
        <v>3.3709286627694295E-5</v>
      </c>
      <c r="N699">
        <f t="shared" si="146"/>
        <v>9.962895061401043E-5</v>
      </c>
    </row>
    <row r="700" spans="2:14" x14ac:dyDescent="0.25">
      <c r="B700">
        <f t="shared" si="147"/>
        <v>0.208845000000002</v>
      </c>
      <c r="C700">
        <f t="shared" si="137"/>
        <v>5.0647621432490584E-14</v>
      </c>
      <c r="D700">
        <f t="shared" si="142"/>
        <v>168439479.39713615</v>
      </c>
      <c r="E700">
        <f t="shared" si="148"/>
        <v>1.7098270830647593E-14</v>
      </c>
      <c r="F700">
        <f t="shared" si="149"/>
        <v>1.5949541063849844E-17</v>
      </c>
      <c r="G700">
        <f t="shared" si="138"/>
        <v>0.31654763395306612</v>
      </c>
      <c r="H700" s="17">
        <f t="shared" si="143"/>
        <v>0.10686419269154744</v>
      </c>
      <c r="I700">
        <f t="shared" si="144"/>
        <v>1.2088439011578958</v>
      </c>
      <c r="J700">
        <f t="shared" si="139"/>
        <v>6.3626022127112636E-6</v>
      </c>
      <c r="K700">
        <f t="shared" si="140"/>
        <v>0.20997963993114793</v>
      </c>
      <c r="L700">
        <f t="shared" si="141"/>
        <v>9.8997819863060939E-3</v>
      </c>
      <c r="M700">
        <f t="shared" si="145"/>
        <v>3.3677912257560193E-5</v>
      </c>
      <c r="N700">
        <f t="shared" si="146"/>
        <v>9.9684631649061496E-5</v>
      </c>
    </row>
    <row r="701" spans="2:14" x14ac:dyDescent="0.25">
      <c r="B701">
        <f t="shared" si="147"/>
        <v>0.20916000000000201</v>
      </c>
      <c r="C701">
        <f t="shared" si="137"/>
        <v>5.0676003252891929E-14</v>
      </c>
      <c r="D701">
        <f t="shared" si="142"/>
        <v>168380610.54970428</v>
      </c>
      <c r="E701">
        <f t="shared" si="148"/>
        <v>1.7082321289583742E-14</v>
      </c>
      <c r="F701">
        <f t="shared" si="149"/>
        <v>1.5958470887948238E-17</v>
      </c>
      <c r="G701">
        <f t="shared" si="138"/>
        <v>0.31672502033057454</v>
      </c>
      <c r="H701" s="17">
        <f t="shared" si="143"/>
        <v>0.10676450805989837</v>
      </c>
      <c r="I701">
        <f t="shared" si="144"/>
        <v>1.208649088219766</v>
      </c>
      <c r="J701">
        <f t="shared" si="139"/>
        <v>6.3566670753941801E-6</v>
      </c>
      <c r="K701">
        <f t="shared" si="140"/>
        <v>0.21004734105541648</v>
      </c>
      <c r="L701">
        <f t="shared" si="141"/>
        <v>9.857901368567722E-3</v>
      </c>
      <c r="M701">
        <f t="shared" si="145"/>
        <v>3.364652036835375E-5</v>
      </c>
      <c r="N701">
        <f t="shared" si="146"/>
        <v>9.9740443049676486E-5</v>
      </c>
    </row>
    <row r="702" spans="2:14" x14ac:dyDescent="0.25">
      <c r="B702">
        <f t="shared" si="147"/>
        <v>0.20947500000000202</v>
      </c>
      <c r="C702">
        <f t="shared" si="137"/>
        <v>5.0704451674635009E-14</v>
      </c>
      <c r="D702">
        <f t="shared" si="142"/>
        <v>168321659.62508219</v>
      </c>
      <c r="E702">
        <f t="shared" si="148"/>
        <v>1.7066362818695794E-14</v>
      </c>
      <c r="F702">
        <f t="shared" si="149"/>
        <v>1.5967421651085985E-17</v>
      </c>
      <c r="G702">
        <f t="shared" si="138"/>
        <v>0.31690282296646877</v>
      </c>
      <c r="H702" s="17">
        <f t="shared" si="143"/>
        <v>0.10666476761684869</v>
      </c>
      <c r="I702">
        <f t="shared" si="144"/>
        <v>1.2084541662098294</v>
      </c>
      <c r="J702">
        <f t="shared" si="139"/>
        <v>6.3507286151142581E-6</v>
      </c>
      <c r="K702">
        <f t="shared" si="140"/>
        <v>0.21011511285718848</v>
      </c>
      <c r="L702">
        <f t="shared" si="141"/>
        <v>9.8161979250483908E-3</v>
      </c>
      <c r="M702">
        <f t="shared" si="145"/>
        <v>3.3615110919088702E-5</v>
      </c>
      <c r="N702">
        <f t="shared" si="146"/>
        <v>9.9796385319287387E-5</v>
      </c>
    </row>
    <row r="703" spans="2:14" x14ac:dyDescent="0.25">
      <c r="B703">
        <f t="shared" si="147"/>
        <v>0.20979000000000203</v>
      </c>
      <c r="C703">
        <f t="shared" si="137"/>
        <v>5.0732966955512578E-14</v>
      </c>
      <c r="D703">
        <f t="shared" si="142"/>
        <v>168262626.39323634</v>
      </c>
      <c r="E703">
        <f t="shared" si="148"/>
        <v>1.7050395397044708E-14</v>
      </c>
      <c r="F703">
        <f t="shared" si="149"/>
        <v>1.5976393434248736E-17</v>
      </c>
      <c r="G703">
        <f t="shared" si="138"/>
        <v>0.31708104347195359</v>
      </c>
      <c r="H703" s="17">
        <f t="shared" si="143"/>
        <v>0.10656497123152942</v>
      </c>
      <c r="I703">
        <f t="shared" si="144"/>
        <v>1.2082591348723288</v>
      </c>
      <c r="J703">
        <f t="shared" si="139"/>
        <v>6.3447868240796705E-6</v>
      </c>
      <c r="K703">
        <f t="shared" si="140"/>
        <v>0.21018295550165744</v>
      </c>
      <c r="L703">
        <f t="shared" si="141"/>
        <v>9.7746709062199125E-3</v>
      </c>
      <c r="M703">
        <f t="shared" si="145"/>
        <v>3.3583683868620587E-5</v>
      </c>
      <c r="N703">
        <f t="shared" si="146"/>
        <v>9.9852458964054593E-5</v>
      </c>
    </row>
    <row r="704" spans="2:14" x14ac:dyDescent="0.25">
      <c r="B704">
        <f t="shared" si="147"/>
        <v>0.21010500000000204</v>
      </c>
      <c r="C704">
        <f t="shared" si="137"/>
        <v>5.0761549354717398E-14</v>
      </c>
      <c r="D704">
        <f t="shared" si="142"/>
        <v>168203510.62313664</v>
      </c>
      <c r="E704">
        <f t="shared" si="148"/>
        <v>1.7034419003610459E-14</v>
      </c>
      <c r="F704">
        <f t="shared" si="149"/>
        <v>1.5985386318861715E-17</v>
      </c>
      <c r="G704">
        <f t="shared" si="138"/>
        <v>0.31725968346698374</v>
      </c>
      <c r="H704" s="17">
        <f t="shared" si="143"/>
        <v>0.10646511877256536</v>
      </c>
      <c r="I704">
        <f t="shared" si="144"/>
        <v>1.2080639939505193</v>
      </c>
      <c r="J704">
        <f t="shared" si="139"/>
        <v>6.3388416944684533E-6</v>
      </c>
      <c r="K704">
        <f t="shared" si="140"/>
        <v>0.21025086915465224</v>
      </c>
      <c r="L704">
        <f t="shared" si="141"/>
        <v>9.7333195657249398E-3</v>
      </c>
      <c r="M704">
        <f t="shared" si="145"/>
        <v>3.3552239175645963E-5</v>
      </c>
      <c r="N704">
        <f t="shared" si="146"/>
        <v>9.9908664492885717E-5</v>
      </c>
    </row>
    <row r="705" spans="2:14" x14ac:dyDescent="0.25">
      <c r="B705">
        <f t="shared" si="147"/>
        <v>0.21042000000000205</v>
      </c>
      <c r="C705">
        <f t="shared" si="137"/>
        <v>5.07901991328525E-14</v>
      </c>
      <c r="D705">
        <f t="shared" si="142"/>
        <v>168144312.08274949</v>
      </c>
      <c r="E705">
        <f t="shared" si="148"/>
        <v>1.7018433617291598E-14</v>
      </c>
      <c r="F705">
        <f t="shared" si="149"/>
        <v>1.5994400386792752E-17</v>
      </c>
      <c r="G705">
        <f t="shared" si="138"/>
        <v>0.31743874458032811</v>
      </c>
      <c r="H705" s="17">
        <f t="shared" si="143"/>
        <v>0.10636521010807248</v>
      </c>
      <c r="I705">
        <f t="shared" si="144"/>
        <v>1.2078687431866606</v>
      </c>
      <c r="J705">
        <f t="shared" si="139"/>
        <v>6.3328932184283426E-6</v>
      </c>
      <c r="K705">
        <f t="shared" si="140"/>
        <v>0.21031885398264125</v>
      </c>
      <c r="L705">
        <f t="shared" si="141"/>
        <v>9.6921431603635474E-3</v>
      </c>
      <c r="M705">
        <f t="shared" si="145"/>
        <v>3.3520776798701498E-5</v>
      </c>
      <c r="N705">
        <f t="shared" si="146"/>
        <v>9.9965002417454687E-5</v>
      </c>
    </row>
    <row r="706" spans="2:14" x14ac:dyDescent="0.25">
      <c r="B706">
        <f t="shared" si="147"/>
        <v>0.21073500000000206</v>
      </c>
      <c r="C706">
        <f t="shared" si="137"/>
        <v>5.0818916551940805E-14</v>
      </c>
      <c r="D706">
        <f t="shared" si="142"/>
        <v>168085030.5390327</v>
      </c>
      <c r="E706">
        <f t="shared" si="148"/>
        <v>1.7002439216904806E-14</v>
      </c>
      <c r="F706">
        <f t="shared" si="149"/>
        <v>1.6003435720355441E-17</v>
      </c>
      <c r="G706">
        <f t="shared" si="138"/>
        <v>0.31761822844963</v>
      </c>
      <c r="H706" s="17">
        <f t="shared" si="143"/>
        <v>0.10626524510565503</v>
      </c>
      <c r="I706">
        <f t="shared" si="144"/>
        <v>1.2076733823220127</v>
      </c>
      <c r="J706">
        <f t="shared" si="139"/>
        <v>6.32694138807661E-6</v>
      </c>
      <c r="K706">
        <f t="shared" si="140"/>
        <v>0.21038691015273572</v>
      </c>
      <c r="L706">
        <f t="shared" si="141"/>
        <v>9.6511409500798975E-3</v>
      </c>
      <c r="M706">
        <f t="shared" si="145"/>
        <v>3.3489296696163119E-5</v>
      </c>
      <c r="N706">
        <f t="shared" si="146"/>
        <v>1.0002147325222149E-4</v>
      </c>
    </row>
    <row r="707" spans="2:14" x14ac:dyDescent="0.25">
      <c r="B707">
        <f t="shared" si="147"/>
        <v>0.21105000000000207</v>
      </c>
      <c r="C707">
        <f t="shared" si="137"/>
        <v>5.0847701875435212E-14</v>
      </c>
      <c r="D707">
        <f t="shared" si="142"/>
        <v>168025665.75792918</v>
      </c>
      <c r="E707">
        <f t="shared" si="148"/>
        <v>1.6986435781184449E-14</v>
      </c>
      <c r="F707">
        <f t="shared" si="149"/>
        <v>1.6012492402312216E-17</v>
      </c>
      <c r="G707">
        <f t="shared" si="138"/>
        <v>0.31779813672147006</v>
      </c>
      <c r="H707" s="17">
        <f t="shared" si="143"/>
        <v>0.1061652236324028</v>
      </c>
      <c r="I707">
        <f t="shared" si="144"/>
        <v>1.2074779110968303</v>
      </c>
      <c r="J707">
        <f t="shared" si="139"/>
        <v>6.3209861954998953E-6</v>
      </c>
      <c r="K707">
        <f t="shared" si="140"/>
        <v>0.21045503783269282</v>
      </c>
      <c r="L707">
        <f t="shared" si="141"/>
        <v>9.6103121979489361E-3</v>
      </c>
      <c r="M707">
        <f t="shared" si="145"/>
        <v>3.3457798826245137E-5</v>
      </c>
      <c r="N707">
        <f t="shared" si="146"/>
        <v>1.0007807751445133E-4</v>
      </c>
    </row>
    <row r="708" spans="2:14" x14ac:dyDescent="0.25">
      <c r="B708">
        <f t="shared" si="147"/>
        <v>0.21136500000000208</v>
      </c>
      <c r="C708">
        <f t="shared" si="137"/>
        <v>5.0876555368228667E-14</v>
      </c>
      <c r="D708">
        <f t="shared" si="142"/>
        <v>167966217.50436071</v>
      </c>
      <c r="E708">
        <f t="shared" si="148"/>
        <v>1.6970423288782138E-14</v>
      </c>
      <c r="F708">
        <f t="shared" si="149"/>
        <v>1.6021570515877555E-17</v>
      </c>
      <c r="G708">
        <f t="shared" si="138"/>
        <v>0.31797847105142912</v>
      </c>
      <c r="H708" s="17">
        <f t="shared" si="143"/>
        <v>0.10606514555488836</v>
      </c>
      <c r="I708">
        <f t="shared" si="144"/>
        <v>1.2072823292503569</v>
      </c>
      <c r="J708">
        <f t="shared" si="139"/>
        <v>6.3150276327540439E-6</v>
      </c>
      <c r="K708">
        <f t="shared" si="140"/>
        <v>0.21052323719091978</v>
      </c>
      <c r="L708">
        <f t="shared" si="141"/>
        <v>9.5696561701631312E-3</v>
      </c>
      <c r="M708">
        <f t="shared" si="145"/>
        <v>3.3426283146999385E-5</v>
      </c>
      <c r="N708">
        <f t="shared" si="146"/>
        <v>1.0013481572423471E-4</v>
      </c>
    </row>
    <row r="709" spans="2:14" x14ac:dyDescent="0.25">
      <c r="B709">
        <f t="shared" si="147"/>
        <v>0.21168000000000209</v>
      </c>
      <c r="C709">
        <f t="shared" si="137"/>
        <v>5.0905477296664278E-14</v>
      </c>
      <c r="D709">
        <f t="shared" si="142"/>
        <v>167906685.54222238</v>
      </c>
      <c r="E709">
        <f t="shared" si="148"/>
        <v>1.695440171826626E-14</v>
      </c>
      <c r="F709">
        <f t="shared" si="149"/>
        <v>1.6030670144721135E-17</v>
      </c>
      <c r="G709">
        <f t="shared" si="138"/>
        <v>0.31815923310415173</v>
      </c>
      <c r="H709" s="17">
        <f t="shared" si="143"/>
        <v>0.1059650107391641</v>
      </c>
      <c r="I709">
        <f t="shared" si="144"/>
        <v>1.2070866365208199</v>
      </c>
      <c r="J709">
        <f t="shared" si="139"/>
        <v>6.3090656918639326E-6</v>
      </c>
      <c r="K709">
        <f t="shared" si="140"/>
        <v>0.21059150839647706</v>
      </c>
      <c r="L709">
        <f t="shared" si="141"/>
        <v>9.5291721360192799E-3</v>
      </c>
      <c r="M709">
        <f t="shared" si="145"/>
        <v>3.3394749616314293E-5</v>
      </c>
      <c r="N709">
        <f t="shared" si="146"/>
        <v>1.0019168840450708E-4</v>
      </c>
    </row>
    <row r="710" spans="2:14" x14ac:dyDescent="0.25">
      <c r="B710">
        <f t="shared" si="147"/>
        <v>0.2119950000000021</v>
      </c>
      <c r="C710">
        <f t="shared" si="137"/>
        <v>5.0934467928545529E-14</v>
      </c>
      <c r="D710">
        <f t="shared" si="142"/>
        <v>167847069.63437614</v>
      </c>
      <c r="E710">
        <f t="shared" si="148"/>
        <v>1.6938371048121539E-14</v>
      </c>
      <c r="F710">
        <f t="shared" si="149"/>
        <v>1.6039791372971038E-17</v>
      </c>
      <c r="G710">
        <f t="shared" si="138"/>
        <v>0.3183404245534095</v>
      </c>
      <c r="H710" s="17">
        <f t="shared" si="143"/>
        <v>0.10586481905075962</v>
      </c>
      <c r="I710">
        <f t="shared" si="144"/>
        <v>1.2068908326454246</v>
      </c>
      <c r="J710">
        <f t="shared" si="139"/>
        <v>6.3031003648233049E-6</v>
      </c>
      <c r="K710">
        <f t="shared" si="140"/>
        <v>0.21065985161908191</v>
      </c>
      <c r="L710">
        <f t="shared" si="141"/>
        <v>9.488859367905415E-3</v>
      </c>
      <c r="M710">
        <f t="shared" si="145"/>
        <v>3.336319819191401E-5</v>
      </c>
      <c r="N710">
        <f t="shared" si="146"/>
        <v>1.0024869608106898E-4</v>
      </c>
    </row>
    <row r="711" spans="2:14" x14ac:dyDescent="0.25">
      <c r="B711">
        <f t="shared" si="147"/>
        <v>0.21231000000000211</v>
      </c>
      <c r="C711">
        <f t="shared" si="137"/>
        <v>5.0963527533146563E-14</v>
      </c>
      <c r="D711">
        <f t="shared" si="142"/>
        <v>167787369.54264477</v>
      </c>
      <c r="E711">
        <f t="shared" si="148"/>
        <v>1.6922331256748567E-14</v>
      </c>
      <c r="F711">
        <f t="shared" si="149"/>
        <v>1.6048934285216999E-17</v>
      </c>
      <c r="G711">
        <f t="shared" si="138"/>
        <v>0.31852204708216603</v>
      </c>
      <c r="H711" s="17">
        <f t="shared" si="143"/>
        <v>0.10576457035467854</v>
      </c>
      <c r="I711">
        <f t="shared" si="144"/>
        <v>1.2066949173603487</v>
      </c>
      <c r="J711">
        <f t="shared" si="139"/>
        <v>6.2971316435945959E-6</v>
      </c>
      <c r="K711">
        <f t="shared" si="140"/>
        <v>0.21072826702911229</v>
      </c>
      <c r="L711">
        <f t="shared" si="141"/>
        <v>9.4487171412876853E-3</v>
      </c>
      <c r="M711">
        <f t="shared" si="145"/>
        <v>3.333162883135754E-5</v>
      </c>
      <c r="N711">
        <f t="shared" si="146"/>
        <v>1.0030583928260625E-4</v>
      </c>
    </row>
    <row r="712" spans="2:14" x14ac:dyDescent="0.25">
      <c r="B712">
        <f t="shared" si="147"/>
        <v>0.21262500000000212</v>
      </c>
      <c r="C712">
        <f t="shared" si="137"/>
        <v>5.099265638122282E-14</v>
      </c>
      <c r="D712">
        <f t="shared" si="142"/>
        <v>167727585.02780563</v>
      </c>
      <c r="E712">
        <f t="shared" si="148"/>
        <v>1.6906282322463349E-14</v>
      </c>
      <c r="F712">
        <f t="shared" si="149"/>
        <v>1.6058098966513673E-17</v>
      </c>
      <c r="G712">
        <f t="shared" si="138"/>
        <v>0.31870410238264257</v>
      </c>
      <c r="H712" s="17">
        <f t="shared" si="143"/>
        <v>0.10566426451539591</v>
      </c>
      <c r="I712">
        <f t="shared" si="144"/>
        <v>1.206498890400737</v>
      </c>
      <c r="J712">
        <f t="shared" si="139"/>
        <v>6.2911595201087664E-6</v>
      </c>
      <c r="K712">
        <f t="shared" si="140"/>
        <v>0.21079675479760973</v>
      </c>
      <c r="L712">
        <f t="shared" si="141"/>
        <v>9.4087447346973552E-3</v>
      </c>
      <c r="M712">
        <f t="shared" si="145"/>
        <v>3.3300041492037755E-5</v>
      </c>
      <c r="N712">
        <f t="shared" si="146"/>
        <v>1.0036311854071045E-4</v>
      </c>
    </row>
    <row r="713" spans="2:14" x14ac:dyDescent="0.25">
      <c r="B713">
        <f t="shared" si="147"/>
        <v>0.21294000000000213</v>
      </c>
      <c r="C713">
        <f t="shared" si="137"/>
        <v>5.1021854745021255E-14</v>
      </c>
      <c r="D713">
        <f t="shared" si="142"/>
        <v>167667715.84958446</v>
      </c>
      <c r="E713">
        <f t="shared" si="148"/>
        <v>1.6890224223496836E-14</v>
      </c>
      <c r="F713">
        <f t="shared" si="149"/>
        <v>1.6067285502383939E-17</v>
      </c>
      <c r="G713">
        <f t="shared" si="138"/>
        <v>0.31888659215638282</v>
      </c>
      <c r="H713" s="17">
        <f t="shared" si="143"/>
        <v>0.10556390139685522</v>
      </c>
      <c r="I713">
        <f t="shared" si="144"/>
        <v>1.2063027515006948</v>
      </c>
      <c r="J713">
        <f t="shared" si="139"/>
        <v>6.2851839862651252E-6</v>
      </c>
      <c r="K713">
        <f t="shared" si="140"/>
        <v>0.2108653150962839</v>
      </c>
      <c r="L713">
        <f t="shared" si="141"/>
        <v>9.3689414297178242E-3</v>
      </c>
      <c r="M713">
        <f t="shared" si="145"/>
        <v>3.3268436131180582E-5</v>
      </c>
      <c r="N713">
        <f t="shared" si="146"/>
        <v>1.0042053438989959E-4</v>
      </c>
    </row>
    <row r="714" spans="2:14" x14ac:dyDescent="0.25">
      <c r="B714">
        <f t="shared" si="147"/>
        <v>0.21325500000000214</v>
      </c>
      <c r="C714">
        <f t="shared" si="137"/>
        <v>5.1051122898291079E-14</v>
      </c>
      <c r="D714">
        <f t="shared" si="142"/>
        <v>167607761.76664916</v>
      </c>
      <c r="E714">
        <f t="shared" si="148"/>
        <v>1.6874156937994452E-14</v>
      </c>
      <c r="F714">
        <f t="shared" si="149"/>
        <v>1.607649397882219E-17</v>
      </c>
      <c r="G714">
        <f t="shared" si="138"/>
        <v>0.31906951811431916</v>
      </c>
      <c r="H714" s="17">
        <f t="shared" si="143"/>
        <v>0.10546348086246531</v>
      </c>
      <c r="I714">
        <f t="shared" si="144"/>
        <v>1.2061065003932834</v>
      </c>
      <c r="J714">
        <f t="shared" si="139"/>
        <v>6.2792050339311568E-6</v>
      </c>
      <c r="K714">
        <f t="shared" si="140"/>
        <v>0.21093394809751537</v>
      </c>
      <c r="L714">
        <f t="shared" si="141"/>
        <v>9.3293065109717362E-3</v>
      </c>
      <c r="M714">
        <f t="shared" si="145"/>
        <v>3.3236812705844006E-5</v>
      </c>
      <c r="N714">
        <f t="shared" si="146"/>
        <v>1.0047808736763866E-4</v>
      </c>
    </row>
    <row r="715" spans="2:14" x14ac:dyDescent="0.25">
      <c r="B715">
        <f t="shared" si="147"/>
        <v>0.21357000000000215</v>
      </c>
      <c r="C715">
        <f t="shared" si="137"/>
        <v>5.1080461116294532E-14</v>
      </c>
      <c r="D715">
        <f t="shared" si="142"/>
        <v>167547722.53660318</v>
      </c>
      <c r="E715">
        <f t="shared" si="148"/>
        <v>1.6858080444015629E-14</v>
      </c>
      <c r="F715">
        <f t="shared" si="149"/>
        <v>1.6085724482297729E-17</v>
      </c>
      <c r="G715">
        <f t="shared" si="138"/>
        <v>0.31925288197684076</v>
      </c>
      <c r="H715" s="17">
        <f t="shared" si="143"/>
        <v>0.10536300277509768</v>
      </c>
      <c r="I715">
        <f t="shared" si="144"/>
        <v>1.2059101368105132</v>
      </c>
      <c r="J715">
        <f t="shared" si="139"/>
        <v>6.2732226549423434E-6</v>
      </c>
      <c r="K715">
        <f t="shared" si="140"/>
        <v>0.21100265397436044</v>
      </c>
      <c r="L715">
        <f t="shared" si="141"/>
        <v>9.2898392661081054E-3</v>
      </c>
      <c r="M715">
        <f t="shared" si="145"/>
        <v>3.3205171172917195E-5</v>
      </c>
      <c r="N715">
        <f t="shared" si="146"/>
        <v>1.0053577801436079E-4</v>
      </c>
    </row>
    <row r="716" spans="2:14" x14ac:dyDescent="0.25">
      <c r="B716">
        <f t="shared" si="147"/>
        <v>0.21388500000000216</v>
      </c>
      <c r="C716">
        <f t="shared" si="137"/>
        <v>5.1109869675817296E-14</v>
      </c>
      <c r="D716">
        <f t="shared" si="142"/>
        <v>167487597.91597977</v>
      </c>
      <c r="E716">
        <f t="shared" si="148"/>
        <v>1.684199471953333E-14</v>
      </c>
      <c r="F716">
        <f t="shared" si="149"/>
        <v>1.6094977099758108E-17</v>
      </c>
      <c r="G716">
        <f t="shared" si="138"/>
        <v>0.31943668547385806</v>
      </c>
      <c r="H716" s="17">
        <f t="shared" si="143"/>
        <v>0.1052624669970833</v>
      </c>
      <c r="I716">
        <f t="shared" si="144"/>
        <v>1.2057136604833392</v>
      </c>
      <c r="J716">
        <f t="shared" si="139"/>
        <v>6.2672368411019938E-6</v>
      </c>
      <c r="K716">
        <f t="shared" si="140"/>
        <v>0.21107143290055336</v>
      </c>
      <c r="L716">
        <f t="shared" si="141"/>
        <v>9.2505389857895082E-3</v>
      </c>
      <c r="M716">
        <f t="shared" si="145"/>
        <v>3.3173511489119528E-5</v>
      </c>
      <c r="N716">
        <f t="shared" si="146"/>
        <v>1.0059360687348817E-4</v>
      </c>
    </row>
    <row r="717" spans="2:14" x14ac:dyDescent="0.25">
      <c r="B717">
        <f t="shared" si="147"/>
        <v>0.21420000000000217</v>
      </c>
      <c r="C717">
        <f t="shared" si="137"/>
        <v>5.1139348855179944E-14</v>
      </c>
      <c r="D717">
        <f t="shared" si="142"/>
        <v>167427387.66023463</v>
      </c>
      <c r="E717">
        <f t="shared" si="148"/>
        <v>1.6825899742433572E-14</v>
      </c>
      <c r="F717">
        <f t="shared" si="149"/>
        <v>1.6104251918632563E-17</v>
      </c>
      <c r="G717">
        <f t="shared" si="138"/>
        <v>0.3196209303448746</v>
      </c>
      <c r="H717" s="17">
        <f t="shared" si="143"/>
        <v>0.10516187339020981</v>
      </c>
      <c r="I717">
        <f t="shared" si="144"/>
        <v>1.2055170711416534</v>
      </c>
      <c r="J717">
        <f t="shared" si="139"/>
        <v>6.2612475841810602E-6</v>
      </c>
      <c r="K717">
        <f t="shared" si="140"/>
        <v>0.21114028505051124</v>
      </c>
      <c r="L717">
        <f t="shared" si="141"/>
        <v>9.2114049636793562E-3</v>
      </c>
      <c r="M717">
        <f t="shared" si="145"/>
        <v>3.3141833610999693E-5</v>
      </c>
      <c r="N717">
        <f t="shared" si="146"/>
        <v>1.006515744914535E-4</v>
      </c>
    </row>
    <row r="718" spans="2:14" x14ac:dyDescent="0.25">
      <c r="B718">
        <f t="shared" si="147"/>
        <v>0.21451500000000218</v>
      </c>
      <c r="C718">
        <f t="shared" si="137"/>
        <v>5.1168898934248368E-14</v>
      </c>
      <c r="D718">
        <f t="shared" si="142"/>
        <v>167367091.52374029</v>
      </c>
      <c r="E718">
        <f t="shared" si="148"/>
        <v>1.680979549051494E-14</v>
      </c>
      <c r="F718">
        <f t="shared" si="149"/>
        <v>1.6113549026835457E-17</v>
      </c>
      <c r="G718">
        <f t="shared" si="138"/>
        <v>0.31980561833905224</v>
      </c>
      <c r="H718" s="17">
        <f t="shared" si="143"/>
        <v>0.10506122181571836</v>
      </c>
      <c r="I718">
        <f t="shared" si="144"/>
        <v>1.2053203685142808</v>
      </c>
      <c r="J718">
        <f t="shared" si="139"/>
        <v>6.2552548759179601E-6</v>
      </c>
      <c r="K718">
        <f t="shared" si="140"/>
        <v>0.2112092105993377</v>
      </c>
      <c r="L718">
        <f t="shared" si="141"/>
        <v>9.1724364964291902E-3</v>
      </c>
      <c r="M718">
        <f t="shared" si="145"/>
        <v>3.3110137494934708E-5</v>
      </c>
      <c r="N718">
        <f t="shared" si="146"/>
        <v>1.0070968141772158E-4</v>
      </c>
    </row>
    <row r="719" spans="2:14" x14ac:dyDescent="0.25">
      <c r="B719">
        <f t="shared" si="147"/>
        <v>0.21483000000000219</v>
      </c>
      <c r="C719">
        <f t="shared" si="137"/>
        <v>5.1198520194445145E-14</v>
      </c>
      <c r="D719">
        <f t="shared" si="142"/>
        <v>167306709.25977904</v>
      </c>
      <c r="E719">
        <f t="shared" si="148"/>
        <v>1.6793681941488104E-14</v>
      </c>
      <c r="F719">
        <f t="shared" si="149"/>
        <v>1.6122868512769726E-17</v>
      </c>
      <c r="G719">
        <f t="shared" si="138"/>
        <v>0.31999075121528214</v>
      </c>
      <c r="H719" s="17">
        <f t="shared" si="143"/>
        <v>0.10496051213430065</v>
      </c>
      <c r="I719">
        <f t="shared" si="144"/>
        <v>1.2051235523289721</v>
      </c>
      <c r="J719">
        <f t="shared" si="139"/>
        <v>6.249258708018396E-6</v>
      </c>
      <c r="K719">
        <f t="shared" si="140"/>
        <v>0.21127820972282604</v>
      </c>
      <c r="L719">
        <f t="shared" si="141"/>
        <v>9.133632883666018E-3</v>
      </c>
      <c r="M719">
        <f t="shared" si="145"/>
        <v>3.3078423097129012E-5</v>
      </c>
      <c r="N719">
        <f t="shared" si="146"/>
        <v>1.0076792820481078E-4</v>
      </c>
    </row>
    <row r="720" spans="2:14" x14ac:dyDescent="0.25">
      <c r="B720">
        <f t="shared" si="147"/>
        <v>0.2151450000000022</v>
      </c>
      <c r="C720">
        <f t="shared" si="137"/>
        <v>5.1228212918760642E-14</v>
      </c>
      <c r="D720">
        <f t="shared" si="142"/>
        <v>167246240.62053657</v>
      </c>
      <c r="E720">
        <f t="shared" si="148"/>
        <v>1.6777559072975335E-14</v>
      </c>
      <c r="F720">
        <f t="shared" si="149"/>
        <v>1.6132210465330407E-17</v>
      </c>
      <c r="G720">
        <f t="shared" si="138"/>
        <v>0.32017633074225399</v>
      </c>
      <c r="H720" s="17">
        <f t="shared" si="143"/>
        <v>0.10485974420609584</v>
      </c>
      <c r="I720">
        <f t="shared" si="144"/>
        <v>1.2049266223123982</v>
      </c>
      <c r="J720">
        <f t="shared" si="139"/>
        <v>6.2432590721551762E-6</v>
      </c>
      <c r="K720">
        <f t="shared" si="140"/>
        <v>0.21134728259746352</v>
      </c>
      <c r="L720">
        <f t="shared" si="141"/>
        <v>9.0949934279797601E-3</v>
      </c>
      <c r="M720">
        <f t="shared" si="145"/>
        <v>3.3046690373613462E-5</v>
      </c>
      <c r="N720">
        <f t="shared" si="146"/>
        <v>1.0082631540831505E-4</v>
      </c>
    </row>
    <row r="721" spans="2:14" x14ac:dyDescent="0.25">
      <c r="B721">
        <f t="shared" si="147"/>
        <v>0.21546000000000221</v>
      </c>
      <c r="C721">
        <f t="shared" si="137"/>
        <v>5.1257977391764266E-14</v>
      </c>
      <c r="D721">
        <f t="shared" si="142"/>
        <v>167185685.35709527</v>
      </c>
      <c r="E721">
        <f t="shared" si="148"/>
        <v>1.6761426862510005E-14</v>
      </c>
      <c r="F721">
        <f t="shared" si="149"/>
        <v>1.6141574973908169E-17</v>
      </c>
      <c r="G721">
        <f t="shared" si="138"/>
        <v>0.32036235869852664</v>
      </c>
      <c r="H721" s="17">
        <f t="shared" si="143"/>
        <v>0.10475891789068752</v>
      </c>
      <c r="I721">
        <f t="shared" si="144"/>
        <v>1.2047295781901446</v>
      </c>
      <c r="J721">
        <f t="shared" si="139"/>
        <v>6.2372559599680278E-6</v>
      </c>
      <c r="K721">
        <f t="shared" si="140"/>
        <v>0.21141642940043529</v>
      </c>
      <c r="L721">
        <f t="shared" si="141"/>
        <v>9.0565174349107099E-3</v>
      </c>
      <c r="M721">
        <f t="shared" si="145"/>
        <v>3.3014939280244396E-5</v>
      </c>
      <c r="N721">
        <f t="shared" si="146"/>
        <v>1.0088484358692607E-4</v>
      </c>
    </row>
    <row r="722" spans="2:14" x14ac:dyDescent="0.25">
      <c r="B722">
        <f t="shared" si="147"/>
        <v>0.21577500000000222</v>
      </c>
      <c r="C722">
        <f t="shared" si="137"/>
        <v>5.1287813899615724E-14</v>
      </c>
      <c r="D722">
        <f t="shared" si="142"/>
        <v>167125043.2194277</v>
      </c>
      <c r="E722">
        <f t="shared" si="148"/>
        <v>1.6745285287536097E-14</v>
      </c>
      <c r="F722">
        <f t="shared" si="149"/>
        <v>1.6150962128392847E-17</v>
      </c>
      <c r="G722">
        <f t="shared" si="138"/>
        <v>0.32054883687259828</v>
      </c>
      <c r="H722" s="17">
        <f t="shared" si="143"/>
        <v>0.1046580330471006</v>
      </c>
      <c r="I722">
        <f t="shared" si="144"/>
        <v>1.2045324196867047</v>
      </c>
      <c r="J722">
        <f t="shared" si="139"/>
        <v>6.2312493630634125E-6</v>
      </c>
      <c r="K722">
        <f t="shared" si="140"/>
        <v>0.21148565030962746</v>
      </c>
      <c r="L722">
        <f t="shared" si="141"/>
        <v>9.0182042129370327E-3</v>
      </c>
      <c r="M722">
        <f t="shared" si="145"/>
        <v>3.2983169772702643E-5</v>
      </c>
      <c r="N722">
        <f t="shared" si="146"/>
        <v>1.0094351330245528E-4</v>
      </c>
    </row>
    <row r="723" spans="2:14" x14ac:dyDescent="0.25">
      <c r="B723">
        <f t="shared" si="147"/>
        <v>0.21609000000000222</v>
      </c>
      <c r="C723">
        <f t="shared" si="137"/>
        <v>5.1317722730076716E-14</v>
      </c>
      <c r="D723">
        <f t="shared" si="142"/>
        <v>167064313.95638961</v>
      </c>
      <c r="E723">
        <f t="shared" si="148"/>
        <v>1.6729134325407704E-14</v>
      </c>
      <c r="F723">
        <f t="shared" si="149"/>
        <v>1.6160372019177058E-17</v>
      </c>
      <c r="G723">
        <f t="shared" si="138"/>
        <v>0.32073576706297946</v>
      </c>
      <c r="H723" s="17">
        <f t="shared" si="143"/>
        <v>0.10455708953379815</v>
      </c>
      <c r="I723">
        <f t="shared" si="144"/>
        <v>1.2043351465254735</v>
      </c>
      <c r="J723">
        <f t="shared" si="139"/>
        <v>6.225239273014346E-6</v>
      </c>
      <c r="K723">
        <f t="shared" si="140"/>
        <v>0.2115549455036328</v>
      </c>
      <c r="L723">
        <f t="shared" si="141"/>
        <v>8.9800530734623404E-3</v>
      </c>
      <c r="M723">
        <f t="shared" si="145"/>
        <v>3.2951381806492567E-5</v>
      </c>
      <c r="N723">
        <f t="shared" si="146"/>
        <v>1.0100232511985661E-4</v>
      </c>
    </row>
    <row r="724" spans="2:14" x14ac:dyDescent="0.25">
      <c r="B724">
        <f t="shared" si="147"/>
        <v>0.21640500000000223</v>
      </c>
      <c r="C724">
        <f t="shared" si="137"/>
        <v>5.1347704172522277E-14</v>
      </c>
      <c r="D724">
        <f t="shared" si="142"/>
        <v>167003497.31571323</v>
      </c>
      <c r="E724">
        <f t="shared" si="148"/>
        <v>1.6712973953388528E-14</v>
      </c>
      <c r="F724">
        <f t="shared" si="149"/>
        <v>1.6169804737159839E-17</v>
      </c>
      <c r="G724">
        <f t="shared" si="138"/>
        <v>0.32092315107826425</v>
      </c>
      <c r="H724" s="17">
        <f t="shared" si="143"/>
        <v>0.10445608720867829</v>
      </c>
      <c r="I724">
        <f t="shared" si="144"/>
        <v>1.2041377584287427</v>
      </c>
      <c r="J724">
        <f t="shared" si="139"/>
        <v>6.2192256813602033E-6</v>
      </c>
      <c r="K724">
        <f t="shared" si="140"/>
        <v>0.21162431516175231</v>
      </c>
      <c r="L724">
        <f t="shared" si="141"/>
        <v>8.9420633308033379E-3</v>
      </c>
      <c r="M724">
        <f t="shared" si="145"/>
        <v>3.2919575336941054E-5</v>
      </c>
      <c r="N724">
        <f t="shared" si="146"/>
        <v>1.0106127960724902E-4</v>
      </c>
    </row>
    <row r="725" spans="2:14" x14ac:dyDescent="0.25">
      <c r="B725">
        <f t="shared" si="147"/>
        <v>0.21672000000000224</v>
      </c>
      <c r="C725">
        <f t="shared" si="137"/>
        <v>5.1377758517952399E-14</v>
      </c>
      <c r="D725">
        <f t="shared" si="142"/>
        <v>166942593.04400083</v>
      </c>
      <c r="E725">
        <f t="shared" si="148"/>
        <v>1.669680414865137E-14</v>
      </c>
      <c r="F725">
        <f t="shared" si="149"/>
        <v>1.6179260373750263E-17</v>
      </c>
      <c r="G725">
        <f t="shared" si="138"/>
        <v>0.32111099073720245</v>
      </c>
      <c r="H725" s="17">
        <f t="shared" si="143"/>
        <v>0.10435502592907105</v>
      </c>
      <c r="I725">
        <f t="shared" si="144"/>
        <v>1.2039402551176936</v>
      </c>
      <c r="J725">
        <f t="shared" si="139"/>
        <v>6.2132085796065374E-6</v>
      </c>
      <c r="K725">
        <f t="shared" si="140"/>
        <v>0.21169375946400104</v>
      </c>
      <c r="L725">
        <f t="shared" si="141"/>
        <v>8.9042343021774831E-3</v>
      </c>
      <c r="M725">
        <f t="shared" si="145"/>
        <v>3.2887750319196537E-5</v>
      </c>
      <c r="N725">
        <f t="shared" si="146"/>
        <v>1.0112037733593913E-4</v>
      </c>
    </row>
    <row r="726" spans="2:14" x14ac:dyDescent="0.25">
      <c r="B726">
        <f t="shared" si="147"/>
        <v>0.21703500000000225</v>
      </c>
      <c r="C726">
        <f t="shared" si="137"/>
        <v>5.1407886059004133E-14</v>
      </c>
      <c r="D726">
        <f t="shared" si="142"/>
        <v>166881600.88671714</v>
      </c>
      <c r="E726">
        <f t="shared" si="148"/>
        <v>1.6680624888277621E-14</v>
      </c>
      <c r="F726">
        <f t="shared" si="149"/>
        <v>1.6188739020871154E-17</v>
      </c>
      <c r="G726">
        <f t="shared" si="138"/>
        <v>0.32129928786877576</v>
      </c>
      <c r="H726" s="17">
        <f t="shared" si="143"/>
        <v>0.10425390555173512</v>
      </c>
      <c r="I726">
        <f t="shared" si="144"/>
        <v>1.2037426363123904</v>
      </c>
      <c r="J726">
        <f t="shared" si="139"/>
        <v>6.2071879592248827E-6</v>
      </c>
      <c r="K726">
        <f t="shared" si="140"/>
        <v>0.21176327859111127</v>
      </c>
      <c r="L726">
        <f t="shared" si="141"/>
        <v>8.8665653076907148E-3</v>
      </c>
      <c r="M726">
        <f t="shared" si="145"/>
        <v>3.2855906708227986E-5</v>
      </c>
      <c r="N726">
        <f t="shared" si="146"/>
        <v>1.011796188804447E-4</v>
      </c>
    </row>
    <row r="727" spans="2:14" x14ac:dyDescent="0.25">
      <c r="B727">
        <f t="shared" si="147"/>
        <v>0.21735000000000226</v>
      </c>
      <c r="C727">
        <f t="shared" si="137"/>
        <v>5.1438087089963152E-14</v>
      </c>
      <c r="D727">
        <f t="shared" si="142"/>
        <v>166820520.58818284</v>
      </c>
      <c r="E727">
        <f t="shared" si="148"/>
        <v>1.6664436149256751E-14</v>
      </c>
      <c r="F727">
        <f t="shared" si="149"/>
        <v>1.6198240770962846E-17</v>
      </c>
      <c r="G727">
        <f t="shared" si="138"/>
        <v>0.32148804431226968</v>
      </c>
      <c r="H727" s="17">
        <f t="shared" si="143"/>
        <v>0.10415272593285468</v>
      </c>
      <c r="I727">
        <f t="shared" si="144"/>
        <v>1.203544901731775</v>
      </c>
      <c r="J727">
        <f t="shared" si="139"/>
        <v>6.2011638116525696E-6</v>
      </c>
      <c r="K727">
        <f t="shared" si="140"/>
        <v>0.21183287272453674</v>
      </c>
      <c r="L727">
        <f t="shared" si="141"/>
        <v>8.8290556703252247E-3</v>
      </c>
      <c r="M727">
        <f t="shared" si="145"/>
        <v>3.2824044458823907E-5</v>
      </c>
      <c r="N727">
        <f t="shared" si="146"/>
        <v>1.0123900481851777E-4</v>
      </c>
    </row>
    <row r="728" spans="2:14" x14ac:dyDescent="0.25">
      <c r="B728">
        <f t="shared" si="147"/>
        <v>0.21766500000000227</v>
      </c>
      <c r="C728">
        <f t="shared" si="137"/>
        <v>5.1468361906775743E-14</v>
      </c>
      <c r="D728">
        <f t="shared" si="142"/>
        <v>166759351.89156768</v>
      </c>
      <c r="E728">
        <f t="shared" si="148"/>
        <v>1.6648237908485788E-14</v>
      </c>
      <c r="F728">
        <f t="shared" si="149"/>
        <v>1.6207765716986877E-17</v>
      </c>
      <c r="G728">
        <f t="shared" si="138"/>
        <v>0.32167726191734836</v>
      </c>
      <c r="H728" s="17">
        <f t="shared" si="143"/>
        <v>0.10405148692803616</v>
      </c>
      <c r="I728">
        <f t="shared" si="144"/>
        <v>1.2033470510936604</v>
      </c>
      <c r="J728">
        <f t="shared" si="139"/>
        <v>6.1951361282925296E-6</v>
      </c>
      <c r="K728">
        <f t="shared" si="140"/>
        <v>0.2119025420464562</v>
      </c>
      <c r="L728">
        <f t="shared" si="141"/>
        <v>8.7917047159273235E-3</v>
      </c>
      <c r="M728">
        <f t="shared" si="145"/>
        <v>3.2792163525591323E-5</v>
      </c>
      <c r="N728">
        <f t="shared" si="146"/>
        <v>1.0129853573116797E-4</v>
      </c>
    </row>
    <row r="729" spans="2:14" x14ac:dyDescent="0.25">
      <c r="B729">
        <f t="shared" si="147"/>
        <v>0.21798000000000228</v>
      </c>
      <c r="C729">
        <f t="shared" si="137"/>
        <v>5.1498710807061107E-14</v>
      </c>
      <c r="D729">
        <f t="shared" si="142"/>
        <v>166698094.53888294</v>
      </c>
      <c r="E729">
        <f t="shared" si="148"/>
        <v>1.6632030142768802E-14</v>
      </c>
      <c r="F729">
        <f t="shared" si="149"/>
        <v>1.6217313952429805E-17</v>
      </c>
      <c r="G729">
        <f t="shared" si="138"/>
        <v>0.3218669425441319</v>
      </c>
      <c r="H729" s="17">
        <f t="shared" si="143"/>
        <v>0.10395018839230501</v>
      </c>
      <c r="I729">
        <f t="shared" si="144"/>
        <v>1.2031490841147234</v>
      </c>
      <c r="J729">
        <f t="shared" si="139"/>
        <v>6.1891049005131005E-6</v>
      </c>
      <c r="K729">
        <f t="shared" si="140"/>
        <v>0.21197228673977864</v>
      </c>
      <c r="L729">
        <f t="shared" si="141"/>
        <v>8.7545117731952799E-3</v>
      </c>
      <c r="M729">
        <f t="shared" si="145"/>
        <v>3.2760263862954745E-5</v>
      </c>
      <c r="N729">
        <f t="shared" si="146"/>
        <v>1.0135821220268628E-4</v>
      </c>
    </row>
    <row r="730" spans="2:14" x14ac:dyDescent="0.25">
      <c r="B730">
        <f t="shared" si="147"/>
        <v>0.21829500000000229</v>
      </c>
      <c r="C730">
        <f t="shared" si="137"/>
        <v>5.1529134090123244E-14</v>
      </c>
      <c r="D730">
        <f t="shared" si="142"/>
        <v>166636748.27097499</v>
      </c>
      <c r="E730">
        <f t="shared" si="148"/>
        <v>1.6615812828816372E-14</v>
      </c>
      <c r="F730">
        <f t="shared" si="149"/>
        <v>1.6226885571307037E-17</v>
      </c>
      <c r="G730">
        <f t="shared" si="138"/>
        <v>0.32205708806327027</v>
      </c>
      <c r="H730" s="17">
        <f t="shared" si="143"/>
        <v>0.10384883018010233</v>
      </c>
      <c r="I730">
        <f t="shared" si="144"/>
        <v>1.2029510005104997</v>
      </c>
      <c r="J730">
        <f t="shared" si="139"/>
        <v>6.1830701196478318E-6</v>
      </c>
      <c r="K730">
        <f t="shared" si="140"/>
        <v>0.21204210698814588</v>
      </c>
      <c r="L730">
        <f t="shared" si="141"/>
        <v>8.7174761736672889E-3</v>
      </c>
      <c r="M730">
        <f t="shared" si="145"/>
        <v>3.2728345425155163E-5</v>
      </c>
      <c r="N730">
        <f t="shared" si="146"/>
        <v>1.0141803482066896E-4</v>
      </c>
    </row>
    <row r="731" spans="2:14" x14ac:dyDescent="0.25">
      <c r="B731">
        <f t="shared" si="147"/>
        <v>0.2186100000000023</v>
      </c>
      <c r="C731">
        <f t="shared" si="137"/>
        <v>5.155963205696357E-14</v>
      </c>
      <c r="D731">
        <f t="shared" si="142"/>
        <v>166575312.82751745</v>
      </c>
      <c r="E731">
        <f t="shared" si="148"/>
        <v>1.6599585943245063E-14</v>
      </c>
      <c r="F731">
        <f t="shared" si="149"/>
        <v>1.6236480668166674E-17</v>
      </c>
      <c r="G731">
        <f t="shared" si="138"/>
        <v>0.32224770035602229</v>
      </c>
      <c r="H731" s="17">
        <f t="shared" si="143"/>
        <v>0.10374741214528163</v>
      </c>
      <c r="I731">
        <f t="shared" si="144"/>
        <v>1.2027527999953762</v>
      </c>
      <c r="J731">
        <f t="shared" si="139"/>
        <v>6.1770317769952895E-6</v>
      </c>
      <c r="K731">
        <f t="shared" si="140"/>
        <v>0.21211200297593827</v>
      </c>
      <c r="L731">
        <f t="shared" si="141"/>
        <v>8.6805972517094345E-3</v>
      </c>
      <c r="M731">
        <f t="shared" si="145"/>
        <v>3.2696408166248982E-5</v>
      </c>
      <c r="N731">
        <f t="shared" si="146"/>
        <v>1.0147800417604169E-4</v>
      </c>
    </row>
    <row r="732" spans="2:14" x14ac:dyDescent="0.25">
      <c r="B732">
        <f t="shared" si="147"/>
        <v>0.21892500000000231</v>
      </c>
      <c r="C732">
        <f t="shared" si="137"/>
        <v>5.1590205010293062E-14</v>
      </c>
      <c r="D732">
        <f t="shared" si="142"/>
        <v>166513787.94700447</v>
      </c>
      <c r="E732">
        <f t="shared" si="148"/>
        <v>1.6583349462576896E-14</v>
      </c>
      <c r="F732">
        <f t="shared" si="149"/>
        <v>1.6246099338093422E-17</v>
      </c>
      <c r="G732">
        <f t="shared" si="138"/>
        <v>0.32243878131433162</v>
      </c>
      <c r="H732" s="17">
        <f t="shared" si="143"/>
        <v>0.10364593414110559</v>
      </c>
      <c r="I732">
        <f t="shared" si="144"/>
        <v>1.2025544822825851</v>
      </c>
      <c r="J732">
        <f t="shared" si="139"/>
        <v>6.1709898638188564E-6</v>
      </c>
      <c r="K732">
        <f t="shared" si="140"/>
        <v>0.21218197488827731</v>
      </c>
      <c r="L732">
        <f t="shared" si="141"/>
        <v>8.6438743445037512E-3</v>
      </c>
      <c r="M732">
        <f t="shared" si="145"/>
        <v>3.2664452040106997E-5</v>
      </c>
      <c r="N732">
        <f t="shared" si="146"/>
        <v>1.0153812086308388E-4</v>
      </c>
    </row>
    <row r="733" spans="2:14" x14ac:dyDescent="0.25">
      <c r="B733">
        <f t="shared" si="147"/>
        <v>0.21924000000000232</v>
      </c>
      <c r="C733">
        <f t="shared" si="137"/>
        <v>5.1620853254544894E-14</v>
      </c>
      <c r="D733">
        <f t="shared" si="142"/>
        <v>166452173.36674336</v>
      </c>
      <c r="E733">
        <f t="shared" si="148"/>
        <v>1.6567103363238804E-14</v>
      </c>
      <c r="F733">
        <f t="shared" si="149"/>
        <v>1.6255741676712478E-17</v>
      </c>
      <c r="G733">
        <f t="shared" si="138"/>
        <v>0.32263033284090559</v>
      </c>
      <c r="H733" s="17">
        <f t="shared" si="143"/>
        <v>0.10354439602024253</v>
      </c>
      <c r="I733">
        <f t="shared" si="144"/>
        <v>1.2023560470841974</v>
      </c>
      <c r="J733">
        <f t="shared" si="139"/>
        <v>6.1649443713465298E-6</v>
      </c>
      <c r="K733">
        <f t="shared" si="140"/>
        <v>0.21225202291103087</v>
      </c>
      <c r="L733">
        <f t="shared" si="141"/>
        <v>8.6073067920362876E-3</v>
      </c>
      <c r="M733">
        <f t="shared" si="145"/>
        <v>3.2632477000413339E-5</v>
      </c>
      <c r="N733">
        <f t="shared" si="146"/>
        <v>1.0159838547945299E-4</v>
      </c>
    </row>
    <row r="734" spans="2:14" x14ac:dyDescent="0.25">
      <c r="B734">
        <f t="shared" si="147"/>
        <v>0.21955500000000233</v>
      </c>
      <c r="C734">
        <f t="shared" si="137"/>
        <v>5.1651577095887147E-14</v>
      </c>
      <c r="D734">
        <f t="shared" si="142"/>
        <v>166390468.82284698</v>
      </c>
      <c r="E734">
        <f t="shared" si="148"/>
        <v>1.6550847621562091E-14</v>
      </c>
      <c r="F734">
        <f t="shared" si="149"/>
        <v>1.6265407780193547E-17</v>
      </c>
      <c r="G734">
        <f t="shared" si="138"/>
        <v>0.32282235684929461</v>
      </c>
      <c r="H734" s="17">
        <f t="shared" si="143"/>
        <v>0.10344279763476306</v>
      </c>
      <c r="I734">
        <f t="shared" si="144"/>
        <v>1.2021574941111159</v>
      </c>
      <c r="J734">
        <f t="shared" si="139"/>
        <v>6.1588952907707255E-6</v>
      </c>
      <c r="K734">
        <f t="shared" si="140"/>
        <v>0.21232214723081752</v>
      </c>
      <c r="L734">
        <f t="shared" si="141"/>
        <v>8.5708939370852562E-3</v>
      </c>
      <c r="M734">
        <f t="shared" si="145"/>
        <v>3.2600483000664386E-5</v>
      </c>
      <c r="N734">
        <f t="shared" si="146"/>
        <v>1.0165879862620967E-4</v>
      </c>
    </row>
    <row r="735" spans="2:14" x14ac:dyDescent="0.25">
      <c r="B735">
        <f t="shared" si="147"/>
        <v>0.21987000000000234</v>
      </c>
      <c r="C735">
        <f t="shared" si="137"/>
        <v>5.1682376842235413E-14</v>
      </c>
      <c r="D735">
        <f t="shared" si="142"/>
        <v>166328674.05022669</v>
      </c>
      <c r="E735">
        <f t="shared" si="148"/>
        <v>1.6534582213781897E-14</v>
      </c>
      <c r="F735">
        <f t="shared" si="149"/>
        <v>1.6275097745254807E-17</v>
      </c>
      <c r="G735">
        <f t="shared" si="138"/>
        <v>0.32301485526397133</v>
      </c>
      <c r="H735" s="17">
        <f t="shared" si="143"/>
        <v>0.10334113883613684</v>
      </c>
      <c r="I735">
        <f t="shared" si="144"/>
        <v>1.2019588230730684</v>
      </c>
      <c r="J735">
        <f t="shared" si="139"/>
        <v>6.1528426132480715E-6</v>
      </c>
      <c r="K735">
        <f t="shared" si="140"/>
        <v>0.21239234803500998</v>
      </c>
      <c r="L735">
        <f t="shared" si="141"/>
        <v>8.5346351252092272E-3</v>
      </c>
      <c r="M735">
        <f t="shared" si="145"/>
        <v>3.2568469994167741E-5</v>
      </c>
      <c r="N735">
        <f t="shared" si="146"/>
        <v>1.0171936090784252E-4</v>
      </c>
    </row>
    <row r="736" spans="2:14" x14ac:dyDescent="0.25">
      <c r="B736">
        <f t="shared" si="147"/>
        <v>0.22018500000000235</v>
      </c>
      <c r="C736">
        <f t="shared" si="137"/>
        <v>5.1713252803265603E-14</v>
      </c>
      <c r="D736">
        <f t="shared" si="142"/>
        <v>166266788.78258497</v>
      </c>
      <c r="E736">
        <f t="shared" si="148"/>
        <v>1.6518307116036643E-14</v>
      </c>
      <c r="F736">
        <f t="shared" si="149"/>
        <v>1.6284811669166911E-17</v>
      </c>
      <c r="G736">
        <f t="shared" si="138"/>
        <v>0.32320783002041004</v>
      </c>
      <c r="H736" s="17">
        <f t="shared" si="143"/>
        <v>0.10323941947522901</v>
      </c>
      <c r="I736">
        <f t="shared" si="144"/>
        <v>1.2017600336786023</v>
      </c>
      <c r="J736">
        <f t="shared" si="139"/>
        <v>6.146786329899206E-6</v>
      </c>
      <c r="K736">
        <f t="shared" si="140"/>
        <v>0.21246262551173986</v>
      </c>
      <c r="L736">
        <f t="shared" si="141"/>
        <v>8.4985297047353425E-3</v>
      </c>
      <c r="M736">
        <f t="shared" si="145"/>
        <v>3.2536437934041124E-5</v>
      </c>
      <c r="N736">
        <f t="shared" si="146"/>
        <v>1.017800729322932E-4</v>
      </c>
    </row>
    <row r="737" spans="2:14" x14ac:dyDescent="0.25">
      <c r="B737">
        <f t="shared" si="147"/>
        <v>0.22050000000000236</v>
      </c>
      <c r="C737">
        <f t="shared" si="137"/>
        <v>5.1744205290427279E-14</v>
      </c>
      <c r="D737">
        <f t="shared" si="142"/>
        <v>166204812.75240734</v>
      </c>
      <c r="E737">
        <f t="shared" si="148"/>
        <v>1.6502022304367476E-14</v>
      </c>
      <c r="F737">
        <f t="shared" si="149"/>
        <v>1.6294549649757131E-17</v>
      </c>
      <c r="G737">
        <f t="shared" si="138"/>
        <v>0.32340128306517046</v>
      </c>
      <c r="H737" s="17">
        <f t="shared" si="143"/>
        <v>0.10313763940229671</v>
      </c>
      <c r="I737">
        <f t="shared" si="144"/>
        <v>1.2015611256350758</v>
      </c>
      <c r="J737">
        <f t="shared" si="139"/>
        <v>6.1407264318085694E-6</v>
      </c>
      <c r="K737">
        <f t="shared" si="140"/>
        <v>0.21253297984990224</v>
      </c>
      <c r="L737">
        <f t="shared" si="141"/>
        <v>8.4625770267476291E-3</v>
      </c>
      <c r="M737">
        <f t="shared" si="145"/>
        <v>3.2504386773211304E-5</v>
      </c>
      <c r="N737">
        <f t="shared" si="146"/>
        <v>1.0184093531098207E-4</v>
      </c>
    </row>
    <row r="738" spans="2:14" x14ac:dyDescent="0.25">
      <c r="B738">
        <f t="shared" si="147"/>
        <v>0.22081500000000237</v>
      </c>
      <c r="C738">
        <f t="shared" si="137"/>
        <v>5.1775234616956352E-14</v>
      </c>
      <c r="D738">
        <f t="shared" si="142"/>
        <v>166142745.69095549</v>
      </c>
      <c r="E738">
        <f t="shared" si="148"/>
        <v>1.6485727754717718E-14</v>
      </c>
      <c r="F738">
        <f t="shared" si="149"/>
        <v>1.6304311785413426E-17</v>
      </c>
      <c r="G738">
        <f t="shared" si="138"/>
        <v>0.32359521635597716</v>
      </c>
      <c r="H738" s="17">
        <f t="shared" si="143"/>
        <v>0.10303579846698573</v>
      </c>
      <c r="I738">
        <f t="shared" si="144"/>
        <v>1.2013620986486528</v>
      </c>
      <c r="J738">
        <f t="shared" si="139"/>
        <v>6.1346629100241991E-6</v>
      </c>
      <c r="K738">
        <f t="shared" si="140"/>
        <v>0.21260341123915949</v>
      </c>
      <c r="L738">
        <f t="shared" si="141"/>
        <v>8.4267764450753225E-3</v>
      </c>
      <c r="M738">
        <f t="shared" si="145"/>
        <v>3.2472316464412987E-5</v>
      </c>
      <c r="N738">
        <f t="shared" si="146"/>
        <v>1.019019486588339E-4</v>
      </c>
    </row>
    <row r="739" spans="2:14" x14ac:dyDescent="0.25">
      <c r="B739">
        <f t="shared" si="147"/>
        <v>0.22113000000000238</v>
      </c>
      <c r="C739">
        <f t="shared" si="137"/>
        <v>5.1806341097888423E-14</v>
      </c>
      <c r="D739">
        <f t="shared" si="142"/>
        <v>166080587.32825935</v>
      </c>
      <c r="E739">
        <f t="shared" si="148"/>
        <v>1.6469423442932304E-14</v>
      </c>
      <c r="F739">
        <f t="shared" si="149"/>
        <v>1.6314098175088556E-17</v>
      </c>
      <c r="G739">
        <f t="shared" si="138"/>
        <v>0.3237896318618026</v>
      </c>
      <c r="H739" s="17">
        <f t="shared" si="143"/>
        <v>0.10293389651832689</v>
      </c>
      <c r="I739">
        <f t="shared" si="144"/>
        <v>1.2011629524242957</v>
      </c>
      <c r="J739">
        <f t="shared" si="139"/>
        <v>6.128595755557523E-6</v>
      </c>
      <c r="K739">
        <f t="shared" si="140"/>
        <v>0.21267391986994583</v>
      </c>
      <c r="L739">
        <f t="shared" si="141"/>
        <v>8.391127316281265E-3</v>
      </c>
      <c r="M739">
        <f t="shared" si="145"/>
        <v>3.2440226960187739E-5</v>
      </c>
      <c r="N739">
        <f t="shared" si="146"/>
        <v>1.0196311359430345E-4</v>
      </c>
    </row>
    <row r="740" spans="2:14" x14ac:dyDescent="0.25">
      <c r="B740">
        <f t="shared" si="147"/>
        <v>0.22144500000000239</v>
      </c>
      <c r="C740">
        <f t="shared" si="137"/>
        <v>5.183752505007224E-14</v>
      </c>
      <c r="D740">
        <f t="shared" si="142"/>
        <v>166018337.39310929</v>
      </c>
      <c r="E740">
        <f t="shared" si="148"/>
        <v>1.6453109344757217E-14</v>
      </c>
      <c r="F740">
        <f t="shared" si="149"/>
        <v>1.6323908918304307E-17</v>
      </c>
      <c r="G740">
        <f t="shared" si="138"/>
        <v>0.32398453156295143</v>
      </c>
      <c r="H740" s="17">
        <f t="shared" si="143"/>
        <v>0.1028319334047326</v>
      </c>
      <c r="I740">
        <f t="shared" si="144"/>
        <v>1.2009636866657576</v>
      </c>
      <c r="J740">
        <f t="shared" si="139"/>
        <v>6.1225249593831433E-6</v>
      </c>
      <c r="K740">
        <f t="shared" si="140"/>
        <v>0.21274450593347208</v>
      </c>
      <c r="L740">
        <f t="shared" si="141"/>
        <v>8.3556289996503264E-3</v>
      </c>
      <c r="M740">
        <f t="shared" si="145"/>
        <v>3.2408118212882868E-5</v>
      </c>
      <c r="N740">
        <f t="shared" si="146"/>
        <v>1.0202443073940191E-4</v>
      </c>
    </row>
    <row r="741" spans="2:14" x14ac:dyDescent="0.25">
      <c r="B741">
        <f t="shared" si="147"/>
        <v>0.2217600000000024</v>
      </c>
      <c r="C741">
        <f t="shared" si="137"/>
        <v>5.1868786792182996E-14</v>
      </c>
      <c r="D741">
        <f t="shared" si="142"/>
        <v>165955995.61304867</v>
      </c>
      <c r="E741">
        <f t="shared" si="148"/>
        <v>1.6436785435838912E-14</v>
      </c>
      <c r="F741">
        <f t="shared" si="149"/>
        <v>1.6333744115155704E-17</v>
      </c>
      <c r="G741">
        <f t="shared" si="138"/>
        <v>0.32417991745114366</v>
      </c>
      <c r="H741" s="17">
        <f t="shared" si="143"/>
        <v>0.1027299089739932</v>
      </c>
      <c r="I741">
        <f t="shared" si="144"/>
        <v>1.2007643010755764</v>
      </c>
      <c r="J741">
        <f t="shared" si="139"/>
        <v>6.1164505124386291E-6</v>
      </c>
      <c r="K741">
        <f t="shared" si="140"/>
        <v>0.21281516962172981</v>
      </c>
      <c r="L741">
        <f t="shared" si="141"/>
        <v>8.3202808571778853E-3</v>
      </c>
      <c r="M741">
        <f t="shared" si="145"/>
        <v>3.2375990174650309E-5</v>
      </c>
      <c r="N741">
        <f t="shared" si="146"/>
        <v>1.0208590071972313E-4</v>
      </c>
    </row>
    <row r="742" spans="2:14" x14ac:dyDescent="0.25">
      <c r="B742">
        <f t="shared" si="147"/>
        <v>0.22207500000000241</v>
      </c>
      <c r="C742">
        <f t="shared" si="137"/>
        <v>5.1900126644735918E-14</v>
      </c>
      <c r="D742">
        <f t="shared" si="142"/>
        <v>165893561.71436587</v>
      </c>
      <c r="E742">
        <f t="shared" si="148"/>
        <v>1.6420451691723756E-14</v>
      </c>
      <c r="F742">
        <f t="shared" si="149"/>
        <v>1.6343603866315232E-17</v>
      </c>
      <c r="G742">
        <f t="shared" si="138"/>
        <v>0.32437579152959944</v>
      </c>
      <c r="H742" s="17">
        <f t="shared" si="143"/>
        <v>0.10262782307327346</v>
      </c>
      <c r="I742">
        <f t="shared" si="144"/>
        <v>1.2005647953550675</v>
      </c>
      <c r="J742">
        <f t="shared" si="139"/>
        <v>6.1103724056243028E-6</v>
      </c>
      <c r="K742">
        <f t="shared" si="140"/>
        <v>0.21288591112749544</v>
      </c>
      <c r="L742">
        <f t="shared" si="141"/>
        <v>8.2850822535583939E-3</v>
      </c>
      <c r="M742">
        <f t="shared" si="145"/>
        <v>3.2343842797445492E-5</v>
      </c>
      <c r="N742">
        <f t="shared" si="146"/>
        <v>1.0214752416447019E-4</v>
      </c>
    </row>
    <row r="743" spans="2:14" x14ac:dyDescent="0.25">
      <c r="B743">
        <f t="shared" si="147"/>
        <v>0.22239000000000242</v>
      </c>
      <c r="C743">
        <f t="shared" ref="C743:C806" si="150">((2*PI()/(D743^2*$C$16))*($C$11*$C$10*$C$12/($C$13*$C$14))*(($C$8^2)/(4*PI()*$C$7))^2)*(LN((($C$16*D743^2*E743)/(2*$C$9^2))*(1+(E743/($C$16*$C$4^2)))^2)-LN(2)*(SQRT(1-(D743/$C$4)^2)-(1-(D743/$C$4)^2)/2)+((1-SQRT(1-(D743/$C$4)^2))^2)/16)/1000</f>
        <v>5.1931544930100113E-14</v>
      </c>
      <c r="D743">
        <f t="shared" si="142"/>
        <v>165831035.42208639</v>
      </c>
      <c r="E743">
        <f t="shared" si="148"/>
        <v>1.640410808785744E-14</v>
      </c>
      <c r="F743">
        <f t="shared" si="149"/>
        <v>1.6353488273037179E-17</v>
      </c>
      <c r="G743">
        <f t="shared" ref="G743:G806" si="151">C743/$C$19/$F$36</f>
        <v>0.32457215581312565</v>
      </c>
      <c r="H743" s="17">
        <f t="shared" si="143"/>
        <v>0.10252567554910899</v>
      </c>
      <c r="I743">
        <f t="shared" si="144"/>
        <v>1.2003651692043165</v>
      </c>
      <c r="J743">
        <f t="shared" ref="J743:J806" si="152">E743/($C$18*$C$4^2)</f>
        <v>6.1042906298030253E-6</v>
      </c>
      <c r="K743">
        <f t="shared" ref="K743:K806" si="153">(1-(D743/$C$4)^2)*(1+(J743^2)/8-(2*J743+1)*LN(2))</f>
        <v>0.21295673064433565</v>
      </c>
      <c r="L743">
        <f t="shared" ref="L743:L806" si="154">$H$38*2^(-B743/$Q$37)</f>
        <v>8.2500325561739255E-3</v>
      </c>
      <c r="M743">
        <f t="shared" si="145"/>
        <v>3.2311676033026233E-5</v>
      </c>
      <c r="N743">
        <f t="shared" si="146"/>
        <v>1.0220930170648236E-4</v>
      </c>
    </row>
    <row r="744" spans="2:14" x14ac:dyDescent="0.25">
      <c r="B744">
        <f t="shared" si="147"/>
        <v>0.22270500000000243</v>
      </c>
      <c r="C744">
        <f t="shared" si="150"/>
        <v>5.1963041972512206E-14</v>
      </c>
      <c r="D744">
        <f t="shared" ref="D744:D807" si="155">$C$4*SQRT(1-(1/I744)^2)</f>
        <v>165768416.45996502</v>
      </c>
      <c r="E744">
        <f t="shared" si="148"/>
        <v>1.6387754599584403E-14</v>
      </c>
      <c r="F744">
        <f t="shared" si="149"/>
        <v>1.6363397437161945E-17</v>
      </c>
      <c r="G744">
        <f t="shared" si="151"/>
        <v>0.32476901232820127</v>
      </c>
      <c r="H744" s="17">
        <f t="shared" ref="H744:H807" si="156">E744/$C$19/$F$36</f>
        <v>0.10242346624740251</v>
      </c>
      <c r="I744">
        <f t="shared" ref="I744:I807" si="157">(E744)/($C$4^2*$C$29)+1</f>
        <v>1.2001654223221723</v>
      </c>
      <c r="J744">
        <f t="shared" si="152"/>
        <v>6.098205175799977E-6</v>
      </c>
      <c r="K744">
        <f t="shared" si="153"/>
        <v>0.21302762836661107</v>
      </c>
      <c r="L744">
        <f t="shared" si="154"/>
        <v>8.2151311350828187E-3</v>
      </c>
      <c r="M744">
        <f t="shared" ref="M744:M807" si="158">(B744-B743)*(H744+H743)/2</f>
        <v>3.2279489832951558E-5</v>
      </c>
      <c r="N744">
        <f t="shared" ref="N744:N807" si="159">(B744-B743)*(G744+G743)/2</f>
        <v>1.0227123398226214E-4</v>
      </c>
    </row>
    <row r="745" spans="2:14" x14ac:dyDescent="0.25">
      <c r="B745">
        <f t="shared" ref="B745:B808" si="160">B744+$B$38</f>
        <v>0.22302000000000244</v>
      </c>
      <c r="C745">
        <f t="shared" si="150"/>
        <v>5.1994618098090407E-14</v>
      </c>
      <c r="D745">
        <f t="shared" si="155"/>
        <v>165705704.55047783</v>
      </c>
      <c r="E745">
        <f t="shared" ref="E745:E808" si="161">E744-F744</f>
        <v>1.6371391202147241E-14</v>
      </c>
      <c r="F745">
        <f t="shared" ref="F745:F808" si="162">(B745-B744)*(C745+C744)/2</f>
        <v>1.6373331461120415E-17</v>
      </c>
      <c r="G745">
        <f t="shared" si="151"/>
        <v>0.32496636311306504</v>
      </c>
      <c r="H745" s="17">
        <f t="shared" si="156"/>
        <v>0.10232119501342025</v>
      </c>
      <c r="I745">
        <f t="shared" si="157"/>
        <v>1.1999655544062395</v>
      </c>
      <c r="J745">
        <f t="shared" si="152"/>
        <v>6.0921160344024415E-6</v>
      </c>
      <c r="K745">
        <f t="shared" si="153"/>
        <v>0.2130986044894817</v>
      </c>
      <c r="L745">
        <f t="shared" si="154"/>
        <v>8.1803773630083464E-3</v>
      </c>
      <c r="M745">
        <f t="shared" si="158"/>
        <v>3.2247284148580578E-5</v>
      </c>
      <c r="N745">
        <f t="shared" si="159"/>
        <v>1.0233332163200259E-4</v>
      </c>
    </row>
    <row r="746" spans="2:14" x14ac:dyDescent="0.25">
      <c r="B746">
        <f t="shared" si="160"/>
        <v>0.22333500000000245</v>
      </c>
      <c r="C746">
        <f t="shared" si="150"/>
        <v>5.2026273634848538E-14</v>
      </c>
      <c r="D746">
        <f t="shared" si="155"/>
        <v>165642899.41481411</v>
      </c>
      <c r="E746">
        <f t="shared" si="161"/>
        <v>1.6355017870686121E-14</v>
      </c>
      <c r="F746">
        <f t="shared" si="162"/>
        <v>1.6383290447938389E-17</v>
      </c>
      <c r="G746">
        <f t="shared" si="151"/>
        <v>0.32516421021780328</v>
      </c>
      <c r="H746" s="17">
        <f t="shared" si="156"/>
        <v>0.10221886169178825</v>
      </c>
      <c r="I746">
        <f t="shared" si="157"/>
        <v>1.1997655651528725</v>
      </c>
      <c r="J746">
        <f t="shared" si="152"/>
        <v>6.0860231963595881E-6</v>
      </c>
      <c r="K746">
        <f t="shared" si="153"/>
        <v>0.21316965920891046</v>
      </c>
      <c r="L746">
        <f t="shared" si="154"/>
        <v>8.1457706153274696E-3</v>
      </c>
      <c r="M746">
        <f t="shared" si="158"/>
        <v>3.2215058931071336E-5</v>
      </c>
      <c r="N746">
        <f t="shared" si="159"/>
        <v>1.0239556529961492E-4</v>
      </c>
    </row>
    <row r="747" spans="2:14" x14ac:dyDescent="0.25">
      <c r="B747">
        <f t="shared" si="160"/>
        <v>0.22365000000000246</v>
      </c>
      <c r="C747">
        <f t="shared" si="150"/>
        <v>5.2058008912710326E-14</v>
      </c>
      <c r="D747">
        <f t="shared" si="155"/>
        <v>165580000.77286822</v>
      </c>
      <c r="E747">
        <f t="shared" si="161"/>
        <v>1.6338634580238182E-14</v>
      </c>
      <c r="F747">
        <f t="shared" si="162"/>
        <v>1.6393274501241027E-17</v>
      </c>
      <c r="G747">
        <f t="shared" si="151"/>
        <v>0.3253625557044395</v>
      </c>
      <c r="H747" s="17">
        <f t="shared" si="156"/>
        <v>0.10211646612648863</v>
      </c>
      <c r="I747">
        <f t="shared" si="157"/>
        <v>1.1995654542571661</v>
      </c>
      <c r="J747">
        <f t="shared" si="152"/>
        <v>6.0799266523822462E-6</v>
      </c>
      <c r="K747">
        <f t="shared" si="153"/>
        <v>0.21324079272166915</v>
      </c>
      <c r="L747">
        <f t="shared" si="154"/>
        <v>8.1113102700595737E-3</v>
      </c>
      <c r="M747">
        <f t="shared" si="158"/>
        <v>3.2182814131379599E-5</v>
      </c>
      <c r="N747">
        <f t="shared" si="159"/>
        <v>1.024579656327564E-4</v>
      </c>
    </row>
    <row r="748" spans="2:14" x14ac:dyDescent="0.25">
      <c r="B748">
        <f t="shared" si="160"/>
        <v>0.22396500000000247</v>
      </c>
      <c r="C748">
        <f t="shared" si="150"/>
        <v>5.208982426352362E-14</v>
      </c>
      <c r="D748">
        <f t="shared" si="155"/>
        <v>165517008.34323138</v>
      </c>
      <c r="E748">
        <f t="shared" si="161"/>
        <v>1.6322241305736941E-14</v>
      </c>
      <c r="F748">
        <f t="shared" si="162"/>
        <v>1.6403283725257353E-17</v>
      </c>
      <c r="G748">
        <f t="shared" si="151"/>
        <v>0.32556140164702257</v>
      </c>
      <c r="H748" s="17">
        <f t="shared" si="156"/>
        <v>0.10201400816085587</v>
      </c>
      <c r="I748">
        <f t="shared" si="157"/>
        <v>1.1993652214129502</v>
      </c>
      <c r="J748">
        <f t="shared" si="152"/>
        <v>6.0738263931426849E-6</v>
      </c>
      <c r="K748">
        <f t="shared" si="153"/>
        <v>0.21331200522534144</v>
      </c>
      <c r="L748">
        <f t="shared" si="154"/>
        <v>8.0769957078553126E-3</v>
      </c>
      <c r="M748">
        <f t="shared" si="158"/>
        <v>3.2150549700257747E-5</v>
      </c>
      <c r="N748">
        <f t="shared" si="159"/>
        <v>1.0252052328285842E-4</v>
      </c>
    </row>
    <row r="749" spans="2:14" x14ac:dyDescent="0.25">
      <c r="B749">
        <f t="shared" si="160"/>
        <v>0.22428000000000248</v>
      </c>
      <c r="C749">
        <f t="shared" si="150"/>
        <v>5.2121720021074832E-14</v>
      </c>
      <c r="D749">
        <f t="shared" si="155"/>
        <v>165453921.84318382</v>
      </c>
      <c r="E749">
        <f t="shared" si="161"/>
        <v>1.6305838022011684E-14</v>
      </c>
      <c r="F749">
        <f t="shared" si="162"/>
        <v>1.6413318224824763E-17</v>
      </c>
      <c r="G749">
        <f t="shared" si="151"/>
        <v>0.32576075013171762</v>
      </c>
      <c r="H749" s="17">
        <f t="shared" si="156"/>
        <v>0.101911487637573</v>
      </c>
      <c r="I749">
        <f t="shared" si="157"/>
        <v>1.1991648663127819</v>
      </c>
      <c r="J749">
        <f t="shared" si="152"/>
        <v>6.0677224092743877E-6</v>
      </c>
      <c r="K749">
        <f t="shared" si="153"/>
        <v>0.21338329691832938</v>
      </c>
      <c r="L749">
        <f t="shared" si="154"/>
        <v>8.0428263119854786E-3</v>
      </c>
      <c r="M749">
        <f t="shared" si="158"/>
        <v>3.2118265588253538E-5</v>
      </c>
      <c r="N749">
        <f t="shared" si="159"/>
        <v>1.0258323890515475E-4</v>
      </c>
    </row>
    <row r="750" spans="2:14" x14ac:dyDescent="0.25">
      <c r="B750">
        <f t="shared" si="160"/>
        <v>0.22459500000000249</v>
      </c>
      <c r="C750">
        <f t="shared" si="150"/>
        <v>5.2153696521103775E-14</v>
      </c>
      <c r="D750">
        <f t="shared" si="155"/>
        <v>165390740.9886857</v>
      </c>
      <c r="E750">
        <f t="shared" si="161"/>
        <v>1.6289424703786859E-14</v>
      </c>
      <c r="F750">
        <f t="shared" si="162"/>
        <v>1.6423378105393635E-17</v>
      </c>
      <c r="G750">
        <f t="shared" si="151"/>
        <v>0.32596060325689857</v>
      </c>
      <c r="H750" s="17">
        <f t="shared" si="156"/>
        <v>0.10180890439866785</v>
      </c>
      <c r="I750">
        <f t="shared" si="157"/>
        <v>1.1989643886479366</v>
      </c>
      <c r="J750">
        <f t="shared" si="152"/>
        <v>6.0616146913718252E-6</v>
      </c>
      <c r="K750">
        <f t="shared" si="153"/>
        <v>0.21345466799985713</v>
      </c>
      <c r="L750">
        <f t="shared" si="154"/>
        <v>8.0088014683299003E-3</v>
      </c>
      <c r="M750">
        <f t="shared" si="158"/>
        <v>3.2085961745708925E-5</v>
      </c>
      <c r="N750">
        <f t="shared" si="159"/>
        <v>1.0264611315871021E-4</v>
      </c>
    </row>
    <row r="751" spans="2:14" x14ac:dyDescent="0.25">
      <c r="B751">
        <f t="shared" si="160"/>
        <v>0.2249100000000025</v>
      </c>
      <c r="C751">
        <f t="shared" si="150"/>
        <v>5.2185754101318219E-14</v>
      </c>
      <c r="D751">
        <f t="shared" si="155"/>
        <v>165327465.49436939</v>
      </c>
      <c r="E751">
        <f t="shared" si="161"/>
        <v>1.6273001325681467E-14</v>
      </c>
      <c r="F751">
        <f t="shared" si="162"/>
        <v>1.643346347303197E-17</v>
      </c>
      <c r="G751">
        <f t="shared" si="151"/>
        <v>0.32616096313323883</v>
      </c>
      <c r="H751" s="17">
        <f t="shared" si="156"/>
        <v>0.10170625828550917</v>
      </c>
      <c r="I751">
        <f t="shared" si="157"/>
        <v>1.198763788108403</v>
      </c>
      <c r="J751">
        <f t="shared" si="152"/>
        <v>6.0555032299902303E-6</v>
      </c>
      <c r="K751">
        <f t="shared" si="153"/>
        <v>0.21352611866997573</v>
      </c>
      <c r="L751">
        <f t="shared" si="154"/>
        <v>7.9749205653664203E-3</v>
      </c>
      <c r="M751">
        <f t="shared" si="158"/>
        <v>3.205363812275887E-5</v>
      </c>
      <c r="N751">
        <f t="shared" si="159"/>
        <v>1.0270914670644981E-4</v>
      </c>
    </row>
    <row r="752" spans="2:14" x14ac:dyDescent="0.25">
      <c r="B752">
        <f t="shared" si="160"/>
        <v>0.22522500000000251</v>
      </c>
      <c r="C752">
        <f t="shared" si="150"/>
        <v>5.2217893101408705E-14</v>
      </c>
      <c r="D752">
        <f t="shared" si="155"/>
        <v>165264095.07353082</v>
      </c>
      <c r="E752">
        <f t="shared" si="161"/>
        <v>1.6256567862208436E-14</v>
      </c>
      <c r="F752">
        <f t="shared" si="162"/>
        <v>1.6443574434429997E-17</v>
      </c>
      <c r="G752">
        <f t="shared" si="151"/>
        <v>0.32636183188380435</v>
      </c>
      <c r="H752" s="17">
        <f t="shared" si="156"/>
        <v>0.10160354913880272</v>
      </c>
      <c r="I752">
        <f t="shared" si="157"/>
        <v>1.1985630643828733</v>
      </c>
      <c r="J752">
        <f t="shared" si="152"/>
        <v>6.0493880156453615E-6</v>
      </c>
      <c r="K752">
        <f t="shared" si="153"/>
        <v>0.2135976491295683</v>
      </c>
      <c r="L752">
        <f t="shared" si="154"/>
        <v>7.9411829941599E-3</v>
      </c>
      <c r="M752">
        <f t="shared" si="158"/>
        <v>3.2021294669330105E-5</v>
      </c>
      <c r="N752">
        <f t="shared" si="159"/>
        <v>1.0277234021518747E-4</v>
      </c>
    </row>
    <row r="753" spans="2:14" x14ac:dyDescent="0.25">
      <c r="B753">
        <f t="shared" si="160"/>
        <v>0.22554000000000252</v>
      </c>
      <c r="C753">
        <f t="shared" si="150"/>
        <v>5.225011386306379E-14</v>
      </c>
      <c r="D753">
        <f t="shared" si="155"/>
        <v>165200629.43812078</v>
      </c>
      <c r="E753">
        <f t="shared" si="161"/>
        <v>1.6240124287774005E-14</v>
      </c>
      <c r="F753">
        <f t="shared" si="162"/>
        <v>1.6453711096904928E-17</v>
      </c>
      <c r="G753">
        <f t="shared" si="151"/>
        <v>0.3265632116441487</v>
      </c>
      <c r="H753" s="17">
        <f t="shared" si="156"/>
        <v>0.10150077679858753</v>
      </c>
      <c r="I753">
        <f t="shared" si="157"/>
        <v>1.1983622171587369</v>
      </c>
      <c r="J753">
        <f t="shared" si="152"/>
        <v>6.0432690388132803E-6</v>
      </c>
      <c r="K753">
        <f t="shared" si="153"/>
        <v>0.21366925958035499</v>
      </c>
      <c r="L753">
        <f t="shared" si="154"/>
        <v>7.9075881483512862E-3</v>
      </c>
      <c r="M753">
        <f t="shared" si="158"/>
        <v>3.1988931335139949E-5</v>
      </c>
      <c r="N753">
        <f t="shared" si="159"/>
        <v>1.0283569435565576E-4</v>
      </c>
    </row>
    <row r="754" spans="2:14" x14ac:dyDescent="0.25">
      <c r="B754">
        <f t="shared" si="160"/>
        <v>0.22585500000000253</v>
      </c>
      <c r="C754">
        <f t="shared" si="150"/>
        <v>5.2282416729984921E-14</v>
      </c>
      <c r="D754">
        <f t="shared" si="155"/>
        <v>165137068.29873675</v>
      </c>
      <c r="E754">
        <f t="shared" si="161"/>
        <v>1.6223670576677101E-14</v>
      </c>
      <c r="F754">
        <f t="shared" si="162"/>
        <v>1.6463873568405679E-17</v>
      </c>
      <c r="G754">
        <f t="shared" si="151"/>
        <v>0.32676510456240571</v>
      </c>
      <c r="H754" s="17">
        <f t="shared" si="156"/>
        <v>0.10139794110423186</v>
      </c>
      <c r="I754">
        <f t="shared" si="157"/>
        <v>1.1981612461220725</v>
      </c>
      <c r="J754">
        <f t="shared" si="152"/>
        <v>6.0371462899301106E-6</v>
      </c>
      <c r="K754">
        <f t="shared" si="153"/>
        <v>0.2137409502248972</v>
      </c>
      <c r="L754">
        <f t="shared" si="154"/>
        <v>7.8741354241466856E-3</v>
      </c>
      <c r="M754">
        <f t="shared" si="158"/>
        <v>3.1956548069695039E-5</v>
      </c>
      <c r="N754">
        <f t="shared" si="159"/>
        <v>1.028992098025355E-4</v>
      </c>
    </row>
    <row r="755" spans="2:14" x14ac:dyDescent="0.25">
      <c r="B755">
        <f t="shared" si="160"/>
        <v>0.22617000000000254</v>
      </c>
      <c r="C755">
        <f t="shared" si="150"/>
        <v>5.2314802047901862E-14</v>
      </c>
      <c r="D755">
        <f t="shared" si="155"/>
        <v>165073411.36461398</v>
      </c>
      <c r="E755">
        <f t="shared" si="161"/>
        <v>1.6207206703108695E-14</v>
      </c>
      <c r="F755">
        <f t="shared" si="162"/>
        <v>1.6474061957517678E-17</v>
      </c>
      <c r="G755">
        <f t="shared" si="151"/>
        <v>0.32696751279938663</v>
      </c>
      <c r="H755" s="17">
        <f t="shared" si="156"/>
        <v>0.10129504189442934</v>
      </c>
      <c r="I755">
        <f t="shared" si="157"/>
        <v>1.1979601509576403</v>
      </c>
      <c r="J755">
        <f t="shared" si="152"/>
        <v>6.0310197593918075E-6</v>
      </c>
      <c r="K755">
        <f t="shared" si="153"/>
        <v>0.21381272126660283</v>
      </c>
      <c r="L755">
        <f t="shared" si="154"/>
        <v>7.8408242203065331E-3</v>
      </c>
      <c r="M755">
        <f t="shared" si="158"/>
        <v>3.1924144822290127E-5</v>
      </c>
      <c r="N755">
        <f t="shared" si="159"/>
        <v>1.0296288723448547E-4</v>
      </c>
    </row>
    <row r="756" spans="2:14" x14ac:dyDescent="0.25">
      <c r="B756">
        <f t="shared" si="160"/>
        <v>0.22648500000000255</v>
      </c>
      <c r="C756">
        <f t="shared" si="150"/>
        <v>5.2347270164588335E-14</v>
      </c>
      <c r="D756">
        <f t="shared" si="155"/>
        <v>165009658.34361643</v>
      </c>
      <c r="E756">
        <f t="shared" si="161"/>
        <v>1.6190732641151177E-14</v>
      </c>
      <c r="F756">
        <f t="shared" si="162"/>
        <v>1.6484276373467713E-17</v>
      </c>
      <c r="G756">
        <f t="shared" si="151"/>
        <v>0.32717043852867705</v>
      </c>
      <c r="H756" s="17">
        <f t="shared" si="156"/>
        <v>0.10119207900719485</v>
      </c>
      <c r="I756">
        <f t="shared" si="157"/>
        <v>1.1977589313488739</v>
      </c>
      <c r="J756">
        <f t="shared" si="152"/>
        <v>6.02488943755392E-6</v>
      </c>
      <c r="K756">
        <f t="shared" si="153"/>
        <v>0.2138845729097324</v>
      </c>
      <c r="L756">
        <f t="shared" si="154"/>
        <v>7.8076539381347993E-3</v>
      </c>
      <c r="M756">
        <f t="shared" si="158"/>
        <v>3.189172154200679E-5</v>
      </c>
      <c r="N756">
        <f t="shared" si="159"/>
        <v>1.0302672733417319E-4</v>
      </c>
    </row>
    <row r="757" spans="2:14" x14ac:dyDescent="0.25">
      <c r="B757">
        <f t="shared" si="160"/>
        <v>0.22680000000000256</v>
      </c>
      <c r="C757">
        <f t="shared" si="150"/>
        <v>5.2379821429877173E-14</v>
      </c>
      <c r="D757">
        <f t="shared" si="155"/>
        <v>164945808.94222876</v>
      </c>
      <c r="E757">
        <f t="shared" si="161"/>
        <v>1.6174248364777708E-14</v>
      </c>
      <c r="F757">
        <f t="shared" si="162"/>
        <v>1.6494516926128825E-17</v>
      </c>
      <c r="G757">
        <f t="shared" si="151"/>
        <v>0.32737388393673233</v>
      </c>
      <c r="H757" s="17">
        <f t="shared" si="156"/>
        <v>0.10108905227986067</v>
      </c>
      <c r="I757">
        <f t="shared" si="157"/>
        <v>1.197557586977873</v>
      </c>
      <c r="J757">
        <f t="shared" si="152"/>
        <v>6.0187553147313488E-6</v>
      </c>
      <c r="K757">
        <f t="shared" si="153"/>
        <v>0.21395650535940181</v>
      </c>
      <c r="L757">
        <f t="shared" si="154"/>
        <v>7.774623981468198E-3</v>
      </c>
      <c r="M757">
        <f t="shared" si="158"/>
        <v>3.185927817771223E-5</v>
      </c>
      <c r="N757">
        <f t="shared" si="159"/>
        <v>1.0309073078830516E-4</v>
      </c>
    </row>
    <row r="758" spans="2:14" x14ac:dyDescent="0.25">
      <c r="B758">
        <f t="shared" si="160"/>
        <v>0.22711500000000256</v>
      </c>
      <c r="C758">
        <f t="shared" si="150"/>
        <v>5.2412456195676342E-14</v>
      </c>
      <c r="D758">
        <f t="shared" si="155"/>
        <v>164881862.86554691</v>
      </c>
      <c r="E758">
        <f t="shared" si="161"/>
        <v>1.6157753847851581E-14</v>
      </c>
      <c r="F758">
        <f t="shared" si="162"/>
        <v>1.6504783726025187E-17</v>
      </c>
      <c r="G758">
        <f t="shared" si="151"/>
        <v>0.32757785122297711</v>
      </c>
      <c r="H758" s="17">
        <f t="shared" si="156"/>
        <v>0.10098596154907237</v>
      </c>
      <c r="I758">
        <f t="shared" si="157"/>
        <v>1.1973561175253953</v>
      </c>
      <c r="J758">
        <f t="shared" si="152"/>
        <v>6.0126173811981126E-6</v>
      </c>
      <c r="K758">
        <f t="shared" si="153"/>
        <v>0.2140285188215893</v>
      </c>
      <c r="L758">
        <f t="shared" si="154"/>
        <v>7.7417337566654844E-3</v>
      </c>
      <c r="M758">
        <f t="shared" si="158"/>
        <v>3.1826814678057941E-5</v>
      </c>
      <c r="N758">
        <f t="shared" si="159"/>
        <v>1.0315489828765742E-4</v>
      </c>
    </row>
    <row r="759" spans="2:14" x14ac:dyDescent="0.25">
      <c r="B759">
        <f t="shared" si="160"/>
        <v>0.22743000000000257</v>
      </c>
      <c r="C759">
        <f t="shared" si="150"/>
        <v>5.2445174815984743E-14</v>
      </c>
      <c r="D759">
        <f t="shared" si="155"/>
        <v>164817819.81726924</v>
      </c>
      <c r="E759">
        <f t="shared" si="161"/>
        <v>1.6141249064125557E-14</v>
      </c>
      <c r="F759">
        <f t="shared" si="162"/>
        <v>1.6515076884337131E-17</v>
      </c>
      <c r="G759">
        <f t="shared" si="151"/>
        <v>0.32778234259990463</v>
      </c>
      <c r="H759" s="17">
        <f t="shared" si="156"/>
        <v>0.10088280665078472</v>
      </c>
      <c r="I759">
        <f t="shared" si="157"/>
        <v>1.1971545226708482</v>
      </c>
      <c r="J759">
        <f t="shared" si="152"/>
        <v>6.0064756271870992E-6</v>
      </c>
      <c r="K759">
        <f t="shared" si="153"/>
        <v>0.21410061350313955</v>
      </c>
      <c r="L759">
        <f t="shared" si="154"/>
        <v>7.7089826725967965E-3</v>
      </c>
      <c r="M759">
        <f t="shared" si="158"/>
        <v>3.1794330991478475E-5</v>
      </c>
      <c r="N759">
        <f t="shared" si="159"/>
        <v>1.0321923052710705E-4</v>
      </c>
    </row>
    <row r="760" spans="2:14" x14ac:dyDescent="0.25">
      <c r="B760">
        <f t="shared" si="160"/>
        <v>0.22774500000000258</v>
      </c>
      <c r="C760">
        <f t="shared" si="150"/>
        <v>5.2477977646908249E-14</v>
      </c>
      <c r="D760">
        <f t="shared" si="155"/>
        <v>164753679.49968761</v>
      </c>
      <c r="E760">
        <f t="shared" si="161"/>
        <v>1.6124733987241221E-14</v>
      </c>
      <c r="F760">
        <f t="shared" si="162"/>
        <v>1.6525396512906155E-17</v>
      </c>
      <c r="G760">
        <f t="shared" si="151"/>
        <v>0.32798736029317654</v>
      </c>
      <c r="H760" s="17">
        <f t="shared" si="156"/>
        <v>0.10077958742025762</v>
      </c>
      <c r="I760">
        <f t="shared" si="157"/>
        <v>1.1969528020922815</v>
      </c>
      <c r="J760">
        <f t="shared" si="152"/>
        <v>6.0003300428898245E-6</v>
      </c>
      <c r="K760">
        <f t="shared" si="153"/>
        <v>0.21417278961176942</v>
      </c>
      <c r="L760">
        <f t="shared" si="154"/>
        <v>7.6763701406330253E-3</v>
      </c>
      <c r="M760">
        <f t="shared" si="158"/>
        <v>3.1761827066190155E-5</v>
      </c>
      <c r="N760">
        <f t="shared" si="159"/>
        <v>1.0328372820566346E-4</v>
      </c>
    </row>
    <row r="761" spans="2:14" x14ac:dyDescent="0.25">
      <c r="B761">
        <f t="shared" si="160"/>
        <v>0.22806000000000259</v>
      </c>
      <c r="C761">
        <f t="shared" si="150"/>
        <v>5.2510865046675862E-14</v>
      </c>
      <c r="D761">
        <f t="shared" si="155"/>
        <v>164689441.61367825</v>
      </c>
      <c r="E761">
        <f t="shared" si="161"/>
        <v>1.6108208590728314E-14</v>
      </c>
      <c r="F761">
        <f t="shared" si="162"/>
        <v>1.6535742724240007E-17</v>
      </c>
      <c r="G761">
        <f t="shared" si="151"/>
        <v>0.32819290654172412</v>
      </c>
      <c r="H761" s="17">
        <f t="shared" si="156"/>
        <v>0.10067630369205195</v>
      </c>
      <c r="I761">
        <f t="shared" si="157"/>
        <v>1.1967509554663789</v>
      </c>
      <c r="J761">
        <f t="shared" si="152"/>
        <v>5.9941806184561865E-6</v>
      </c>
      <c r="K761">
        <f t="shared" si="153"/>
        <v>0.21424504735607283</v>
      </c>
      <c r="L761">
        <f t="shared" si="154"/>
        <v>7.6438955746352287E-3</v>
      </c>
      <c r="M761">
        <f t="shared" si="158"/>
        <v>3.1729302850189737E-5</v>
      </c>
      <c r="N761">
        <f t="shared" si="159"/>
        <v>1.0334839202650004E-4</v>
      </c>
    </row>
    <row r="762" spans="2:14" x14ac:dyDescent="0.25">
      <c r="B762">
        <f t="shared" si="160"/>
        <v>0.2283750000000026</v>
      </c>
      <c r="C762">
        <f t="shared" si="150"/>
        <v>5.254383737565596E-14</v>
      </c>
      <c r="D762">
        <f t="shared" si="155"/>
        <v>164625105.85869268</v>
      </c>
      <c r="E762">
        <f t="shared" si="161"/>
        <v>1.6091672848004072E-14</v>
      </c>
      <c r="F762">
        <f t="shared" si="162"/>
        <v>1.6546115631517771E-17</v>
      </c>
      <c r="G762">
        <f t="shared" si="151"/>
        <v>0.32839898359784975</v>
      </c>
      <c r="H762" s="17">
        <f t="shared" si="156"/>
        <v>0.10057295530002544</v>
      </c>
      <c r="I762">
        <f t="shared" si="157"/>
        <v>1.1965489824684494</v>
      </c>
      <c r="J762">
        <f t="shared" si="152"/>
        <v>5.9880273439942158E-6</v>
      </c>
      <c r="K762">
        <f t="shared" si="153"/>
        <v>0.21431738694552518</v>
      </c>
      <c r="L762">
        <f t="shared" si="154"/>
        <v>7.6115583909441E-3</v>
      </c>
      <c r="M762">
        <f t="shared" si="158"/>
        <v>3.169675829125317E-5</v>
      </c>
      <c r="N762">
        <f t="shared" si="159"/>
        <v>1.0341322269698608E-4</v>
      </c>
    </row>
    <row r="763" spans="2:14" x14ac:dyDescent="0.25">
      <c r="B763">
        <f t="shared" si="160"/>
        <v>0.22869000000000261</v>
      </c>
      <c r="C763">
        <f t="shared" si="150"/>
        <v>5.257689499637281E-14</v>
      </c>
      <c r="D763">
        <f t="shared" si="155"/>
        <v>164560671.93274847</v>
      </c>
      <c r="E763">
        <f t="shared" si="161"/>
        <v>1.6075126732372554E-14</v>
      </c>
      <c r="F763">
        <f t="shared" si="162"/>
        <v>1.6556515348595043E-17</v>
      </c>
      <c r="G763">
        <f t="shared" si="151"/>
        <v>0.32860559372733006</v>
      </c>
      <c r="H763" s="17">
        <f t="shared" si="156"/>
        <v>0.10046954207732846</v>
      </c>
      <c r="I763">
        <f t="shared" si="157"/>
        <v>1.1963468827724204</v>
      </c>
      <c r="J763">
        <f t="shared" si="152"/>
        <v>5.9818702095698288E-6</v>
      </c>
      <c r="K763">
        <f t="shared" si="153"/>
        <v>0.21438980859049034</v>
      </c>
      <c r="L763">
        <f t="shared" si="154"/>
        <v>7.5793580083694722E-3</v>
      </c>
      <c r="M763">
        <f t="shared" si="158"/>
        <v>3.1664193336934218E-5</v>
      </c>
      <c r="N763">
        <f t="shared" si="159"/>
        <v>1.0347822092871901E-4</v>
      </c>
    </row>
    <row r="764" spans="2:14" x14ac:dyDescent="0.25">
      <c r="B764">
        <f t="shared" si="160"/>
        <v>0.22900500000000262</v>
      </c>
      <c r="C764">
        <f t="shared" si="150"/>
        <v>5.2610038273523422E-14</v>
      </c>
      <c r="D764">
        <f t="shared" si="155"/>
        <v>164496139.53241962</v>
      </c>
      <c r="E764">
        <f t="shared" si="161"/>
        <v>1.6058570217023958E-14</v>
      </c>
      <c r="F764">
        <f t="shared" si="162"/>
        <v>1.6566941990009168E-17</v>
      </c>
      <c r="G764">
        <f t="shared" si="151"/>
        <v>0.32881273920952137</v>
      </c>
      <c r="H764" s="17">
        <f t="shared" si="156"/>
        <v>0.10036606385639972</v>
      </c>
      <c r="I764">
        <f t="shared" si="157"/>
        <v>1.196144656050828</v>
      </c>
      <c r="J764">
        <f t="shared" si="152"/>
        <v>5.9757092052065715E-6</v>
      </c>
      <c r="K764">
        <f t="shared" si="153"/>
        <v>0.21446231250222431</v>
      </c>
      <c r="L764">
        <f t="shared" si="154"/>
        <v>7.5472938481798953E-3</v>
      </c>
      <c r="M764">
        <f t="shared" si="158"/>
        <v>3.1631607934563167E-5</v>
      </c>
      <c r="N764">
        <f t="shared" si="159"/>
        <v>1.035433874375573E-4</v>
      </c>
    </row>
    <row r="765" spans="2:14" x14ac:dyDescent="0.25">
      <c r="B765">
        <f t="shared" si="160"/>
        <v>0.22932000000000263</v>
      </c>
      <c r="C765">
        <f t="shared" si="150"/>
        <v>5.2643267573993864E-14</v>
      </c>
      <c r="D765">
        <f t="shared" si="155"/>
        <v>164431508.35282785</v>
      </c>
      <c r="E765">
        <f t="shared" si="161"/>
        <v>1.604200327503395E-14</v>
      </c>
      <c r="F765">
        <f t="shared" si="162"/>
        <v>1.6577395670984483E-17</v>
      </c>
      <c r="G765">
        <f t="shared" si="151"/>
        <v>0.32902042233746159</v>
      </c>
      <c r="H765" s="17">
        <f t="shared" si="156"/>
        <v>0.10026252046896217</v>
      </c>
      <c r="I765">
        <f t="shared" si="157"/>
        <v>1.1959423019748097</v>
      </c>
      <c r="J765">
        <f t="shared" si="152"/>
        <v>5.9695443208853722E-6</v>
      </c>
      <c r="K765">
        <f t="shared" si="153"/>
        <v>0.21453489889288152</v>
      </c>
      <c r="L765">
        <f t="shared" si="154"/>
        <v>7.5153653340922109E-3</v>
      </c>
      <c r="M765">
        <f t="shared" si="158"/>
        <v>3.1599002031245472E-5</v>
      </c>
      <c r="N765">
        <f t="shared" si="159"/>
        <v>1.0360872294365302E-4</v>
      </c>
    </row>
    <row r="766" spans="2:14" x14ac:dyDescent="0.25">
      <c r="B766">
        <f t="shared" si="160"/>
        <v>0.22963500000000264</v>
      </c>
      <c r="C766">
        <f t="shared" si="150"/>
        <v>5.267658326687685E-14</v>
      </c>
      <c r="D766">
        <f t="shared" si="155"/>
        <v>164366778.08763218</v>
      </c>
      <c r="E766">
        <f t="shared" si="161"/>
        <v>1.6025425879362965E-14</v>
      </c>
      <c r="F766">
        <f t="shared" si="162"/>
        <v>1.658787650743765E-17</v>
      </c>
      <c r="G766">
        <f t="shared" si="151"/>
        <v>0.32922864541798025</v>
      </c>
      <c r="H766" s="17">
        <f t="shared" si="156"/>
        <v>0.10015891174601853</v>
      </c>
      <c r="I766">
        <f t="shared" si="157"/>
        <v>1.1957398202140948</v>
      </c>
      <c r="J766">
        <f t="shared" si="152"/>
        <v>5.9633755465442767E-6</v>
      </c>
      <c r="K766">
        <f t="shared" si="153"/>
        <v>0.21460756797551961</v>
      </c>
      <c r="L766">
        <f t="shared" si="154"/>
        <v>7.4835718922611951E-3</v>
      </c>
      <c r="M766">
        <f t="shared" si="158"/>
        <v>3.1566375573860432E-5</v>
      </c>
      <c r="N766">
        <f t="shared" si="159"/>
        <v>1.0367422817148528E-4</v>
      </c>
    </row>
    <row r="767" spans="2:14" x14ac:dyDescent="0.25">
      <c r="B767">
        <f t="shared" si="160"/>
        <v>0.22995000000000265</v>
      </c>
      <c r="C767">
        <f t="shared" si="150"/>
        <v>5.2709985723488065E-14</v>
      </c>
      <c r="D767">
        <f t="shared" si="155"/>
        <v>164301948.42902058</v>
      </c>
      <c r="E767">
        <f t="shared" si="161"/>
        <v>1.6008838002855529E-14</v>
      </c>
      <c r="F767">
        <f t="shared" si="162"/>
        <v>1.6598384615982985E-17</v>
      </c>
      <c r="G767">
        <f t="shared" si="151"/>
        <v>0.32943741077180039</v>
      </c>
      <c r="H767" s="17">
        <f t="shared" si="156"/>
        <v>0.10005523751784703</v>
      </c>
      <c r="I767">
        <f t="shared" si="157"/>
        <v>1.1955372104369979</v>
      </c>
      <c r="J767">
        <f t="shared" si="152"/>
        <v>5.9572028720782004E-6</v>
      </c>
      <c r="K767">
        <f t="shared" si="153"/>
        <v>0.21468031996410492</v>
      </c>
      <c r="L767">
        <f t="shared" si="154"/>
        <v>7.4519129512692697E-3</v>
      </c>
      <c r="M767">
        <f t="shared" si="158"/>
        <v>3.1533728509059797E-5</v>
      </c>
      <c r="N767">
        <f t="shared" si="159"/>
        <v>1.0373990384989364E-4</v>
      </c>
    </row>
    <row r="768" spans="2:14" x14ac:dyDescent="0.25">
      <c r="B768">
        <f t="shared" si="160"/>
        <v>0.23026500000000266</v>
      </c>
      <c r="C768">
        <f t="shared" si="150"/>
        <v>5.2743475317384216E-14</v>
      </c>
      <c r="D768">
        <f t="shared" si="155"/>
        <v>164237019.06769919</v>
      </c>
      <c r="E768">
        <f t="shared" si="161"/>
        <v>1.5992239618239547E-14</v>
      </c>
      <c r="F768">
        <f t="shared" si="162"/>
        <v>1.6608920113937896E-17</v>
      </c>
      <c r="G768">
        <f t="shared" si="151"/>
        <v>0.32964672073365131</v>
      </c>
      <c r="H768" s="17">
        <f t="shared" si="156"/>
        <v>9.9951497613997159E-2</v>
      </c>
      <c r="I768">
        <f t="shared" si="157"/>
        <v>1.1953344723104089</v>
      </c>
      <c r="J768">
        <f t="shared" si="152"/>
        <v>5.951026287338662E-6</v>
      </c>
      <c r="K768">
        <f t="shared" si="153"/>
        <v>0.21475315507351883</v>
      </c>
      <c r="L768">
        <f t="shared" si="154"/>
        <v>7.4203879421161955E-3</v>
      </c>
      <c r="M768">
        <f t="shared" si="158"/>
        <v>3.150106078326643E-5</v>
      </c>
      <c r="N768">
        <f t="shared" si="159"/>
        <v>1.0380575071211183E-4</v>
      </c>
    </row>
    <row r="769" spans="2:14" x14ac:dyDescent="0.25">
      <c r="B769">
        <f t="shared" si="160"/>
        <v>0.23058000000000267</v>
      </c>
      <c r="C769">
        <f t="shared" si="150"/>
        <v>5.2777052424380022E-14</v>
      </c>
      <c r="D769">
        <f t="shared" si="155"/>
        <v>164171989.69288325</v>
      </c>
      <c r="E769">
        <f t="shared" si="161"/>
        <v>1.5975630698125609E-14</v>
      </c>
      <c r="F769">
        <f t="shared" si="162"/>
        <v>1.661948311932838E-17</v>
      </c>
      <c r="G769">
        <f t="shared" si="151"/>
        <v>0.32985657765237508</v>
      </c>
      <c r="H769" s="17">
        <f t="shared" si="156"/>
        <v>9.9847691863285043E-2</v>
      </c>
      <c r="I769">
        <f t="shared" si="157"/>
        <v>1.1951316054997838</v>
      </c>
      <c r="J769">
        <f t="shared" si="152"/>
        <v>5.9448457821335234E-6</v>
      </c>
      <c r="K769">
        <f t="shared" si="153"/>
        <v>0.21482607351956173</v>
      </c>
      <c r="L769">
        <f t="shared" si="154"/>
        <v>7.3889962982088778E-3</v>
      </c>
      <c r="M769">
        <f t="shared" si="158"/>
        <v>3.146837234267292E-5</v>
      </c>
      <c r="N769">
        <f t="shared" si="159"/>
        <v>1.0387176949580236E-4</v>
      </c>
    </row>
    <row r="770" spans="2:14" x14ac:dyDescent="0.25">
      <c r="B770">
        <f t="shared" si="160"/>
        <v>0.23089500000000268</v>
      </c>
      <c r="C770">
        <f t="shared" si="150"/>
        <v>5.2810717422565784E-14</v>
      </c>
      <c r="D770">
        <f t="shared" si="155"/>
        <v>164106859.99228743</v>
      </c>
      <c r="E770">
        <f t="shared" si="161"/>
        <v>1.595901121500628E-14</v>
      </c>
      <c r="F770">
        <f t="shared" si="162"/>
        <v>1.6630073750894477E-17</v>
      </c>
      <c r="G770">
        <f t="shared" si="151"/>
        <v>0.33006698389103611</v>
      </c>
      <c r="H770" s="17">
        <f t="shared" si="156"/>
        <v>9.9743820093789237E-2</v>
      </c>
      <c r="I770">
        <f t="shared" si="157"/>
        <v>1.1949286096691385</v>
      </c>
      <c r="J770">
        <f t="shared" si="152"/>
        <v>5.9386613462267284E-6</v>
      </c>
      <c r="K770">
        <f t="shared" si="153"/>
        <v>0.21489907551895984</v>
      </c>
      <c r="L770">
        <f t="shared" si="154"/>
        <v>7.3577374553511635E-3</v>
      </c>
      <c r="M770">
        <f t="shared" si="158"/>
        <v>3.1435663133240166E-5</v>
      </c>
      <c r="N770">
        <f t="shared" si="159"/>
        <v>1.0393796094309046E-4</v>
      </c>
    </row>
    <row r="771" spans="2:14" x14ac:dyDescent="0.25">
      <c r="B771">
        <f t="shared" si="160"/>
        <v>0.23121000000000269</v>
      </c>
      <c r="C771">
        <f t="shared" si="150"/>
        <v>5.284447069232536E-14</v>
      </c>
      <c r="D771">
        <f t="shared" si="155"/>
        <v>164041629.65211558</v>
      </c>
      <c r="E771">
        <f t="shared" si="161"/>
        <v>1.5942381141255387E-14</v>
      </c>
      <c r="F771">
        <f t="shared" si="162"/>
        <v>1.6640692128095871E-17</v>
      </c>
      <c r="G771">
        <f t="shared" si="151"/>
        <v>0.33027794182703346</v>
      </c>
      <c r="H771" s="17">
        <f t="shared" si="156"/>
        <v>9.9639882132846164E-2</v>
      </c>
      <c r="I771">
        <f t="shared" si="157"/>
        <v>1.1947254844810373</v>
      </c>
      <c r="J771">
        <f t="shared" si="152"/>
        <v>5.9324729693380356E-6</v>
      </c>
      <c r="K771">
        <f t="shared" si="153"/>
        <v>0.21497216128937002</v>
      </c>
      <c r="L771">
        <f t="shared" si="154"/>
        <v>7.3266108517337234E-3</v>
      </c>
      <c r="M771">
        <f t="shared" si="158"/>
        <v>3.1402933100696043E-5</v>
      </c>
      <c r="N771">
        <f t="shared" si="159"/>
        <v>1.0400432580059916E-4</v>
      </c>
    </row>
    <row r="772" spans="2:14" x14ac:dyDescent="0.25">
      <c r="B772">
        <f t="shared" si="160"/>
        <v>0.2315250000000027</v>
      </c>
      <c r="C772">
        <f t="shared" si="150"/>
        <v>5.2878312616354133E-14</v>
      </c>
      <c r="D772">
        <f t="shared" si="155"/>
        <v>163976298.3570509</v>
      </c>
      <c r="E772">
        <f t="shared" si="161"/>
        <v>1.5925740449127292E-14</v>
      </c>
      <c r="F772">
        <f t="shared" si="162"/>
        <v>1.6651338371117533E-17</v>
      </c>
      <c r="G772">
        <f t="shared" si="151"/>
        <v>0.33048945385221329</v>
      </c>
      <c r="H772" s="17">
        <f t="shared" si="156"/>
        <v>9.9535877807045578E-2</v>
      </c>
      <c r="I772">
        <f t="shared" si="157"/>
        <v>1.194522229596586</v>
      </c>
      <c r="J772">
        <f t="shared" si="152"/>
        <v>5.9262806411427495E-6</v>
      </c>
      <c r="K772">
        <f t="shared" si="153"/>
        <v>0.21504533104938559</v>
      </c>
      <c r="L772">
        <f t="shared" si="154"/>
        <v>7.2956159279239149E-3</v>
      </c>
      <c r="M772">
        <f t="shared" si="158"/>
        <v>3.1370182190533913E-5</v>
      </c>
      <c r="N772">
        <f t="shared" si="159"/>
        <v>1.0407086481948458E-4</v>
      </c>
    </row>
    <row r="773" spans="2:14" x14ac:dyDescent="0.25">
      <c r="B773">
        <f t="shared" si="160"/>
        <v>0.23184000000000271</v>
      </c>
      <c r="C773">
        <f t="shared" si="150"/>
        <v>5.2912243579676884E-14</v>
      </c>
      <c r="D773">
        <f t="shared" si="155"/>
        <v>163910865.79024607</v>
      </c>
      <c r="E773">
        <f t="shared" si="161"/>
        <v>1.5909089110756174E-14</v>
      </c>
      <c r="F773">
        <f t="shared" si="162"/>
        <v>1.6662012600875401E-17</v>
      </c>
      <c r="G773">
        <f t="shared" si="151"/>
        <v>0.33070152237298051</v>
      </c>
      <c r="H773" s="17">
        <f t="shared" si="156"/>
        <v>9.9431806942226073E-2</v>
      </c>
      <c r="I773">
        <f t="shared" si="157"/>
        <v>1.1943188446754225</v>
      </c>
      <c r="J773">
        <f t="shared" si="152"/>
        <v>5.9200843512714495E-6</v>
      </c>
      <c r="K773">
        <f t="shared" si="153"/>
        <v>0.21511858501854264</v>
      </c>
      <c r="L773">
        <f t="shared" si="154"/>
        <v>7.2647521268557657E-3</v>
      </c>
      <c r="M773">
        <f t="shared" si="158"/>
        <v>3.1337410348011248E-5</v>
      </c>
      <c r="N773">
        <f t="shared" si="159"/>
        <v>1.0413757875547122E-4</v>
      </c>
    </row>
    <row r="774" spans="2:14" x14ac:dyDescent="0.25">
      <c r="B774">
        <f t="shared" si="160"/>
        <v>0.23215500000000272</v>
      </c>
      <c r="C774">
        <f t="shared" si="150"/>
        <v>5.2946263969666236E-14</v>
      </c>
      <c r="D774">
        <f t="shared" si="155"/>
        <v>163845331.63331303</v>
      </c>
      <c r="E774">
        <f t="shared" si="161"/>
        <v>1.5892427098155297E-14</v>
      </c>
      <c r="F774">
        <f t="shared" si="162"/>
        <v>1.6672714939022056E-17</v>
      </c>
      <c r="G774">
        <f t="shared" si="151"/>
        <v>0.33091414981041395</v>
      </c>
      <c r="H774" s="17">
        <f t="shared" si="156"/>
        <v>9.9327669363470608E-2</v>
      </c>
      <c r="I774">
        <f t="shared" si="157"/>
        <v>1.1941153293757074</v>
      </c>
      <c r="J774">
        <f t="shared" si="152"/>
        <v>5.9138840893097231E-6</v>
      </c>
      <c r="K774">
        <f t="shared" si="153"/>
        <v>0.21519192341732446</v>
      </c>
      <c r="L774">
        <f t="shared" si="154"/>
        <v>7.2340188938199539E-3</v>
      </c>
      <c r="M774">
        <f t="shared" si="158"/>
        <v>3.1304617518148192E-5</v>
      </c>
      <c r="N774">
        <f t="shared" si="159"/>
        <v>1.0420446836888784E-4</v>
      </c>
    </row>
    <row r="775" spans="2:14" x14ac:dyDescent="0.25">
      <c r="B775">
        <f t="shared" si="160"/>
        <v>0.23247000000000273</v>
      </c>
      <c r="C775">
        <f t="shared" si="150"/>
        <v>5.2980374176061095E-14</v>
      </c>
      <c r="D775">
        <f t="shared" si="155"/>
        <v>163779695.56631285</v>
      </c>
      <c r="E775">
        <f t="shared" si="161"/>
        <v>1.5875754383216276E-14</v>
      </c>
      <c r="F775">
        <f t="shared" si="162"/>
        <v>1.6683445507952569E-17</v>
      </c>
      <c r="G775">
        <f t="shared" si="151"/>
        <v>0.33112733860038179</v>
      </c>
      <c r="H775" s="17">
        <f t="shared" si="156"/>
        <v>9.9223464895101712E-2</v>
      </c>
      <c r="I775">
        <f t="shared" si="157"/>
        <v>1.1939116833541157</v>
      </c>
      <c r="J775">
        <f t="shared" si="152"/>
        <v>5.9076798447978876E-6</v>
      </c>
      <c r="K775">
        <f t="shared" si="153"/>
        <v>0.21526534646716824</v>
      </c>
      <c r="L775">
        <f t="shared" si="154"/>
        <v>7.2034156764538265E-3</v>
      </c>
      <c r="M775">
        <f t="shared" si="158"/>
        <v>3.1271803645726103E-5</v>
      </c>
      <c r="N775">
        <f t="shared" si="159"/>
        <v>1.0427153442470354E-4</v>
      </c>
    </row>
    <row r="776" spans="2:14" x14ac:dyDescent="0.25">
      <c r="B776">
        <f t="shared" si="160"/>
        <v>0.23278500000000274</v>
      </c>
      <c r="C776">
        <f t="shared" si="150"/>
        <v>5.3014574590985273E-14</v>
      </c>
      <c r="D776">
        <f t="shared" si="155"/>
        <v>163713957.26774541</v>
      </c>
      <c r="E776">
        <f t="shared" si="161"/>
        <v>1.5859070937708323E-14</v>
      </c>
      <c r="F776">
        <f t="shared" si="162"/>
        <v>1.6694204430810317E-17</v>
      </c>
      <c r="G776">
        <f t="shared" si="151"/>
        <v>0.33134109119365796</v>
      </c>
      <c r="H776" s="17">
        <f t="shared" si="156"/>
        <v>9.911919336067701E-2</v>
      </c>
      <c r="I776">
        <f t="shared" si="157"/>
        <v>1.1937079062658271</v>
      </c>
      <c r="J776">
        <f t="shared" si="152"/>
        <v>5.9014716072307133E-6</v>
      </c>
      <c r="K776">
        <f t="shared" si="153"/>
        <v>0.21533885439047076</v>
      </c>
      <c r="L776">
        <f t="shared" si="154"/>
        <v>7.172941924731468E-3</v>
      </c>
      <c r="M776">
        <f t="shared" si="158"/>
        <v>3.1238968675286117E-5</v>
      </c>
      <c r="N776">
        <f t="shared" si="159"/>
        <v>1.0433877769256448E-4</v>
      </c>
    </row>
    <row r="777" spans="2:14" x14ac:dyDescent="0.25">
      <c r="B777">
        <f t="shared" si="160"/>
        <v>0.23310000000000275</v>
      </c>
      <c r="C777">
        <f t="shared" si="150"/>
        <v>5.3048865608966371E-14</v>
      </c>
      <c r="D777">
        <f t="shared" si="155"/>
        <v>163648116.41453886</v>
      </c>
      <c r="E777">
        <f t="shared" si="161"/>
        <v>1.5842376733277513E-14</v>
      </c>
      <c r="F777">
        <f t="shared" si="162"/>
        <v>1.6704991831492901E-17</v>
      </c>
      <c r="G777">
        <f t="shared" si="151"/>
        <v>0.33155541005603983</v>
      </c>
      <c r="H777" s="17">
        <f t="shared" si="156"/>
        <v>9.9014854582984452E-2</v>
      </c>
      <c r="I777">
        <f t="shared" si="157"/>
        <v>1.1935039977645179</v>
      </c>
      <c r="J777">
        <f t="shared" si="152"/>
        <v>5.8952593660571479E-6</v>
      </c>
      <c r="K777">
        <f t="shared" si="153"/>
        <v>0.21541244741059409</v>
      </c>
      <c r="L777">
        <f t="shared" si="154"/>
        <v>7.1425970909538353E-3</v>
      </c>
      <c r="M777">
        <f t="shared" si="158"/>
        <v>3.1206112551127644E-5</v>
      </c>
      <c r="N777">
        <f t="shared" si="159"/>
        <v>1.0440619894683062E-4</v>
      </c>
    </row>
    <row r="778" spans="2:14" x14ac:dyDescent="0.25">
      <c r="B778">
        <f t="shared" si="160"/>
        <v>0.23341500000000276</v>
      </c>
      <c r="C778">
        <f t="shared" si="150"/>
        <v>5.3083247626954691E-14</v>
      </c>
      <c r="D778">
        <f t="shared" si="155"/>
        <v>163582172.68203953</v>
      </c>
      <c r="E778">
        <f t="shared" si="161"/>
        <v>1.582567174144602E-14</v>
      </c>
      <c r="F778">
        <f t="shared" si="162"/>
        <v>1.6715807834658083E-17</v>
      </c>
      <c r="G778">
        <f t="shared" si="151"/>
        <v>0.33177029766846683</v>
      </c>
      <c r="H778" s="17">
        <f t="shared" si="156"/>
        <v>9.8910448384037619E-2</v>
      </c>
      <c r="I778">
        <f t="shared" si="157"/>
        <v>1.1932999575023502</v>
      </c>
      <c r="J778">
        <f t="shared" si="152"/>
        <v>5.8890431106800325E-6</v>
      </c>
      <c r="K778">
        <f t="shared" si="153"/>
        <v>0.21548612575187126</v>
      </c>
      <c r="L778">
        <f t="shared" si="154"/>
        <v>7.1123806297389083E-3</v>
      </c>
      <c r="M778">
        <f t="shared" si="158"/>
        <v>3.1173235217306937E-5</v>
      </c>
      <c r="N778">
        <f t="shared" si="159"/>
        <v>1.0447379896661303E-4</v>
      </c>
    </row>
    <row r="779" spans="2:14" x14ac:dyDescent="0.25">
      <c r="B779">
        <f t="shared" si="160"/>
        <v>0.23373000000000277</v>
      </c>
      <c r="C779">
        <f t="shared" si="150"/>
        <v>5.3117721044342508E-14</v>
      </c>
      <c r="D779">
        <f t="shared" si="155"/>
        <v>163516125.74400106</v>
      </c>
      <c r="E779">
        <f t="shared" si="161"/>
        <v>1.5808955933611362E-14</v>
      </c>
      <c r="F779">
        <f t="shared" si="162"/>
        <v>1.6726652565729824E-17</v>
      </c>
      <c r="G779">
        <f t="shared" si="151"/>
        <v>0.33198575652714063</v>
      </c>
      <c r="H779" s="17">
        <f t="shared" si="156"/>
        <v>9.8805974585070996E-2</v>
      </c>
      <c r="I779">
        <f t="shared" si="157"/>
        <v>1.1930957851299639</v>
      </c>
      <c r="J779">
        <f t="shared" si="152"/>
        <v>5.8828228304558238E-6</v>
      </c>
      <c r="K779">
        <f t="shared" si="153"/>
        <v>0.21555988963961265</v>
      </c>
      <c r="L779">
        <f t="shared" si="154"/>
        <v>7.0822919980118772E-3</v>
      </c>
      <c r="M779">
        <f t="shared" si="158"/>
        <v>3.114033661763557E-5</v>
      </c>
      <c r="N779">
        <f t="shared" si="159"/>
        <v>1.0454157853581139E-4</v>
      </c>
    </row>
    <row r="780" spans="2:14" x14ac:dyDescent="0.25">
      <c r="B780">
        <f t="shared" si="160"/>
        <v>0.23404500000000278</v>
      </c>
      <c r="C780">
        <f t="shared" si="150"/>
        <v>5.3152286262983378E-14</v>
      </c>
      <c r="D780">
        <f t="shared" si="155"/>
        <v>163449975.27257398</v>
      </c>
      <c r="E780">
        <f t="shared" si="161"/>
        <v>1.5792229281045633E-14</v>
      </c>
      <c r="F780">
        <f t="shared" si="162"/>
        <v>1.6737526150904344E-17</v>
      </c>
      <c r="G780">
        <f t="shared" si="151"/>
        <v>0.33220178914364606</v>
      </c>
      <c r="H780" s="17">
        <f t="shared" si="156"/>
        <v>9.8701433006535194E-2</v>
      </c>
      <c r="I780">
        <f t="shared" si="157"/>
        <v>1.1928914802964672</v>
      </c>
      <c r="J780">
        <f t="shared" si="152"/>
        <v>5.876598514694302E-6</v>
      </c>
      <c r="K780">
        <f t="shared" si="153"/>
        <v>0.21563373930011154</v>
      </c>
      <c r="L780">
        <f t="shared" si="154"/>
        <v>7.0523306549953721E-3</v>
      </c>
      <c r="M780">
        <f t="shared" si="158"/>
        <v>3.1107416695678931E-5</v>
      </c>
      <c r="N780">
        <f t="shared" si="159"/>
        <v>1.0460953844315213E-4</v>
      </c>
    </row>
    <row r="781" spans="2:14" x14ac:dyDescent="0.25">
      <c r="B781">
        <f t="shared" si="160"/>
        <v>0.23436000000000279</v>
      </c>
      <c r="C781">
        <f t="shared" si="150"/>
        <v>5.318694368721164E-14</v>
      </c>
      <c r="D781">
        <f t="shared" si="155"/>
        <v>163383720.93829504</v>
      </c>
      <c r="E781">
        <f t="shared" si="161"/>
        <v>1.577549175489473E-14</v>
      </c>
      <c r="F781">
        <f t="shared" si="162"/>
        <v>1.674842871715623E-17</v>
      </c>
      <c r="G781">
        <f t="shared" si="151"/>
        <v>0.33241839804507273</v>
      </c>
      <c r="H781" s="17">
        <f t="shared" si="156"/>
        <v>9.8596823468092051E-2</v>
      </c>
      <c r="I781">
        <f t="shared" si="157"/>
        <v>1.1926870426494263</v>
      </c>
      <c r="J781">
        <f t="shared" si="152"/>
        <v>5.8703701526582902E-6</v>
      </c>
      <c r="K781">
        <f t="shared" si="153"/>
        <v>0.2157076749606506</v>
      </c>
      <c r="L781">
        <f t="shared" si="154"/>
        <v>7.0224960621997935E-3</v>
      </c>
      <c r="M781">
        <f t="shared" si="158"/>
        <v>3.1074475394754745E-5</v>
      </c>
      <c r="N781">
        <f t="shared" si="159"/>
        <v>1.0467767948222643E-4</v>
      </c>
    </row>
    <row r="782" spans="2:14" x14ac:dyDescent="0.25">
      <c r="B782">
        <f t="shared" si="160"/>
        <v>0.2346750000000028</v>
      </c>
      <c r="C782">
        <f t="shared" si="150"/>
        <v>5.3221693723862443E-14</v>
      </c>
      <c r="D782">
        <f t="shared" si="155"/>
        <v>163317362.41007584</v>
      </c>
      <c r="E782">
        <f t="shared" si="161"/>
        <v>1.5758743326177572E-14</v>
      </c>
      <c r="F782">
        <f t="shared" si="162"/>
        <v>1.6759360392244687E-17</v>
      </c>
      <c r="G782">
        <f t="shared" si="151"/>
        <v>0.33263558577414026</v>
      </c>
      <c r="H782" s="17">
        <f t="shared" si="156"/>
        <v>9.849214578860982E-2</v>
      </c>
      <c r="I782">
        <f t="shared" si="157"/>
        <v>1.1924824718348566</v>
      </c>
      <c r="J782">
        <f t="shared" si="152"/>
        <v>5.8641377335633598E-6</v>
      </c>
      <c r="K782">
        <f t="shared" si="153"/>
        <v>0.21578169684950774</v>
      </c>
      <c r="L782">
        <f t="shared" si="154"/>
        <v>6.99278768341357E-3</v>
      </c>
      <c r="M782">
        <f t="shared" si="158"/>
        <v>3.1041512657931504E-5</v>
      </c>
      <c r="N782">
        <f t="shared" si="159"/>
        <v>1.0474600245152927E-4</v>
      </c>
    </row>
    <row r="783" spans="2:14" x14ac:dyDescent="0.25">
      <c r="B783">
        <f t="shared" si="160"/>
        <v>0.23499000000000281</v>
      </c>
      <c r="C783">
        <f t="shared" si="150"/>
        <v>5.3256536782291288E-14</v>
      </c>
      <c r="D783">
        <f t="shared" si="155"/>
        <v>163250899.35519293</v>
      </c>
      <c r="E783">
        <f t="shared" si="161"/>
        <v>1.5741983965785326E-14</v>
      </c>
      <c r="F783">
        <f t="shared" si="162"/>
        <v>1.6770321304719728E-17</v>
      </c>
      <c r="G783">
        <f t="shared" si="151"/>
        <v>0.3328533548893205</v>
      </c>
      <c r="H783" s="17">
        <f t="shared" si="156"/>
        <v>9.8387399786158278E-2</v>
      </c>
      <c r="I783">
        <f t="shared" si="157"/>
        <v>1.1922777674972136</v>
      </c>
      <c r="J783">
        <f t="shared" si="152"/>
        <v>5.8579012465775417E-6</v>
      </c>
      <c r="K783">
        <f t="shared" si="153"/>
        <v>0.21585580519596154</v>
      </c>
      <c r="L783">
        <f t="shared" si="154"/>
        <v>6.9632049846935651E-3</v>
      </c>
      <c r="M783">
        <f t="shared" si="158"/>
        <v>3.1008528428026934E-5</v>
      </c>
      <c r="N783">
        <f t="shared" si="159"/>
        <v>1.048145081544983E-4</v>
      </c>
    </row>
    <row r="784" spans="2:14" x14ac:dyDescent="0.25">
      <c r="B784">
        <f t="shared" si="160"/>
        <v>0.23530500000000282</v>
      </c>
      <c r="C784">
        <f t="shared" si="150"/>
        <v>5.3291473274394373E-14</v>
      </c>
      <c r="D784">
        <f t="shared" si="155"/>
        <v>163184331.43927607</v>
      </c>
      <c r="E784">
        <f t="shared" si="161"/>
        <v>1.5725213644480607E-14</v>
      </c>
      <c r="F784">
        <f t="shared" si="162"/>
        <v>1.6781311583928509E-17</v>
      </c>
      <c r="G784">
        <f t="shared" si="151"/>
        <v>0.33307170796496477</v>
      </c>
      <c r="H784" s="17">
        <f t="shared" si="156"/>
        <v>9.8282585278003778E-2</v>
      </c>
      <c r="I784">
        <f t="shared" si="157"/>
        <v>1.1920729292793824</v>
      </c>
      <c r="J784">
        <f t="shared" si="152"/>
        <v>5.8516606808210306E-6</v>
      </c>
      <c r="K784">
        <f t="shared" si="153"/>
        <v>0.21593000023029876</v>
      </c>
      <c r="L784">
        <f t="shared" si="154"/>
        <v>6.9337474343554558E-3</v>
      </c>
      <c r="M784">
        <f t="shared" si="158"/>
        <v>3.0975522647606482E-5</v>
      </c>
      <c r="N784">
        <f t="shared" si="159"/>
        <v>1.0488319739955316E-4</v>
      </c>
    </row>
    <row r="785" spans="2:14" x14ac:dyDescent="0.25">
      <c r="B785">
        <f t="shared" si="160"/>
        <v>0.23562000000000283</v>
      </c>
      <c r="C785">
        <f t="shared" si="150"/>
        <v>5.3326503614629195E-14</v>
      </c>
      <c r="D785">
        <f t="shared" si="155"/>
        <v>163117658.32629699</v>
      </c>
      <c r="E785">
        <f t="shared" si="161"/>
        <v>1.5708432332896678E-14</v>
      </c>
      <c r="F785">
        <f t="shared" si="162"/>
        <v>1.6792331360021728E-17</v>
      </c>
      <c r="G785">
        <f t="shared" si="151"/>
        <v>0.33329064759143245</v>
      </c>
      <c r="H785" s="17">
        <f t="shared" si="156"/>
        <v>9.8177702080604223E-2</v>
      </c>
      <c r="I785">
        <f t="shared" si="157"/>
        <v>1.1918679568226673</v>
      </c>
      <c r="J785">
        <f t="shared" si="152"/>
        <v>5.8454160253658886E-6</v>
      </c>
      <c r="K785">
        <f t="shared" si="153"/>
        <v>0.21600428218382003</v>
      </c>
      <c r="L785">
        <f t="shared" si="154"/>
        <v>6.904414502964207E-3</v>
      </c>
      <c r="M785">
        <f t="shared" si="158"/>
        <v>3.094249525898171E-5</v>
      </c>
      <c r="N785">
        <f t="shared" si="159"/>
        <v>1.049520710001358E-4</v>
      </c>
    </row>
    <row r="786" spans="2:14" x14ac:dyDescent="0.25">
      <c r="B786">
        <f t="shared" si="160"/>
        <v>0.23593500000000284</v>
      </c>
      <c r="C786">
        <f t="shared" si="150"/>
        <v>5.3361628220034482E-14</v>
      </c>
      <c r="D786">
        <f t="shared" si="155"/>
        <v>163050879.67855904</v>
      </c>
      <c r="E786">
        <f t="shared" si="161"/>
        <v>1.5691640001536656E-14</v>
      </c>
      <c r="F786">
        <f t="shared" si="162"/>
        <v>1.6803380763960047E-17</v>
      </c>
      <c r="G786">
        <f t="shared" si="151"/>
        <v>0.33351017637521546</v>
      </c>
      <c r="H786" s="17">
        <f t="shared" si="156"/>
        <v>9.8072750009604096E-2</v>
      </c>
      <c r="I786">
        <f t="shared" si="157"/>
        <v>1.1916628497667845</v>
      </c>
      <c r="J786">
        <f t="shared" si="152"/>
        <v>5.839167269235745E-6</v>
      </c>
      <c r="K786">
        <f t="shared" si="153"/>
        <v>0.21607865128884529</v>
      </c>
      <c r="L786">
        <f t="shared" si="154"/>
        <v>6.8752056633245165E-3</v>
      </c>
      <c r="M786">
        <f t="shared" si="158"/>
        <v>3.0909446204208759E-5</v>
      </c>
      <c r="N786">
        <f t="shared" si="159"/>
        <v>1.0502112977475028E-4</v>
      </c>
    </row>
    <row r="787" spans="2:14" x14ac:dyDescent="0.25">
      <c r="B787">
        <f t="shared" si="160"/>
        <v>0.23625000000000285</v>
      </c>
      <c r="C787">
        <f t="shared" si="150"/>
        <v>5.3396847510251482E-14</v>
      </c>
      <c r="D787">
        <f t="shared" si="155"/>
        <v>162983995.15668511</v>
      </c>
      <c r="E787">
        <f t="shared" si="161"/>
        <v>1.5674836620772697E-14</v>
      </c>
      <c r="F787">
        <f t="shared" si="162"/>
        <v>1.6814459927520561E-17</v>
      </c>
      <c r="G787">
        <f t="shared" si="151"/>
        <v>0.33373029693907175</v>
      </c>
      <c r="H787" s="17">
        <f t="shared" si="156"/>
        <v>9.7967728879829338E-2</v>
      </c>
      <c r="I787">
        <f t="shared" si="157"/>
        <v>1.1914576077498493</v>
      </c>
      <c r="J787">
        <f t="shared" si="152"/>
        <v>5.8329144014054989E-6</v>
      </c>
      <c r="K787">
        <f t="shared" si="153"/>
        <v>0.21615310777872149</v>
      </c>
      <c r="L787">
        <f t="shared" si="154"/>
        <v>6.846120390471366E-3</v>
      </c>
      <c r="M787">
        <f t="shared" si="158"/>
        <v>3.0876375425086716E-5</v>
      </c>
      <c r="N787">
        <f t="shared" si="159"/>
        <v>1.0509037454700346E-4</v>
      </c>
    </row>
    <row r="788" spans="2:14" x14ac:dyDescent="0.25">
      <c r="B788">
        <f t="shared" si="160"/>
        <v>0.23656500000000286</v>
      </c>
      <c r="C788">
        <f t="shared" si="150"/>
        <v>5.3432161907544708E-14</v>
      </c>
      <c r="D788">
        <f t="shared" si="155"/>
        <v>162917004.41960651</v>
      </c>
      <c r="E788">
        <f t="shared" si="161"/>
        <v>1.5658022160845175E-14</v>
      </c>
      <c r="F788">
        <f t="shared" si="162"/>
        <v>1.6825568983303419E-17</v>
      </c>
      <c r="G788">
        <f t="shared" si="151"/>
        <v>0.33395101192215443</v>
      </c>
      <c r="H788" s="17">
        <f t="shared" si="156"/>
        <v>9.7862638505282332E-2</v>
      </c>
      <c r="I788">
        <f t="shared" si="157"/>
        <v>1.1912522304083679</v>
      </c>
      <c r="J788">
        <f t="shared" si="152"/>
        <v>5.8266574108010085E-6</v>
      </c>
      <c r="K788">
        <f t="shared" si="153"/>
        <v>0.21622765188782786</v>
      </c>
      <c r="L788">
        <f t="shared" si="154"/>
        <v>6.8171581616605888E-3</v>
      </c>
      <c r="M788">
        <f t="shared" si="158"/>
        <v>3.0843282863156037E-5</v>
      </c>
      <c r="N788">
        <f t="shared" si="159"/>
        <v>1.0515980614564636E-4</v>
      </c>
    </row>
    <row r="789" spans="2:14" x14ac:dyDescent="0.25">
      <c r="B789">
        <f t="shared" si="160"/>
        <v>0.23688000000000287</v>
      </c>
      <c r="C789">
        <f t="shared" si="150"/>
        <v>5.3467571836822885E-14</v>
      </c>
      <c r="D789">
        <f t="shared" si="155"/>
        <v>162849907.12455189</v>
      </c>
      <c r="E789">
        <f t="shared" si="161"/>
        <v>1.564119659186187E-14</v>
      </c>
      <c r="F789">
        <f t="shared" si="162"/>
        <v>1.6836708064738414E-17</v>
      </c>
      <c r="G789">
        <f t="shared" si="151"/>
        <v>0.33417232398014302</v>
      </c>
      <c r="H789" s="17">
        <f t="shared" si="156"/>
        <v>9.7757478699136688E-2</v>
      </c>
      <c r="I789">
        <f t="shared" si="157"/>
        <v>1.191046717377227</v>
      </c>
      <c r="J789">
        <f t="shared" si="152"/>
        <v>5.8203962862987922E-6</v>
      </c>
      <c r="K789">
        <f t="shared" si="153"/>
        <v>0.21630228385158287</v>
      </c>
      <c r="L789">
        <f t="shared" si="154"/>
        <v>6.7883184563594587E-3</v>
      </c>
      <c r="M789">
        <f t="shared" si="158"/>
        <v>3.0810168459696948E-5</v>
      </c>
      <c r="N789">
        <f t="shared" si="159"/>
        <v>1.0522942540461509E-4</v>
      </c>
    </row>
    <row r="790" spans="2:14" x14ac:dyDescent="0.25">
      <c r="B790">
        <f t="shared" si="160"/>
        <v>0.23719500000000288</v>
      </c>
      <c r="C790">
        <f t="shared" si="150"/>
        <v>5.3503077725660683E-14</v>
      </c>
      <c r="D790">
        <f t="shared" si="155"/>
        <v>162782702.92703497</v>
      </c>
      <c r="E790">
        <f t="shared" si="161"/>
        <v>1.5624359883797133E-14</v>
      </c>
      <c r="F790">
        <f t="shared" si="162"/>
        <v>1.6847877306091684E-17</v>
      </c>
      <c r="G790">
        <f t="shared" si="151"/>
        <v>0.33439423578537925</v>
      </c>
      <c r="H790" s="17">
        <f t="shared" si="156"/>
        <v>9.7652249273732075E-2</v>
      </c>
      <c r="I790">
        <f t="shared" si="157"/>
        <v>1.1908410682896833</v>
      </c>
      <c r="J790">
        <f t="shared" si="152"/>
        <v>5.8141310167257165E-6</v>
      </c>
      <c r="K790">
        <f t="shared" si="153"/>
        <v>0.21637700390645062</v>
      </c>
      <c r="L790">
        <f t="shared" si="154"/>
        <v>6.7596007562373351E-3</v>
      </c>
      <c r="M790">
        <f t="shared" si="158"/>
        <v>3.0777032155727781E-5</v>
      </c>
      <c r="N790">
        <f t="shared" si="159"/>
        <v>1.0529923316307301E-4</v>
      </c>
    </row>
    <row r="791" spans="2:14" x14ac:dyDescent="0.25">
      <c r="B791">
        <f t="shared" si="160"/>
        <v>0.23751000000000289</v>
      </c>
      <c r="C791">
        <f t="shared" si="150"/>
        <v>5.3538680004319931E-14</v>
      </c>
      <c r="D791">
        <f t="shared" si="155"/>
        <v>162715391.48084354</v>
      </c>
      <c r="E791">
        <f t="shared" si="161"/>
        <v>1.560751200649104E-14</v>
      </c>
      <c r="F791">
        <f t="shared" si="162"/>
        <v>1.6859076842472468E-17</v>
      </c>
      <c r="G791">
        <f t="shared" si="151"/>
        <v>0.33461675002699959</v>
      </c>
      <c r="H791" s="17">
        <f t="shared" si="156"/>
        <v>9.7546950040568986E-2</v>
      </c>
      <c r="I791">
        <f t="shared" si="157"/>
        <v>1.1906352827773539</v>
      </c>
      <c r="J791">
        <f t="shared" si="152"/>
        <v>5.807861590858681E-6</v>
      </c>
      <c r="K791">
        <f t="shared" si="153"/>
        <v>0.21645181228994725</v>
      </c>
      <c r="L791">
        <f t="shared" si="154"/>
        <v>6.7310045451563633E-3</v>
      </c>
      <c r="M791">
        <f t="shared" si="158"/>
        <v>3.0743873892003365E-5</v>
      </c>
      <c r="N791">
        <f t="shared" si="159"/>
        <v>1.0536923026545292E-4</v>
      </c>
    </row>
    <row r="792" spans="2:14" x14ac:dyDescent="0.25">
      <c r="B792">
        <f t="shared" si="160"/>
        <v>0.2378250000000029</v>
      </c>
      <c r="C792">
        <f t="shared" si="150"/>
        <v>5.3574379105771776E-14</v>
      </c>
      <c r="D792">
        <f t="shared" si="155"/>
        <v>162647972.43802702</v>
      </c>
      <c r="E792">
        <f t="shared" si="161"/>
        <v>1.5590652929648566E-14</v>
      </c>
      <c r="F792">
        <f t="shared" si="162"/>
        <v>1.6870306809839963E-17</v>
      </c>
      <c r="G792">
        <f t="shared" si="151"/>
        <v>0.33483986941107358</v>
      </c>
      <c r="H792" s="17">
        <f t="shared" si="156"/>
        <v>9.7441580810303519E-2</v>
      </c>
      <c r="I792">
        <f t="shared" si="157"/>
        <v>1.190429360470205</v>
      </c>
      <c r="J792">
        <f t="shared" si="152"/>
        <v>5.8015879974243127E-6</v>
      </c>
      <c r="K792">
        <f t="shared" si="153"/>
        <v>0.21652670924064785</v>
      </c>
      <c r="L792">
        <f t="shared" si="154"/>
        <v>6.7025293091621885E-3</v>
      </c>
      <c r="M792">
        <f t="shared" si="158"/>
        <v>3.0710693609013367E-5</v>
      </c>
      <c r="N792">
        <f t="shared" si="159"/>
        <v>1.0543941756149977E-4</v>
      </c>
    </row>
    <row r="793" spans="2:14" x14ac:dyDescent="0.25">
      <c r="B793">
        <f t="shared" si="160"/>
        <v>0.2381400000000029</v>
      </c>
      <c r="C793">
        <f t="shared" si="150"/>
        <v>5.3610175465718208E-14</v>
      </c>
      <c r="D793">
        <f t="shared" si="155"/>
        <v>162580445.44888538</v>
      </c>
      <c r="E793">
        <f t="shared" si="161"/>
        <v>1.5573782622838726E-14</v>
      </c>
      <c r="F793">
        <f t="shared" si="162"/>
        <v>1.6881567345010194E-17</v>
      </c>
      <c r="G793">
        <f t="shared" si="151"/>
        <v>0.33506359666073876</v>
      </c>
      <c r="H793" s="17">
        <f t="shared" si="156"/>
        <v>9.7336141392742034E-2</v>
      </c>
      <c r="I793">
        <f t="shared" si="157"/>
        <v>1.1902233009965428</v>
      </c>
      <c r="J793">
        <f t="shared" si="152"/>
        <v>5.7953102250986458E-6</v>
      </c>
      <c r="K793">
        <f t="shared" si="153"/>
        <v>0.21660169499819257</v>
      </c>
      <c r="L793">
        <f t="shared" si="154"/>
        <v>6.6741745364747177E-3</v>
      </c>
      <c r="M793">
        <f t="shared" si="158"/>
        <v>3.0677491246980626E-5</v>
      </c>
      <c r="N793">
        <f t="shared" si="159"/>
        <v>1.0550979590631371E-4</v>
      </c>
    </row>
    <row r="794" spans="2:14" x14ac:dyDescent="0.25">
      <c r="B794">
        <f t="shared" si="160"/>
        <v>0.23845500000000291</v>
      </c>
      <c r="C794">
        <f t="shared" si="150"/>
        <v>5.364606952261482E-14</v>
      </c>
      <c r="D794">
        <f t="shared" si="155"/>
        <v>162512810.16195625</v>
      </c>
      <c r="E794">
        <f t="shared" si="161"/>
        <v>1.5556901055493716E-14</v>
      </c>
      <c r="F794">
        <f t="shared" si="162"/>
        <v>1.6892858585662973E-17</v>
      </c>
      <c r="G794">
        <f t="shared" si="151"/>
        <v>0.33528793451634259</v>
      </c>
      <c r="H794" s="17">
        <f t="shared" si="156"/>
        <v>9.7230631596835704E-2</v>
      </c>
      <c r="I794">
        <f t="shared" si="157"/>
        <v>1.1900171039830019</v>
      </c>
      <c r="J794">
        <f t="shared" si="152"/>
        <v>5.7890282625067987E-6</v>
      </c>
      <c r="K794">
        <f t="shared" si="153"/>
        <v>0.21667676980329392</v>
      </c>
      <c r="L794">
        <f t="shared" si="154"/>
        <v>6.6459397174789105E-3</v>
      </c>
      <c r="M794">
        <f t="shared" si="158"/>
        <v>3.0644266745859443E-5</v>
      </c>
      <c r="N794">
        <f t="shared" si="159"/>
        <v>1.0558036616039357E-4</v>
      </c>
    </row>
    <row r="795" spans="2:14" x14ac:dyDescent="0.25">
      <c r="B795">
        <f t="shared" si="160"/>
        <v>0.23877000000000292</v>
      </c>
      <c r="C795">
        <f t="shared" si="150"/>
        <v>5.3682061717692707E-14</v>
      </c>
      <c r="D795">
        <f t="shared" si="155"/>
        <v>162445066.22400376</v>
      </c>
      <c r="E795">
        <f t="shared" si="161"/>
        <v>1.5540008196908051E-14</v>
      </c>
      <c r="F795">
        <f t="shared" si="162"/>
        <v>1.6904180670348957E-17</v>
      </c>
      <c r="G795">
        <f t="shared" si="151"/>
        <v>0.33551288573557941</v>
      </c>
      <c r="H795" s="17">
        <f t="shared" si="156"/>
        <v>9.7125051230675302E-2</v>
      </c>
      <c r="I795">
        <f t="shared" si="157"/>
        <v>1.1898107690545356</v>
      </c>
      <c r="J795">
        <f t="shared" si="152"/>
        <v>5.7827420982226584E-6</v>
      </c>
      <c r="K795">
        <f t="shared" si="153"/>
        <v>0.21675193389774292</v>
      </c>
      <c r="L795">
        <f t="shared" si="154"/>
        <v>6.6178243447156506E-3</v>
      </c>
      <c r="M795">
        <f t="shared" si="158"/>
        <v>3.0611020045333925E-5</v>
      </c>
      <c r="N795">
        <f t="shared" si="159"/>
        <v>1.0565112918968098E-4</v>
      </c>
    </row>
    <row r="796" spans="2:14" x14ac:dyDescent="0.25">
      <c r="B796">
        <f t="shared" si="160"/>
        <v>0.23908500000000293</v>
      </c>
      <c r="C796">
        <f t="shared" si="150"/>
        <v>5.3718152494981638E-14</v>
      </c>
      <c r="D796">
        <f t="shared" si="155"/>
        <v>162377213.28000557</v>
      </c>
      <c r="E796">
        <f t="shared" si="161"/>
        <v>1.5523104016237701E-14</v>
      </c>
      <c r="F796">
        <f t="shared" si="162"/>
        <v>1.6915533738496731E-17</v>
      </c>
      <c r="G796">
        <f t="shared" si="151"/>
        <v>0.3357384530936352</v>
      </c>
      <c r="H796" s="17">
        <f t="shared" si="156"/>
        <v>9.7019400101485617E-2</v>
      </c>
      <c r="I796">
        <f t="shared" si="157"/>
        <v>1.1896042958344046</v>
      </c>
      <c r="J796">
        <f t="shared" si="152"/>
        <v>5.7764517207685561E-6</v>
      </c>
      <c r="K796">
        <f t="shared" si="153"/>
        <v>0.21682718752441621</v>
      </c>
      <c r="L796">
        <f t="shared" si="154"/>
        <v>6.5898279128725938E-3</v>
      </c>
      <c r="M796">
        <f t="shared" si="158"/>
        <v>3.0577751084816285E-5</v>
      </c>
      <c r="N796">
        <f t="shared" si="159"/>
        <v>1.0572208586560456E-4</v>
      </c>
    </row>
    <row r="797" spans="2:14" x14ac:dyDescent="0.25">
      <c r="B797">
        <f t="shared" si="160"/>
        <v>0.23940000000000294</v>
      </c>
      <c r="C797">
        <f t="shared" si="150"/>
        <v>5.3754342301332394E-14</v>
      </c>
      <c r="D797">
        <f t="shared" si="155"/>
        <v>162309250.97314137</v>
      </c>
      <c r="E797">
        <f t="shared" si="161"/>
        <v>1.5506188482499203E-14</v>
      </c>
      <c r="F797">
        <f t="shared" si="162"/>
        <v>1.6926917930419981E-17</v>
      </c>
      <c r="G797">
        <f t="shared" si="151"/>
        <v>0.33596463938332743</v>
      </c>
      <c r="H797" s="17">
        <f t="shared" si="156"/>
        <v>9.6913678015620008E-2</v>
      </c>
      <c r="I797">
        <f t="shared" si="157"/>
        <v>1.1893976839441671</v>
      </c>
      <c r="J797">
        <f t="shared" si="152"/>
        <v>5.7701571186149374E-6</v>
      </c>
      <c r="K797">
        <f t="shared" si="153"/>
        <v>0.21690253092728251</v>
      </c>
      <c r="L797">
        <f t="shared" si="154"/>
        <v>6.5619499187751073E-3</v>
      </c>
      <c r="M797">
        <f t="shared" si="158"/>
        <v>3.0544459803445079E-5</v>
      </c>
      <c r="N797">
        <f t="shared" si="159"/>
        <v>1.0579323706512489E-4</v>
      </c>
    </row>
    <row r="798" spans="2:14" x14ac:dyDescent="0.25">
      <c r="B798">
        <f t="shared" si="160"/>
        <v>0.23971500000000295</v>
      </c>
      <c r="C798">
        <f t="shared" si="150"/>
        <v>5.3790631586440551E-14</v>
      </c>
      <c r="D798">
        <f t="shared" si="155"/>
        <v>162241178.94477943</v>
      </c>
      <c r="E798">
        <f t="shared" si="161"/>
        <v>1.5489261564568782E-14</v>
      </c>
      <c r="F798">
        <f t="shared" si="162"/>
        <v>1.6938333387324763E-17</v>
      </c>
      <c r="G798">
        <f t="shared" si="151"/>
        <v>0.33619144741525342</v>
      </c>
      <c r="H798" s="17">
        <f t="shared" si="156"/>
        <v>9.680788477855487E-2</v>
      </c>
      <c r="I798">
        <f t="shared" si="157"/>
        <v>1.1891909330036665</v>
      </c>
      <c r="J798">
        <f t="shared" si="152"/>
        <v>5.7638582801800337E-6</v>
      </c>
      <c r="K798">
        <f t="shared" si="153"/>
        <v>0.21697796435141092</v>
      </c>
      <c r="L798">
        <f t="shared" si="154"/>
        <v>6.5341898613772023E-3</v>
      </c>
      <c r="M798">
        <f t="shared" si="158"/>
        <v>3.0511146140083484E-5</v>
      </c>
      <c r="N798">
        <f t="shared" si="159"/>
        <v>1.0586458367077975E-4</v>
      </c>
    </row>
    <row r="799" spans="2:14" x14ac:dyDescent="0.25">
      <c r="B799">
        <f t="shared" si="160"/>
        <v>0.24003000000000296</v>
      </c>
      <c r="C799">
        <f t="shared" si="150"/>
        <v>5.3827020802869197E-14</v>
      </c>
      <c r="D799">
        <f t="shared" si="155"/>
        <v>162172996.83446524</v>
      </c>
      <c r="E799">
        <f t="shared" si="161"/>
        <v>1.5472323231181457E-14</v>
      </c>
      <c r="F799">
        <f t="shared" si="162"/>
        <v>1.6949780251316807E-17</v>
      </c>
      <c r="G799">
        <f t="shared" si="151"/>
        <v>0.33641888001793246</v>
      </c>
      <c r="H799" s="17">
        <f t="shared" si="156"/>
        <v>9.6702020194884095E-2</v>
      </c>
      <c r="I799">
        <f t="shared" si="157"/>
        <v>1.1889840426310225</v>
      </c>
      <c r="J799">
        <f t="shared" si="152"/>
        <v>5.7575551938295317E-6</v>
      </c>
      <c r="K799">
        <f t="shared" si="153"/>
        <v>0.21705348804297589</v>
      </c>
      <c r="L799">
        <f t="shared" si="154"/>
        <v>6.5065472417525664E-3</v>
      </c>
      <c r="M799">
        <f t="shared" si="158"/>
        <v>3.0477810033317576E-5</v>
      </c>
      <c r="N799">
        <f t="shared" si="159"/>
        <v>1.0593612657073004E-4</v>
      </c>
    </row>
    <row r="800" spans="2:14" x14ac:dyDescent="0.25">
      <c r="B800">
        <f t="shared" si="160"/>
        <v>0.24034500000000297</v>
      </c>
      <c r="C800">
        <f t="shared" si="150"/>
        <v>5.3863510406072925E-14</v>
      </c>
      <c r="D800">
        <f t="shared" si="155"/>
        <v>162104704.27990806</v>
      </c>
      <c r="E800">
        <f t="shared" si="161"/>
        <v>1.5455373450930139E-14</v>
      </c>
      <c r="F800">
        <f t="shared" si="162"/>
        <v>1.6961258665408908E-17</v>
      </c>
      <c r="G800">
        <f t="shared" si="151"/>
        <v>0.33664694003795576</v>
      </c>
      <c r="H800" s="17">
        <f t="shared" si="156"/>
        <v>9.6596084068313354E-2</v>
      </c>
      <c r="I800">
        <f t="shared" si="157"/>
        <v>1.1887770124426182</v>
      </c>
      <c r="J800">
        <f t="shared" si="152"/>
        <v>5.7512478478762383E-6</v>
      </c>
      <c r="K800">
        <f t="shared" si="153"/>
        <v>0.21712910224926557</v>
      </c>
      <c r="L800">
        <f t="shared" si="154"/>
        <v>6.4790215630855588E-3</v>
      </c>
      <c r="M800">
        <f t="shared" si="158"/>
        <v>3.0444451421454533E-5</v>
      </c>
      <c r="N800">
        <f t="shared" si="159"/>
        <v>1.0600786665880566E-4</v>
      </c>
    </row>
    <row r="801" spans="2:14" x14ac:dyDescent="0.25">
      <c r="B801">
        <f t="shared" si="160"/>
        <v>0.24066000000000298</v>
      </c>
      <c r="C801">
        <f t="shared" si="150"/>
        <v>5.3900100854421498E-14</v>
      </c>
      <c r="D801">
        <f t="shared" si="155"/>
        <v>162036300.9169687</v>
      </c>
      <c r="E801">
        <f t="shared" si="161"/>
        <v>1.543841219226473E-14</v>
      </c>
      <c r="F801">
        <f t="shared" si="162"/>
        <v>1.6972768773528395E-17</v>
      </c>
      <c r="G801">
        <f t="shared" si="151"/>
        <v>0.33687563034013429</v>
      </c>
      <c r="H801" s="17">
        <f t="shared" si="156"/>
        <v>9.6490076201654548E-2</v>
      </c>
      <c r="I801">
        <f t="shared" si="157"/>
        <v>1.1885698420530908</v>
      </c>
      <c r="J801">
        <f t="shared" si="152"/>
        <v>5.7449362305797417E-6</v>
      </c>
      <c r="K801">
        <f t="shared" si="153"/>
        <v>0.21720480721868807</v>
      </c>
      <c r="L801">
        <f t="shared" si="154"/>
        <v>6.451612330662302E-3</v>
      </c>
      <c r="M801">
        <f t="shared" si="158"/>
        <v>3.041107024252088E-5</v>
      </c>
      <c r="N801">
        <f t="shared" si="159"/>
        <v>1.0607980483455245E-4</v>
      </c>
    </row>
    <row r="802" spans="2:14" x14ac:dyDescent="0.25">
      <c r="B802">
        <f t="shared" si="160"/>
        <v>0.24097500000000299</v>
      </c>
      <c r="C802">
        <f t="shared" si="150"/>
        <v>5.3936792609223979E-14</v>
      </c>
      <c r="D802">
        <f t="shared" si="155"/>
        <v>161967786.37964621</v>
      </c>
      <c r="E802">
        <f t="shared" si="161"/>
        <v>1.54214394234912E-14</v>
      </c>
      <c r="F802">
        <f t="shared" si="162"/>
        <v>1.6984310720524687E-17</v>
      </c>
      <c r="G802">
        <f t="shared" si="151"/>
        <v>0.33710495380764982</v>
      </c>
      <c r="H802" s="17">
        <f t="shared" si="156"/>
        <v>9.6383996396819993E-2</v>
      </c>
      <c r="I802">
        <f t="shared" si="157"/>
        <v>1.1883625310753185</v>
      </c>
      <c r="J802">
        <f t="shared" si="152"/>
        <v>5.7386203301460711E-6</v>
      </c>
      <c r="K802">
        <f t="shared" si="153"/>
        <v>0.21728060320077985</v>
      </c>
      <c r="L802">
        <f t="shared" si="154"/>
        <v>6.4243190518617739E-3</v>
      </c>
      <c r="M802">
        <f t="shared" si="158"/>
        <v>3.0377666434260679E-5</v>
      </c>
      <c r="N802">
        <f t="shared" si="159"/>
        <v>1.0615194200327928E-4</v>
      </c>
    </row>
    <row r="803" spans="2:14" x14ac:dyDescent="0.25">
      <c r="B803">
        <f t="shared" si="160"/>
        <v>0.241290000000003</v>
      </c>
      <c r="C803">
        <f t="shared" si="150"/>
        <v>5.3973586134752848E-14</v>
      </c>
      <c r="D803">
        <f t="shared" si="155"/>
        <v>161899160.30006564</v>
      </c>
      <c r="E803">
        <f t="shared" si="161"/>
        <v>1.5404455112770675E-14</v>
      </c>
      <c r="F803">
        <f t="shared" si="162"/>
        <v>1.6995884652176874E-17</v>
      </c>
      <c r="G803">
        <f t="shared" si="151"/>
        <v>0.33733491334220528</v>
      </c>
      <c r="H803" s="17">
        <f t="shared" si="156"/>
        <v>9.6277844454816713E-2</v>
      </c>
      <c r="I803">
        <f t="shared" si="157"/>
        <v>1.1881550791204114</v>
      </c>
      <c r="J803">
        <f t="shared" si="152"/>
        <v>5.7323001347273574E-6</v>
      </c>
      <c r="K803">
        <f t="shared" si="153"/>
        <v>0.21735649044621119</v>
      </c>
      <c r="L803">
        <f t="shared" si="154"/>
        <v>6.3971412361469929E-3</v>
      </c>
      <c r="M803">
        <f t="shared" si="158"/>
        <v>3.0344239934133718E-5</v>
      </c>
      <c r="N803">
        <f t="shared" si="159"/>
        <v>1.0622427907610545E-4</v>
      </c>
    </row>
    <row r="804" spans="2:14" x14ac:dyDescent="0.25">
      <c r="B804">
        <f t="shared" si="160"/>
        <v>0.24160500000000301</v>
      </c>
      <c r="C804">
        <f t="shared" si="150"/>
        <v>5.4010481898269037E-14</v>
      </c>
      <c r="D804">
        <f t="shared" si="155"/>
        <v>161830422.30846393</v>
      </c>
      <c r="E804">
        <f t="shared" si="161"/>
        <v>1.53874592281185E-14</v>
      </c>
      <c r="F804">
        <f t="shared" si="162"/>
        <v>1.7007490715201471E-17</v>
      </c>
      <c r="G804">
        <f t="shared" si="151"/>
        <v>0.33756551186418143</v>
      </c>
      <c r="H804" s="17">
        <f t="shared" si="156"/>
        <v>9.6171620175740602E-2</v>
      </c>
      <c r="I804">
        <f t="shared" si="157"/>
        <v>1.1879474857976977</v>
      </c>
      <c r="J804">
        <f t="shared" si="152"/>
        <v>5.7259756324214815E-6</v>
      </c>
      <c r="K804">
        <f t="shared" si="153"/>
        <v>0.21743246920679518</v>
      </c>
      <c r="L804">
        <f t="shared" si="154"/>
        <v>6.3700783950561436E-3</v>
      </c>
      <c r="M804">
        <f t="shared" si="158"/>
        <v>3.0310790679313712E-5</v>
      </c>
      <c r="N804">
        <f t="shared" si="159"/>
        <v>1.0629681697000918E-4</v>
      </c>
    </row>
    <row r="805" spans="2:14" x14ac:dyDescent="0.25">
      <c r="B805">
        <f t="shared" si="160"/>
        <v>0.24192000000000302</v>
      </c>
      <c r="C805">
        <f t="shared" si="150"/>
        <v>5.404748037004608E-14</v>
      </c>
      <c r="D805">
        <f t="shared" si="155"/>
        <v>161761572.03317791</v>
      </c>
      <c r="E805">
        <f t="shared" si="161"/>
        <v>1.5370451737403299E-14</v>
      </c>
      <c r="F805">
        <f t="shared" si="162"/>
        <v>1.7019129057260155E-17</v>
      </c>
      <c r="G805">
        <f t="shared" si="151"/>
        <v>0.337796752312788</v>
      </c>
      <c r="H805" s="17">
        <f t="shared" si="156"/>
        <v>9.6065323358770605E-2</v>
      </c>
      <c r="I805">
        <f t="shared" si="157"/>
        <v>1.1877397507147149</v>
      </c>
      <c r="J805">
        <f t="shared" si="152"/>
        <v>5.7196468112717289E-6</v>
      </c>
      <c r="K805">
        <f t="shared" si="153"/>
        <v>0.21750853973549372</v>
      </c>
      <c r="L805">
        <f t="shared" si="154"/>
        <v>6.3431300421938411E-3</v>
      </c>
      <c r="M805">
        <f t="shared" si="158"/>
        <v>3.0277318606686449E-5</v>
      </c>
      <c r="N805">
        <f t="shared" si="159"/>
        <v>1.0636955660787597E-4</v>
      </c>
    </row>
    <row r="806" spans="2:14" x14ac:dyDescent="0.25">
      <c r="B806">
        <f t="shared" si="160"/>
        <v>0.24223500000000303</v>
      </c>
      <c r="C806">
        <f t="shared" si="150"/>
        <v>5.4084582023395769E-14</v>
      </c>
      <c r="D806">
        <f t="shared" si="155"/>
        <v>161692609.10063002</v>
      </c>
      <c r="E806">
        <f t="shared" si="161"/>
        <v>1.5353432608346041E-14</v>
      </c>
      <c r="F806">
        <f t="shared" si="162"/>
        <v>1.7030799826967616E-17</v>
      </c>
      <c r="G806">
        <f t="shared" si="151"/>
        <v>0.33802863764622354</v>
      </c>
      <c r="H806" s="17">
        <f t="shared" si="156"/>
        <v>9.5958953802162739E-2</v>
      </c>
      <c r="I806">
        <f t="shared" si="157"/>
        <v>1.1875318734771958</v>
      </c>
      <c r="J806">
        <f t="shared" si="152"/>
        <v>5.7133136592664373E-6</v>
      </c>
      <c r="K806">
        <f t="shared" si="153"/>
        <v>0.21758470228642546</v>
      </c>
      <c r="L806">
        <f t="shared" si="154"/>
        <v>6.3162956932223818E-3</v>
      </c>
      <c r="M806">
        <f t="shared" si="158"/>
        <v>3.0243823652847933E-5</v>
      </c>
      <c r="N806">
        <f t="shared" si="159"/>
        <v>1.064424989185476E-4</v>
      </c>
    </row>
    <row r="807" spans="2:14" x14ac:dyDescent="0.25">
      <c r="B807">
        <f t="shared" si="160"/>
        <v>0.24255000000000304</v>
      </c>
      <c r="C807">
        <f t="shared" ref="C807:C870" si="163">((2*PI()/(D807^2*$C$16))*($C$11*$C$10*$C$12/($C$13*$C$14))*(($C$8^2)/(4*PI()*$C$7))^2)*(LN((($C$16*D807^2*E807)/(2*$C$9^2))*(1+(E807/($C$16*$C$4^2)))^2)-LN(2)*(SQRT(1-(D807/$C$4)^2)-(1-(D807/$C$4)^2)/2)+((1-SQRT(1-(D807/$C$4)^2))^2)/16)/1000</f>
        <v>5.412178733469297E-14</v>
      </c>
      <c r="D807">
        <f t="shared" si="155"/>
        <v>161623533.13531557</v>
      </c>
      <c r="E807">
        <f t="shared" si="161"/>
        <v>1.5336401808519072E-14</v>
      </c>
      <c r="F807">
        <f t="shared" si="162"/>
        <v>1.7042503173899504E-17</v>
      </c>
      <c r="G807">
        <f t="shared" ref="G807:G870" si="164">C807/$C$19/$F$36</f>
        <v>0.33826117084183099</v>
      </c>
      <c r="H807" s="17">
        <f t="shared" si="156"/>
        <v>9.5852511303244181E-2</v>
      </c>
      <c r="I807">
        <f t="shared" si="157"/>
        <v>1.1873238536890587</v>
      </c>
      <c r="J807">
        <f t="shared" ref="J807:J870" si="165">E807/($C$18*$C$4^2)</f>
        <v>5.7069761643386413E-6</v>
      </c>
      <c r="K807">
        <f t="shared" ref="K807:K870" si="166">(1-(D807/$C$4)^2)*(1+(J807^2)/8-(2*J807+1)*LN(2))</f>
        <v>0.21766095711487313</v>
      </c>
      <c r="L807">
        <f t="shared" ref="L807:L870" si="167">$H$38*2^(-B807/$Q$37)</f>
        <v>6.2895748658530256E-3</v>
      </c>
      <c r="M807">
        <f t="shared" si="158"/>
        <v>3.0210305754102521E-5</v>
      </c>
      <c r="N807">
        <f t="shared" si="159"/>
        <v>1.0651564483687188E-4</v>
      </c>
    </row>
    <row r="808" spans="2:14" x14ac:dyDescent="0.25">
      <c r="B808">
        <f t="shared" si="160"/>
        <v>0.24286500000000305</v>
      </c>
      <c r="C808">
        <f t="shared" si="163"/>
        <v>5.4159096783401595E-14</v>
      </c>
      <c r="D808">
        <f t="shared" ref="D808:D871" si="168">$C$4*SQRT(1-(1/I808)^2)</f>
        <v>161554343.75978881</v>
      </c>
      <c r="E808">
        <f t="shared" si="161"/>
        <v>1.5319359305345173E-14</v>
      </c>
      <c r="F808">
        <f t="shared" si="162"/>
        <v>1.7054239248600418E-17</v>
      </c>
      <c r="G808">
        <f t="shared" si="164"/>
        <v>0.33849435489625995</v>
      </c>
      <c r="H808" s="17">
        <f t="shared" ref="H808:H871" si="169">E808/$C$19/$F$36</f>
        <v>9.5745995658407329E-2</v>
      </c>
      <c r="I808">
        <f t="shared" ref="I808:I871" si="170">(E808)/($C$4^2*$C$29)+1</f>
        <v>1.1871156909523946</v>
      </c>
      <c r="J808">
        <f t="shared" si="165"/>
        <v>5.7006343143657173E-6</v>
      </c>
      <c r="K808">
        <f t="shared" si="166"/>
        <v>0.21773730447729117</v>
      </c>
      <c r="L808">
        <f t="shared" si="167"/>
        <v>6.2629670798373307E-3</v>
      </c>
      <c r="M808">
        <f t="shared" ref="M808:M871" si="171">(B808-B807)*(H808+H807)/2</f>
        <v>3.0176764846461045E-5</v>
      </c>
      <c r="N808">
        <f t="shared" ref="N808:N871" si="172">(B808-B807)*(G808+G807)/2</f>
        <v>1.0658899530375261E-4</v>
      </c>
    </row>
    <row r="809" spans="2:14" x14ac:dyDescent="0.25">
      <c r="B809">
        <f t="shared" ref="B809:B872" si="173">B808+$B$38</f>
        <v>0.24318000000000306</v>
      </c>
      <c r="C809">
        <f t="shared" si="163"/>
        <v>5.4196510852100258E-14</v>
      </c>
      <c r="D809">
        <f t="shared" si="168"/>
        <v>161485040.59464937</v>
      </c>
      <c r="E809">
        <f t="shared" ref="E809:E872" si="174">E808-F808</f>
        <v>1.5302305066096573E-14</v>
      </c>
      <c r="F809">
        <f t="shared" ref="F809:F872" si="175">(B809-B808)*(C809+C808)/2</f>
        <v>1.7066008202592066E-17</v>
      </c>
      <c r="G809">
        <f t="shared" si="164"/>
        <v>0.33872819282562661</v>
      </c>
      <c r="H809" s="17">
        <f t="shared" si="169"/>
        <v>9.5639406663103568E-2</v>
      </c>
      <c r="I809">
        <f t="shared" si="170"/>
        <v>1.1869073848674556</v>
      </c>
      <c r="J809">
        <f t="shared" si="165"/>
        <v>5.6942880971690197E-6</v>
      </c>
      <c r="K809">
        <f t="shared" si="166"/>
        <v>0.21781374463131359</v>
      </c>
      <c r="L809">
        <f t="shared" si="167"/>
        <v>6.2364718569585306E-3</v>
      </c>
      <c r="M809">
        <f t="shared" si="171"/>
        <v>3.01432008656389E-5</v>
      </c>
      <c r="N809">
        <f t="shared" si="172"/>
        <v>1.0666255126620042E-4</v>
      </c>
    </row>
    <row r="810" spans="2:14" x14ac:dyDescent="0.25">
      <c r="B810">
        <f t="shared" si="173"/>
        <v>0.24349500000000307</v>
      </c>
      <c r="C810">
        <f t="shared" si="163"/>
        <v>5.4234030026508326E-14</v>
      </c>
      <c r="D810">
        <f t="shared" si="168"/>
        <v>161415623.25852859</v>
      </c>
      <c r="E810">
        <f t="shared" si="174"/>
        <v>1.528523905789398E-14</v>
      </c>
      <c r="F810">
        <f t="shared" si="175"/>
        <v>1.7077810188381378E-17</v>
      </c>
      <c r="G810">
        <f t="shared" si="164"/>
        <v>0.338962687665677</v>
      </c>
      <c r="H810" s="17">
        <f t="shared" si="169"/>
        <v>9.5532744111837362E-2</v>
      </c>
      <c r="I810">
        <f t="shared" si="170"/>
        <v>1.1866989350326433</v>
      </c>
      <c r="J810">
        <f t="shared" si="165"/>
        <v>5.6879375005135183E-6</v>
      </c>
      <c r="K810">
        <f t="shared" si="166"/>
        <v>0.2178902778357602</v>
      </c>
      <c r="L810">
        <f t="shared" si="167"/>
        <v>6.2100887210229426E-3</v>
      </c>
      <c r="M810">
        <f t="shared" si="171"/>
        <v>3.0109613747054124E-5</v>
      </c>
      <c r="N810">
        <f t="shared" si="172"/>
        <v>1.067363136773836E-4</v>
      </c>
    </row>
    <row r="811" spans="2:14" x14ac:dyDescent="0.25">
      <c r="B811">
        <f t="shared" si="173"/>
        <v>0.24381000000000308</v>
      </c>
      <c r="C811">
        <f t="shared" si="163"/>
        <v>5.4271654795512262E-14</v>
      </c>
      <c r="D811">
        <f t="shared" si="168"/>
        <v>161346091.3680757</v>
      </c>
      <c r="E811">
        <f t="shared" si="174"/>
        <v>1.52681612477056E-14</v>
      </c>
      <c r="F811">
        <f t="shared" si="175"/>
        <v>1.7089645359468769E-17</v>
      </c>
      <c r="G811">
        <f t="shared" si="164"/>
        <v>0.33919784247195162</v>
      </c>
      <c r="H811" s="17">
        <f t="shared" si="169"/>
        <v>9.542600779815999E-2</v>
      </c>
      <c r="I811">
        <f t="shared" si="170"/>
        <v>1.1864903410444967</v>
      </c>
      <c r="J811">
        <f t="shared" si="165"/>
        <v>5.6815825121074343E-6</v>
      </c>
      <c r="K811">
        <f t="shared" si="166"/>
        <v>0.21796690435064608</v>
      </c>
      <c r="L811">
        <f t="shared" si="167"/>
        <v>6.1838171978513944E-3</v>
      </c>
      <c r="M811">
        <f t="shared" si="171"/>
        <v>3.0076003425825509E-5</v>
      </c>
      <c r="N811">
        <f t="shared" si="172"/>
        <v>1.0681028349667979E-4</v>
      </c>
    </row>
    <row r="812" spans="2:14" x14ac:dyDescent="0.25">
      <c r="B812">
        <f t="shared" si="173"/>
        <v>0.24412500000000309</v>
      </c>
      <c r="C812">
        <f t="shared" si="163"/>
        <v>5.4309385651192486E-14</v>
      </c>
      <c r="D812">
        <f t="shared" si="168"/>
        <v>161276444.53794345</v>
      </c>
      <c r="E812">
        <f t="shared" si="174"/>
        <v>1.525107160234613E-14</v>
      </c>
      <c r="F812">
        <f t="shared" si="175"/>
        <v>1.7101513870356525E-17</v>
      </c>
      <c r="G812">
        <f t="shared" si="164"/>
        <v>0.33943366031995298</v>
      </c>
      <c r="H812" s="17">
        <f t="shared" si="169"/>
        <v>9.5319197514663306E-2</v>
      </c>
      <c r="I812">
        <f t="shared" si="170"/>
        <v>1.1862816024976794</v>
      </c>
      <c r="J812">
        <f t="shared" si="165"/>
        <v>5.6752231196018652E-6</v>
      </c>
      <c r="K812">
        <f t="shared" si="166"/>
        <v>0.21804362443718855</v>
      </c>
      <c r="L812">
        <f t="shared" si="167"/>
        <v>6.1576568152707026E-3</v>
      </c>
      <c r="M812">
        <f t="shared" si="171"/>
        <v>3.0042369836770595E-5</v>
      </c>
      <c r="N812">
        <f t="shared" si="172"/>
        <v>1.0688446168972827E-4</v>
      </c>
    </row>
    <row r="813" spans="2:14" x14ac:dyDescent="0.25">
      <c r="B813">
        <f t="shared" si="173"/>
        <v>0.2444400000000031</v>
      </c>
      <c r="C813">
        <f t="shared" si="163"/>
        <v>5.434722308885009E-14</v>
      </c>
      <c r="D813">
        <f t="shared" si="168"/>
        <v>161206682.38077414</v>
      </c>
      <c r="E813">
        <f t="shared" si="174"/>
        <v>1.5233970088475774E-14</v>
      </c>
      <c r="F813">
        <f t="shared" si="175"/>
        <v>1.7113415876557232E-17</v>
      </c>
      <c r="G813">
        <f t="shared" si="164"/>
        <v>0.339670144305313</v>
      </c>
      <c r="H813" s="17">
        <f t="shared" si="169"/>
        <v>9.5212313052973577E-2</v>
      </c>
      <c r="I813">
        <f t="shared" si="170"/>
        <v>1.1860727189849685</v>
      </c>
      <c r="J813">
        <f t="shared" si="165"/>
        <v>5.6688593105904184E-6</v>
      </c>
      <c r="K813">
        <f t="shared" si="166"/>
        <v>0.21812043835781433</v>
      </c>
      <c r="L813">
        <f t="shared" si="167"/>
        <v>6.1316071031052074E-3</v>
      </c>
      <c r="M813">
        <f t="shared" si="171"/>
        <v>3.0008712914403738E-5</v>
      </c>
      <c r="N813">
        <f t="shared" si="172"/>
        <v>1.0695884922848269E-4</v>
      </c>
    </row>
    <row r="814" spans="2:14" x14ac:dyDescent="0.25">
      <c r="B814">
        <f t="shared" si="173"/>
        <v>0.24475500000000311</v>
      </c>
      <c r="C814">
        <f t="shared" si="163"/>
        <v>5.4385167607034097E-14</v>
      </c>
      <c r="D814">
        <f t="shared" si="168"/>
        <v>161136804.50718552</v>
      </c>
      <c r="E814">
        <f t="shared" si="174"/>
        <v>1.5216856672599218E-14</v>
      </c>
      <c r="F814">
        <f t="shared" si="175"/>
        <v>1.7125351534602288E-17</v>
      </c>
      <c r="G814">
        <f t="shared" si="164"/>
        <v>0.33990729754396309</v>
      </c>
      <c r="H814" s="17">
        <f t="shared" si="169"/>
        <v>9.5105354203745093E-2</v>
      </c>
      <c r="I814">
        <f t="shared" si="170"/>
        <v>1.1858636900972408</v>
      </c>
      <c r="J814">
        <f t="shared" si="165"/>
        <v>5.6624910726088289E-6</v>
      </c>
      <c r="K814">
        <f t="shared" si="166"/>
        <v>0.21819734637616889</v>
      </c>
      <c r="L814">
        <f t="shared" si="167"/>
        <v>6.1056675931682961E-3</v>
      </c>
      <c r="M814">
        <f t="shared" si="171"/>
        <v>2.9975032592934116E-5</v>
      </c>
      <c r="N814">
        <f t="shared" si="172"/>
        <v>1.070334470912643E-4</v>
      </c>
    </row>
    <row r="815" spans="2:14" x14ac:dyDescent="0.25">
      <c r="B815">
        <f t="shared" si="173"/>
        <v>0.24507000000000312</v>
      </c>
      <c r="C815">
        <f t="shared" si="163"/>
        <v>5.4423219707568907E-14</v>
      </c>
      <c r="D815">
        <f t="shared" si="168"/>
        <v>161066810.52575606</v>
      </c>
      <c r="E815">
        <f t="shared" si="174"/>
        <v>1.5199731321064614E-14</v>
      </c>
      <c r="F815">
        <f t="shared" si="175"/>
        <v>1.7137321002050502E-17</v>
      </c>
      <c r="G815">
        <f t="shared" si="164"/>
        <v>0.34014512317230566</v>
      </c>
      <c r="H815" s="17">
        <f t="shared" si="169"/>
        <v>9.4998320756653834E-2</v>
      </c>
      <c r="I815">
        <f t="shared" si="170"/>
        <v>1.1856545154234617</v>
      </c>
      <c r="J815">
        <f t="shared" si="165"/>
        <v>5.6561183931345851E-6</v>
      </c>
      <c r="K815">
        <f t="shared" si="166"/>
        <v>0.21827434875712323</v>
      </c>
      <c r="L815">
        <f t="shared" si="167"/>
        <v>6.0798378192540086E-3</v>
      </c>
      <c r="M815">
        <f t="shared" si="171"/>
        <v>2.9941328806263755E-5</v>
      </c>
      <c r="N815">
        <f t="shared" si="172"/>
        <v>1.0710825626281565E-4</v>
      </c>
    </row>
    <row r="816" spans="2:14" x14ac:dyDescent="0.25">
      <c r="B816">
        <f t="shared" si="173"/>
        <v>0.24538500000000313</v>
      </c>
      <c r="C816">
        <f t="shared" si="163"/>
        <v>5.4461379895581965E-14</v>
      </c>
      <c r="D816">
        <f t="shared" si="168"/>
        <v>160996700.04301083</v>
      </c>
      <c r="E816">
        <f t="shared" si="174"/>
        <v>1.5182594000062564E-14</v>
      </c>
      <c r="F816">
        <f t="shared" si="175"/>
        <v>1.7149324437496794E-17</v>
      </c>
      <c r="G816">
        <f t="shared" si="164"/>
        <v>0.34038362434738723</v>
      </c>
      <c r="H816" s="17">
        <f t="shared" si="169"/>
        <v>9.4891212500391023E-2</v>
      </c>
      <c r="I816">
        <f t="shared" si="170"/>
        <v>1.1854451945506721</v>
      </c>
      <c r="J816">
        <f t="shared" si="165"/>
        <v>5.6497412595865459E-6</v>
      </c>
      <c r="K816">
        <f t="shared" si="166"/>
        <v>0.21835144576678175</v>
      </c>
      <c r="L816">
        <f t="shared" si="167"/>
        <v>6.0541173171286353E-3</v>
      </c>
      <c r="M816">
        <f t="shared" si="171"/>
        <v>2.9907601487985487E-5</v>
      </c>
      <c r="N816">
        <f t="shared" si="172"/>
        <v>1.0718327773435493E-4</v>
      </c>
    </row>
    <row r="817" spans="2:14" x14ac:dyDescent="0.25">
      <c r="B817">
        <f t="shared" si="173"/>
        <v>0.24570000000000314</v>
      </c>
      <c r="C817">
        <f t="shared" si="163"/>
        <v>5.4499648679532087E-14</v>
      </c>
      <c r="D817">
        <f t="shared" si="168"/>
        <v>160926472.66340634</v>
      </c>
      <c r="E817">
        <f t="shared" si="174"/>
        <v>1.5165444675625069E-14</v>
      </c>
      <c r="F817">
        <f t="shared" si="175"/>
        <v>1.7161362000580992E-17</v>
      </c>
      <c r="G817">
        <f t="shared" si="164"/>
        <v>0.34062280424707553</v>
      </c>
      <c r="H817" s="17">
        <f t="shared" si="169"/>
        <v>9.4784029222656663E-2</v>
      </c>
      <c r="I817">
        <f t="shared" si="170"/>
        <v>1.1852357270639757</v>
      </c>
      <c r="J817">
        <f t="shared" si="165"/>
        <v>5.6433596593245512E-6</v>
      </c>
      <c r="K817">
        <f t="shared" si="166"/>
        <v>0.2184286376724919</v>
      </c>
      <c r="L817">
        <f t="shared" si="167"/>
        <v>6.0285056245224095E-3</v>
      </c>
      <c r="M817">
        <f t="shared" si="171"/>
        <v>2.987385057138093E-5</v>
      </c>
      <c r="N817">
        <f t="shared" si="172"/>
        <v>1.072585125036312E-4</v>
      </c>
    </row>
    <row r="818" spans="2:14" x14ac:dyDescent="0.25">
      <c r="B818">
        <f t="shared" si="173"/>
        <v>0.24601500000000315</v>
      </c>
      <c r="C818">
        <f t="shared" si="163"/>
        <v>5.4538026571237395E-14</v>
      </c>
      <c r="D818">
        <f t="shared" si="168"/>
        <v>160856127.98931623</v>
      </c>
      <c r="E818">
        <f t="shared" si="174"/>
        <v>1.5148283313624486E-14</v>
      </c>
      <c r="F818">
        <f t="shared" si="175"/>
        <v>1.7173433851996724E-17</v>
      </c>
      <c r="G818">
        <f t="shared" si="164"/>
        <v>0.34086266607023369</v>
      </c>
      <c r="H818" s="17">
        <f t="shared" si="169"/>
        <v>9.4676770710153027E-2</v>
      </c>
      <c r="I818">
        <f t="shared" si="170"/>
        <v>1.1850261125465265</v>
      </c>
      <c r="J818">
        <f t="shared" si="165"/>
        <v>5.6369735796490368E-6</v>
      </c>
      <c r="K818">
        <f t="shared" si="166"/>
        <v>0.21850592474285016</v>
      </c>
      <c r="L818">
        <f t="shared" si="167"/>
        <v>6.0030022811211631E-3</v>
      </c>
      <c r="M818">
        <f t="shared" si="171"/>
        <v>2.9840075989418444E-5</v>
      </c>
      <c r="N818">
        <f t="shared" si="172"/>
        <v>1.0733396157497951E-4</v>
      </c>
    </row>
    <row r="819" spans="2:14" x14ac:dyDescent="0.25">
      <c r="B819">
        <f t="shared" si="173"/>
        <v>0.24633000000000316</v>
      </c>
      <c r="C819">
        <f t="shared" si="163"/>
        <v>5.457651408590433E-14</v>
      </c>
      <c r="D819">
        <f t="shared" si="168"/>
        <v>160785665.62101591</v>
      </c>
      <c r="E819">
        <f t="shared" si="174"/>
        <v>1.5131109879772489E-14</v>
      </c>
      <c r="F819">
        <f t="shared" si="175"/>
        <v>1.7185540153500352E-17</v>
      </c>
      <c r="G819">
        <f t="shared" si="164"/>
        <v>0.341103213036902</v>
      </c>
      <c r="H819" s="17">
        <f t="shared" si="169"/>
        <v>9.4569436748578053E-2</v>
      </c>
      <c r="I819">
        <f t="shared" si="170"/>
        <v>1.1848163505795153</v>
      </c>
      <c r="J819">
        <f t="shared" si="165"/>
        <v>5.6305830078006424E-6</v>
      </c>
      <c r="K819">
        <f t="shared" si="166"/>
        <v>0.21858330724771213</v>
      </c>
      <c r="L819">
        <f t="shared" si="167"/>
        <v>5.9776068285580658E-3</v>
      </c>
      <c r="M819">
        <f t="shared" si="171"/>
        <v>2.9806277674751064E-5</v>
      </c>
      <c r="N819">
        <f t="shared" si="172"/>
        <v>1.0740962595937719E-4</v>
      </c>
    </row>
    <row r="820" spans="2:14" x14ac:dyDescent="0.25">
      <c r="B820">
        <f t="shared" si="173"/>
        <v>0.24664500000000317</v>
      </c>
      <c r="C820">
        <f t="shared" si="163"/>
        <v>5.4615111742156397E-14</v>
      </c>
      <c r="D820">
        <f t="shared" si="168"/>
        <v>160715085.15666771</v>
      </c>
      <c r="E820">
        <f t="shared" si="174"/>
        <v>1.5113924339618988E-14</v>
      </c>
      <c r="F820">
        <f t="shared" si="175"/>
        <v>1.7197681067920093E-17</v>
      </c>
      <c r="G820">
        <f t="shared" si="164"/>
        <v>0.34134444838847744</v>
      </c>
      <c r="H820" s="17">
        <f t="shared" si="169"/>
        <v>9.4462027122618655E-2</v>
      </c>
      <c r="I820">
        <f t="shared" si="170"/>
        <v>1.1846064407421573</v>
      </c>
      <c r="J820">
        <f t="shared" si="165"/>
        <v>5.6241879309598123E-6</v>
      </c>
      <c r="K820">
        <f t="shared" si="166"/>
        <v>0.21866078545819995</v>
      </c>
      <c r="L820">
        <f t="shared" si="167"/>
        <v>5.9523188104054041E-3</v>
      </c>
      <c r="M820">
        <f t="shared" si="171"/>
        <v>2.9772455559714401E-5</v>
      </c>
      <c r="N820">
        <f t="shared" si="172"/>
        <v>1.0748550667450056E-4</v>
      </c>
    </row>
    <row r="821" spans="2:14" x14ac:dyDescent="0.25">
      <c r="B821">
        <f t="shared" si="173"/>
        <v>0.24696000000000318</v>
      </c>
      <c r="C821">
        <f t="shared" si="163"/>
        <v>5.4653820062063202E-14</v>
      </c>
      <c r="D821">
        <f t="shared" si="168"/>
        <v>160644386.19230595</v>
      </c>
      <c r="E821">
        <f t="shared" si="174"/>
        <v>1.5096726658551067E-14</v>
      </c>
      <c r="F821">
        <f t="shared" si="175"/>
        <v>1.7209856759165117E-17</v>
      </c>
      <c r="G821">
        <f t="shared" si="164"/>
        <v>0.34158637538789499</v>
      </c>
      <c r="H821" s="17">
        <f t="shared" si="169"/>
        <v>9.4354541615944157E-2</v>
      </c>
      <c r="I821">
        <f t="shared" si="170"/>
        <v>1.1843963826116792</v>
      </c>
      <c r="J821">
        <f t="shared" si="165"/>
        <v>5.6177883362464026E-6</v>
      </c>
      <c r="K821">
        <f t="shared" si="166"/>
        <v>0.21873835964670993</v>
      </c>
      <c r="L821">
        <f t="shared" si="167"/>
        <v>5.9271377721663455E-3</v>
      </c>
      <c r="M821">
        <f t="shared" si="171"/>
        <v>2.9738609576324559E-5</v>
      </c>
      <c r="N821">
        <f t="shared" si="172"/>
        <v>1.0756160474478198E-4</v>
      </c>
    </row>
    <row r="822" spans="2:14" x14ac:dyDescent="0.25">
      <c r="B822">
        <f t="shared" si="173"/>
        <v>0.24727500000000319</v>
      </c>
      <c r="C822">
        <f t="shared" si="163"/>
        <v>5.4692639571170557E-14</v>
      </c>
      <c r="D822">
        <f t="shared" si="168"/>
        <v>160573568.32182083</v>
      </c>
      <c r="E822">
        <f t="shared" si="174"/>
        <v>1.5079516801791903E-14</v>
      </c>
      <c r="F822">
        <f t="shared" si="175"/>
        <v>1.7222067392234849E-17</v>
      </c>
      <c r="G822">
        <f t="shared" si="164"/>
        <v>0.34182899731981597</v>
      </c>
      <c r="H822" s="17">
        <f t="shared" si="169"/>
        <v>9.4246980011199383E-2</v>
      </c>
      <c r="I822">
        <f t="shared" si="170"/>
        <v>1.1841861757633054</v>
      </c>
      <c r="J822">
        <f t="shared" si="165"/>
        <v>5.6113842107192753E-6</v>
      </c>
      <c r="K822">
        <f t="shared" si="166"/>
        <v>0.21881603008692332</v>
      </c>
      <c r="L822">
        <f t="shared" si="167"/>
        <v>5.9020632612667981E-3</v>
      </c>
      <c r="M822">
        <f t="shared" si="171"/>
        <v>2.9704739656276025E-5</v>
      </c>
      <c r="N822">
        <f t="shared" si="172"/>
        <v>1.0763792120146781E-4</v>
      </c>
    </row>
    <row r="823" spans="2:14" x14ac:dyDescent="0.25">
      <c r="B823">
        <f t="shared" si="173"/>
        <v>0.2475900000000032</v>
      </c>
      <c r="C823">
        <f t="shared" si="163"/>
        <v>5.4731570798529713E-14</v>
      </c>
      <c r="D823">
        <f t="shared" si="168"/>
        <v>160502631.13694373</v>
      </c>
      <c r="E823">
        <f t="shared" si="174"/>
        <v>1.5062294734399669E-14</v>
      </c>
      <c r="F823">
        <f t="shared" si="175"/>
        <v>1.7234313133228323E-17</v>
      </c>
      <c r="G823">
        <f t="shared" si="164"/>
        <v>0.34207231749081068</v>
      </c>
      <c r="H823" s="17">
        <f t="shared" si="169"/>
        <v>9.4139342089997927E-2</v>
      </c>
      <c r="I823">
        <f t="shared" si="170"/>
        <v>1.1839758197702448</v>
      </c>
      <c r="J823">
        <f t="shared" si="165"/>
        <v>5.6049755413758885E-6</v>
      </c>
      <c r="K823">
        <f t="shared" si="166"/>
        <v>0.21889379705381179</v>
      </c>
      <c r="L823">
        <f t="shared" si="167"/>
        <v>5.8770948270472625E-3</v>
      </c>
      <c r="M823">
        <f t="shared" si="171"/>
        <v>2.9670845730939493E-5</v>
      </c>
      <c r="N823">
        <f t="shared" si="172"/>
        <v>1.0771445708267703E-4</v>
      </c>
    </row>
    <row r="824" spans="2:14" x14ac:dyDescent="0.25">
      <c r="B824">
        <f t="shared" si="173"/>
        <v>0.24790500000000321</v>
      </c>
      <c r="C824">
        <f t="shared" si="163"/>
        <v>5.4770614276727887E-14</v>
      </c>
      <c r="D824">
        <f t="shared" si="168"/>
        <v>160431574.2272312</v>
      </c>
      <c r="E824">
        <f t="shared" si="174"/>
        <v>1.504506042126644E-14</v>
      </c>
      <c r="F824">
        <f t="shared" si="175"/>
        <v>1.7246594149353604E-17</v>
      </c>
      <c r="G824">
        <f t="shared" si="164"/>
        <v>0.34231633922954929</v>
      </c>
      <c r="H824" s="17">
        <f t="shared" si="169"/>
        <v>9.4031627632915227E-2</v>
      </c>
      <c r="I824">
        <f t="shared" si="170"/>
        <v>1.1837653142036779</v>
      </c>
      <c r="J824">
        <f t="shared" si="165"/>
        <v>5.5985623151518957E-6</v>
      </c>
      <c r="K824">
        <f t="shared" si="166"/>
        <v>0.21897166082364861</v>
      </c>
      <c r="L824">
        <f t="shared" si="167"/>
        <v>5.8522320207547406E-3</v>
      </c>
      <c r="M824">
        <f t="shared" si="171"/>
        <v>2.9636927731359734E-5</v>
      </c>
      <c r="N824">
        <f t="shared" si="172"/>
        <v>1.0779121343346002E-4</v>
      </c>
    </row>
    <row r="825" spans="2:14" x14ac:dyDescent="0.25">
      <c r="B825">
        <f t="shared" si="173"/>
        <v>0.24822000000000322</v>
      </c>
      <c r="C825">
        <f t="shared" si="163"/>
        <v>5.48097705419186E-14</v>
      </c>
      <c r="D825">
        <f t="shared" si="168"/>
        <v>160360397.18004933</v>
      </c>
      <c r="E825">
        <f t="shared" si="174"/>
        <v>1.5027813827117087E-14</v>
      </c>
      <c r="F825">
        <f t="shared" si="175"/>
        <v>1.7258910608937354E-17</v>
      </c>
      <c r="G825">
        <f t="shared" si="164"/>
        <v>0.3425610658869912</v>
      </c>
      <c r="H825" s="17">
        <f t="shared" si="169"/>
        <v>9.3923836419481779E-2</v>
      </c>
      <c r="I825">
        <f t="shared" si="170"/>
        <v>1.1835546586327426</v>
      </c>
      <c r="J825">
        <f t="shared" si="165"/>
        <v>5.5921445189207283E-6</v>
      </c>
      <c r="K825">
        <f t="shared" si="166"/>
        <v>0.2190496216740157</v>
      </c>
      <c r="L825">
        <f t="shared" si="167"/>
        <v>5.8274743955346606E-3</v>
      </c>
      <c r="M825">
        <f t="shared" si="171"/>
        <v>2.9602985588253438E-5</v>
      </c>
      <c r="N825">
        <f t="shared" si="172"/>
        <v>1.0786819130585846E-4</v>
      </c>
    </row>
    <row r="826" spans="2:14" x14ac:dyDescent="0.25">
      <c r="B826">
        <f t="shared" si="173"/>
        <v>0.24853500000000323</v>
      </c>
      <c r="C826">
        <f t="shared" si="163"/>
        <v>5.4849040133852609E-14</v>
      </c>
      <c r="D826">
        <f t="shared" si="168"/>
        <v>160289099.58055758</v>
      </c>
      <c r="E826">
        <f t="shared" si="174"/>
        <v>1.501055491650815E-14</v>
      </c>
      <c r="F826">
        <f t="shared" si="175"/>
        <v>1.7271262681434497E-17</v>
      </c>
      <c r="G826">
        <f t="shared" si="164"/>
        <v>0.34280650083657876</v>
      </c>
      <c r="H826" s="17">
        <f t="shared" si="169"/>
        <v>9.3815968228175936E-2</v>
      </c>
      <c r="I826">
        <f t="shared" si="170"/>
        <v>1.1833438526245206</v>
      </c>
      <c r="J826">
        <f t="shared" si="165"/>
        <v>5.5857221394931795E-6</v>
      </c>
      <c r="K826">
        <f t="shared" si="166"/>
        <v>0.21912767988381265</v>
      </c>
      <c r="L826">
        <f t="shared" si="167"/>
        <v>5.8028215064228426E-3</v>
      </c>
      <c r="M826">
        <f t="shared" si="171"/>
        <v>2.9569019232007003E-5</v>
      </c>
      <c r="N826">
        <f t="shared" si="172"/>
        <v>1.079453917589656E-4</v>
      </c>
    </row>
    <row r="827" spans="2:14" x14ac:dyDescent="0.25">
      <c r="B827">
        <f t="shared" si="173"/>
        <v>0.24885000000000324</v>
      </c>
      <c r="C827">
        <f t="shared" si="163"/>
        <v>5.4888423595908873E-14</v>
      </c>
      <c r="D827">
        <f t="shared" si="168"/>
        <v>160217681.01169312</v>
      </c>
      <c r="E827">
        <f t="shared" si="174"/>
        <v>1.4993283653826715E-14</v>
      </c>
      <c r="F827">
        <f t="shared" si="175"/>
        <v>1.7283650537437968E-17</v>
      </c>
      <c r="G827">
        <f t="shared" si="164"/>
        <v>0.34305264747443043</v>
      </c>
      <c r="H827" s="17">
        <f t="shared" si="169"/>
        <v>9.3708022836416965E-2</v>
      </c>
      <c r="I827">
        <f t="shared" si="170"/>
        <v>1.1831328957440244</v>
      </c>
      <c r="J827">
        <f t="shared" si="165"/>
        <v>5.5792951636169852E-6</v>
      </c>
      <c r="K827">
        <f t="shared" si="166"/>
        <v>0.21920583573326655</v>
      </c>
      <c r="L827">
        <f t="shared" si="167"/>
        <v>5.7782729103375277E-3</v>
      </c>
      <c r="M827">
        <f t="shared" si="171"/>
        <v>2.953502859267429E-5</v>
      </c>
      <c r="N827">
        <f t="shared" si="172"/>
        <v>1.0802281585898729E-4</v>
      </c>
    </row>
    <row r="828" spans="2:14" x14ac:dyDescent="0.25">
      <c r="B828">
        <f t="shared" si="173"/>
        <v>0.24916500000000324</v>
      </c>
      <c r="C828">
        <f t="shared" si="163"/>
        <v>5.4927921475126122E-14</v>
      </c>
      <c r="D828">
        <f t="shared" si="168"/>
        <v>160146141.05415434</v>
      </c>
      <c r="E828">
        <f t="shared" si="174"/>
        <v>1.4976000003289276E-14</v>
      </c>
      <c r="F828">
        <f t="shared" si="175"/>
        <v>1.7296074348688546E-17</v>
      </c>
      <c r="G828">
        <f t="shared" si="164"/>
        <v>0.34329950921953822</v>
      </c>
      <c r="H828" s="17">
        <f t="shared" si="169"/>
        <v>9.3600000020557975E-2</v>
      </c>
      <c r="I828">
        <f t="shared" si="170"/>
        <v>1.1829217875541822</v>
      </c>
      <c r="J828">
        <f t="shared" si="165"/>
        <v>5.5728635779763994E-6</v>
      </c>
      <c r="K828">
        <f t="shared" si="166"/>
        <v>0.21928408950393918</v>
      </c>
      <c r="L828">
        <f t="shared" si="167"/>
        <v>5.753828166071384E-3</v>
      </c>
      <c r="M828">
        <f t="shared" si="171"/>
        <v>2.9501013599974467E-5</v>
      </c>
      <c r="N828">
        <f t="shared" si="172"/>
        <v>1.081004646793034E-4</v>
      </c>
    </row>
    <row r="829" spans="2:14" x14ac:dyDescent="0.25">
      <c r="B829">
        <f t="shared" si="173"/>
        <v>0.24948000000000325</v>
      </c>
      <c r="C829">
        <f t="shared" si="163"/>
        <v>5.4967534322234692E-14</v>
      </c>
      <c r="D829">
        <f t="shared" si="168"/>
        <v>160074479.28638449</v>
      </c>
      <c r="E829">
        <f t="shared" si="174"/>
        <v>1.4958703928940587E-14</v>
      </c>
      <c r="F829">
        <f t="shared" si="175"/>
        <v>1.7308534288084862E-17</v>
      </c>
      <c r="G829">
        <f t="shared" si="164"/>
        <v>0.34354708951396684</v>
      </c>
      <c r="H829" s="17">
        <f t="shared" si="169"/>
        <v>9.3491899555878652E-2</v>
      </c>
      <c r="I829">
        <f t="shared" si="170"/>
        <v>1.182710527615825</v>
      </c>
      <c r="J829">
        <f t="shared" si="165"/>
        <v>5.5664273691917694E-6</v>
      </c>
      <c r="K829">
        <f t="shared" si="166"/>
        <v>0.21936244147873754</v>
      </c>
      <c r="L829">
        <f t="shared" si="167"/>
        <v>5.7294868342835908E-3</v>
      </c>
      <c r="M829">
        <f t="shared" si="171"/>
        <v>2.9466974183289676E-5</v>
      </c>
      <c r="N829">
        <f t="shared" si="172"/>
        <v>1.0817833930053039E-4</v>
      </c>
    </row>
    <row r="830" spans="2:14" x14ac:dyDescent="0.25">
      <c r="B830">
        <f t="shared" si="173"/>
        <v>0.24979500000000326</v>
      </c>
      <c r="C830">
        <f t="shared" si="163"/>
        <v>5.5007262691688487E-14</v>
      </c>
      <c r="D830">
        <f t="shared" si="168"/>
        <v>160002695.28455538</v>
      </c>
      <c r="E830">
        <f t="shared" si="174"/>
        <v>1.4941395394652503E-14</v>
      </c>
      <c r="F830">
        <f t="shared" si="175"/>
        <v>1.7321030529693433E-17</v>
      </c>
      <c r="G830">
        <f t="shared" si="164"/>
        <v>0.34379539182305302</v>
      </c>
      <c r="H830" s="17">
        <f t="shared" si="169"/>
        <v>9.3383721216578133E-2</v>
      </c>
      <c r="I830">
        <f t="shared" si="170"/>
        <v>1.1824991154876718</v>
      </c>
      <c r="J830">
        <f t="shared" si="165"/>
        <v>5.5599865238191042E-6</v>
      </c>
      <c r="K830">
        <f t="shared" si="166"/>
        <v>0.21944089194192146</v>
      </c>
      <c r="L830">
        <f t="shared" si="167"/>
        <v>5.7052484774919353E-3</v>
      </c>
      <c r="M830">
        <f t="shared" si="171"/>
        <v>2.9432910271662851E-5</v>
      </c>
      <c r="N830">
        <f t="shared" si="172"/>
        <v>1.0825644081058397E-4</v>
      </c>
    </row>
    <row r="831" spans="2:14" x14ac:dyDescent="0.25">
      <c r="B831">
        <f t="shared" si="173"/>
        <v>0.25011000000000327</v>
      </c>
      <c r="C831">
        <f t="shared" si="163"/>
        <v>5.5047107141697651E-14</v>
      </c>
      <c r="D831">
        <f t="shared" si="168"/>
        <v>159930788.62255049</v>
      </c>
      <c r="E831">
        <f t="shared" si="174"/>
        <v>1.4924074364122811E-14</v>
      </c>
      <c r="F831">
        <f t="shared" si="175"/>
        <v>1.7333563248758852E-17</v>
      </c>
      <c r="G831">
        <f t="shared" si="164"/>
        <v>0.34404441963561033</v>
      </c>
      <c r="H831" s="17">
        <f t="shared" si="169"/>
        <v>9.327546477576755E-2</v>
      </c>
      <c r="I831">
        <f t="shared" si="170"/>
        <v>1.1822875507263153</v>
      </c>
      <c r="J831">
        <f t="shared" si="165"/>
        <v>5.5535410283496379E-6</v>
      </c>
      <c r="K831">
        <f t="shared" si="166"/>
        <v>0.21951944117911393</v>
      </c>
      <c r="L831">
        <f t="shared" si="167"/>
        <v>5.6811126600649674E-3</v>
      </c>
      <c r="M831">
        <f t="shared" si="171"/>
        <v>2.9398821793795352E-5</v>
      </c>
      <c r="N831">
        <f t="shared" si="172"/>
        <v>1.0833477030474283E-4</v>
      </c>
    </row>
    <row r="832" spans="2:14" x14ac:dyDescent="0.25">
      <c r="B832">
        <f t="shared" si="173"/>
        <v>0.25042500000000328</v>
      </c>
      <c r="C832">
        <f t="shared" si="163"/>
        <v>5.5087068234261333E-14</v>
      </c>
      <c r="D832">
        <f t="shared" si="168"/>
        <v>159858758.87194815</v>
      </c>
      <c r="E832">
        <f t="shared" si="174"/>
        <v>1.4906740800874051E-14</v>
      </c>
      <c r="F832">
        <f t="shared" si="175"/>
        <v>1.7346132621714074E-17</v>
      </c>
      <c r="G832">
        <f t="shared" si="164"/>
        <v>0.34429417646413329</v>
      </c>
      <c r="H832" s="17">
        <f t="shared" si="169"/>
        <v>9.3167130005462812E-2</v>
      </c>
      <c r="I832">
        <f t="shared" si="170"/>
        <v>1.1820758328862078</v>
      </c>
      <c r="J832">
        <f t="shared" si="165"/>
        <v>5.5470908692093904E-6</v>
      </c>
      <c r="K832">
        <f t="shared" si="166"/>
        <v>0.2195980894773101</v>
      </c>
      <c r="L832">
        <f t="shared" si="167"/>
        <v>5.6570789482141472E-3</v>
      </c>
      <c r="M832">
        <f t="shared" si="171"/>
        <v>2.9364708678044689E-5</v>
      </c>
      <c r="N832">
        <f t="shared" si="172"/>
        <v>1.0841332888571297E-4</v>
      </c>
    </row>
    <row r="833" spans="2:14" x14ac:dyDescent="0.25">
      <c r="B833">
        <f t="shared" si="173"/>
        <v>0.25074000000000329</v>
      </c>
      <c r="C833">
        <f t="shared" si="163"/>
        <v>5.5127146535200779E-14</v>
      </c>
      <c r="D833">
        <f t="shared" si="168"/>
        <v>159786605.60200486</v>
      </c>
      <c r="E833">
        <f t="shared" si="174"/>
        <v>1.4889394668252336E-14</v>
      </c>
      <c r="F833">
        <f t="shared" si="175"/>
        <v>1.7358738826190817E-17</v>
      </c>
      <c r="G833">
        <f t="shared" si="164"/>
        <v>0.34454466584500482</v>
      </c>
      <c r="H833" s="17">
        <f t="shared" si="169"/>
        <v>9.30587166765771E-2</v>
      </c>
      <c r="I833">
        <f t="shared" si="170"/>
        <v>1.1818639615196465</v>
      </c>
      <c r="J833">
        <f t="shared" si="165"/>
        <v>5.5406360327587308E-6</v>
      </c>
      <c r="K833">
        <f t="shared" si="166"/>
        <v>0.21967683712488539</v>
      </c>
      <c r="L833">
        <f t="shared" si="167"/>
        <v>5.6331469099860634E-3</v>
      </c>
      <c r="M833">
        <f t="shared" si="171"/>
        <v>2.9330570852422189E-5</v>
      </c>
      <c r="N833">
        <f t="shared" si="172"/>
        <v>1.084921176636926E-4</v>
      </c>
    </row>
    <row r="834" spans="2:14" x14ac:dyDescent="0.25">
      <c r="B834">
        <f t="shared" si="173"/>
        <v>0.2510550000000033</v>
      </c>
      <c r="C834">
        <f t="shared" si="163"/>
        <v>5.5167342614192761E-14</v>
      </c>
      <c r="D834">
        <f t="shared" si="168"/>
        <v>159714328.37963808</v>
      </c>
      <c r="E834">
        <f t="shared" si="174"/>
        <v>1.4872035929426146E-14</v>
      </c>
      <c r="F834">
        <f t="shared" si="175"/>
        <v>1.7371382041030017E-17</v>
      </c>
      <c r="G834">
        <f t="shared" si="164"/>
        <v>0.34479589133870475</v>
      </c>
      <c r="H834" s="17">
        <f t="shared" si="169"/>
        <v>9.2950224558913414E-2</v>
      </c>
      <c r="I834">
        <f t="shared" si="170"/>
        <v>1.1816519361767597</v>
      </c>
      <c r="J834">
        <f t="shared" si="165"/>
        <v>5.5341765052919283E-6</v>
      </c>
      <c r="K834">
        <f t="shared" si="166"/>
        <v>0.21975568441160603</v>
      </c>
      <c r="L834">
        <f t="shared" si="167"/>
        <v>5.6093161152546709E-3</v>
      </c>
      <c r="M834">
        <f t="shared" si="171"/>
        <v>2.9296408244590658E-5</v>
      </c>
      <c r="N834">
        <f t="shared" si="172"/>
        <v>1.0857113775643761E-4</v>
      </c>
    </row>
    <row r="835" spans="2:14" x14ac:dyDescent="0.25">
      <c r="B835">
        <f t="shared" si="173"/>
        <v>0.25137000000000331</v>
      </c>
      <c r="C835">
        <f t="shared" si="163"/>
        <v>5.5207657044803946E-14</v>
      </c>
      <c r="D835">
        <f t="shared" si="168"/>
        <v>159641926.7694084</v>
      </c>
      <c r="E835">
        <f t="shared" si="174"/>
        <v>1.4854664547385118E-14</v>
      </c>
      <c r="F835">
        <f t="shared" si="175"/>
        <v>1.7384062446292516E-17</v>
      </c>
      <c r="G835">
        <f t="shared" si="164"/>
        <v>0.34504785653002462</v>
      </c>
      <c r="H835" s="17">
        <f t="shared" si="169"/>
        <v>9.284165342115698E-2</v>
      </c>
      <c r="I835">
        <f t="shared" si="170"/>
        <v>1.1814397564054899</v>
      </c>
      <c r="J835">
        <f t="shared" si="165"/>
        <v>5.5277122730367006E-6</v>
      </c>
      <c r="K835">
        <f t="shared" si="166"/>
        <v>0.21983463162863809</v>
      </c>
      <c r="L835">
        <f t="shared" si="167"/>
        <v>5.5855861357135437E-3</v>
      </c>
      <c r="M835">
        <f t="shared" si="171"/>
        <v>2.9262220781861992E-5</v>
      </c>
      <c r="N835">
        <f t="shared" si="172"/>
        <v>1.0865039028932823E-4</v>
      </c>
    </row>
    <row r="836" spans="2:14" x14ac:dyDescent="0.25">
      <c r="B836">
        <f t="shared" si="173"/>
        <v>0.25168500000000332</v>
      </c>
      <c r="C836">
        <f t="shared" si="163"/>
        <v>5.5248090404524712E-14</v>
      </c>
      <c r="D836">
        <f t="shared" si="168"/>
        <v>159569400.33350277</v>
      </c>
      <c r="E836">
        <f t="shared" si="174"/>
        <v>1.4837280484938825E-14</v>
      </c>
      <c r="F836">
        <f t="shared" si="175"/>
        <v>1.7396780223269802E-17</v>
      </c>
      <c r="G836">
        <f t="shared" si="164"/>
        <v>0.34530056502827944</v>
      </c>
      <c r="H836" s="17">
        <f t="shared" si="169"/>
        <v>9.273300303086765E-2</v>
      </c>
      <c r="I836">
        <f t="shared" si="170"/>
        <v>1.1812274217515817</v>
      </c>
      <c r="J836">
        <f t="shared" si="165"/>
        <v>5.5212433221537585E-6</v>
      </c>
      <c r="K836">
        <f t="shared" si="166"/>
        <v>0.21991367906855752</v>
      </c>
      <c r="L836">
        <f t="shared" si="167"/>
        <v>5.5619565448681938E-3</v>
      </c>
      <c r="M836">
        <f t="shared" si="171"/>
        <v>2.9228008391194785E-5</v>
      </c>
      <c r="N836">
        <f t="shared" si="172"/>
        <v>1.0872987639543624E-4</v>
      </c>
    </row>
    <row r="837" spans="2:14" x14ac:dyDescent="0.25">
      <c r="B837">
        <f t="shared" si="173"/>
        <v>0.25200000000000333</v>
      </c>
      <c r="C837">
        <f t="shared" si="163"/>
        <v>5.5288643274803743E-14</v>
      </c>
      <c r="D837">
        <f t="shared" si="168"/>
        <v>159496748.63171664</v>
      </c>
      <c r="E837">
        <f t="shared" si="174"/>
        <v>1.4819883704715554E-14</v>
      </c>
      <c r="F837">
        <f t="shared" si="175"/>
        <v>1.7409535554494767E-17</v>
      </c>
      <c r="G837">
        <f t="shared" si="164"/>
        <v>0.34555402046752337</v>
      </c>
      <c r="H837" s="17">
        <f t="shared" si="169"/>
        <v>9.2624273154472206E-2</v>
      </c>
      <c r="I837">
        <f t="shared" si="170"/>
        <v>1.1810149317585643</v>
      </c>
      <c r="J837">
        <f t="shared" si="165"/>
        <v>5.5147696387363549E-6</v>
      </c>
      <c r="K837">
        <f t="shared" si="166"/>
        <v>0.21999282702535866</v>
      </c>
      <c r="L837">
        <f t="shared" si="167"/>
        <v>5.5384269180284006E-3</v>
      </c>
      <c r="M837">
        <f t="shared" si="171"/>
        <v>2.9193770999191929E-5</v>
      </c>
      <c r="N837">
        <f t="shared" si="172"/>
        <v>1.088095972155923E-4</v>
      </c>
    </row>
    <row r="838" spans="2:14" x14ac:dyDescent="0.25">
      <c r="B838">
        <f t="shared" si="173"/>
        <v>0.25231500000000334</v>
      </c>
      <c r="C838">
        <f t="shared" si="163"/>
        <v>5.5329316241083434E-14</v>
      </c>
      <c r="D838">
        <f t="shared" si="168"/>
        <v>159423971.22143602</v>
      </c>
      <c r="E838">
        <f t="shared" si="174"/>
        <v>1.4802474169161061E-14</v>
      </c>
      <c r="F838">
        <f t="shared" si="175"/>
        <v>1.7422328623752766E-17</v>
      </c>
      <c r="G838">
        <f t="shared" si="164"/>
        <v>0.3458082265067714</v>
      </c>
      <c r="H838" s="17">
        <f t="shared" si="169"/>
        <v>9.2515463557256622E-2</v>
      </c>
      <c r="I838">
        <f t="shared" si="170"/>
        <v>1.1808022859677378</v>
      </c>
      <c r="J838">
        <f t="shared" si="165"/>
        <v>5.5082912088098191E-6</v>
      </c>
      <c r="K838">
        <f t="shared" si="166"/>
        <v>0.22007207579446461</v>
      </c>
      <c r="L838">
        <f t="shared" si="167"/>
        <v>5.5149968323005855E-3</v>
      </c>
      <c r="M838">
        <f t="shared" si="171"/>
        <v>2.9159508532098192E-5</v>
      </c>
      <c r="N838">
        <f t="shared" si="172"/>
        <v>1.0888955389845479E-4</v>
      </c>
    </row>
    <row r="839" spans="2:14" x14ac:dyDescent="0.25">
      <c r="B839">
        <f t="shared" si="173"/>
        <v>0.25263000000000335</v>
      </c>
      <c r="C839">
        <f t="shared" si="163"/>
        <v>5.5370109892834793E-14</v>
      </c>
      <c r="D839">
        <f t="shared" si="168"/>
        <v>159351067.65761986</v>
      </c>
      <c r="E839">
        <f t="shared" si="174"/>
        <v>1.4785051840537309E-14</v>
      </c>
      <c r="F839">
        <f t="shared" si="175"/>
        <v>1.7435159616092658E-17</v>
      </c>
      <c r="G839">
        <f t="shared" si="164"/>
        <v>0.34606318683021742</v>
      </c>
      <c r="H839" s="17">
        <f t="shared" si="169"/>
        <v>9.2406574003358166E-2</v>
      </c>
      <c r="I839">
        <f t="shared" si="170"/>
        <v>1.1805894839181577</v>
      </c>
      <c r="J839">
        <f t="shared" si="165"/>
        <v>5.5018080183310853E-6</v>
      </c>
      <c r="K839">
        <f t="shared" si="166"/>
        <v>0.22015142567273702</v>
      </c>
      <c r="L839">
        <f t="shared" si="167"/>
        <v>5.4916658665801876E-3</v>
      </c>
      <c r="M839">
        <f t="shared" si="171"/>
        <v>2.9125220915797726E-5</v>
      </c>
      <c r="N839">
        <f t="shared" si="172"/>
        <v>1.0896974760057909E-4</v>
      </c>
    </row>
    <row r="840" spans="2:14" x14ac:dyDescent="0.25">
      <c r="B840">
        <f t="shared" si="173"/>
        <v>0.25294500000000336</v>
      </c>
      <c r="C840">
        <f t="shared" si="163"/>
        <v>5.5411024823593769E-14</v>
      </c>
      <c r="D840">
        <f t="shared" si="168"/>
        <v>159278037.49278134</v>
      </c>
      <c r="E840">
        <f t="shared" si="174"/>
        <v>1.4767616680921216E-14</v>
      </c>
      <c r="F840">
        <f t="shared" si="175"/>
        <v>1.7448028717838035E-17</v>
      </c>
      <c r="G840">
        <f t="shared" si="164"/>
        <v>0.34631890514746105</v>
      </c>
      <c r="H840" s="17">
        <f t="shared" si="169"/>
        <v>9.2297604255757587E-2</v>
      </c>
      <c r="I840">
        <f t="shared" si="170"/>
        <v>1.1803765251466185</v>
      </c>
      <c r="J840">
        <f t="shared" si="165"/>
        <v>5.4953200531882306E-6</v>
      </c>
      <c r="K840">
        <f t="shared" si="166"/>
        <v>0.220230876958486</v>
      </c>
      <c r="L840">
        <f t="shared" si="167"/>
        <v>5.4684336015441218E-3</v>
      </c>
      <c r="M840">
        <f t="shared" si="171"/>
        <v>2.9090908075811629E-5</v>
      </c>
      <c r="N840">
        <f t="shared" si="172"/>
        <v>1.0905017948648772E-4</v>
      </c>
    </row>
    <row r="841" spans="2:14" x14ac:dyDescent="0.25">
      <c r="B841">
        <f t="shared" si="173"/>
        <v>0.25326000000000337</v>
      </c>
      <c r="C841">
        <f t="shared" si="163"/>
        <v>5.5452061630996611E-14</v>
      </c>
      <c r="D841">
        <f t="shared" si="168"/>
        <v>159204880.2769706</v>
      </c>
      <c r="E841">
        <f t="shared" si="174"/>
        <v>1.4750168652203377E-14</v>
      </c>
      <c r="F841">
        <f t="shared" si="175"/>
        <v>1.7460936116598523E-17</v>
      </c>
      <c r="G841">
        <f t="shared" si="164"/>
        <v>0.34657538519372877</v>
      </c>
      <c r="H841" s="17">
        <f t="shared" si="169"/>
        <v>9.2188554076271106E-2</v>
      </c>
      <c r="I841">
        <f t="shared" si="170"/>
        <v>1.1801634091876401</v>
      </c>
      <c r="J841">
        <f t="shared" si="165"/>
        <v>5.4888272991999979E-6</v>
      </c>
      <c r="K841">
        <f t="shared" si="166"/>
        <v>0.22031042995147959</v>
      </c>
      <c r="L841">
        <f t="shared" si="167"/>
        <v>5.4452996196432332E-3</v>
      </c>
      <c r="M841">
        <f t="shared" si="171"/>
        <v>2.9056569937295415E-5</v>
      </c>
      <c r="N841">
        <f t="shared" si="172"/>
        <v>1.0913085072874077E-4</v>
      </c>
    </row>
    <row r="842" spans="2:14" x14ac:dyDescent="0.25">
      <c r="B842">
        <f t="shared" si="173"/>
        <v>0.25357500000000338</v>
      </c>
      <c r="C842">
        <f t="shared" si="163"/>
        <v>5.5493220916817331E-14</v>
      </c>
      <c r="D842">
        <f t="shared" si="168"/>
        <v>159131595.55775496</v>
      </c>
      <c r="E842">
        <f t="shared" si="174"/>
        <v>1.4732707716086779E-14</v>
      </c>
      <c r="F842">
        <f t="shared" si="175"/>
        <v>1.7473882001281234E-17</v>
      </c>
      <c r="G842">
        <f t="shared" si="164"/>
        <v>0.34683263073010828</v>
      </c>
      <c r="H842" s="17">
        <f t="shared" si="169"/>
        <v>9.2079423225542356E-2</v>
      </c>
      <c r="I842">
        <f t="shared" si="170"/>
        <v>1.1799501355734496</v>
      </c>
      <c r="J842">
        <f t="shared" si="165"/>
        <v>5.4823297421153164E-6</v>
      </c>
      <c r="K842">
        <f t="shared" si="166"/>
        <v>0.22039008495295431</v>
      </c>
      <c r="L842">
        <f t="shared" si="167"/>
        <v>5.4222635050947907E-3</v>
      </c>
      <c r="M842">
        <f t="shared" si="171"/>
        <v>2.9022206425036516E-5</v>
      </c>
      <c r="N842">
        <f t="shared" si="172"/>
        <v>1.092117625080077E-4</v>
      </c>
    </row>
    <row r="843" spans="2:14" x14ac:dyDescent="0.25">
      <c r="B843">
        <f t="shared" si="173"/>
        <v>0.25389000000000339</v>
      </c>
      <c r="C843">
        <f t="shared" si="163"/>
        <v>5.5534503287003963E-14</v>
      </c>
      <c r="D843">
        <f t="shared" si="168"/>
        <v>159058182.88020143</v>
      </c>
      <c r="E843">
        <f t="shared" si="174"/>
        <v>1.4715233834085499E-14</v>
      </c>
      <c r="F843">
        <f t="shared" si="175"/>
        <v>1.7486866562102394E-17</v>
      </c>
      <c r="G843">
        <f t="shared" si="164"/>
        <v>0.34709064554377472</v>
      </c>
      <c r="H843" s="17">
        <f t="shared" si="169"/>
        <v>9.1970211463034357E-2</v>
      </c>
      <c r="I843">
        <f t="shared" si="170"/>
        <v>1.1797367038339677</v>
      </c>
      <c r="J843">
        <f t="shared" si="165"/>
        <v>5.4758273676128182E-6</v>
      </c>
      <c r="K843">
        <f t="shared" si="166"/>
        <v>0.22046984226562463</v>
      </c>
      <c r="L843">
        <f t="shared" si="167"/>
        <v>5.3993248438750059E-3</v>
      </c>
      <c r="M843">
        <f t="shared" si="171"/>
        <v>2.8987817463451726E-5</v>
      </c>
      <c r="N843">
        <f t="shared" si="172"/>
        <v>1.0929291601313993E-4</v>
      </c>
    </row>
    <row r="844" spans="2:14" x14ac:dyDescent="0.25">
      <c r="B844">
        <f t="shared" si="173"/>
        <v>0.2542050000000034</v>
      </c>
      <c r="C844">
        <f t="shared" si="163"/>
        <v>5.5575909351716228E-14</v>
      </c>
      <c r="D844">
        <f t="shared" si="168"/>
        <v>158984641.78685722</v>
      </c>
      <c r="E844">
        <f t="shared" si="174"/>
        <v>1.4697746967523396E-14</v>
      </c>
      <c r="F844">
        <f t="shared" si="175"/>
        <v>1.7499889990598971E-17</v>
      </c>
      <c r="G844">
        <f t="shared" si="164"/>
        <v>0.34734943344822639</v>
      </c>
      <c r="H844" s="17">
        <f t="shared" si="169"/>
        <v>9.186091854702122E-2</v>
      </c>
      <c r="I844">
        <f t="shared" si="170"/>
        <v>1.179523113496791</v>
      </c>
      <c r="J844">
        <f t="shared" si="165"/>
        <v>5.4693201613003537E-6</v>
      </c>
      <c r="K844">
        <f t="shared" si="166"/>
        <v>0.22054970219369427</v>
      </c>
      <c r="L844">
        <f t="shared" si="167"/>
        <v>5.3764832237116079E-3</v>
      </c>
      <c r="M844">
        <f t="shared" si="171"/>
        <v>2.8953402976584646E-5</v>
      </c>
      <c r="N844">
        <f t="shared" si="172"/>
        <v>1.0937431244124355E-4</v>
      </c>
    </row>
    <row r="845" spans="2:14" x14ac:dyDescent="0.25">
      <c r="B845">
        <f t="shared" si="173"/>
        <v>0.25452000000000341</v>
      </c>
      <c r="C845">
        <f t="shared" si="163"/>
        <v>5.5617439725363321E-14</v>
      </c>
      <c r="D845">
        <f t="shared" si="168"/>
        <v>158910971.81773084</v>
      </c>
      <c r="E845">
        <f t="shared" si="174"/>
        <v>1.4680247077532796E-14</v>
      </c>
      <c r="F845">
        <f t="shared" si="175"/>
        <v>1.7512952479640568E-17</v>
      </c>
      <c r="G845">
        <f t="shared" si="164"/>
        <v>0.34760899828352076</v>
      </c>
      <c r="H845" s="17">
        <f t="shared" si="169"/>
        <v>9.1751544234579971E-2</v>
      </c>
      <c r="I845">
        <f t="shared" si="170"/>
        <v>1.1793093640871768</v>
      </c>
      <c r="J845">
        <f t="shared" si="165"/>
        <v>5.4628081087144975E-6</v>
      </c>
      <c r="K845">
        <f t="shared" si="166"/>
        <v>0.22062966504286535</v>
      </c>
      <c r="L845">
        <f t="shared" si="167"/>
        <v>5.3537382340764321E-3</v>
      </c>
      <c r="M845">
        <f t="shared" si="171"/>
        <v>2.8918962888103083E-5</v>
      </c>
      <c r="N845">
        <f t="shared" si="172"/>
        <v>1.0945595299775356E-4</v>
      </c>
    </row>
    <row r="846" spans="2:14" x14ac:dyDescent="0.25">
      <c r="B846">
        <f t="shared" si="173"/>
        <v>0.25483500000000342</v>
      </c>
      <c r="C846">
        <f t="shared" si="163"/>
        <v>5.5659095026641743E-14</v>
      </c>
      <c r="D846">
        <f t="shared" si="168"/>
        <v>158837172.51027343</v>
      </c>
      <c r="E846">
        <f t="shared" si="174"/>
        <v>1.4662734125053157E-14</v>
      </c>
      <c r="F846">
        <f t="shared" si="175"/>
        <v>1.7526054223441337E-17</v>
      </c>
      <c r="G846">
        <f t="shared" si="164"/>
        <v>0.34786934391651086</v>
      </c>
      <c r="H846" s="17">
        <f t="shared" si="169"/>
        <v>9.1642088281582226E-2</v>
      </c>
      <c r="I846">
        <f t="shared" si="170"/>
        <v>1.1790954551280273</v>
      </c>
      <c r="J846">
        <f t="shared" si="165"/>
        <v>5.456291195320054E-6</v>
      </c>
      <c r="K846">
        <f t="shared" si="166"/>
        <v>0.22070973112034925</v>
      </c>
      <c r="L846">
        <f t="shared" si="167"/>
        <v>5.3310894661780257E-3</v>
      </c>
      <c r="M846">
        <f t="shared" si="171"/>
        <v>2.8884497121296435E-5</v>
      </c>
      <c r="N846">
        <f t="shared" si="172"/>
        <v>1.0953783889650836E-4</v>
      </c>
    </row>
    <row r="847" spans="2:14" x14ac:dyDescent="0.25">
      <c r="B847">
        <f t="shared" si="173"/>
        <v>0.25515000000000343</v>
      </c>
      <c r="C847">
        <f t="shared" si="163"/>
        <v>5.5700875878574395E-14</v>
      </c>
      <c r="D847">
        <f t="shared" si="168"/>
        <v>158763243.3993586</v>
      </c>
      <c r="E847">
        <f t="shared" si="174"/>
        <v>1.4645208070829717E-14</v>
      </c>
      <c r="F847">
        <f t="shared" si="175"/>
        <v>1.7539195417572082E-17</v>
      </c>
      <c r="G847">
        <f t="shared" si="164"/>
        <v>0.34813047424108995</v>
      </c>
      <c r="H847" s="17">
        <f t="shared" si="169"/>
        <v>9.1532550442685726E-2</v>
      </c>
      <c r="I847">
        <f t="shared" si="170"/>
        <v>1.1788813861398717</v>
      </c>
      <c r="J847">
        <f t="shared" si="165"/>
        <v>5.4497694065095582E-6</v>
      </c>
      <c r="K847">
        <f t="shared" si="166"/>
        <v>0.22078990073487706</v>
      </c>
      <c r="L847">
        <f t="shared" si="167"/>
        <v>5.3085365129543205E-3</v>
      </c>
      <c r="M847">
        <f t="shared" si="171"/>
        <v>2.8850005599073092E-5</v>
      </c>
      <c r="N847">
        <f t="shared" si="172"/>
        <v>1.0961997135982551E-4</v>
      </c>
    </row>
    <row r="848" spans="2:14" x14ac:dyDescent="0.25">
      <c r="B848">
        <f t="shared" si="173"/>
        <v>0.25546500000000344</v>
      </c>
      <c r="C848">
        <f t="shared" si="163"/>
        <v>5.5742782908549282E-14</v>
      </c>
      <c r="D848">
        <f t="shared" si="168"/>
        <v>158689184.01726341</v>
      </c>
      <c r="E848">
        <f t="shared" si="174"/>
        <v>1.4627668875412146E-14</v>
      </c>
      <c r="F848">
        <f t="shared" si="175"/>
        <v>1.7552376258972523E-17</v>
      </c>
      <c r="G848">
        <f t="shared" si="164"/>
        <v>0.34839239317843301</v>
      </c>
      <c r="H848" s="17">
        <f t="shared" si="169"/>
        <v>9.1422930471325908E-2</v>
      </c>
      <c r="I848">
        <f t="shared" si="170"/>
        <v>1.1786671566408506</v>
      </c>
      <c r="J848">
        <f t="shared" si="165"/>
        <v>5.4432427276027651E-6</v>
      </c>
      <c r="K848">
        <f t="shared" si="166"/>
        <v>0.22087017419671068</v>
      </c>
      <c r="L848">
        <f t="shared" si="167"/>
        <v>5.2860789690652946E-3</v>
      </c>
      <c r="M848">
        <f t="shared" si="171"/>
        <v>2.8815488243957723E-5</v>
      </c>
      <c r="N848">
        <f t="shared" si="172"/>
        <v>1.0970235161857825E-4</v>
      </c>
    </row>
    <row r="849" spans="2:14" x14ac:dyDescent="0.25">
      <c r="B849">
        <f t="shared" si="173"/>
        <v>0.25578000000000345</v>
      </c>
      <c r="C849">
        <f t="shared" si="163"/>
        <v>5.5784816748359115E-14</v>
      </c>
      <c r="D849">
        <f t="shared" si="168"/>
        <v>158614993.89364842</v>
      </c>
      <c r="E849">
        <f t="shared" si="174"/>
        <v>1.4610116499153172E-14</v>
      </c>
      <c r="F849">
        <f t="shared" si="175"/>
        <v>1.7565596945963615E-17</v>
      </c>
      <c r="G849">
        <f t="shared" si="164"/>
        <v>0.34865510467724442</v>
      </c>
      <c r="H849" s="17">
        <f t="shared" si="169"/>
        <v>9.1313228119707324E-2</v>
      </c>
      <c r="I849">
        <f t="shared" si="170"/>
        <v>1.1784527661466992</v>
      </c>
      <c r="J849">
        <f t="shared" si="165"/>
        <v>5.4367111438461489E-6</v>
      </c>
      <c r="K849">
        <f t="shared" si="166"/>
        <v>0.2209505518176523</v>
      </c>
      <c r="L849">
        <f t="shared" si="167"/>
        <v>5.263716430885715E-3</v>
      </c>
      <c r="M849">
        <f t="shared" si="171"/>
        <v>2.878094497808862E-5</v>
      </c>
      <c r="N849">
        <f t="shared" si="172"/>
        <v>1.0978498091227258E-4</v>
      </c>
    </row>
    <row r="850" spans="2:14" x14ac:dyDescent="0.25">
      <c r="B850">
        <f t="shared" si="173"/>
        <v>0.25609500000000346</v>
      </c>
      <c r="C850">
        <f t="shared" si="163"/>
        <v>5.5826978034240932E-14</v>
      </c>
      <c r="D850">
        <f t="shared" si="168"/>
        <v>158540672.55553806</v>
      </c>
      <c r="E850">
        <f t="shared" si="174"/>
        <v>1.459255090220721E-14</v>
      </c>
      <c r="F850">
        <f t="shared" si="175"/>
        <v>1.7578857678260051E-17</v>
      </c>
      <c r="G850">
        <f t="shared" si="164"/>
        <v>0.34891861271400582</v>
      </c>
      <c r="H850" s="17">
        <f t="shared" si="169"/>
        <v>9.120344313879504E-2</v>
      </c>
      <c r="I850">
        <f t="shared" si="170"/>
        <v>1.1782382141707308</v>
      </c>
      <c r="J850">
        <f t="shared" si="165"/>
        <v>5.4301746404123835E-6</v>
      </c>
      <c r="K850">
        <f t="shared" si="166"/>
        <v>0.22103103391105625</v>
      </c>
      <c r="L850">
        <f t="shared" si="167"/>
        <v>5.2414484964978629E-3</v>
      </c>
      <c r="M850">
        <f t="shared" si="171"/>
        <v>2.8746375723215007E-5</v>
      </c>
      <c r="N850">
        <f t="shared" si="172"/>
        <v>1.0986786048912529E-4</v>
      </c>
    </row>
    <row r="851" spans="2:14" x14ac:dyDescent="0.25">
      <c r="B851">
        <f t="shared" si="173"/>
        <v>0.25641000000000347</v>
      </c>
      <c r="C851">
        <f t="shared" si="163"/>
        <v>5.5869267406916902E-14</v>
      </c>
      <c r="D851">
        <f t="shared" si="168"/>
        <v>158466219.52729997</v>
      </c>
      <c r="E851">
        <f t="shared" si="174"/>
        <v>1.4574972044528951E-14</v>
      </c>
      <c r="F851">
        <f t="shared" si="175"/>
        <v>1.7592158656982902E-17</v>
      </c>
      <c r="G851">
        <f t="shared" si="164"/>
        <v>0.34918292129323059</v>
      </c>
      <c r="H851" s="17">
        <f t="shared" si="169"/>
        <v>9.109357527830593E-2</v>
      </c>
      <c r="I851">
        <f t="shared" si="170"/>
        <v>1.1780235002238182</v>
      </c>
      <c r="J851">
        <f t="shared" si="165"/>
        <v>5.423633202399825E-6</v>
      </c>
      <c r="K851">
        <f t="shared" si="166"/>
        <v>0.22111162079183933</v>
      </c>
      <c r="L851">
        <f t="shared" si="167"/>
        <v>5.2192747656843088E-3</v>
      </c>
      <c r="M851">
        <f t="shared" si="171"/>
        <v>2.8711780400694289E-5</v>
      </c>
      <c r="N851">
        <f t="shared" si="172"/>
        <v>1.0995099160614312E-4</v>
      </c>
    </row>
    <row r="852" spans="2:14" x14ac:dyDescent="0.25">
      <c r="B852">
        <f t="shared" si="173"/>
        <v>0.25672500000000348</v>
      </c>
      <c r="C852">
        <f t="shared" si="163"/>
        <v>5.5911685511634721E-14</v>
      </c>
      <c r="D852">
        <f t="shared" si="168"/>
        <v>158391634.33062524</v>
      </c>
      <c r="E852">
        <f t="shared" si="174"/>
        <v>1.4557379885871967E-14</v>
      </c>
      <c r="F852">
        <f t="shared" si="175"/>
        <v>1.7605500084672423E-17</v>
      </c>
      <c r="G852">
        <f t="shared" si="164"/>
        <v>0.34944803444771694</v>
      </c>
      <c r="H852" s="17">
        <f t="shared" si="169"/>
        <v>9.0983624286699774E-2</v>
      </c>
      <c r="I852">
        <f t="shared" si="170"/>
        <v>1.1778086238143788</v>
      </c>
      <c r="J852">
        <f t="shared" si="165"/>
        <v>5.4170868148319854E-6</v>
      </c>
      <c r="K852">
        <f t="shared" si="166"/>
        <v>0.2211923127764924</v>
      </c>
      <c r="L852">
        <f t="shared" si="167"/>
        <v>5.1971948399207419E-3</v>
      </c>
      <c r="M852">
        <f t="shared" si="171"/>
        <v>2.8677158931489283E-5</v>
      </c>
      <c r="N852">
        <f t="shared" si="172"/>
        <v>1.1003437552920263E-4</v>
      </c>
    </row>
    <row r="853" spans="2:14" x14ac:dyDescent="0.25">
      <c r="B853">
        <f t="shared" si="173"/>
        <v>0.25704000000000349</v>
      </c>
      <c r="C853">
        <f t="shared" si="163"/>
        <v>5.5954232998209001E-14</v>
      </c>
      <c r="D853">
        <f t="shared" si="168"/>
        <v>158316916.4845075</v>
      </c>
      <c r="E853">
        <f t="shared" si="174"/>
        <v>1.4539774385787295E-14</v>
      </c>
      <c r="F853">
        <f t="shared" si="175"/>
        <v>1.7618882165300931E-17</v>
      </c>
      <c r="G853">
        <f t="shared" si="164"/>
        <v>0.34971395623880625</v>
      </c>
      <c r="H853" s="17">
        <f t="shared" si="169"/>
        <v>9.0873589911170574E-2</v>
      </c>
      <c r="I853">
        <f t="shared" si="170"/>
        <v>1.1775935844483554</v>
      </c>
      <c r="J853">
        <f t="shared" si="165"/>
        <v>5.410535462657014E-6</v>
      </c>
      <c r="K853">
        <f t="shared" si="166"/>
        <v>0.22127311018309004</v>
      </c>
      <c r="L853">
        <f t="shared" si="167"/>
        <v>5.1752083223687764E-3</v>
      </c>
      <c r="M853">
        <f t="shared" si="171"/>
        <v>2.8642511236165463E-5</v>
      </c>
      <c r="N853">
        <f t="shared" si="172"/>
        <v>1.101180135331308E-4</v>
      </c>
    </row>
    <row r="854" spans="2:14" x14ac:dyDescent="0.25">
      <c r="B854">
        <f t="shared" si="173"/>
        <v>0.2573550000000035</v>
      </c>
      <c r="C854">
        <f t="shared" si="163"/>
        <v>5.5996910521062957E-14</v>
      </c>
      <c r="D854">
        <f t="shared" si="168"/>
        <v>158242065.50522247</v>
      </c>
      <c r="E854">
        <f t="shared" si="174"/>
        <v>1.4522155503621993E-14</v>
      </c>
      <c r="F854">
        <f t="shared" si="175"/>
        <v>1.7632305104285877E-17</v>
      </c>
      <c r="G854">
        <f t="shared" si="164"/>
        <v>0.3499806907566434</v>
      </c>
      <c r="H854" s="17">
        <f t="shared" si="169"/>
        <v>9.0763471897637449E-2</v>
      </c>
      <c r="I854">
        <f t="shared" si="170"/>
        <v>1.1773783816291996</v>
      </c>
      <c r="J854">
        <f t="shared" si="165"/>
        <v>5.4039791307471514E-6</v>
      </c>
      <c r="K854">
        <f t="shared" si="166"/>
        <v>0.22135401333130339</v>
      </c>
      <c r="L854">
        <f t="shared" si="167"/>
        <v>5.1533148178688403E-3</v>
      </c>
      <c r="M854">
        <f t="shared" si="171"/>
        <v>2.8607837234888144E-5</v>
      </c>
      <c r="N854">
        <f t="shared" si="172"/>
        <v>1.1020190690178672E-4</v>
      </c>
    </row>
    <row r="855" spans="2:14" x14ac:dyDescent="0.25">
      <c r="B855">
        <f t="shared" si="173"/>
        <v>0.25767000000000351</v>
      </c>
      <c r="C855">
        <f t="shared" si="163"/>
        <v>5.6039718739270446E-14</v>
      </c>
      <c r="D855">
        <f t="shared" si="168"/>
        <v>158167080.90630707</v>
      </c>
      <c r="E855">
        <f t="shared" si="174"/>
        <v>1.4504523198517706E-14</v>
      </c>
      <c r="F855">
        <f t="shared" si="175"/>
        <v>1.7645769108503057E-17</v>
      </c>
      <c r="G855">
        <f t="shared" si="164"/>
        <v>0.35024824212044026</v>
      </c>
      <c r="H855" s="17">
        <f t="shared" si="169"/>
        <v>9.0653269990735655E-2</v>
      </c>
      <c r="I855">
        <f t="shared" si="170"/>
        <v>1.1771630148578542</v>
      </c>
      <c r="J855">
        <f t="shared" si="165"/>
        <v>5.3974178038982019E-6</v>
      </c>
      <c r="K855">
        <f t="shared" si="166"/>
        <v>0.22143502254241038</v>
      </c>
      <c r="L855">
        <f t="shared" si="167"/>
        <v>5.1315139329330701E-3</v>
      </c>
      <c r="M855">
        <f t="shared" si="171"/>
        <v>2.8573136847419643E-5</v>
      </c>
      <c r="N855">
        <f t="shared" si="172"/>
        <v>1.1028605692814408E-4</v>
      </c>
    </row>
    <row r="856" spans="2:14" x14ac:dyDescent="0.25">
      <c r="B856">
        <f t="shared" si="173"/>
        <v>0.25798500000000352</v>
      </c>
      <c r="C856">
        <f t="shared" si="163"/>
        <v>5.6082658316598987E-14</v>
      </c>
      <c r="D856">
        <f t="shared" si="168"/>
        <v>158091962.19853789</v>
      </c>
      <c r="E856">
        <f t="shared" si="174"/>
        <v>1.4486877429409202E-14</v>
      </c>
      <c r="F856">
        <f t="shared" si="175"/>
        <v>1.7659274386299981E-17</v>
      </c>
      <c r="G856">
        <f t="shared" si="164"/>
        <v>0.35051661447874366</v>
      </c>
      <c r="H856" s="17">
        <f t="shared" si="169"/>
        <v>9.0542983933807511E-2</v>
      </c>
      <c r="I856">
        <f t="shared" si="170"/>
        <v>1.1769474836327349</v>
      </c>
      <c r="J856">
        <f t="shared" si="165"/>
        <v>5.3908514668289872E-6</v>
      </c>
      <c r="K856">
        <f t="shared" si="166"/>
        <v>0.22151613813930734</v>
      </c>
      <c r="L856">
        <f t="shared" si="167"/>
        <v>5.1098052757382389E-3</v>
      </c>
      <c r="M856">
        <f t="shared" si="171"/>
        <v>2.8538409993116429E-5</v>
      </c>
      <c r="N856">
        <f t="shared" si="172"/>
        <v>1.1037046491437488E-4</v>
      </c>
    </row>
    <row r="857" spans="2:14" x14ac:dyDescent="0.25">
      <c r="B857">
        <f t="shared" si="173"/>
        <v>0.25830000000000353</v>
      </c>
      <c r="C857">
        <f t="shared" si="163"/>
        <v>5.6125729921552341E-14</v>
      </c>
      <c r="D857">
        <f t="shared" si="168"/>
        <v>158016708.88991043</v>
      </c>
      <c r="E857">
        <f t="shared" si="174"/>
        <v>1.4469218155022902E-14</v>
      </c>
      <c r="F857">
        <f t="shared" si="175"/>
        <v>1.7672821147509379E-17</v>
      </c>
      <c r="G857">
        <f t="shared" si="164"/>
        <v>0.3507858120097021</v>
      </c>
      <c r="H857" s="17">
        <f t="shared" si="169"/>
        <v>9.0432613468893128E-2</v>
      </c>
      <c r="I857">
        <f t="shared" si="170"/>
        <v>1.1767317874497127</v>
      </c>
      <c r="J857">
        <f t="shared" si="165"/>
        <v>5.3842801041807976E-6</v>
      </c>
      <c r="K857">
        <f t="shared" si="166"/>
        <v>0.22159736044652042</v>
      </c>
      <c r="L857">
        <f t="shared" si="167"/>
        <v>5.0881884561187023E-3</v>
      </c>
      <c r="M857">
        <f t="shared" si="171"/>
        <v>2.8503656590926229E-5</v>
      </c>
      <c r="N857">
        <f t="shared" si="172"/>
        <v>1.1045513217193362E-4</v>
      </c>
    </row>
    <row r="858" spans="2:14" x14ac:dyDescent="0.25">
      <c r="B858">
        <f t="shared" si="173"/>
        <v>0.25861500000000354</v>
      </c>
      <c r="C858">
        <f t="shared" si="163"/>
        <v>5.6168934227414688E-14</v>
      </c>
      <c r="D858">
        <f t="shared" si="168"/>
        <v>157941320.48561698</v>
      </c>
      <c r="E858">
        <f t="shared" si="174"/>
        <v>1.4451545333875392E-14</v>
      </c>
      <c r="F858">
        <f t="shared" si="175"/>
        <v>1.7686409603462854E-17</v>
      </c>
      <c r="G858">
        <f t="shared" si="164"/>
        <v>0.35105583892134173</v>
      </c>
      <c r="H858" s="17">
        <f t="shared" si="169"/>
        <v>9.0322158336721192E-2</v>
      </c>
      <c r="I858">
        <f t="shared" si="170"/>
        <v>1.1765159258020952</v>
      </c>
      <c r="J858">
        <f t="shared" si="165"/>
        <v>5.3777037005168405E-6</v>
      </c>
      <c r="K858">
        <f t="shared" si="166"/>
        <v>0.22167868979021768</v>
      </c>
      <c r="L858">
        <f t="shared" si="167"/>
        <v>5.0666630855594023E-3</v>
      </c>
      <c r="M858">
        <f t="shared" si="171"/>
        <v>2.8468876559385135E-5</v>
      </c>
      <c r="N858">
        <f t="shared" si="172"/>
        <v>1.1054006002164282E-4</v>
      </c>
    </row>
    <row r="859" spans="2:14" x14ac:dyDescent="0.25">
      <c r="B859">
        <f t="shared" si="173"/>
        <v>0.25893000000000355</v>
      </c>
      <c r="C859">
        <f t="shared" si="163"/>
        <v>5.6212271912294112E-14</v>
      </c>
      <c r="D859">
        <f t="shared" si="168"/>
        <v>157865796.4880257</v>
      </c>
      <c r="E859">
        <f t="shared" si="174"/>
        <v>1.4433858924271929E-14</v>
      </c>
      <c r="F859">
        <f t="shared" si="175"/>
        <v>1.7700039967004683E-17</v>
      </c>
      <c r="G859">
        <f t="shared" si="164"/>
        <v>0.35132669945183814</v>
      </c>
      <c r="H859" s="17">
        <f t="shared" si="169"/>
        <v>9.0211618276699546E-2</v>
      </c>
      <c r="I859">
        <f t="shared" si="170"/>
        <v>1.1762998981806096</v>
      </c>
      <c r="J859">
        <f t="shared" si="165"/>
        <v>5.371122240321684E-6</v>
      </c>
      <c r="K859">
        <f t="shared" si="166"/>
        <v>0.22176012649821994</v>
      </c>
      <c r="L859">
        <f t="shared" si="167"/>
        <v>5.0452287771888789E-3</v>
      </c>
      <c r="M859">
        <f t="shared" si="171"/>
        <v>2.8434069816614644E-5</v>
      </c>
      <c r="N859">
        <f t="shared" si="172"/>
        <v>1.1062524979377924E-4</v>
      </c>
    </row>
    <row r="860" spans="2:14" x14ac:dyDescent="0.25">
      <c r="B860">
        <f t="shared" si="173"/>
        <v>0.25924500000000356</v>
      </c>
      <c r="C860">
        <f t="shared" si="163"/>
        <v>5.6255743659167794E-14</v>
      </c>
      <c r="D860">
        <f t="shared" si="168"/>
        <v>157790136.39665762</v>
      </c>
      <c r="E860">
        <f t="shared" si="174"/>
        <v>1.4416158884304925E-14</v>
      </c>
      <c r="F860">
        <f t="shared" si="175"/>
        <v>1.7713712452505796E-17</v>
      </c>
      <c r="G860">
        <f t="shared" si="164"/>
        <v>0.35159839786979868</v>
      </c>
      <c r="H860" s="17">
        <f t="shared" si="169"/>
        <v>9.010099302690576E-2</v>
      </c>
      <c r="I860">
        <f t="shared" si="170"/>
        <v>1.1760837040733825</v>
      </c>
      <c r="J860">
        <f t="shared" si="165"/>
        <v>5.3645357080006916E-6</v>
      </c>
      <c r="K860">
        <f t="shared" si="166"/>
        <v>0.22184167090001275</v>
      </c>
      <c r="L860">
        <f t="shared" si="167"/>
        <v>5.023885145772314E-3</v>
      </c>
      <c r="M860">
        <f t="shared" si="171"/>
        <v>2.8399236280318712E-5</v>
      </c>
      <c r="N860">
        <f t="shared" si="172"/>
        <v>1.107107028281612E-4</v>
      </c>
    </row>
    <row r="861" spans="2:14" x14ac:dyDescent="0.25">
      <c r="B861">
        <f t="shared" si="173"/>
        <v>0.25956000000000357</v>
      </c>
      <c r="C861">
        <f t="shared" si="163"/>
        <v>5.6299350155926828E-14</v>
      </c>
      <c r="D861">
        <f t="shared" si="168"/>
        <v>157714339.7081652</v>
      </c>
      <c r="E861">
        <f t="shared" si="174"/>
        <v>1.439844517185242E-14</v>
      </c>
      <c r="F861">
        <f t="shared" si="175"/>
        <v>1.772742727587795E-17</v>
      </c>
      <c r="G861">
        <f t="shared" si="164"/>
        <v>0.35187093847454265</v>
      </c>
      <c r="H861" s="17">
        <f t="shared" si="169"/>
        <v>8.9990282324077617E-2</v>
      </c>
      <c r="I861">
        <f t="shared" si="170"/>
        <v>1.1758673429659223</v>
      </c>
      <c r="J861">
        <f t="shared" si="165"/>
        <v>5.357944087879456E-6</v>
      </c>
      <c r="K861">
        <f t="shared" si="166"/>
        <v>0.22192332332675915</v>
      </c>
      <c r="L861">
        <f t="shared" si="167"/>
        <v>5.0026318077046042E-3</v>
      </c>
      <c r="M861">
        <f t="shared" si="171"/>
        <v>2.8364375867780756E-5</v>
      </c>
      <c r="N861">
        <f t="shared" si="172"/>
        <v>1.1079642047423719E-4</v>
      </c>
    </row>
    <row r="862" spans="2:14" x14ac:dyDescent="0.25">
      <c r="B862">
        <f t="shared" si="173"/>
        <v>0.25987500000000358</v>
      </c>
      <c r="C862">
        <f t="shared" si="163"/>
        <v>5.6343092095421506E-14</v>
      </c>
      <c r="D862">
        <f t="shared" si="168"/>
        <v>157638405.91631013</v>
      </c>
      <c r="E862">
        <f t="shared" si="174"/>
        <v>1.4380717744576543E-14</v>
      </c>
      <c r="F862">
        <f t="shared" si="175"/>
        <v>1.7741184654587912E-17</v>
      </c>
      <c r="G862">
        <f t="shared" si="164"/>
        <v>0.35214432559638437</v>
      </c>
      <c r="H862" s="17">
        <f t="shared" si="169"/>
        <v>8.9879485903603396E-2</v>
      </c>
      <c r="I862">
        <f t="shared" si="170"/>
        <v>1.1756508143411009</v>
      </c>
      <c r="J862">
        <f t="shared" si="165"/>
        <v>5.3513473642032229E-6</v>
      </c>
      <c r="K862">
        <f t="shared" si="166"/>
        <v>0.22200508411131017</v>
      </c>
      <c r="L862">
        <f t="shared" si="167"/>
        <v>4.9814683810034789E-3</v>
      </c>
      <c r="M862">
        <f t="shared" si="171"/>
        <v>2.8329488495860637E-5</v>
      </c>
      <c r="N862">
        <f t="shared" si="172"/>
        <v>1.1088240409117442E-4</v>
      </c>
    </row>
    <row r="863" spans="2:14" x14ac:dyDescent="0.25">
      <c r="B863">
        <f t="shared" si="173"/>
        <v>0.26019000000000359</v>
      </c>
      <c r="C863">
        <f t="shared" si="163"/>
        <v>5.6386970175508251E-14</v>
      </c>
      <c r="D863">
        <f t="shared" si="168"/>
        <v>157562334.51193967</v>
      </c>
      <c r="E863">
        <f t="shared" si="174"/>
        <v>1.4362976559921955E-14</v>
      </c>
      <c r="F863">
        <f t="shared" si="175"/>
        <v>1.7754984807671987E-17</v>
      </c>
      <c r="G863">
        <f t="shared" si="164"/>
        <v>0.35241856359692653</v>
      </c>
      <c r="H863" s="17">
        <f t="shared" si="169"/>
        <v>8.9768603499512212E-2</v>
      </c>
      <c r="I863">
        <f t="shared" si="170"/>
        <v>1.1754341176791328</v>
      </c>
      <c r="J863">
        <f t="shared" si="165"/>
        <v>5.3447455211363165E-6</v>
      </c>
      <c r="K863">
        <f t="shared" si="166"/>
        <v>0.2220869535882187</v>
      </c>
      <c r="L863">
        <f t="shared" si="167"/>
        <v>4.9603944853026261E-3</v>
      </c>
      <c r="M863">
        <f t="shared" si="171"/>
        <v>2.829457408099158E-5</v>
      </c>
      <c r="N863">
        <f t="shared" si="172"/>
        <v>1.109686550479499E-4</v>
      </c>
    </row>
    <row r="864" spans="2:14" x14ac:dyDescent="0.25">
      <c r="B864">
        <f t="shared" si="173"/>
        <v>0.26050500000000359</v>
      </c>
      <c r="C864">
        <f t="shared" si="163"/>
        <v>5.6430985099095494E-14</v>
      </c>
      <c r="D864">
        <f t="shared" si="168"/>
        <v>157486124.98296502</v>
      </c>
      <c r="E864">
        <f t="shared" si="174"/>
        <v>1.4345221575114284E-14</v>
      </c>
      <c r="F864">
        <f t="shared" si="175"/>
        <v>1.7768827955750637E-17</v>
      </c>
      <c r="G864">
        <f t="shared" si="164"/>
        <v>0.35269365686934678</v>
      </c>
      <c r="H864" s="17">
        <f t="shared" si="169"/>
        <v>8.9657634844464262E-2</v>
      </c>
      <c r="I864">
        <f t="shared" si="170"/>
        <v>1.1752172524575579</v>
      </c>
      <c r="J864">
        <f t="shared" si="165"/>
        <v>5.3381385427615529E-6</v>
      </c>
      <c r="K864">
        <f t="shared" si="166"/>
        <v>0.22216893209375052</v>
      </c>
      <c r="L864">
        <f t="shared" si="167"/>
        <v>4.9394097418448578E-3</v>
      </c>
      <c r="M864">
        <f t="shared" si="171"/>
        <v>2.8259632539177166E-5</v>
      </c>
      <c r="N864">
        <f t="shared" si="172"/>
        <v>1.1105517472344147E-4</v>
      </c>
    </row>
    <row r="865" spans="2:14" x14ac:dyDescent="0.25">
      <c r="B865">
        <f t="shared" si="173"/>
        <v>0.2608200000000036</v>
      </c>
      <c r="C865">
        <f t="shared" si="163"/>
        <v>5.6475137574191337E-14</v>
      </c>
      <c r="D865">
        <f t="shared" si="168"/>
        <v>157409776.81433746</v>
      </c>
      <c r="E865">
        <f t="shared" si="174"/>
        <v>1.4327452747158533E-14</v>
      </c>
      <c r="F865">
        <f t="shared" si="175"/>
        <v>1.7782714321043224E-17</v>
      </c>
      <c r="G865">
        <f t="shared" si="164"/>
        <v>0.35296960983869585</v>
      </c>
      <c r="H865" s="17">
        <f t="shared" si="169"/>
        <v>8.954657966974082E-2</v>
      </c>
      <c r="I865">
        <f t="shared" si="170"/>
        <v>1.1750002181512216</v>
      </c>
      <c r="J865">
        <f t="shared" si="165"/>
        <v>5.3315264130796496E-6</v>
      </c>
      <c r="K865">
        <f t="shared" si="166"/>
        <v>0.22225101996589627</v>
      </c>
      <c r="L865">
        <f t="shared" si="167"/>
        <v>4.9185137734752919E-3</v>
      </c>
      <c r="M865">
        <f t="shared" si="171"/>
        <v>2.8224663785988174E-5</v>
      </c>
      <c r="N865">
        <f t="shared" si="172"/>
        <v>1.1114196450652016E-4</v>
      </c>
    </row>
    <row r="866" spans="2:14" x14ac:dyDescent="0.25">
      <c r="B866">
        <f t="shared" si="173"/>
        <v>0.26113500000000361</v>
      </c>
      <c r="C866">
        <f t="shared" si="163"/>
        <v>5.6519428313951132E-14</v>
      </c>
      <c r="D866">
        <f t="shared" si="168"/>
        <v>157333289.48802531</v>
      </c>
      <c r="E866">
        <f t="shared" si="174"/>
        <v>1.4309670032837491E-14</v>
      </c>
      <c r="F866">
        <f t="shared" si="175"/>
        <v>1.7796644127382988E-17</v>
      </c>
      <c r="G866">
        <f t="shared" si="164"/>
        <v>0.35324642696219455</v>
      </c>
      <c r="H866" s="17">
        <f t="shared" si="169"/>
        <v>8.9435437705234308E-2</v>
      </c>
      <c r="I866">
        <f t="shared" si="170"/>
        <v>1.1747830142322542</v>
      </c>
      <c r="J866">
        <f t="shared" si="165"/>
        <v>5.3249091160086339E-6</v>
      </c>
      <c r="K866">
        <f t="shared" si="166"/>
        <v>0.22233321754438565</v>
      </c>
      <c r="L866">
        <f t="shared" si="167"/>
        <v>4.8977062046346095E-3</v>
      </c>
      <c r="M866">
        <f t="shared" si="171"/>
        <v>2.8189667736559453E-5</v>
      </c>
      <c r="N866">
        <f t="shared" si="172"/>
        <v>1.1122902579614367E-4</v>
      </c>
    </row>
    <row r="867" spans="2:14" x14ac:dyDescent="0.25">
      <c r="B867">
        <f t="shared" si="173"/>
        <v>0.26145000000000362</v>
      </c>
      <c r="C867">
        <f t="shared" si="163"/>
        <v>5.6563858036725723E-14</v>
      </c>
      <c r="D867">
        <f t="shared" si="168"/>
        <v>157256662.48299047</v>
      </c>
      <c r="E867">
        <f t="shared" si="174"/>
        <v>1.4291873388710109E-14</v>
      </c>
      <c r="F867">
        <f t="shared" si="175"/>
        <v>1.7810617600232155E-17</v>
      </c>
      <c r="G867">
        <f t="shared" si="164"/>
        <v>0.35352411272953571</v>
      </c>
      <c r="H867" s="17">
        <f t="shared" si="169"/>
        <v>8.9324208679438175E-2</v>
      </c>
      <c r="I867">
        <f t="shared" si="170"/>
        <v>1.1745656401700526</v>
      </c>
      <c r="J867">
        <f t="shared" si="165"/>
        <v>5.3182866353832387E-6</v>
      </c>
      <c r="K867">
        <f t="shared" si="166"/>
        <v>0.22241552517069824</v>
      </c>
      <c r="L867">
        <f t="shared" si="167"/>
        <v>4.8769866613522532E-3</v>
      </c>
      <c r="M867">
        <f t="shared" si="171"/>
        <v>2.8154644305586784E-5</v>
      </c>
      <c r="N867">
        <f t="shared" si="172"/>
        <v>1.1131636000145096E-4</v>
      </c>
    </row>
    <row r="868" spans="2:14" x14ac:dyDescent="0.25">
      <c r="B868">
        <f t="shared" si="173"/>
        <v>0.26176500000000363</v>
      </c>
      <c r="C868">
        <f t="shared" si="163"/>
        <v>5.6608427466110359E-14</v>
      </c>
      <c r="D868">
        <f t="shared" si="168"/>
        <v>157179895.27516454</v>
      </c>
      <c r="E868">
        <f t="shared" si="174"/>
        <v>1.4274062771109878E-14</v>
      </c>
      <c r="F868">
        <f t="shared" si="175"/>
        <v>1.7824634966697232E-17</v>
      </c>
      <c r="G868">
        <f t="shared" si="164"/>
        <v>0.35380267166318974</v>
      </c>
      <c r="H868" s="17">
        <f t="shared" si="169"/>
        <v>8.9212892319436729E-2</v>
      </c>
      <c r="I868">
        <f t="shared" si="170"/>
        <v>1.1743480954312595</v>
      </c>
      <c r="J868">
        <f t="shared" si="165"/>
        <v>5.3116589549542998E-6</v>
      </c>
      <c r="K868">
        <f t="shared" si="166"/>
        <v>0.22249794318807689</v>
      </c>
      <c r="L868">
        <f t="shared" si="167"/>
        <v>4.8563547712397476E-3</v>
      </c>
      <c r="M868">
        <f t="shared" si="171"/>
        <v>2.8119593407323665E-5</v>
      </c>
      <c r="N868">
        <f t="shared" si="172"/>
        <v>1.1140396854185769E-4</v>
      </c>
    </row>
    <row r="869" spans="2:14" x14ac:dyDescent="0.25">
      <c r="B869">
        <f t="shared" si="173"/>
        <v>0.26208000000000364</v>
      </c>
      <c r="C869">
        <f t="shared" si="163"/>
        <v>5.6653137330993926E-14</v>
      </c>
      <c r="D869">
        <f t="shared" si="168"/>
        <v>157102987.33742514</v>
      </c>
      <c r="E869">
        <f t="shared" si="174"/>
        <v>1.425623813614318E-14</v>
      </c>
      <c r="F869">
        <f t="shared" si="175"/>
        <v>1.7838696455544474E-17</v>
      </c>
      <c r="G869">
        <f t="shared" si="164"/>
        <v>0.35408210831871201</v>
      </c>
      <c r="H869" s="17">
        <f t="shared" si="169"/>
        <v>8.9101488350894875E-2</v>
      </c>
      <c r="I869">
        <f t="shared" si="170"/>
        <v>1.1741303794797444</v>
      </c>
      <c r="J869">
        <f t="shared" si="165"/>
        <v>5.3050260583881396E-6</v>
      </c>
      <c r="K869">
        <f t="shared" si="166"/>
        <v>0.22258047194154085</v>
      </c>
      <c r="L869">
        <f t="shared" si="167"/>
        <v>4.8358101634839836E-3</v>
      </c>
      <c r="M869">
        <f t="shared" si="171"/>
        <v>2.8084514955578095E-5</v>
      </c>
      <c r="N869">
        <f t="shared" si="172"/>
        <v>1.1149185284715296E-4</v>
      </c>
    </row>
    <row r="870" spans="2:14" x14ac:dyDescent="0.25">
      <c r="B870">
        <f t="shared" si="173"/>
        <v>0.26239500000000365</v>
      </c>
      <c r="C870">
        <f t="shared" si="163"/>
        <v>5.6697988365609353E-14</v>
      </c>
      <c r="D870">
        <f t="shared" si="168"/>
        <v>157025938.13957086</v>
      </c>
      <c r="E870">
        <f t="shared" si="174"/>
        <v>1.4238399439687635E-14</v>
      </c>
      <c r="F870">
        <f t="shared" si="175"/>
        <v>1.7852802297215567E-17</v>
      </c>
      <c r="G870">
        <f t="shared" si="164"/>
        <v>0.3543624272850584</v>
      </c>
      <c r="H870" s="17">
        <f t="shared" si="169"/>
        <v>8.8989996498047702E-2</v>
      </c>
      <c r="I870">
        <f t="shared" si="170"/>
        <v>1.1739124917765813</v>
      </c>
      <c r="J870">
        <f t="shared" si="165"/>
        <v>5.2983879292659545E-6</v>
      </c>
      <c r="K870">
        <f t="shared" si="166"/>
        <v>0.22266311177789821</v>
      </c>
      <c r="L870">
        <f t="shared" si="167"/>
        <v>4.8153524688405733E-3</v>
      </c>
      <c r="M870">
        <f t="shared" si="171"/>
        <v>2.804940886370932E-5</v>
      </c>
      <c r="N870">
        <f t="shared" si="172"/>
        <v>1.1158001435759728E-4</v>
      </c>
    </row>
    <row r="871" spans="2:14" x14ac:dyDescent="0.25">
      <c r="B871">
        <f t="shared" si="173"/>
        <v>0.26271000000000366</v>
      </c>
      <c r="C871">
        <f t="shared" ref="C871:C934" si="176">((2*PI()/(D871^2*$C$16))*($C$11*$C$10*$C$12/($C$13*$C$14))*(($C$8^2)/(4*PI()*$C$7))^2)*(LN((($C$16*D871^2*E871)/(2*$C$9^2))*(1+(E871/($C$16*$C$4^2)))^2)-LN(2)*(SQRT(1-(D871/$C$4)^2)-(1-(D871/$C$4)^2)/2)+((1-SQRT(1-(D871/$C$4)^2))^2)/16)/1000</f>
        <v>5.6742981309583533E-14</v>
      </c>
      <c r="D871">
        <f t="shared" si="168"/>
        <v>156948747.14829791</v>
      </c>
      <c r="E871">
        <f t="shared" si="174"/>
        <v>1.4220546637390421E-14</v>
      </c>
      <c r="F871">
        <f t="shared" si="175"/>
        <v>1.7866952723843431E-17</v>
      </c>
      <c r="G871">
        <f t="shared" ref="G871:G934" si="177">C871/$C$19/$F$36</f>
        <v>0.35464363318489706</v>
      </c>
      <c r="H871" s="17">
        <f t="shared" si="169"/>
        <v>8.8878416483690117E-2</v>
      </c>
      <c r="I871">
        <f t="shared" si="170"/>
        <v>1.1736944317800309</v>
      </c>
      <c r="J871">
        <f t="shared" ref="J871:J934" si="178">E871/($C$18*$C$4^2)</f>
        <v>5.291744551083188E-6</v>
      </c>
      <c r="K871">
        <f t="shared" ref="K871:K934" si="179">(1-(D871/$C$4)^2)*(1+(J871^2)/8-(2*J871+1)*LN(2))</f>
        <v>0.22274586304575886</v>
      </c>
      <c r="L871">
        <f t="shared" ref="L871:L934" si="180">$H$38*2^(-B871/$Q$37)</f>
        <v>4.7949813196271852E-3</v>
      </c>
      <c r="M871">
        <f t="shared" si="171"/>
        <v>2.8014275044624574E-5</v>
      </c>
      <c r="N871">
        <f t="shared" si="172"/>
        <v>1.1166845452402144E-4</v>
      </c>
    </row>
    <row r="872" spans="2:14" x14ac:dyDescent="0.25">
      <c r="B872">
        <f t="shared" si="173"/>
        <v>0.26302500000000367</v>
      </c>
      <c r="C872">
        <f t="shared" si="176"/>
        <v>5.678811690798902E-14</v>
      </c>
      <c r="D872">
        <f t="shared" ref="D872:D935" si="181">$C$4*SQRT(1-(1/I872)^2)</f>
        <v>156871413.82717437</v>
      </c>
      <c r="E872">
        <f t="shared" si="174"/>
        <v>1.4202679684666577E-14</v>
      </c>
      <c r="F872">
        <f t="shared" si="175"/>
        <v>1.7881147969268226E-17</v>
      </c>
      <c r="G872">
        <f t="shared" si="177"/>
        <v>0.35492573067493133</v>
      </c>
      <c r="H872" s="17">
        <f t="shared" ref="H872:H935" si="182">E872/$C$19/$F$36</f>
        <v>8.8766748029166093E-2</v>
      </c>
      <c r="I872">
        <f t="shared" ref="I872:I935" si="183">(E872)/($C$4^2*$C$29)+1</f>
        <v>1.1734761989455174</v>
      </c>
      <c r="J872">
        <f t="shared" si="178"/>
        <v>5.2850959072489016E-6</v>
      </c>
      <c r="K872">
        <f t="shared" si="179"/>
        <v>0.22282872609554841</v>
      </c>
      <c r="L872">
        <f t="shared" si="180"/>
        <v>4.7746963497169656E-3</v>
      </c>
      <c r="M872">
        <f t="shared" ref="M872:M935" si="184">(B872-B871)*(H872+H871)/2</f>
        <v>2.7979113410775719E-5</v>
      </c>
      <c r="N872">
        <f t="shared" ref="N872:N935" si="185">(B872-B871)*(G872+G871)/2</f>
        <v>1.1175717480792642E-4</v>
      </c>
    </row>
    <row r="873" spans="2:14" x14ac:dyDescent="0.25">
      <c r="B873">
        <f t="shared" ref="B873:B936" si="186">B872+$B$38</f>
        <v>0.26334000000000368</v>
      </c>
      <c r="C873">
        <f t="shared" si="176"/>
        <v>5.6833395911395329E-14</v>
      </c>
      <c r="D873">
        <f t="shared" si="181"/>
        <v>156793937.6366159</v>
      </c>
      <c r="E873">
        <f t="shared" ref="E873:E936" si="187">E872-F872</f>
        <v>1.4184798536697309E-14</v>
      </c>
      <c r="F873">
        <f t="shared" ref="F873:F936" si="188">(B873-B872)*(C873+C872)/2</f>
        <v>1.7895388269053588E-17</v>
      </c>
      <c r="G873">
        <f t="shared" si="177"/>
        <v>0.35520872444622081</v>
      </c>
      <c r="H873" s="17">
        <f t="shared" si="182"/>
        <v>8.8654990854358171E-2</v>
      </c>
      <c r="I873">
        <f t="shared" si="183"/>
        <v>1.1732577927256096</v>
      </c>
      <c r="J873">
        <f t="shared" si="178"/>
        <v>5.2784419810851428E-6</v>
      </c>
      <c r="K873">
        <f t="shared" si="179"/>
        <v>0.22291170127952067</v>
      </c>
      <c r="L873">
        <f t="shared" si="180"/>
        <v>4.7544971945319417E-3</v>
      </c>
      <c r="M873">
        <f t="shared" si="184"/>
        <v>2.794392387415593E-5</v>
      </c>
      <c r="N873">
        <f t="shared" si="185"/>
        <v>1.1184617668158492E-4</v>
      </c>
    </row>
    <row r="874" spans="2:14" x14ac:dyDescent="0.25">
      <c r="B874">
        <f t="shared" si="186"/>
        <v>0.26365500000000369</v>
      </c>
      <c r="C874">
        <f t="shared" si="176"/>
        <v>5.687881907592165E-14</v>
      </c>
      <c r="D874">
        <f t="shared" si="181"/>
        <v>156716318.03386006</v>
      </c>
      <c r="E874">
        <f t="shared" si="187"/>
        <v>1.4166903148428256E-14</v>
      </c>
      <c r="F874">
        <f t="shared" si="188"/>
        <v>1.7909673860502974E-17</v>
      </c>
      <c r="G874">
        <f t="shared" si="177"/>
        <v>0.35549261922451025</v>
      </c>
      <c r="H874" s="17">
        <f t="shared" si="182"/>
        <v>8.85431446776766E-2</v>
      </c>
      <c r="I874">
        <f t="shared" si="183"/>
        <v>1.1730392125699984</v>
      </c>
      <c r="J874">
        <f t="shared" si="178"/>
        <v>5.2717827558262996E-6</v>
      </c>
      <c r="K874">
        <f t="shared" si="179"/>
        <v>0.22299478895177138</v>
      </c>
      <c r="L874">
        <f t="shared" si="180"/>
        <v>4.7343834910364736E-3</v>
      </c>
      <c r="M874">
        <f t="shared" si="184"/>
        <v>2.7908706346296338E-5</v>
      </c>
      <c r="N874">
        <f t="shared" si="185"/>
        <v>1.1193546162814359E-4</v>
      </c>
    </row>
    <row r="875" spans="2:14" x14ac:dyDescent="0.25">
      <c r="B875">
        <f t="shared" si="186"/>
        <v>0.2639700000000037</v>
      </c>
      <c r="C875">
        <f t="shared" si="176"/>
        <v>5.6924387163289422E-14</v>
      </c>
      <c r="D875">
        <f t="shared" si="181"/>
        <v>156638554.47294119</v>
      </c>
      <c r="E875">
        <f t="shared" si="187"/>
        <v>1.4148993474567754E-14</v>
      </c>
      <c r="F875">
        <f t="shared" si="188"/>
        <v>1.7924004982676297E-17</v>
      </c>
      <c r="G875">
        <f t="shared" si="177"/>
        <v>0.35577741977055882</v>
      </c>
      <c r="H875" s="17">
        <f t="shared" si="182"/>
        <v>8.843120921604844E-2</v>
      </c>
      <c r="I875">
        <f t="shared" si="183"/>
        <v>1.1728204579254768</v>
      </c>
      <c r="J875">
        <f t="shared" si="178"/>
        <v>5.2651182146184526E-6</v>
      </c>
      <c r="K875">
        <f t="shared" si="179"/>
        <v>0.22307798946825189</v>
      </c>
      <c r="L875">
        <f t="shared" si="180"/>
        <v>4.7143548777307228E-3</v>
      </c>
      <c r="M875">
        <f t="shared" si="184"/>
        <v>2.7873460738262554E-5</v>
      </c>
      <c r="N875">
        <f t="shared" si="185"/>
        <v>1.1202503114172682E-4</v>
      </c>
    </row>
    <row r="876" spans="2:14" x14ac:dyDescent="0.25">
      <c r="B876">
        <f t="shared" si="186"/>
        <v>0.26428500000000371</v>
      </c>
      <c r="C876">
        <f t="shared" si="176"/>
        <v>5.6970100940876134E-14</v>
      </c>
      <c r="D876">
        <f t="shared" si="181"/>
        <v>156560646.40466437</v>
      </c>
      <c r="E876">
        <f t="shared" si="187"/>
        <v>1.4131069469585077E-14</v>
      </c>
      <c r="F876">
        <f t="shared" si="188"/>
        <v>1.7938381876406632E-17</v>
      </c>
      <c r="G876">
        <f t="shared" si="177"/>
        <v>0.35606313088047581</v>
      </c>
      <c r="H876" s="17">
        <f t="shared" si="182"/>
        <v>8.8319184184906724E-2</v>
      </c>
      <c r="I876">
        <f t="shared" si="183"/>
        <v>1.1726015282359175</v>
      </c>
      <c r="J876">
        <f t="shared" si="178"/>
        <v>5.2584483405187271E-6</v>
      </c>
      <c r="K876">
        <f t="shared" si="179"/>
        <v>0.22316130318678262</v>
      </c>
      <c r="L876">
        <f t="shared" si="180"/>
        <v>4.6944109946441661E-3</v>
      </c>
      <c r="M876">
        <f t="shared" si="184"/>
        <v>2.7838186960651296E-5</v>
      </c>
      <c r="N876">
        <f t="shared" si="185"/>
        <v>1.121148867275414E-4</v>
      </c>
    </row>
    <row r="877" spans="2:14" x14ac:dyDescent="0.25">
      <c r="B877">
        <f t="shared" si="186"/>
        <v>0.26460000000000372</v>
      </c>
      <c r="C877">
        <f t="shared" si="176"/>
        <v>5.7015961181769564E-14</v>
      </c>
      <c r="D877">
        <f t="shared" si="181"/>
        <v>156482593.27657944</v>
      </c>
      <c r="E877">
        <f t="shared" si="187"/>
        <v>1.411313108770867E-14</v>
      </c>
      <c r="F877">
        <f t="shared" si="188"/>
        <v>1.7952804784317251E-17</v>
      </c>
      <c r="G877">
        <f t="shared" si="177"/>
        <v>0.35634975738605973</v>
      </c>
      <c r="H877" s="17">
        <f t="shared" si="182"/>
        <v>8.8207069298179175E-2</v>
      </c>
      <c r="I877">
        <f t="shared" si="183"/>
        <v>1.1723824229422515</v>
      </c>
      <c r="J877">
        <f t="shared" si="178"/>
        <v>5.2517731164946289E-6</v>
      </c>
      <c r="K877">
        <f t="shared" si="179"/>
        <v>0.22324473046706736</v>
      </c>
      <c r="L877">
        <f t="shared" si="180"/>
        <v>4.6745514833291231E-3</v>
      </c>
      <c r="M877">
        <f t="shared" si="184"/>
        <v>2.7802884923586888E-5</v>
      </c>
      <c r="N877">
        <f t="shared" si="185"/>
        <v>1.122050299019828E-4</v>
      </c>
    </row>
    <row r="878" spans="2:14" x14ac:dyDescent="0.25">
      <c r="B878">
        <f t="shared" si="186"/>
        <v>0.26491500000000373</v>
      </c>
      <c r="C878">
        <f t="shared" si="176"/>
        <v>5.7061968664822207E-14</v>
      </c>
      <c r="D878">
        <f t="shared" si="181"/>
        <v>156404394.53295502</v>
      </c>
      <c r="E878">
        <f t="shared" si="187"/>
        <v>1.4095178282924353E-14</v>
      </c>
      <c r="F878">
        <f t="shared" si="188"/>
        <v>1.796727395083876E-17</v>
      </c>
      <c r="G878">
        <f t="shared" si="177"/>
        <v>0.35663730415513872</v>
      </c>
      <c r="H878" s="17">
        <f t="shared" si="182"/>
        <v>8.8094864268277201E-2</v>
      </c>
      <c r="I878">
        <f t="shared" si="183"/>
        <v>1.1721631414824465</v>
      </c>
      <c r="J878">
        <f t="shared" si="178"/>
        <v>5.2450925254233766E-6</v>
      </c>
      <c r="K878">
        <f t="shared" si="179"/>
        <v>0.22332827167070618</v>
      </c>
      <c r="L878">
        <f t="shared" si="180"/>
        <v>4.6547759868543082E-3</v>
      </c>
      <c r="M878">
        <f t="shared" si="184"/>
        <v>2.7767554536717737E-5</v>
      </c>
      <c r="N878">
        <f t="shared" si="185"/>
        <v>1.1229546219274222E-4</v>
      </c>
    </row>
    <row r="879" spans="2:14" x14ac:dyDescent="0.25">
      <c r="B879">
        <f t="shared" si="186"/>
        <v>0.26523000000000374</v>
      </c>
      <c r="C879">
        <f t="shared" si="176"/>
        <v>5.7108124174707326E-14</v>
      </c>
      <c r="D879">
        <f t="shared" si="181"/>
        <v>156326049.61475158</v>
      </c>
      <c r="E879">
        <f t="shared" si="187"/>
        <v>1.4077211008973514E-14</v>
      </c>
      <c r="F879">
        <f t="shared" si="188"/>
        <v>1.7981789622226453E-17</v>
      </c>
      <c r="G879">
        <f t="shared" si="177"/>
        <v>0.35692577609192072</v>
      </c>
      <c r="H879" s="17">
        <f t="shared" si="182"/>
        <v>8.798256880608446E-2</v>
      </c>
      <c r="I879">
        <f t="shared" si="183"/>
        <v>1.1719436832914849</v>
      </c>
      <c r="J879">
        <f t="shared" si="178"/>
        <v>5.2384065500912347E-6</v>
      </c>
      <c r="K879">
        <f t="shared" si="179"/>
        <v>0.22341192716121094</v>
      </c>
      <c r="L879">
        <f t="shared" si="180"/>
        <v>4.6350841497984135E-3</v>
      </c>
      <c r="M879">
        <f t="shared" si="184"/>
        <v>2.7732195709212818E-5</v>
      </c>
      <c r="N879">
        <f t="shared" si="185"/>
        <v>1.1238618513891532E-4</v>
      </c>
    </row>
    <row r="880" spans="2:14" x14ac:dyDescent="0.25">
      <c r="B880">
        <f t="shared" si="186"/>
        <v>0.26554500000000375</v>
      </c>
      <c r="C880">
        <f t="shared" si="176"/>
        <v>5.7154428501974458E-14</v>
      </c>
      <c r="D880">
        <f t="shared" si="181"/>
        <v>156247557.95959499</v>
      </c>
      <c r="E880">
        <f t="shared" si="187"/>
        <v>1.4059229219351287E-14</v>
      </c>
      <c r="F880">
        <f t="shared" si="188"/>
        <v>1.7996352046577937E-17</v>
      </c>
      <c r="G880">
        <f t="shared" si="177"/>
        <v>0.35721517813734033</v>
      </c>
      <c r="H880" s="17">
        <f t="shared" si="182"/>
        <v>8.7870182620945536E-2</v>
      </c>
      <c r="I880">
        <f t="shared" si="183"/>
        <v>1.1717240478013409</v>
      </c>
      <c r="J880">
        <f t="shared" si="178"/>
        <v>5.231715173192828E-6</v>
      </c>
      <c r="K880">
        <f t="shared" si="179"/>
        <v>0.2234956973040178</v>
      </c>
      <c r="L880">
        <f t="shared" si="180"/>
        <v>4.6154756182437383E-3</v>
      </c>
      <c r="M880">
        <f t="shared" si="184"/>
        <v>2.7696808349758079E-5</v>
      </c>
      <c r="N880">
        <f t="shared" si="185"/>
        <v>1.1247720029111208E-4</v>
      </c>
    </row>
    <row r="881" spans="2:14" x14ac:dyDescent="0.25">
      <c r="B881">
        <f t="shared" si="186"/>
        <v>0.26586000000000376</v>
      </c>
      <c r="C881">
        <f t="shared" si="176"/>
        <v>5.7200882443106936E-14</v>
      </c>
      <c r="D881">
        <f t="shared" si="181"/>
        <v>156168919.00174877</v>
      </c>
      <c r="E881">
        <f t="shared" si="187"/>
        <v>1.4041232867304708E-14</v>
      </c>
      <c r="F881">
        <f t="shared" si="188"/>
        <v>1.8010961473850876E-17</v>
      </c>
      <c r="G881">
        <f t="shared" si="177"/>
        <v>0.35750551526941832</v>
      </c>
      <c r="H881" s="17">
        <f t="shared" si="182"/>
        <v>8.7757705420654419E-2</v>
      </c>
      <c r="I881">
        <f t="shared" si="183"/>
        <v>1.1715042344409581</v>
      </c>
      <c r="J881">
        <f t="shared" si="178"/>
        <v>5.2250183773304623E-6</v>
      </c>
      <c r="K881">
        <f t="shared" si="179"/>
        <v>0.22357958246650361</v>
      </c>
      <c r="L881">
        <f t="shared" si="180"/>
        <v>4.5959500397698043E-3</v>
      </c>
      <c r="M881">
        <f t="shared" si="184"/>
        <v>2.7661392366552848E-5</v>
      </c>
      <c r="N881">
        <f t="shared" si="185"/>
        <v>1.1256850921156797E-4</v>
      </c>
    </row>
    <row r="882" spans="2:14" x14ac:dyDescent="0.25">
      <c r="B882">
        <f t="shared" si="186"/>
        <v>0.26617500000000377</v>
      </c>
      <c r="C882">
        <f t="shared" si="176"/>
        <v>5.7247486800578526E-14</v>
      </c>
      <c r="D882">
        <f t="shared" si="181"/>
        <v>156090132.17208773</v>
      </c>
      <c r="E882">
        <f t="shared" si="187"/>
        <v>1.4023221905830858E-14</v>
      </c>
      <c r="F882">
        <f t="shared" si="188"/>
        <v>1.8025618155881018E-17</v>
      </c>
      <c r="G882">
        <f t="shared" si="177"/>
        <v>0.35779679250361573</v>
      </c>
      <c r="H882" s="17">
        <f t="shared" si="182"/>
        <v>8.764513691144285E-2</v>
      </c>
      <c r="I882">
        <f t="shared" si="183"/>
        <v>1.1712842426362278</v>
      </c>
      <c r="J882">
        <f t="shared" si="178"/>
        <v>5.2183161450134273E-6</v>
      </c>
      <c r="K882">
        <f t="shared" si="179"/>
        <v>0.22366358301799832</v>
      </c>
      <c r="L882">
        <f t="shared" si="180"/>
        <v>4.5765070634470441E-3</v>
      </c>
      <c r="M882">
        <f t="shared" si="184"/>
        <v>2.7625947667306171E-5</v>
      </c>
      <c r="N882">
        <f t="shared" si="185"/>
        <v>1.1266011347425634E-4</v>
      </c>
    </row>
    <row r="883" spans="2:14" x14ac:dyDescent="0.25">
      <c r="B883">
        <f t="shared" si="186"/>
        <v>0.26649000000000378</v>
      </c>
      <c r="C883">
        <f t="shared" si="176"/>
        <v>5.7294242382912182E-14</v>
      </c>
      <c r="D883">
        <f t="shared" si="181"/>
        <v>156011196.89806941</v>
      </c>
      <c r="E883">
        <f t="shared" si="187"/>
        <v>1.4005196287674976E-14</v>
      </c>
      <c r="F883">
        <f t="shared" si="188"/>
        <v>1.8040322346400342E-17</v>
      </c>
      <c r="G883">
        <f t="shared" si="177"/>
        <v>0.35808901489320111</v>
      </c>
      <c r="H883" s="17">
        <f t="shared" si="182"/>
        <v>8.7532476797968606E-2</v>
      </c>
      <c r="I883">
        <f t="shared" si="183"/>
        <v>1.1710640718099645</v>
      </c>
      <c r="J883">
        <f t="shared" si="178"/>
        <v>5.2116084586573003E-6</v>
      </c>
      <c r="K883">
        <f t="shared" si="179"/>
        <v>0.22374769932980088</v>
      </c>
      <c r="L883">
        <f t="shared" si="180"/>
        <v>4.5571463398304708E-3</v>
      </c>
      <c r="M883">
        <f t="shared" si="184"/>
        <v>2.7590474159233156E-5</v>
      </c>
      <c r="N883">
        <f t="shared" si="185"/>
        <v>1.1275201466500213E-4</v>
      </c>
    </row>
    <row r="884" spans="2:14" x14ac:dyDescent="0.25">
      <c r="B884">
        <f t="shared" si="186"/>
        <v>0.26680500000000379</v>
      </c>
      <c r="C884">
        <f t="shared" si="176"/>
        <v>5.7341150004738662E-14</v>
      </c>
      <c r="D884">
        <f t="shared" si="181"/>
        <v>155932112.60370663</v>
      </c>
      <c r="E884">
        <f t="shared" si="187"/>
        <v>1.3987155965328575E-14</v>
      </c>
      <c r="F884">
        <f t="shared" si="188"/>
        <v>1.8055074301055566E-17</v>
      </c>
      <c r="G884">
        <f t="shared" si="177"/>
        <v>0.35838218752961659</v>
      </c>
      <c r="H884" s="17">
        <f t="shared" si="182"/>
        <v>8.7419724783303593E-2</v>
      </c>
      <c r="I884">
        <f t="shared" si="183"/>
        <v>1.1708437213818841</v>
      </c>
      <c r="J884">
        <f t="shared" si="178"/>
        <v>5.20489530058324E-6</v>
      </c>
      <c r="K884">
        <f t="shared" si="179"/>
        <v>0.22383193177519414</v>
      </c>
      <c r="L884">
        <f t="shared" si="180"/>
        <v>4.5378675209534229E-3</v>
      </c>
      <c r="M884">
        <f t="shared" si="184"/>
        <v>2.7554971749051222E-5</v>
      </c>
      <c r="N884">
        <f t="shared" si="185"/>
        <v>1.1284421438159726E-4</v>
      </c>
    </row>
    <row r="885" spans="2:14" x14ac:dyDescent="0.25">
      <c r="B885">
        <f t="shared" si="186"/>
        <v>0.2671200000000038</v>
      </c>
      <c r="C885">
        <f t="shared" si="176"/>
        <v>5.7388210486856075E-14</v>
      </c>
      <c r="D885">
        <f t="shared" si="181"/>
        <v>155852878.709539</v>
      </c>
      <c r="E885">
        <f t="shared" si="187"/>
        <v>1.396910089102752E-14</v>
      </c>
      <c r="F885">
        <f t="shared" si="188"/>
        <v>1.806987427742673E-17</v>
      </c>
      <c r="G885">
        <f t="shared" si="177"/>
        <v>0.3586763155428504</v>
      </c>
      <c r="H885" s="17">
        <f t="shared" si="182"/>
        <v>8.7306880568921982E-2</v>
      </c>
      <c r="I885">
        <f t="shared" si="183"/>
        <v>1.1706231907685796</v>
      </c>
      <c r="J885">
        <f t="shared" si="178"/>
        <v>5.1981766530172739E-6</v>
      </c>
      <c r="K885">
        <f t="shared" si="179"/>
        <v>0.22391628072945854</v>
      </c>
      <c r="L885">
        <f t="shared" si="180"/>
        <v>4.5186702603212878E-3</v>
      </c>
      <c r="M885">
        <f t="shared" si="184"/>
        <v>2.7519440342976375E-5</v>
      </c>
      <c r="N885">
        <f t="shared" si="185"/>
        <v>1.1293671423391704E-4</v>
      </c>
    </row>
    <row r="886" spans="2:14" x14ac:dyDescent="0.25">
      <c r="B886">
        <f t="shared" si="186"/>
        <v>0.26743500000000381</v>
      </c>
      <c r="C886">
        <f t="shared" si="176"/>
        <v>5.7435424656290176E-14</v>
      </c>
      <c r="D886">
        <f t="shared" si="181"/>
        <v>155773494.63260451</v>
      </c>
      <c r="E886">
        <f t="shared" si="187"/>
        <v>1.3951031016750094E-14</v>
      </c>
      <c r="F886">
        <f t="shared" si="188"/>
        <v>1.8084722535046091E-17</v>
      </c>
      <c r="G886">
        <f t="shared" si="177"/>
        <v>0.35897140410181355</v>
      </c>
      <c r="H886" s="17">
        <f t="shared" si="182"/>
        <v>8.719394385468808E-2</v>
      </c>
      <c r="I886">
        <f t="shared" si="183"/>
        <v>1.170402479383498</v>
      </c>
      <c r="J886">
        <f t="shared" si="178"/>
        <v>5.1914524980895784E-6</v>
      </c>
      <c r="K886">
        <f t="shared" si="179"/>
        <v>0.22400074656988886</v>
      </c>
      <c r="L886">
        <f t="shared" si="180"/>
        <v>4.4995542129052926E-3</v>
      </c>
      <c r="M886">
        <f t="shared" si="184"/>
        <v>2.7483879846719432E-5</v>
      </c>
      <c r="N886">
        <f t="shared" si="185"/>
        <v>1.1302951584403806E-4</v>
      </c>
    </row>
    <row r="887" spans="2:14" x14ac:dyDescent="0.25">
      <c r="B887">
        <f t="shared" si="186"/>
        <v>0.26775000000000382</v>
      </c>
      <c r="C887">
        <f t="shared" si="176"/>
        <v>5.7482793346355092E-14</v>
      </c>
      <c r="D887">
        <f t="shared" si="181"/>
        <v>155693959.78641105</v>
      </c>
      <c r="E887">
        <f t="shared" si="187"/>
        <v>1.3932946294215048E-14</v>
      </c>
      <c r="F887">
        <f t="shared" si="188"/>
        <v>1.8099619335417186E-17</v>
      </c>
      <c r="G887">
        <f t="shared" si="177"/>
        <v>0.35926745841471924</v>
      </c>
      <c r="H887" s="17">
        <f t="shared" si="182"/>
        <v>8.7080914338844045E-2</v>
      </c>
      <c r="I887">
        <f t="shared" si="183"/>
        <v>1.1701815866369165</v>
      </c>
      <c r="J887">
        <f t="shared" si="178"/>
        <v>5.1847228178337538E-6</v>
      </c>
      <c r="K887">
        <f t="shared" si="179"/>
        <v>0.22408532967580755</v>
      </c>
      <c r="L887">
        <f t="shared" si="180"/>
        <v>4.480519035136279E-3</v>
      </c>
      <c r="M887">
        <f t="shared" si="184"/>
        <v>2.7448290165482156E-5</v>
      </c>
      <c r="N887">
        <f t="shared" si="185"/>
        <v>1.131226208463574E-4</v>
      </c>
    </row>
    <row r="888" spans="2:14" x14ac:dyDescent="0.25">
      <c r="B888">
        <f t="shared" si="186"/>
        <v>0.26806500000000383</v>
      </c>
      <c r="C888">
        <f t="shared" si="176"/>
        <v>5.7530317396715469E-14</v>
      </c>
      <c r="D888">
        <f t="shared" si="181"/>
        <v>155614273.58090651</v>
      </c>
      <c r="E888">
        <f t="shared" si="187"/>
        <v>1.3914846674879631E-14</v>
      </c>
      <c r="F888">
        <f t="shared" si="188"/>
        <v>1.8114564942034172E-17</v>
      </c>
      <c r="G888">
        <f t="shared" si="177"/>
        <v>0.35956448372947164</v>
      </c>
      <c r="H888" s="17">
        <f t="shared" si="182"/>
        <v>8.6967791717997678E-2</v>
      </c>
      <c r="I888">
        <f t="shared" si="183"/>
        <v>1.1699605119359178</v>
      </c>
      <c r="J888">
        <f t="shared" si="178"/>
        <v>5.1779875941860888E-6</v>
      </c>
      <c r="K888">
        <f t="shared" si="179"/>
        <v>0.22417003042858169</v>
      </c>
      <c r="L888">
        <f t="shared" si="180"/>
        <v>4.4615643848985682E-3</v>
      </c>
      <c r="M888">
        <f t="shared" si="184"/>
        <v>2.7412671203953418E-5</v>
      </c>
      <c r="N888">
        <f t="shared" si="185"/>
        <v>1.1321603088771355E-4</v>
      </c>
    </row>
    <row r="889" spans="2:14" x14ac:dyDescent="0.25">
      <c r="B889">
        <f t="shared" si="186"/>
        <v>0.26838000000000384</v>
      </c>
      <c r="C889">
        <f t="shared" si="176"/>
        <v>5.757799765344857E-14</v>
      </c>
      <c r="D889">
        <f t="shared" si="181"/>
        <v>155534435.42245004</v>
      </c>
      <c r="E889">
        <f t="shared" si="187"/>
        <v>1.3896732109937597E-14</v>
      </c>
      <c r="F889">
        <f t="shared" si="188"/>
        <v>1.8129559620401396E-17</v>
      </c>
      <c r="G889">
        <f t="shared" si="177"/>
        <v>0.35986248533405352</v>
      </c>
      <c r="H889" s="17">
        <f t="shared" si="182"/>
        <v>8.6854575687109969E-2</v>
      </c>
      <c r="I889">
        <f t="shared" si="183"/>
        <v>1.1697392546843663</v>
      </c>
      <c r="J889">
        <f t="shared" si="178"/>
        <v>5.1712468089848224E-6</v>
      </c>
      <c r="K889">
        <f t="shared" si="179"/>
        <v>0.2242548492116373</v>
      </c>
      <c r="L889">
        <f t="shared" si="180"/>
        <v>4.4426899215237641E-3</v>
      </c>
      <c r="M889">
        <f t="shared" si="184"/>
        <v>2.7377022866305297E-5</v>
      </c>
      <c r="N889">
        <f t="shared" si="185"/>
        <v>1.133097476275087E-4</v>
      </c>
    </row>
    <row r="890" spans="2:14" x14ac:dyDescent="0.25">
      <c r="B890">
        <f t="shared" si="186"/>
        <v>0.26869500000000385</v>
      </c>
      <c r="C890">
        <f t="shared" si="176"/>
        <v>5.7625834969107666E-14</v>
      </c>
      <c r="D890">
        <f t="shared" si="181"/>
        <v>155454444.71378186</v>
      </c>
      <c r="E890">
        <f t="shared" si="187"/>
        <v>1.3878602550317195E-14</v>
      </c>
      <c r="F890">
        <f t="shared" si="188"/>
        <v>1.8144603638053166E-17</v>
      </c>
      <c r="G890">
        <f t="shared" si="177"/>
        <v>0.36016146855692288</v>
      </c>
      <c r="H890" s="17">
        <f t="shared" si="182"/>
        <v>8.6741265939482462E-2</v>
      </c>
      <c r="I890">
        <f t="shared" si="183"/>
        <v>1.1695178142828835</v>
      </c>
      <c r="J890">
        <f t="shared" si="178"/>
        <v>5.1645004439693905E-6</v>
      </c>
      <c r="K890">
        <f t="shared" si="179"/>
        <v>0.22433978641047653</v>
      </c>
      <c r="L890">
        <f t="shared" si="180"/>
        <v>4.4238953057846656E-3</v>
      </c>
      <c r="M890">
        <f t="shared" si="184"/>
        <v>2.7341345056189149E-5</v>
      </c>
      <c r="N890">
        <f t="shared" si="185"/>
        <v>1.1340377273783228E-4</v>
      </c>
    </row>
    <row r="891" spans="2:14" x14ac:dyDescent="0.25">
      <c r="B891">
        <f t="shared" si="186"/>
        <v>0.26901000000000386</v>
      </c>
      <c r="C891">
        <f t="shared" si="176"/>
        <v>5.7673830202785771E-14</v>
      </c>
      <c r="D891">
        <f t="shared" si="181"/>
        <v>155374300.85399374</v>
      </c>
      <c r="E891">
        <f t="shared" si="187"/>
        <v>1.3860457946679142E-14</v>
      </c>
      <c r="F891">
        <f t="shared" si="188"/>
        <v>1.8159697264573773E-17</v>
      </c>
      <c r="G891">
        <f t="shared" si="177"/>
        <v>0.36046143876741105</v>
      </c>
      <c r="H891" s="17">
        <f t="shared" si="182"/>
        <v>8.6627862166744632E-2</v>
      </c>
      <c r="I891">
        <f t="shared" si="183"/>
        <v>1.1692961901288232</v>
      </c>
      <c r="J891">
        <f t="shared" si="178"/>
        <v>5.1577484807796797E-6</v>
      </c>
      <c r="K891">
        <f t="shared" si="179"/>
        <v>0.22442484241269134</v>
      </c>
      <c r="L891">
        <f t="shared" si="180"/>
        <v>4.4051801998891589E-3</v>
      </c>
      <c r="M891">
        <f t="shared" si="184"/>
        <v>2.7305637676731609E-5</v>
      </c>
      <c r="N891">
        <f t="shared" si="185"/>
        <v>1.1349810790358611E-4</v>
      </c>
    </row>
    <row r="892" spans="2:14" x14ac:dyDescent="0.25">
      <c r="B892">
        <f t="shared" si="186"/>
        <v>0.26932500000000387</v>
      </c>
      <c r="C892">
        <f t="shared" si="176"/>
        <v>5.7721984220180496E-14</v>
      </c>
      <c r="D892">
        <f t="shared" si="181"/>
        <v>155294003.23849821</v>
      </c>
      <c r="E892">
        <f t="shared" si="187"/>
        <v>1.3842298249414568E-14</v>
      </c>
      <c r="F892">
        <f t="shared" si="188"/>
        <v>1.8174840771617748E-17</v>
      </c>
      <c r="G892">
        <f t="shared" si="177"/>
        <v>0.36076240137612808</v>
      </c>
      <c r="H892" s="17">
        <f t="shared" si="182"/>
        <v>8.651436405884104E-2</v>
      </c>
      <c r="I892">
        <f t="shared" si="183"/>
        <v>1.1690743816162465</v>
      </c>
      <c r="J892">
        <f t="shared" si="178"/>
        <v>5.150990900955254E-6</v>
      </c>
      <c r="K892">
        <f t="shared" si="179"/>
        <v>0.22451001760798098</v>
      </c>
      <c r="L892">
        <f t="shared" si="180"/>
        <v>4.3865442674741436E-3</v>
      </c>
      <c r="M892">
        <f t="shared" si="184"/>
        <v>2.7269900630530585E-5</v>
      </c>
      <c r="N892">
        <f t="shared" si="185"/>
        <v>1.1359275482261092E-4</v>
      </c>
    </row>
    <row r="893" spans="2:14" x14ac:dyDescent="0.25">
      <c r="B893">
        <f t="shared" si="186"/>
        <v>0.26964000000000388</v>
      </c>
      <c r="C893">
        <f t="shared" si="176"/>
        <v>5.7770297893659896E-14</v>
      </c>
      <c r="D893">
        <f t="shared" si="181"/>
        <v>155213551.25899765</v>
      </c>
      <c r="E893">
        <f t="shared" si="187"/>
        <v>1.382412340864295E-14</v>
      </c>
      <c r="F893">
        <f t="shared" si="188"/>
        <v>1.8190034432930425E-17</v>
      </c>
      <c r="G893">
        <f t="shared" si="177"/>
        <v>0.36106436183537433</v>
      </c>
      <c r="H893" s="17">
        <f t="shared" si="182"/>
        <v>8.6400771304018437E-2</v>
      </c>
      <c r="I893">
        <f t="shared" si="183"/>
        <v>1.1688523881358961</v>
      </c>
      <c r="J893">
        <f t="shared" si="178"/>
        <v>5.1442276859345926E-6</v>
      </c>
      <c r="K893">
        <f t="shared" si="179"/>
        <v>0.22459531238816799</v>
      </c>
      <c r="L893">
        <f t="shared" si="180"/>
        <v>4.3679871735994857E-3</v>
      </c>
      <c r="M893">
        <f t="shared" si="184"/>
        <v>2.7234133819651206E-5</v>
      </c>
      <c r="N893">
        <f t="shared" si="185"/>
        <v>1.1368771520581514E-4</v>
      </c>
    </row>
    <row r="894" spans="2:14" x14ac:dyDescent="0.25">
      <c r="B894">
        <f t="shared" si="186"/>
        <v>0.26995500000000389</v>
      </c>
      <c r="C894">
        <f t="shared" si="176"/>
        <v>5.781877210232809E-14</v>
      </c>
      <c r="D894">
        <f t="shared" si="181"/>
        <v>155132944.30345419</v>
      </c>
      <c r="E894">
        <f t="shared" si="187"/>
        <v>1.380593337421002E-14</v>
      </c>
      <c r="F894">
        <f t="shared" si="188"/>
        <v>1.820527852436867E-17</v>
      </c>
      <c r="G894">
        <f t="shared" si="177"/>
        <v>0.36136732563955054</v>
      </c>
      <c r="H894" s="17">
        <f t="shared" si="182"/>
        <v>8.628708358881261E-2</v>
      </c>
      <c r="I894">
        <f t="shared" si="183"/>
        <v>1.1686302090751715</v>
      </c>
      <c r="J894">
        <f t="shared" si="178"/>
        <v>5.1374588170543079E-6</v>
      </c>
      <c r="K894">
        <f t="shared" si="179"/>
        <v>0.22468072714721399</v>
      </c>
      <c r="L894">
        <f t="shared" si="180"/>
        <v>4.3495085847420033E-3</v>
      </c>
      <c r="M894">
        <f t="shared" si="184"/>
        <v>2.7198337145621729E-5</v>
      </c>
      <c r="N894">
        <f t="shared" si="185"/>
        <v>1.1378299077730417E-4</v>
      </c>
    </row>
    <row r="895" spans="2:14" x14ac:dyDescent="0.25">
      <c r="B895">
        <f t="shared" si="186"/>
        <v>0.2702700000000039</v>
      </c>
      <c r="C895">
        <f t="shared" si="176"/>
        <v>5.7867407732092989E-14</v>
      </c>
      <c r="D895">
        <f t="shared" si="181"/>
        <v>155052181.75605741</v>
      </c>
      <c r="E895">
        <f t="shared" si="187"/>
        <v>1.3787728095685651E-14</v>
      </c>
      <c r="F895">
        <f t="shared" si="188"/>
        <v>1.8220573323921882E-17</v>
      </c>
      <c r="G895">
        <f t="shared" si="177"/>
        <v>0.36167129832558115</v>
      </c>
      <c r="H895" s="17">
        <f t="shared" si="182"/>
        <v>8.617330059803531E-2</v>
      </c>
      <c r="I895">
        <f t="shared" si="183"/>
        <v>1.1684078438181023</v>
      </c>
      <c r="J895">
        <f t="shared" si="178"/>
        <v>5.1306842755483586E-6</v>
      </c>
      <c r="K895">
        <f t="shared" si="179"/>
        <v>0.2247662622812362</v>
      </c>
      <c r="L895">
        <f t="shared" si="180"/>
        <v>4.3311081687894782E-3</v>
      </c>
      <c r="M895">
        <f t="shared" si="184"/>
        <v>2.7162510509429386E-5</v>
      </c>
      <c r="N895">
        <f t="shared" si="185"/>
        <v>1.1387858327451175E-4</v>
      </c>
    </row>
    <row r="896" spans="2:14" x14ac:dyDescent="0.25">
      <c r="B896">
        <f t="shared" si="186"/>
        <v>0.27058500000000391</v>
      </c>
      <c r="C896">
        <f t="shared" si="176"/>
        <v>5.7916205675734139E-14</v>
      </c>
      <c r="D896">
        <f t="shared" si="181"/>
        <v>154971262.99719307</v>
      </c>
      <c r="E896">
        <f t="shared" si="187"/>
        <v>1.3769507522361729E-14</v>
      </c>
      <c r="F896">
        <f t="shared" si="188"/>
        <v>1.8235919111733336E-17</v>
      </c>
      <c r="G896">
        <f t="shared" si="177"/>
        <v>0.36197628547333832</v>
      </c>
      <c r="H896" s="17">
        <f t="shared" si="182"/>
        <v>8.60594220147608E-2</v>
      </c>
      <c r="I896">
        <f t="shared" si="183"/>
        <v>1.168185291745323</v>
      </c>
      <c r="J896">
        <f t="shared" si="178"/>
        <v>5.1239040425472623E-6</v>
      </c>
      <c r="K896">
        <f t="shared" si="179"/>
        <v>0.22485191818852471</v>
      </c>
      <c r="L896">
        <f t="shared" si="180"/>
        <v>4.3127855950346721E-3</v>
      </c>
      <c r="M896">
        <f t="shared" si="184"/>
        <v>2.7126653811516223E-5</v>
      </c>
      <c r="N896">
        <f t="shared" si="185"/>
        <v>1.1397449444833333E-4</v>
      </c>
    </row>
    <row r="897" spans="2:14" x14ac:dyDescent="0.25">
      <c r="B897">
        <f t="shared" si="186"/>
        <v>0.27090000000000392</v>
      </c>
      <c r="C897">
        <f t="shared" si="176"/>
        <v>5.796516683297107E-14</v>
      </c>
      <c r="D897">
        <f t="shared" si="181"/>
        <v>154890187.40341142</v>
      </c>
      <c r="E897">
        <f t="shared" si="187"/>
        <v>1.3751271603249996E-14</v>
      </c>
      <c r="F897">
        <f t="shared" si="188"/>
        <v>1.8251316170121634E-17</v>
      </c>
      <c r="G897">
        <f t="shared" si="177"/>
        <v>0.36228229270606915</v>
      </c>
      <c r="H897" s="17">
        <f t="shared" si="182"/>
        <v>8.5945447520312454E-2</v>
      </c>
      <c r="I897">
        <f t="shared" si="183"/>
        <v>1.1679625522340464</v>
      </c>
      <c r="J897">
        <f t="shared" si="178"/>
        <v>5.1171180990772843E-6</v>
      </c>
      <c r="K897">
        <f t="shared" si="179"/>
        <v>0.2249376952695577</v>
      </c>
      <c r="L897">
        <f t="shared" si="180"/>
        <v>4.2945405341693853E-3</v>
      </c>
      <c r="M897">
        <f t="shared" si="184"/>
        <v>2.7090766951774875E-5</v>
      </c>
      <c r="N897">
        <f t="shared" si="185"/>
        <v>1.140707260632602E-4</v>
      </c>
    </row>
    <row r="898" spans="2:14" x14ac:dyDescent="0.25">
      <c r="B898">
        <f t="shared" si="186"/>
        <v>0.27121500000000393</v>
      </c>
      <c r="C898">
        <f t="shared" si="176"/>
        <v>5.8014292110533619E-14</v>
      </c>
      <c r="D898">
        <f t="shared" si="181"/>
        <v>154808954.34739411</v>
      </c>
      <c r="E898">
        <f t="shared" si="187"/>
        <v>1.3733020287079874E-14</v>
      </c>
      <c r="F898">
        <f t="shared" si="188"/>
        <v>1.8266764783602551E-17</v>
      </c>
      <c r="G898">
        <f t="shared" si="177"/>
        <v>0.36258932569083507</v>
      </c>
      <c r="H898" s="17">
        <f t="shared" si="182"/>
        <v>8.5831376794249209E-2</v>
      </c>
      <c r="I898">
        <f t="shared" si="183"/>
        <v>1.1677396246580367</v>
      </c>
      <c r="J898">
        <f t="shared" si="178"/>
        <v>5.1103264260596387E-6</v>
      </c>
      <c r="K898">
        <f t="shared" si="179"/>
        <v>0.22502359392702045</v>
      </c>
      <c r="L898">
        <f t="shared" si="180"/>
        <v>4.2763726582785546E-3</v>
      </c>
      <c r="M898">
        <f t="shared" si="184"/>
        <v>2.7054849829544293E-5</v>
      </c>
      <c r="N898">
        <f t="shared" si="185"/>
        <v>1.1416727989751592E-4</v>
      </c>
    </row>
    <row r="899" spans="2:14" x14ac:dyDescent="0.25">
      <c r="B899">
        <f t="shared" si="186"/>
        <v>0.27153000000000393</v>
      </c>
      <c r="C899">
        <f t="shared" si="176"/>
        <v>5.8063582422231823E-14</v>
      </c>
      <c r="D899">
        <f t="shared" si="181"/>
        <v>154727563.19792217</v>
      </c>
      <c r="E899">
        <f t="shared" si="187"/>
        <v>1.3714753522296272E-14</v>
      </c>
      <c r="F899">
        <f t="shared" si="188"/>
        <v>1.828226523891112E-17</v>
      </c>
      <c r="G899">
        <f t="shared" si="177"/>
        <v>0.36289739013894884</v>
      </c>
      <c r="H899" s="17">
        <f t="shared" si="182"/>
        <v>8.5717209514351689E-2</v>
      </c>
      <c r="I899">
        <f t="shared" si="183"/>
        <v>1.1675165083875829</v>
      </c>
      <c r="J899">
        <f t="shared" si="178"/>
        <v>5.1035290043096626E-6</v>
      </c>
      <c r="K899">
        <f t="shared" si="179"/>
        <v>0.22510961456582093</v>
      </c>
      <c r="L899">
        <f t="shared" si="180"/>
        <v>4.2582816408343388E-3</v>
      </c>
      <c r="M899">
        <f t="shared" si="184"/>
        <v>2.7018902343605476E-5</v>
      </c>
      <c r="N899">
        <f t="shared" si="185"/>
        <v>1.142641577431945E-4</v>
      </c>
    </row>
    <row r="900" spans="2:14" x14ac:dyDescent="0.25">
      <c r="B900">
        <f t="shared" si="186"/>
        <v>0.27184500000000394</v>
      </c>
      <c r="C900">
        <f t="shared" si="176"/>
        <v>5.8113038689027465E-14</v>
      </c>
      <c r="D900">
        <f t="shared" si="181"/>
        <v>154646013.31984279</v>
      </c>
      <c r="E900">
        <f t="shared" si="187"/>
        <v>1.369647125705736E-14</v>
      </c>
      <c r="F900">
        <f t="shared" si="188"/>
        <v>1.8297817825023901E-17</v>
      </c>
      <c r="G900">
        <f t="shared" si="177"/>
        <v>0.36320649180642162</v>
      </c>
      <c r="H900" s="17">
        <f t="shared" si="182"/>
        <v>8.5602945356608479E-2</v>
      </c>
      <c r="I900">
        <f t="shared" si="183"/>
        <v>1.1672932027894722</v>
      </c>
      <c r="J900">
        <f t="shared" si="178"/>
        <v>5.0967258145359945E-6</v>
      </c>
      <c r="K900">
        <f t="shared" si="179"/>
        <v>0.22519575759310742</v>
      </c>
      <c r="L900">
        <f t="shared" si="180"/>
        <v>4.2402671566902648E-3</v>
      </c>
      <c r="M900">
        <f t="shared" si="184"/>
        <v>2.6982924392177059E-5</v>
      </c>
      <c r="N900">
        <f t="shared" si="185"/>
        <v>1.1436136140639938E-4</v>
      </c>
    </row>
    <row r="901" spans="2:14" x14ac:dyDescent="0.25">
      <c r="B901">
        <f t="shared" si="186"/>
        <v>0.27216000000000395</v>
      </c>
      <c r="C901">
        <f t="shared" si="176"/>
        <v>5.8162661839106544E-14</v>
      </c>
      <c r="D901">
        <f t="shared" si="181"/>
        <v>154564304.0740355</v>
      </c>
      <c r="E901">
        <f t="shared" si="187"/>
        <v>1.3678173439232336E-14</v>
      </c>
      <c r="F901">
        <f t="shared" si="188"/>
        <v>1.831342283318167E-17</v>
      </c>
      <c r="G901">
        <f t="shared" si="177"/>
        <v>0.36351663649441585</v>
      </c>
      <c r="H901" s="17">
        <f t="shared" si="182"/>
        <v>8.5488583995202094E-2</v>
      </c>
      <c r="I901">
        <f t="shared" si="183"/>
        <v>1.1670697072269616</v>
      </c>
      <c r="J901">
        <f t="shared" si="178"/>
        <v>5.0899168373397383E-6</v>
      </c>
      <c r="K901">
        <f t="shared" si="179"/>
        <v>0.2252820234182861</v>
      </c>
      <c r="L901">
        <f t="shared" si="180"/>
        <v>4.2223288820753711E-3</v>
      </c>
      <c r="M901">
        <f t="shared" si="184"/>
        <v>2.6946915872910995E-5</v>
      </c>
      <c r="N901">
        <f t="shared" si="185"/>
        <v>1.1445889270738544E-4</v>
      </c>
    </row>
    <row r="902" spans="2:14" x14ac:dyDescent="0.25">
      <c r="B902">
        <f t="shared" si="186"/>
        <v>0.27247500000000396</v>
      </c>
      <c r="C902">
        <f t="shared" si="176"/>
        <v>5.8212452807951856E-14</v>
      </c>
      <c r="D902">
        <f t="shared" si="181"/>
        <v>154482434.81737918</v>
      </c>
      <c r="E902">
        <f t="shared" si="187"/>
        <v>1.3659860016399155E-14</v>
      </c>
      <c r="F902">
        <f t="shared" si="188"/>
        <v>1.8329080556912265E-17</v>
      </c>
      <c r="G902">
        <f t="shared" si="177"/>
        <v>0.36382783004969904</v>
      </c>
      <c r="H902" s="17">
        <f t="shared" si="182"/>
        <v>8.5374125102494716E-2</v>
      </c>
      <c r="I902">
        <f t="shared" si="183"/>
        <v>1.1668460210597511</v>
      </c>
      <c r="J902">
        <f t="shared" si="178"/>
        <v>5.0831020532136236E-6</v>
      </c>
      <c r="K902">
        <f t="shared" si="179"/>
        <v>0.2253684124530391</v>
      </c>
      <c r="L902">
        <f t="shared" si="180"/>
        <v>4.2044664945884054E-3</v>
      </c>
      <c r="M902">
        <f t="shared" si="184"/>
        <v>2.6910876682888077E-5</v>
      </c>
      <c r="N902">
        <f t="shared" si="185"/>
        <v>1.1455675348070162E-4</v>
      </c>
    </row>
    <row r="903" spans="2:14" x14ac:dyDescent="0.25">
      <c r="B903">
        <f t="shared" si="186"/>
        <v>0.27279000000000397</v>
      </c>
      <c r="C903">
        <f t="shared" si="176"/>
        <v>5.8262412538417703E-14</v>
      </c>
      <c r="D903">
        <f t="shared" si="181"/>
        <v>154400404.90271717</v>
      </c>
      <c r="E903">
        <f t="shared" si="187"/>
        <v>1.3641530935842242E-14</v>
      </c>
      <c r="F903">
        <f t="shared" si="188"/>
        <v>1.8344791292053774E-17</v>
      </c>
      <c r="G903">
        <f t="shared" si="177"/>
        <v>0.36414007836511064</v>
      </c>
      <c r="H903" s="17">
        <f t="shared" si="182"/>
        <v>8.5259568349014006E-2</v>
      </c>
      <c r="I903">
        <f t="shared" si="183"/>
        <v>1.1666221436439552</v>
      </c>
      <c r="J903">
        <f t="shared" si="178"/>
        <v>5.0762814425411484E-6</v>
      </c>
      <c r="K903">
        <f t="shared" si="179"/>
        <v>0.22545492511134116</v>
      </c>
      <c r="L903">
        <f t="shared" si="180"/>
        <v>4.1866796731920121E-3</v>
      </c>
      <c r="M903">
        <f t="shared" si="184"/>
        <v>2.6874806718613454E-5</v>
      </c>
      <c r="N903">
        <f t="shared" si="185"/>
        <v>1.1465494557533605E-4</v>
      </c>
    </row>
    <row r="904" spans="2:14" x14ac:dyDescent="0.25">
      <c r="B904">
        <f t="shared" si="186"/>
        <v>0.27310500000000398</v>
      </c>
      <c r="C904">
        <f t="shared" si="176"/>
        <v>5.8312541980804278E-14</v>
      </c>
      <c r="D904">
        <f t="shared" si="181"/>
        <v>154318213.67882326</v>
      </c>
      <c r="E904">
        <f t="shared" si="187"/>
        <v>1.3623186144550188E-14</v>
      </c>
      <c r="F904">
        <f t="shared" si="188"/>
        <v>1.8360555336778026E-17</v>
      </c>
      <c r="G904">
        <f t="shared" si="177"/>
        <v>0.36445338738002669</v>
      </c>
      <c r="H904" s="17">
        <f t="shared" si="182"/>
        <v>8.514491340343866E-2</v>
      </c>
      <c r="I904">
        <f t="shared" si="183"/>
        <v>1.1663980743320752</v>
      </c>
      <c r="J904">
        <f t="shared" si="178"/>
        <v>5.0694549855957284E-6</v>
      </c>
      <c r="K904">
        <f t="shared" si="179"/>
        <v>0.22554156180947882</v>
      </c>
      <c r="L904">
        <f t="shared" si="180"/>
        <v>4.1689680982069741E-3</v>
      </c>
      <c r="M904">
        <f t="shared" si="184"/>
        <v>2.6838705876012121E-5</v>
      </c>
      <c r="N904">
        <f t="shared" si="185"/>
        <v>1.1475347085486269E-4</v>
      </c>
    </row>
    <row r="905" spans="2:14" x14ac:dyDescent="0.25">
      <c r="B905">
        <f t="shared" si="186"/>
        <v>0.27342000000000399</v>
      </c>
      <c r="C905">
        <f t="shared" si="176"/>
        <v>5.8362842092933743E-14</v>
      </c>
      <c r="D905">
        <f t="shared" si="181"/>
        <v>154235860.49036688</v>
      </c>
      <c r="E905">
        <f t="shared" si="187"/>
        <v>1.360482558921341E-14</v>
      </c>
      <c r="F905">
        <f t="shared" si="188"/>
        <v>1.8376372991614303E-17</v>
      </c>
      <c r="G905">
        <f t="shared" si="177"/>
        <v>0.36476776308083586</v>
      </c>
      <c r="H905" s="17">
        <f t="shared" si="182"/>
        <v>8.503015993258381E-2</v>
      </c>
      <c r="I905">
        <f t="shared" si="183"/>
        <v>1.1661738124729706</v>
      </c>
      <c r="J905">
        <f t="shared" si="178"/>
        <v>5.0626226625398207E-6</v>
      </c>
      <c r="K905">
        <f t="shared" si="179"/>
        <v>0.22562832296606769</v>
      </c>
      <c r="L905">
        <f t="shared" si="180"/>
        <v>4.1513314513064708E-3</v>
      </c>
      <c r="M905">
        <f t="shared" si="184"/>
        <v>2.6802574050424365E-5</v>
      </c>
      <c r="N905">
        <f t="shared" si="185"/>
        <v>1.1485233119758939E-4</v>
      </c>
    </row>
    <row r="906" spans="2:14" x14ac:dyDescent="0.25">
      <c r="B906">
        <f t="shared" si="186"/>
        <v>0.273735000000004</v>
      </c>
      <c r="C906">
        <f t="shared" si="176"/>
        <v>5.841331384022729E-14</v>
      </c>
      <c r="D906">
        <f t="shared" si="181"/>
        <v>154153344.67787725</v>
      </c>
      <c r="E906">
        <f t="shared" si="187"/>
        <v>1.3586449216221796E-14</v>
      </c>
      <c r="F906">
        <f t="shared" si="188"/>
        <v>1.8392244559473429E-17</v>
      </c>
      <c r="G906">
        <f t="shared" si="177"/>
        <v>0.36508321150142053</v>
      </c>
      <c r="H906" s="17">
        <f t="shared" si="182"/>
        <v>8.4915307601386214E-2</v>
      </c>
      <c r="I906">
        <f t="shared" si="183"/>
        <v>1.1659493574118294</v>
      </c>
      <c r="J906">
        <f t="shared" si="178"/>
        <v>5.0557844534240494E-6</v>
      </c>
      <c r="K906">
        <f t="shared" si="179"/>
        <v>0.22571520900207157</v>
      </c>
      <c r="L906">
        <f t="shared" si="180"/>
        <v>4.1337694155103334E-3</v>
      </c>
      <c r="M906">
        <f t="shared" si="184"/>
        <v>2.6766411136601104E-5</v>
      </c>
      <c r="N906">
        <f t="shared" si="185"/>
        <v>1.1495152849670892E-4</v>
      </c>
    </row>
    <row r="907" spans="2:14" x14ac:dyDescent="0.25">
      <c r="B907">
        <f t="shared" si="186"/>
        <v>0.27405000000000401</v>
      </c>
      <c r="C907">
        <f t="shared" si="176"/>
        <v>5.8463958195782609E-14</v>
      </c>
      <c r="D907">
        <f t="shared" si="181"/>
        <v>154070665.57770848</v>
      </c>
      <c r="E907">
        <f t="shared" si="187"/>
        <v>1.3568056971662323E-14</v>
      </c>
      <c r="F907">
        <f t="shared" si="188"/>
        <v>1.8408170345672128E-17</v>
      </c>
      <c r="G907">
        <f t="shared" si="177"/>
        <v>0.36539973872364129</v>
      </c>
      <c r="H907" s="17">
        <f t="shared" si="182"/>
        <v>8.4800356072889507E-2</v>
      </c>
      <c r="I907">
        <f t="shared" si="183"/>
        <v>1.1657247084901403</v>
      </c>
      <c r="J907">
        <f t="shared" si="178"/>
        <v>5.0489403381863223E-6</v>
      </c>
      <c r="K907">
        <f t="shared" si="179"/>
        <v>0.22580222034082006</v>
      </c>
      <c r="L907">
        <f t="shared" si="180"/>
        <v>4.1162816751793814E-3</v>
      </c>
      <c r="M907">
        <f t="shared" si="184"/>
        <v>2.6730217028699248E-5</v>
      </c>
      <c r="N907">
        <f t="shared" si="185"/>
        <v>1.1505106466045079E-4</v>
      </c>
    </row>
    <row r="908" spans="2:14" x14ac:dyDescent="0.25">
      <c r="B908">
        <f t="shared" si="186"/>
        <v>0.27436500000000402</v>
      </c>
      <c r="C908">
        <f t="shared" si="176"/>
        <v>5.8514776140452752E-14</v>
      </c>
      <c r="D908">
        <f t="shared" si="181"/>
        <v>153987822.52200323</v>
      </c>
      <c r="E908">
        <f t="shared" si="187"/>
        <v>1.3549648801316651E-14</v>
      </c>
      <c r="F908">
        <f t="shared" si="188"/>
        <v>1.8424150657957635E-17</v>
      </c>
      <c r="G908">
        <f t="shared" si="177"/>
        <v>0.36571735087782964</v>
      </c>
      <c r="H908" s="17">
        <f t="shared" si="182"/>
        <v>8.4685305008229059E-2</v>
      </c>
      <c r="I908">
        <f t="shared" si="183"/>
        <v>1.1654998650456632</v>
      </c>
      <c r="J908">
        <f t="shared" si="178"/>
        <v>5.0420902966509295E-6</v>
      </c>
      <c r="K908">
        <f t="shared" si="179"/>
        <v>0.22588935740802804</v>
      </c>
      <c r="L908">
        <f t="shared" si="180"/>
        <v>4.0988679160097212E-3</v>
      </c>
      <c r="M908">
        <f t="shared" si="184"/>
        <v>2.6693991620276997E-5</v>
      </c>
      <c r="N908">
        <f t="shared" si="185"/>
        <v>1.1515094161223523E-4</v>
      </c>
    </row>
    <row r="909" spans="2:14" x14ac:dyDescent="0.25">
      <c r="B909">
        <f t="shared" si="186"/>
        <v>0.27468000000000403</v>
      </c>
      <c r="C909">
        <f t="shared" si="176"/>
        <v>5.8565768662926281E-14</v>
      </c>
      <c r="D909">
        <f t="shared" si="181"/>
        <v>153904814.83865601</v>
      </c>
      <c r="E909">
        <f t="shared" si="187"/>
        <v>1.3531224650658693E-14</v>
      </c>
      <c r="F909">
        <f t="shared" si="188"/>
        <v>1.8440185806532765E-17</v>
      </c>
      <c r="G909">
        <f t="shared" si="177"/>
        <v>0.36603605414328921</v>
      </c>
      <c r="H909" s="17">
        <f t="shared" si="182"/>
        <v>8.4570154066616832E-2</v>
      </c>
      <c r="I909">
        <f t="shared" si="183"/>
        <v>1.1652748264123978</v>
      </c>
      <c r="J909">
        <f t="shared" si="178"/>
        <v>5.0352343085276431E-6</v>
      </c>
      <c r="K909">
        <f t="shared" si="179"/>
        <v>0.22597662063181484</v>
      </c>
      <c r="L909">
        <f t="shared" si="180"/>
        <v>4.0815278250271184E-3</v>
      </c>
      <c r="M909">
        <f t="shared" si="184"/>
        <v>2.6657734804289053E-5</v>
      </c>
      <c r="N909">
        <f t="shared" si="185"/>
        <v>1.1525116129082977E-4</v>
      </c>
    </row>
    <row r="910" spans="2:14" x14ac:dyDescent="0.25">
      <c r="B910">
        <f t="shared" si="186"/>
        <v>0.27499500000000404</v>
      </c>
      <c r="C910">
        <f t="shared" si="176"/>
        <v>5.8616936759807212E-14</v>
      </c>
      <c r="D910">
        <f t="shared" si="181"/>
        <v>153821641.85127717</v>
      </c>
      <c r="E910">
        <f t="shared" si="187"/>
        <v>1.351278446485216E-14</v>
      </c>
      <c r="F910">
        <f t="shared" si="188"/>
        <v>1.8456276104081096E-17</v>
      </c>
      <c r="G910">
        <f t="shared" si="177"/>
        <v>0.36635585474879506</v>
      </c>
      <c r="H910" s="17">
        <f t="shared" si="182"/>
        <v>8.4454902905325993E-2</v>
      </c>
      <c r="I910">
        <f t="shared" si="183"/>
        <v>1.1650495919205561</v>
      </c>
      <c r="J910">
        <f t="shared" si="178"/>
        <v>5.0283723534108042E-6</v>
      </c>
      <c r="K910">
        <f t="shared" si="179"/>
        <v>0.22606401044272204</v>
      </c>
      <c r="L910">
        <f t="shared" si="180"/>
        <v>4.064261090581358E-3</v>
      </c>
      <c r="M910">
        <f t="shared" si="184"/>
        <v>2.6621446473081814E-5</v>
      </c>
      <c r="N910">
        <f t="shared" si="185"/>
        <v>1.1535172565050683E-4</v>
      </c>
    </row>
    <row r="911" spans="2:14" x14ac:dyDescent="0.25">
      <c r="B911">
        <f t="shared" si="186"/>
        <v>0.27531000000000405</v>
      </c>
      <c r="C911">
        <f t="shared" si="176"/>
        <v>5.8668281435697828E-14</v>
      </c>
      <c r="D911">
        <f t="shared" si="181"/>
        <v>153738302.87915456</v>
      </c>
      <c r="E911">
        <f t="shared" si="187"/>
        <v>1.3494328188748079E-14</v>
      </c>
      <c r="F911">
        <f t="shared" si="188"/>
        <v>1.8472421865792612E-17</v>
      </c>
      <c r="G911">
        <f t="shared" si="177"/>
        <v>0.36667675897311142</v>
      </c>
      <c r="H911" s="17">
        <f t="shared" si="182"/>
        <v>8.4339551179675482E-2</v>
      </c>
      <c r="I911">
        <f t="shared" si="183"/>
        <v>1.1648241608965302</v>
      </c>
      <c r="J911">
        <f t="shared" si="178"/>
        <v>5.0215044107783977E-6</v>
      </c>
      <c r="K911">
        <f t="shared" si="179"/>
        <v>0.2261515272737343</v>
      </c>
      <c r="L911">
        <f t="shared" si="180"/>
        <v>4.0470674023406423E-3</v>
      </c>
      <c r="M911">
        <f t="shared" si="184"/>
        <v>2.6585126518388553E-5</v>
      </c>
      <c r="N911">
        <f t="shared" si="185"/>
        <v>1.1545263666120384E-4</v>
      </c>
    </row>
    <row r="912" spans="2:14" x14ac:dyDescent="0.25">
      <c r="B912">
        <f t="shared" si="186"/>
        <v>0.27562500000000406</v>
      </c>
      <c r="C912">
        <f t="shared" si="176"/>
        <v>5.8719803703280534E-14</v>
      </c>
      <c r="D912">
        <f t="shared" si="181"/>
        <v>153654797.23721722</v>
      </c>
      <c r="E912">
        <f t="shared" si="187"/>
        <v>1.3475855766882286E-14</v>
      </c>
      <c r="F912">
        <f t="shared" si="188"/>
        <v>1.8488623409389663E-17</v>
      </c>
      <c r="G912">
        <f t="shared" si="177"/>
        <v>0.36699877314550333</v>
      </c>
      <c r="H912" s="17">
        <f t="shared" si="182"/>
        <v>8.422409854301427E-2</v>
      </c>
      <c r="I912">
        <f t="shared" si="183"/>
        <v>1.1645985326628627</v>
      </c>
      <c r="J912">
        <f t="shared" si="178"/>
        <v>5.0146304599911191E-6</v>
      </c>
      <c r="K912">
        <f t="shared" si="179"/>
        <v>0.2262391715602976</v>
      </c>
      <c r="L912">
        <f t="shared" si="180"/>
        <v>4.0299464512860315E-3</v>
      </c>
      <c r="M912">
        <f t="shared" si="184"/>
        <v>2.6548774831324455E-5</v>
      </c>
      <c r="N912">
        <f t="shared" si="185"/>
        <v>1.1555389630868539E-4</v>
      </c>
    </row>
    <row r="913" spans="2:14" x14ac:dyDescent="0.25">
      <c r="B913">
        <f t="shared" si="186"/>
        <v>0.27594000000000407</v>
      </c>
      <c r="C913">
        <f t="shared" si="176"/>
        <v>5.8771504583402542E-14</v>
      </c>
      <c r="D913">
        <f t="shared" si="181"/>
        <v>153571124.23599619</v>
      </c>
      <c r="E913">
        <f t="shared" si="187"/>
        <v>1.3457367143472896E-14</v>
      </c>
      <c r="F913">
        <f t="shared" si="188"/>
        <v>1.8504881055153157E-17</v>
      </c>
      <c r="G913">
        <f t="shared" si="177"/>
        <v>0.36732190364626588</v>
      </c>
      <c r="H913" s="17">
        <f t="shared" si="182"/>
        <v>8.4108544646705585E-2</v>
      </c>
      <c r="I913">
        <f t="shared" si="183"/>
        <v>1.1643727065382155</v>
      </c>
      <c r="J913">
        <f t="shared" si="178"/>
        <v>5.0077504802914349E-6</v>
      </c>
      <c r="K913">
        <f t="shared" si="179"/>
        <v>0.22632694374033976</v>
      </c>
      <c r="L913">
        <f t="shared" si="180"/>
        <v>4.012897929705871E-3</v>
      </c>
      <c r="M913">
        <f t="shared" si="184"/>
        <v>2.6512391302381695E-5</v>
      </c>
      <c r="N913">
        <f t="shared" si="185"/>
        <v>1.1565550659470721E-4</v>
      </c>
    </row>
    <row r="914" spans="2:14" x14ac:dyDescent="0.25">
      <c r="B914">
        <f t="shared" si="186"/>
        <v>0.27625500000000408</v>
      </c>
      <c r="C914">
        <f t="shared" si="176"/>
        <v>5.8823385105160395E-14</v>
      </c>
      <c r="D914">
        <f t="shared" si="181"/>
        <v>153487283.18158653</v>
      </c>
      <c r="E914">
        <f t="shared" si="187"/>
        <v>1.3438862262417744E-14</v>
      </c>
      <c r="F914">
        <f t="shared" si="188"/>
        <v>1.8521195125949234E-17</v>
      </c>
      <c r="G914">
        <f t="shared" si="177"/>
        <v>0.36764615690725244</v>
      </c>
      <c r="H914" s="17">
        <f t="shared" si="182"/>
        <v>8.3992889140110882E-2</v>
      </c>
      <c r="I914">
        <f t="shared" si="183"/>
        <v>1.1641466818373378</v>
      </c>
      <c r="J914">
        <f t="shared" si="178"/>
        <v>5.0008644508026267E-6</v>
      </c>
      <c r="K914">
        <f t="shared" si="179"/>
        <v>0.22641484425429062</v>
      </c>
      <c r="L914">
        <f t="shared" si="180"/>
        <v>3.9959215311902701E-3</v>
      </c>
      <c r="M914">
        <f t="shared" si="184"/>
        <v>2.6475975821424411E-5</v>
      </c>
      <c r="N914">
        <f t="shared" si="185"/>
        <v>1.157574695371827E-4</v>
      </c>
    </row>
    <row r="915" spans="2:14" x14ac:dyDescent="0.25">
      <c r="B915">
        <f t="shared" si="186"/>
        <v>0.27657000000000409</v>
      </c>
      <c r="C915">
        <f t="shared" si="176"/>
        <v>5.8875446305985952E-14</v>
      </c>
      <c r="D915">
        <f t="shared" si="181"/>
        <v>153403273.37560874</v>
      </c>
      <c r="E915">
        <f t="shared" si="187"/>
        <v>1.3420341067291794E-14</v>
      </c>
      <c r="F915">
        <f t="shared" si="188"/>
        <v>1.8537565947256122E-17</v>
      </c>
      <c r="G915">
        <f t="shared" si="177"/>
        <v>0.36797153941241217</v>
      </c>
      <c r="H915" s="17">
        <f t="shared" si="182"/>
        <v>8.3877131670573715E-2</v>
      </c>
      <c r="I915">
        <f t="shared" si="183"/>
        <v>1.1639204578710363</v>
      </c>
      <c r="J915">
        <f t="shared" si="178"/>
        <v>4.9939723505278318E-6</v>
      </c>
      <c r="K915">
        <f t="shared" si="179"/>
        <v>0.22650287354510032</v>
      </c>
      <c r="L915">
        <f t="shared" si="180"/>
        <v>3.9790169506255853E-3</v>
      </c>
      <c r="M915">
        <f t="shared" si="184"/>
        <v>2.6439528277683638E-5</v>
      </c>
      <c r="N915">
        <f t="shared" si="185"/>
        <v>1.1585978717035074E-4</v>
      </c>
    </row>
    <row r="916" spans="2:14" x14ac:dyDescent="0.25">
      <c r="B916">
        <f t="shared" si="186"/>
        <v>0.2768850000000041</v>
      </c>
      <c r="C916">
        <f t="shared" si="176"/>
        <v>5.8927689231733937E-14</v>
      </c>
      <c r="D916">
        <f t="shared" si="181"/>
        <v>153319094.11516866</v>
      </c>
      <c r="E916">
        <f t="shared" si="187"/>
        <v>1.3401803501344538E-14</v>
      </c>
      <c r="F916">
        <f t="shared" si="188"/>
        <v>1.8553993847191456E-17</v>
      </c>
      <c r="G916">
        <f t="shared" si="177"/>
        <v>0.36829805769833707</v>
      </c>
      <c r="H916" s="17">
        <f t="shared" si="182"/>
        <v>8.3761271883403363E-2</v>
      </c>
      <c r="I916">
        <f t="shared" si="183"/>
        <v>1.163694033946141</v>
      </c>
      <c r="J916">
        <f t="shared" si="178"/>
        <v>4.9870741583490713E-6</v>
      </c>
      <c r="K916">
        <f t="shared" si="179"/>
        <v>0.22659103205826236</v>
      </c>
      <c r="L916">
        <f t="shared" si="180"/>
        <v>3.962183884188954E-3</v>
      </c>
      <c r="M916">
        <f t="shared" si="184"/>
        <v>2.6403048559752205E-5</v>
      </c>
      <c r="N916">
        <f t="shared" si="185"/>
        <v>1.1596246154494659E-4</v>
      </c>
    </row>
    <row r="917" spans="2:14" x14ac:dyDescent="0.25">
      <c r="B917">
        <f t="shared" si="186"/>
        <v>0.27720000000000411</v>
      </c>
      <c r="C917">
        <f t="shared" si="176"/>
        <v>5.8980114936769772E-14</v>
      </c>
      <c r="D917">
        <f t="shared" si="181"/>
        <v>153234744.69281846</v>
      </c>
      <c r="E917">
        <f t="shared" si="187"/>
        <v>1.3383249507497346E-14</v>
      </c>
      <c r="F917">
        <f t="shared" si="188"/>
        <v>1.8570479156539907E-17</v>
      </c>
      <c r="G917">
        <f t="shared" si="177"/>
        <v>0.36862571835481101</v>
      </c>
      <c r="H917" s="17">
        <f t="shared" si="182"/>
        <v>8.3645309421858396E-2</v>
      </c>
      <c r="I917">
        <f t="shared" si="183"/>
        <v>1.1634674093654751</v>
      </c>
      <c r="J917">
        <f t="shared" si="178"/>
        <v>4.9801698530262682E-6</v>
      </c>
      <c r="K917">
        <f t="shared" si="179"/>
        <v>0.22667932024183179</v>
      </c>
      <c r="L917">
        <f t="shared" si="180"/>
        <v>3.9454220293428178E-3</v>
      </c>
      <c r="M917">
        <f t="shared" si="184"/>
        <v>2.636653655557954E-5</v>
      </c>
      <c r="N917">
        <f t="shared" si="185"/>
        <v>1.160654947283744E-4</v>
      </c>
    </row>
    <row r="918" spans="2:14" x14ac:dyDescent="0.25">
      <c r="B918">
        <f t="shared" si="186"/>
        <v>0.27751500000000412</v>
      </c>
      <c r="C918">
        <f t="shared" si="176"/>
        <v>5.9032724484059027E-14</v>
      </c>
      <c r="D918">
        <f t="shared" si="181"/>
        <v>153150224.3965162</v>
      </c>
      <c r="E918">
        <f t="shared" si="187"/>
        <v>1.3364679028340806E-14</v>
      </c>
      <c r="F918">
        <f t="shared" si="188"/>
        <v>1.8587022208781107E-17</v>
      </c>
      <c r="G918">
        <f t="shared" si="177"/>
        <v>0.36895452802536888</v>
      </c>
      <c r="H918" s="17">
        <f t="shared" si="182"/>
        <v>8.3529243927130029E-2</v>
      </c>
      <c r="I918">
        <f t="shared" si="183"/>
        <v>1.163240583427821</v>
      </c>
      <c r="J918">
        <f t="shared" si="178"/>
        <v>4.973259413196252E-6</v>
      </c>
      <c r="K918">
        <f t="shared" si="179"/>
        <v>0.22676773854644758</v>
      </c>
      <c r="L918">
        <f t="shared" si="180"/>
        <v>3.9287310848294902E-3</v>
      </c>
      <c r="M918">
        <f t="shared" si="184"/>
        <v>2.6329992152466488E-5</v>
      </c>
      <c r="N918">
        <f t="shared" si="185"/>
        <v>1.1616888880488192E-4</v>
      </c>
    </row>
    <row r="919" spans="2:14" x14ac:dyDescent="0.25">
      <c r="B919">
        <f t="shared" si="186"/>
        <v>0.27783000000000413</v>
      </c>
      <c r="C919">
        <f t="shared" si="176"/>
        <v>5.9085518945258149E-14</v>
      </c>
      <c r="D919">
        <f t="shared" si="181"/>
        <v>153065532.50958508</v>
      </c>
      <c r="E919">
        <f t="shared" si="187"/>
        <v>1.3346092006132025E-14</v>
      </c>
      <c r="F919">
        <f t="shared" si="188"/>
        <v>1.8603623340118028E-17</v>
      </c>
      <c r="G919">
        <f t="shared" si="177"/>
        <v>0.36928449340786335</v>
      </c>
      <c r="H919" s="17">
        <f t="shared" si="182"/>
        <v>8.3413075038325138E-2</v>
      </c>
      <c r="I919">
        <f t="shared" si="183"/>
        <v>1.1630135554278884</v>
      </c>
      <c r="J919">
        <f t="shared" si="178"/>
        <v>4.9663428173717594E-6</v>
      </c>
      <c r="K919">
        <f t="shared" si="179"/>
        <v>0.22685628742535194</v>
      </c>
      <c r="L919">
        <f t="shared" si="180"/>
        <v>3.9121107506657499E-3</v>
      </c>
      <c r="M919">
        <f t="shared" si="184"/>
        <v>2.6293415237060001E-5</v>
      </c>
      <c r="N919">
        <f t="shared" si="185"/>
        <v>1.1627264587573766E-4</v>
      </c>
    </row>
    <row r="920" spans="2:14" x14ac:dyDescent="0.25">
      <c r="B920">
        <f t="shared" si="186"/>
        <v>0.27814500000000414</v>
      </c>
      <c r="C920">
        <f t="shared" si="176"/>
        <v>5.9138499400806152E-14</v>
      </c>
      <c r="D920">
        <f t="shared" si="181"/>
        <v>152980668.31067216</v>
      </c>
      <c r="E920">
        <f t="shared" si="187"/>
        <v>1.3327488382791908E-14</v>
      </c>
      <c r="F920">
        <f t="shared" si="188"/>
        <v>1.8620282889505704E-17</v>
      </c>
      <c r="G920">
        <f t="shared" si="177"/>
        <v>0.36961562125503844</v>
      </c>
      <c r="H920" s="17">
        <f t="shared" si="182"/>
        <v>8.3296802392449423E-2</v>
      </c>
      <c r="I920">
        <f t="shared" si="183"/>
        <v>1.1627863246562797</v>
      </c>
      <c r="J920">
        <f t="shared" si="178"/>
        <v>4.9594200439404178E-6</v>
      </c>
      <c r="K920">
        <f t="shared" si="179"/>
        <v>0.22694496733441319</v>
      </c>
      <c r="L920">
        <f t="shared" si="180"/>
        <v>3.8955607281374303E-3</v>
      </c>
      <c r="M920">
        <f t="shared" si="184"/>
        <v>2.6256805695347804E-5</v>
      </c>
      <c r="N920">
        <f t="shared" si="185"/>
        <v>1.1637676805941061E-4</v>
      </c>
    </row>
    <row r="921" spans="2:14" x14ac:dyDescent="0.25">
      <c r="B921">
        <f t="shared" si="186"/>
        <v>0.27846000000000415</v>
      </c>
      <c r="C921">
        <f t="shared" si="176"/>
        <v>5.9191666940017334E-14</v>
      </c>
      <c r="D921">
        <f t="shared" si="181"/>
        <v>152895631.07370725</v>
      </c>
      <c r="E921">
        <f t="shared" si="187"/>
        <v>1.3308868099902401E-14</v>
      </c>
      <c r="F921">
        <f t="shared" si="188"/>
        <v>1.8637001198680275E-17</v>
      </c>
      <c r="G921">
        <f t="shared" si="177"/>
        <v>0.36994791837510826</v>
      </c>
      <c r="H921" s="17">
        <f t="shared" si="182"/>
        <v>8.318042562439E-2</v>
      </c>
      <c r="I921">
        <f t="shared" si="183"/>
        <v>1.1625588903994577</v>
      </c>
      <c r="J921">
        <f t="shared" si="178"/>
        <v>4.9524910711637255E-6</v>
      </c>
      <c r="K921">
        <f t="shared" si="179"/>
        <v>0.22703377873214686</v>
      </c>
      <c r="L921">
        <f t="shared" si="180"/>
        <v>3.8790807197940738E-3</v>
      </c>
      <c r="M921">
        <f t="shared" si="184"/>
        <v>2.6220163412653017E-5</v>
      </c>
      <c r="N921">
        <f t="shared" si="185"/>
        <v>1.1648125749175171E-4</v>
      </c>
    </row>
    <row r="922" spans="2:14" x14ac:dyDescent="0.25">
      <c r="B922">
        <f t="shared" si="186"/>
        <v>0.27877500000000416</v>
      </c>
      <c r="C922">
        <f t="shared" si="176"/>
        <v>5.924502266117545E-14</v>
      </c>
      <c r="D922">
        <f t="shared" si="181"/>
        <v>152810420.06786063</v>
      </c>
      <c r="E922">
        <f t="shared" si="187"/>
        <v>1.329023109870372E-14</v>
      </c>
      <c r="F922">
        <f t="shared" si="188"/>
        <v>1.865377861218844E-17</v>
      </c>
      <c r="G922">
        <f t="shared" si="177"/>
        <v>0.37028139163234658</v>
      </c>
      <c r="H922" s="17">
        <f t="shared" si="182"/>
        <v>8.3063944366898249E-2</v>
      </c>
      <c r="I922">
        <f t="shared" si="183"/>
        <v>1.1623312519397113</v>
      </c>
      <c r="J922">
        <f t="shared" si="178"/>
        <v>4.9455558771760105E-6</v>
      </c>
      <c r="K922">
        <f t="shared" si="179"/>
        <v>0.22712272207973561</v>
      </c>
      <c r="L922">
        <f t="shared" si="180"/>
        <v>3.8626704294435666E-3</v>
      </c>
      <c r="M922">
        <f t="shared" si="184"/>
        <v>2.6183488273628706E-5</v>
      </c>
      <c r="N922">
        <f t="shared" si="185"/>
        <v>1.1658611632617773E-4</v>
      </c>
    </row>
    <row r="923" spans="2:14" x14ac:dyDescent="0.25">
      <c r="B923">
        <f t="shared" si="186"/>
        <v>0.27909000000000417</v>
      </c>
      <c r="C923">
        <f t="shared" si="176"/>
        <v>5.9298567671629065E-14</v>
      </c>
      <c r="D923">
        <f t="shared" si="181"/>
        <v>152725034.55750051</v>
      </c>
      <c r="E923">
        <f t="shared" si="187"/>
        <v>1.3271577320091531E-14</v>
      </c>
      <c r="F923">
        <f t="shared" si="188"/>
        <v>1.8670615477417289E-17</v>
      </c>
      <c r="G923">
        <f t="shared" si="177"/>
        <v>0.3706160479476816</v>
      </c>
      <c r="H923" s="17">
        <f t="shared" si="182"/>
        <v>8.2947358250572076E-2</v>
      </c>
      <c r="I923">
        <f t="shared" si="183"/>
        <v>1.1621034085551205</v>
      </c>
      <c r="J923">
        <f t="shared" si="178"/>
        <v>4.9386144399833909E-6</v>
      </c>
      <c r="K923">
        <f t="shared" si="179"/>
        <v>0.22721179784105333</v>
      </c>
      <c r="L923">
        <f t="shared" si="180"/>
        <v>3.8463295621468324E-3</v>
      </c>
      <c r="M923">
        <f t="shared" si="184"/>
        <v>2.6146780162252384E-5</v>
      </c>
      <c r="N923">
        <f t="shared" si="185"/>
        <v>1.1669134673385804E-4</v>
      </c>
    </row>
    <row r="924" spans="2:14" x14ac:dyDescent="0.25">
      <c r="B924">
        <f t="shared" si="186"/>
        <v>0.27940500000000418</v>
      </c>
      <c r="C924">
        <f t="shared" si="176"/>
        <v>5.9352303087888246E-14</v>
      </c>
      <c r="D924">
        <f t="shared" si="181"/>
        <v>152639473.80214989</v>
      </c>
      <c r="E924">
        <f t="shared" si="187"/>
        <v>1.3252906704614115E-14</v>
      </c>
      <c r="F924">
        <f t="shared" si="188"/>
        <v>1.8687512144624553E-17</v>
      </c>
      <c r="G924">
        <f t="shared" si="177"/>
        <v>0.37095189429930148</v>
      </c>
      <c r="H924" s="17">
        <f t="shared" si="182"/>
        <v>8.283066690383821E-2</v>
      </c>
      <c r="I924">
        <f t="shared" si="183"/>
        <v>1.1618753595195224</v>
      </c>
      <c r="J924">
        <f t="shared" si="178"/>
        <v>4.9316667374627143E-6</v>
      </c>
      <c r="K924">
        <f t="shared" si="179"/>
        <v>0.22730100648268636</v>
      </c>
      <c r="L924">
        <f t="shared" si="180"/>
        <v>3.8300578242125129E-3</v>
      </c>
      <c r="M924">
        <f t="shared" si="184"/>
        <v>2.6110038961820426E-5</v>
      </c>
      <c r="N924">
        <f t="shared" si="185"/>
        <v>1.1679695090390344E-4</v>
      </c>
    </row>
    <row r="925" spans="2:14" x14ac:dyDescent="0.25">
      <c r="B925">
        <f t="shared" si="186"/>
        <v>0.27972000000000419</v>
      </c>
      <c r="C925">
        <f t="shared" si="176"/>
        <v>5.9406230035722064E-14</v>
      </c>
      <c r="D925">
        <f t="shared" si="181"/>
        <v>152553737.05644366</v>
      </c>
      <c r="E925">
        <f t="shared" si="187"/>
        <v>1.323421919246949E-14</v>
      </c>
      <c r="F925">
        <f t="shared" si="188"/>
        <v>1.87044689669692E-17</v>
      </c>
      <c r="G925">
        <f t="shared" si="177"/>
        <v>0.37128893772326288</v>
      </c>
      <c r="H925" s="17">
        <f t="shared" si="182"/>
        <v>8.2713869952934296E-2</v>
      </c>
      <c r="I925">
        <f t="shared" si="183"/>
        <v>1.1616471041024763</v>
      </c>
      <c r="J925">
        <f t="shared" si="178"/>
        <v>4.9247127473604907E-6</v>
      </c>
      <c r="K925">
        <f t="shared" si="179"/>
        <v>0.22739034847395503</v>
      </c>
      <c r="L925">
        <f t="shared" si="180"/>
        <v>3.8138549231917034E-3</v>
      </c>
      <c r="M925">
        <f t="shared" si="184"/>
        <v>2.6073264554942473E-5</v>
      </c>
      <c r="N925">
        <f t="shared" si="185"/>
        <v>1.169029310435575E-4</v>
      </c>
    </row>
    <row r="926" spans="2:14" x14ac:dyDescent="0.25">
      <c r="B926">
        <f t="shared" si="186"/>
        <v>0.2800350000000042</v>
      </c>
      <c r="C926">
        <f t="shared" si="176"/>
        <v>5.946034965025817E-14</v>
      </c>
      <c r="D926">
        <f t="shared" si="181"/>
        <v>152467823.57008368</v>
      </c>
      <c r="E926">
        <f t="shared" si="187"/>
        <v>1.3215514723502521E-14</v>
      </c>
      <c r="F926">
        <f t="shared" si="188"/>
        <v>1.8721486300542466E-17</v>
      </c>
      <c r="G926">
        <f t="shared" si="177"/>
        <v>0.37162718531411348</v>
      </c>
      <c r="H926" s="17">
        <f t="shared" si="182"/>
        <v>8.259696702189076E-2</v>
      </c>
      <c r="I926">
        <f t="shared" si="183"/>
        <v>1.1614186415692271</v>
      </c>
      <c r="J926">
        <f t="shared" si="178"/>
        <v>4.9177524472918136E-6</v>
      </c>
      <c r="K926">
        <f t="shared" si="179"/>
        <v>0.227479824286938</v>
      </c>
      <c r="L926">
        <f t="shared" si="180"/>
        <v>3.7977205678726912E-3</v>
      </c>
      <c r="M926">
        <f t="shared" si="184"/>
        <v>2.6036456823535752E-5</v>
      </c>
      <c r="N926">
        <f t="shared" si="185"/>
        <v>1.1700928937839039E-4</v>
      </c>
    </row>
    <row r="927" spans="2:14" x14ac:dyDescent="0.25">
      <c r="B927">
        <f t="shared" si="186"/>
        <v>0.28035000000000421</v>
      </c>
      <c r="C927">
        <f t="shared" si="176"/>
        <v>5.951466307608252E-14</v>
      </c>
      <c r="D927">
        <f t="shared" si="181"/>
        <v>152381732.58779544</v>
      </c>
      <c r="E927">
        <f t="shared" si="187"/>
        <v>1.3196793237201978E-14</v>
      </c>
      <c r="F927">
        <f t="shared" si="188"/>
        <v>1.8738564504399236E-17</v>
      </c>
      <c r="G927">
        <f t="shared" si="177"/>
        <v>0.37196664422551573</v>
      </c>
      <c r="H927" s="17">
        <f t="shared" si="182"/>
        <v>8.2479957732512349E-2</v>
      </c>
      <c r="I927">
        <f t="shared" si="183"/>
        <v>1.1611899711806712</v>
      </c>
      <c r="J927">
        <f t="shared" si="178"/>
        <v>4.910785814739265E-6</v>
      </c>
      <c r="K927">
        <f t="shared" si="179"/>
        <v>0.22756943439649271</v>
      </c>
      <c r="L927">
        <f t="shared" si="180"/>
        <v>3.7816544682757287E-3</v>
      </c>
      <c r="M927">
        <f t="shared" si="184"/>
        <v>2.5999615648819291E-5</v>
      </c>
      <c r="N927">
        <f t="shared" si="185"/>
        <v>1.1711602815249521E-4</v>
      </c>
    </row>
    <row r="928" spans="2:14" x14ac:dyDescent="0.25">
      <c r="B928">
        <f t="shared" si="186"/>
        <v>0.28066500000000422</v>
      </c>
      <c r="C928">
        <f t="shared" si="176"/>
        <v>5.956917146734196E-14</v>
      </c>
      <c r="D928">
        <f t="shared" si="181"/>
        <v>152295463.34928191</v>
      </c>
      <c r="E928">
        <f t="shared" si="187"/>
        <v>1.3178054672697578E-14</v>
      </c>
      <c r="F928">
        <f t="shared" si="188"/>
        <v>1.8755703940589934E-17</v>
      </c>
      <c r="G928">
        <f t="shared" si="177"/>
        <v>0.37230732167088726</v>
      </c>
      <c r="H928" s="17">
        <f t="shared" si="182"/>
        <v>8.2362841704359854E-2</v>
      </c>
      <c r="I928">
        <f t="shared" si="183"/>
        <v>1.1609610921933187</v>
      </c>
      <c r="J928">
        <f t="shared" si="178"/>
        <v>4.9038128270518185E-6</v>
      </c>
      <c r="K928">
        <f t="shared" si="179"/>
        <v>0.22765917928028104</v>
      </c>
      <c r="L928">
        <f t="shared" si="180"/>
        <v>3.7656563356478043E-3</v>
      </c>
      <c r="M928">
        <f t="shared" si="184"/>
        <v>2.596274091130817E-5</v>
      </c>
      <c r="N928">
        <f t="shared" si="185"/>
        <v>1.172231496286871E-4</v>
      </c>
    </row>
    <row r="929" spans="2:14" x14ac:dyDescent="0.25">
      <c r="B929">
        <f t="shared" si="186"/>
        <v>0.28098000000000423</v>
      </c>
      <c r="C929">
        <f t="shared" si="176"/>
        <v>5.962387598784658E-14</v>
      </c>
      <c r="D929">
        <f t="shared" si="181"/>
        <v>152209015.08917898</v>
      </c>
      <c r="E929">
        <f t="shared" si="187"/>
        <v>1.3159298968756988E-14</v>
      </c>
      <c r="F929">
        <f t="shared" si="188"/>
        <v>1.8772904974192775E-17</v>
      </c>
      <c r="G929">
        <f t="shared" si="177"/>
        <v>0.37264922492404107</v>
      </c>
      <c r="H929" s="17">
        <f t="shared" si="182"/>
        <v>8.2245618554731156E-2</v>
      </c>
      <c r="I929">
        <f t="shared" si="183"/>
        <v>1.1607320038592577</v>
      </c>
      <c r="J929">
        <f t="shared" si="178"/>
        <v>4.8968334614437212E-6</v>
      </c>
      <c r="K929">
        <f t="shared" si="179"/>
        <v>0.2277490594187907</v>
      </c>
      <c r="L929">
        <f t="shared" si="180"/>
        <v>3.7497258824574693E-3</v>
      </c>
      <c r="M929">
        <f t="shared" si="184"/>
        <v>2.5925832490807633E-5</v>
      </c>
      <c r="N929">
        <f t="shared" si="185"/>
        <v>1.1733065608870484E-4</v>
      </c>
    </row>
    <row r="930" spans="2:14" x14ac:dyDescent="0.25">
      <c r="B930">
        <f t="shared" si="186"/>
        <v>0.28129500000000424</v>
      </c>
      <c r="C930">
        <f t="shared" si="176"/>
        <v>5.9678777811174489E-14</v>
      </c>
      <c r="D930">
        <f t="shared" si="181"/>
        <v>152122387.037009</v>
      </c>
      <c r="E930">
        <f t="shared" si="187"/>
        <v>1.3140526063782796E-14</v>
      </c>
      <c r="F930">
        <f t="shared" si="188"/>
        <v>1.8790167973346397E-17</v>
      </c>
      <c r="G930">
        <f t="shared" si="177"/>
        <v>0.37299236131984054</v>
      </c>
      <c r="H930" s="17">
        <f t="shared" si="182"/>
        <v>8.212828789864246E-2</v>
      </c>
      <c r="I930">
        <f t="shared" si="183"/>
        <v>1.1605027054261174</v>
      </c>
      <c r="J930">
        <f t="shared" si="178"/>
        <v>4.889847694993367E-6</v>
      </c>
      <c r="K930">
        <f t="shared" si="179"/>
        <v>0.22783907529535924</v>
      </c>
      <c r="L930">
        <f t="shared" si="180"/>
        <v>3.7338628223896717E-3</v>
      </c>
      <c r="M930">
        <f t="shared" si="184"/>
        <v>2.5888890266407144E-5</v>
      </c>
      <c r="N930">
        <f t="shared" si="185"/>
        <v>1.1743854983341499E-4</v>
      </c>
    </row>
    <row r="931" spans="2:14" x14ac:dyDescent="0.25">
      <c r="B931">
        <f t="shared" si="186"/>
        <v>0.28161000000000425</v>
      </c>
      <c r="C931">
        <f t="shared" si="176"/>
        <v>5.973387812077772E-14</v>
      </c>
      <c r="D931">
        <f t="shared" si="181"/>
        <v>152035578.41713402</v>
      </c>
      <c r="E931">
        <f t="shared" si="187"/>
        <v>1.3121735895809449E-14</v>
      </c>
      <c r="F931">
        <f t="shared" si="188"/>
        <v>1.880749330928305E-17</v>
      </c>
      <c r="G931">
        <f t="shared" si="177"/>
        <v>0.37333673825486069</v>
      </c>
      <c r="H931" s="17">
        <f t="shared" si="182"/>
        <v>8.2010849348809048E-2</v>
      </c>
      <c r="I931">
        <f t="shared" si="183"/>
        <v>1.1602731961370298</v>
      </c>
      <c r="J931">
        <f t="shared" si="178"/>
        <v>4.8828555046421567E-6</v>
      </c>
      <c r="K931">
        <f t="shared" si="179"/>
        <v>0.22792922739619859</v>
      </c>
      <c r="L931">
        <f t="shared" si="180"/>
        <v>3.7180668703405925E-3</v>
      </c>
      <c r="M931">
        <f t="shared" si="184"/>
        <v>2.5851914116474407E-5</v>
      </c>
      <c r="N931">
        <f t="shared" si="185"/>
        <v>1.1754683318301905E-4</v>
      </c>
    </row>
    <row r="932" spans="2:14" x14ac:dyDescent="0.25">
      <c r="B932">
        <f t="shared" si="186"/>
        <v>0.28192500000000426</v>
      </c>
      <c r="C932">
        <f t="shared" si="176"/>
        <v>5.9789178110089061E-14</v>
      </c>
      <c r="D932">
        <f t="shared" si="181"/>
        <v>151948588.44870928</v>
      </c>
      <c r="E932">
        <f t="shared" si="187"/>
        <v>1.3102928402500166E-14</v>
      </c>
      <c r="F932">
        <f t="shared" si="188"/>
        <v>1.88248813563621E-17</v>
      </c>
      <c r="G932">
        <f t="shared" si="177"/>
        <v>0.37368236318805659</v>
      </c>
      <c r="H932" s="17">
        <f t="shared" si="182"/>
        <v>8.1893302515626029E-2</v>
      </c>
      <c r="I932">
        <f t="shared" si="183"/>
        <v>1.1600434752305935</v>
      </c>
      <c r="J932">
        <f t="shared" si="178"/>
        <v>4.8758568671933502E-6</v>
      </c>
      <c r="K932">
        <f t="shared" si="179"/>
        <v>0.22801951621041777</v>
      </c>
      <c r="L932">
        <f t="shared" si="180"/>
        <v>3.7023377424125412E-3</v>
      </c>
      <c r="M932">
        <f t="shared" si="184"/>
        <v>2.5814903918649319E-5</v>
      </c>
      <c r="N932">
        <f t="shared" si="185"/>
        <v>1.176555084772631E-4</v>
      </c>
    </row>
    <row r="933" spans="2:14" x14ac:dyDescent="0.25">
      <c r="B933">
        <f t="shared" si="186"/>
        <v>0.28224000000000427</v>
      </c>
      <c r="C933">
        <f t="shared" si="176"/>
        <v>5.9844678982631161E-14</v>
      </c>
      <c r="D933">
        <f t="shared" si="181"/>
        <v>151861416.34563512</v>
      </c>
      <c r="E933">
        <f t="shared" si="187"/>
        <v>1.3084103521143803E-14</v>
      </c>
      <c r="F933">
        <f t="shared" si="188"/>
        <v>1.8842332492104014E-17</v>
      </c>
      <c r="G933">
        <f t="shared" si="177"/>
        <v>0.37402924364144474</v>
      </c>
      <c r="H933" s="17">
        <f t="shared" si="182"/>
        <v>8.1775647007148761E-2</v>
      </c>
      <c r="I933">
        <f t="shared" si="183"/>
        <v>1.1598135419408335</v>
      </c>
      <c r="J933">
        <f t="shared" si="178"/>
        <v>4.8688517593109019E-6</v>
      </c>
      <c r="K933">
        <f t="shared" si="179"/>
        <v>0.22810994223004835</v>
      </c>
      <c r="L933">
        <f t="shared" si="180"/>
        <v>3.6866751559088361E-3</v>
      </c>
      <c r="M933">
        <f t="shared" si="184"/>
        <v>2.5777859549837821E-5</v>
      </c>
      <c r="N933">
        <f t="shared" si="185"/>
        <v>1.177645780756501E-4</v>
      </c>
    </row>
    <row r="934" spans="2:14" x14ac:dyDescent="0.25">
      <c r="B934">
        <f t="shared" si="186"/>
        <v>0.28255500000000427</v>
      </c>
      <c r="C934">
        <f t="shared" si="176"/>
        <v>5.9900381952126401E-14</v>
      </c>
      <c r="D934">
        <f t="shared" si="181"/>
        <v>151774061.3165088</v>
      </c>
      <c r="E934">
        <f t="shared" si="187"/>
        <v>1.3065261188651699E-14</v>
      </c>
      <c r="F934">
        <f t="shared" si="188"/>
        <v>1.8859847097224899E-17</v>
      </c>
      <c r="G934">
        <f t="shared" si="177"/>
        <v>0.37437738720079</v>
      </c>
      <c r="H934" s="17">
        <f t="shared" si="182"/>
        <v>8.1657882429073111E-2</v>
      </c>
      <c r="I934">
        <f t="shared" si="183"/>
        <v>1.1595833954971644</v>
      </c>
      <c r="J934">
        <f t="shared" si="178"/>
        <v>4.8618401575182796E-6</v>
      </c>
      <c r="K934">
        <f t="shared" si="179"/>
        <v>0.22820050595006919</v>
      </c>
      <c r="L934">
        <f t="shared" si="180"/>
        <v>3.6710788293287402E-3</v>
      </c>
      <c r="M934">
        <f t="shared" si="184"/>
        <v>2.5740780886205735E-5</v>
      </c>
      <c r="N934">
        <f t="shared" si="185"/>
        <v>1.1787404435765561E-4</v>
      </c>
    </row>
    <row r="935" spans="2:14" x14ac:dyDescent="0.25">
      <c r="B935">
        <f t="shared" si="186"/>
        <v>0.28287000000000428</v>
      </c>
      <c r="C935">
        <f t="shared" ref="C935:C998" si="189">((2*PI()/(D935^2*$C$16))*($C$11*$C$10*$C$12/($C$13*$C$14))*(($C$8^2)/(4*PI()*$C$7))^2)*(LN((($C$16*D935^2*E935)/(2*$C$9^2))*(1+(E935/($C$16*$C$4^2)))^2)-LN(2)*(SQRT(1-(D935/$C$4)^2)-(1-(D935/$C$4)^2)/2)+((1-SQRT(1-(D935/$C$4)^2))^2)/16)/1000</f>
        <v>5.9956288242608457E-14</v>
      </c>
      <c r="D935">
        <f t="shared" si="181"/>
        <v>151686522.564576</v>
      </c>
      <c r="E935">
        <f t="shared" si="187"/>
        <v>1.3046401341554474E-14</v>
      </c>
      <c r="F935">
        <f t="shared" si="188"/>
        <v>1.8877425555671322E-17</v>
      </c>
      <c r="G935">
        <f t="shared" ref="G935:G998" si="190">C935/$C$19/$F$36</f>
        <v>0.37472680151630278</v>
      </c>
      <c r="H935" s="17">
        <f t="shared" si="182"/>
        <v>8.1540008384715465E-2</v>
      </c>
      <c r="I935">
        <f t="shared" si="183"/>
        <v>1.1593530351243502</v>
      </c>
      <c r="J935">
        <f t="shared" ref="J935:J998" si="191">E935/($C$18*$C$4^2)</f>
        <v>4.8548220381972826E-6</v>
      </c>
      <c r="K935">
        <f t="shared" ref="K935:K998" si="192">(1-(D935/$C$4)^2)*(1+(J935^2)/8-(2*J935+1)*LN(2))</f>
        <v>0.2282912078684298</v>
      </c>
      <c r="L935">
        <f t="shared" ref="L935:L998" si="193">$H$38*2^(-B935/$Q$37)</f>
        <v>3.6555484823623916E-3</v>
      </c>
      <c r="M935">
        <f t="shared" si="184"/>
        <v>2.5703667803172493E-5</v>
      </c>
      <c r="N935">
        <f t="shared" si="185"/>
        <v>1.1798390972294576E-4</v>
      </c>
    </row>
    <row r="936" spans="2:14" x14ac:dyDescent="0.25">
      <c r="B936">
        <f t="shared" si="186"/>
        <v>0.28318500000000429</v>
      </c>
      <c r="C936">
        <f t="shared" si="189"/>
        <v>6.0012399088535404E-14</v>
      </c>
      <c r="D936">
        <f t="shared" ref="D936:D999" si="194">$C$4*SQRT(1-(1/I936)^2)</f>
        <v>151598799.2876814</v>
      </c>
      <c r="E936">
        <f t="shared" si="187"/>
        <v>1.3027523915998803E-14</v>
      </c>
      <c r="F936">
        <f t="shared" si="188"/>
        <v>1.8895068254655742E-17</v>
      </c>
      <c r="G936">
        <f t="shared" si="190"/>
        <v>0.37507749430334625</v>
      </c>
      <c r="H936" s="17">
        <f t="shared" ref="H936:H999" si="195">E936/$C$19/$F$36</f>
        <v>8.1422024474992499E-2</v>
      </c>
      <c r="I936">
        <f t="shared" ref="I936:I999" si="196">(E936)/($C$4^2*$C$29)+1</f>
        <v>1.1591224600424654</v>
      </c>
      <c r="J936">
        <f t="shared" si="191"/>
        <v>4.847797377586836E-6</v>
      </c>
      <c r="K936">
        <f t="shared" si="192"/>
        <v>0.22838204848607707</v>
      </c>
      <c r="L936">
        <f t="shared" si="193"/>
        <v>3.6400838358857626E-3</v>
      </c>
      <c r="M936">
        <f t="shared" ref="M936:M999" si="197">(B936-B935)*(H936+H935)/2</f>
        <v>2.5666520175404793E-5</v>
      </c>
      <c r="N936">
        <f t="shared" ref="N936:N999" si="198">(B936-B935)*(G936+G935)/2</f>
        <v>1.1809417659159837E-4</v>
      </c>
    </row>
    <row r="937" spans="2:14" x14ac:dyDescent="0.25">
      <c r="B937">
        <f t="shared" ref="B937:B1000" si="199">B936+$B$38</f>
        <v>0.2835000000000043</v>
      </c>
      <c r="C937">
        <f t="shared" si="189"/>
        <v>6.0068715734904524E-14</v>
      </c>
      <c r="D937">
        <f t="shared" si="194"/>
        <v>151510890.67821851</v>
      </c>
      <c r="E937">
        <f t="shared" ref="E937:E1000" si="200">E936-F936</f>
        <v>1.3008628847744147E-14</v>
      </c>
      <c r="F937">
        <f t="shared" ref="F937:F1000" si="201">(B937-B936)*(C937+C936)/2</f>
        <v>1.8912775584692374E-17</v>
      </c>
      <c r="G937">
        <f t="shared" si="190"/>
        <v>0.37542947334315324</v>
      </c>
      <c r="H937" s="17">
        <f t="shared" si="195"/>
        <v>8.1303930298400912E-2</v>
      </c>
      <c r="I937">
        <f t="shared" si="196"/>
        <v>1.1588916694668552</v>
      </c>
      <c r="J937">
        <f t="shared" si="191"/>
        <v>4.8407661517817733E-6</v>
      </c>
      <c r="K937">
        <f t="shared" si="192"/>
        <v>0.22847302830698005</v>
      </c>
      <c r="L937">
        <f t="shared" si="193"/>
        <v>3.624684611955658E-3</v>
      </c>
      <c r="M937">
        <f t="shared" si="197"/>
        <v>2.5629337876810252E-5</v>
      </c>
      <c r="N937">
        <f t="shared" si="198"/>
        <v>1.1820484740432731E-4</v>
      </c>
    </row>
    <row r="938" spans="2:14" x14ac:dyDescent="0.25">
      <c r="B938">
        <f t="shared" si="199"/>
        <v>0.28381500000000431</v>
      </c>
      <c r="C938">
        <f t="shared" si="189"/>
        <v>6.0125239437368111E-14</v>
      </c>
      <c r="D938">
        <f t="shared" si="194"/>
        <v>151422795.92307961</v>
      </c>
      <c r="E938">
        <f t="shared" si="200"/>
        <v>1.2989716072159454E-14</v>
      </c>
      <c r="F938">
        <f t="shared" si="201"/>
        <v>1.8930547939633526E-17</v>
      </c>
      <c r="G938">
        <f t="shared" si="190"/>
        <v>0.37578274648355064</v>
      </c>
      <c r="H938" s="17">
        <f t="shared" si="195"/>
        <v>8.1185725450996574E-2</v>
      </c>
      <c r="I938">
        <f t="shared" si="196"/>
        <v>1.1586606626080942</v>
      </c>
      <c r="J938">
        <f t="shared" si="191"/>
        <v>4.8337283367316106E-6</v>
      </c>
      <c r="K938">
        <f t="shared" si="192"/>
        <v>0.22856414783815521</v>
      </c>
      <c r="L938">
        <f t="shared" si="193"/>
        <v>3.6093505338046987E-3</v>
      </c>
      <c r="M938">
        <f t="shared" si="197"/>
        <v>2.5592120780530896E-5</v>
      </c>
      <c r="N938">
        <f t="shared" si="198"/>
        <v>1.1831592462270951E-4</v>
      </c>
    </row>
    <row r="939" spans="2:14" x14ac:dyDescent="0.25">
      <c r="B939">
        <f t="shared" si="199"/>
        <v>0.28413000000000432</v>
      </c>
      <c r="C939">
        <f t="shared" si="189"/>
        <v>6.018197146235127E-14</v>
      </c>
      <c r="D939">
        <f t="shared" si="194"/>
        <v>151334514.20360455</v>
      </c>
      <c r="E939">
        <f t="shared" si="200"/>
        <v>1.297078552421982E-14</v>
      </c>
      <c r="F939">
        <f t="shared" si="201"/>
        <v>1.8948385716706386E-17</v>
      </c>
      <c r="G939">
        <f t="shared" si="190"/>
        <v>0.37613732163969538</v>
      </c>
      <c r="H939" s="17">
        <f t="shared" si="195"/>
        <v>8.1067409526373868E-2</v>
      </c>
      <c r="I939">
        <f t="shared" si="196"/>
        <v>1.1584294386719471</v>
      </c>
      <c r="J939">
        <f t="shared" si="191"/>
        <v>4.8266839082393067E-6</v>
      </c>
      <c r="K939">
        <f t="shared" si="192"/>
        <v>0.22865540758969305</v>
      </c>
      <c r="L939">
        <f t="shared" si="193"/>
        <v>3.5940813258363651E-3</v>
      </c>
      <c r="M939">
        <f t="shared" si="197"/>
        <v>2.5554868758936629E-5</v>
      </c>
      <c r="N939">
        <f t="shared" si="198"/>
        <v>1.1842741072941491E-4</v>
      </c>
    </row>
    <row r="940" spans="2:14" x14ac:dyDescent="0.25">
      <c r="B940">
        <f t="shared" si="199"/>
        <v>0.28444500000000433</v>
      </c>
      <c r="C940">
        <f t="shared" si="189"/>
        <v>6.0238913087171469E-14</v>
      </c>
      <c r="D940">
        <f t="shared" si="194"/>
        <v>151246044.69552881</v>
      </c>
      <c r="E940">
        <f t="shared" si="200"/>
        <v>1.2951837138503114E-14</v>
      </c>
      <c r="F940">
        <f t="shared" si="201"/>
        <v>1.896628931655042E-17</v>
      </c>
      <c r="G940">
        <f t="shared" si="190"/>
        <v>0.37649320679482168</v>
      </c>
      <c r="H940" s="17">
        <f t="shared" si="195"/>
        <v>8.0948982115644455E-2</v>
      </c>
      <c r="I940">
        <f t="shared" si="196"/>
        <v>1.1581979968593268</v>
      </c>
      <c r="J940">
        <f t="shared" si="191"/>
        <v>4.8196328419600005E-6</v>
      </c>
      <c r="K940">
        <f t="shared" si="192"/>
        <v>0.22874680807478409</v>
      </c>
      <c r="L940">
        <f t="shared" si="193"/>
        <v>3.5788767136200354E-3</v>
      </c>
      <c r="M940">
        <f t="shared" si="197"/>
        <v>2.5517581683618671E-5</v>
      </c>
      <c r="N940">
        <f t="shared" si="198"/>
        <v>1.185393082284401E-4</v>
      </c>
    </row>
    <row r="941" spans="2:14" x14ac:dyDescent="0.25">
      <c r="B941">
        <f t="shared" si="199"/>
        <v>0.28476000000000434</v>
      </c>
      <c r="C941">
        <f t="shared" si="189"/>
        <v>6.0296065600159231E-14</v>
      </c>
      <c r="D941">
        <f t="shared" si="194"/>
        <v>151157386.56893149</v>
      </c>
      <c r="E941">
        <f t="shared" si="200"/>
        <v>1.2932870849186563E-14</v>
      </c>
      <c r="F941">
        <f t="shared" si="201"/>
        <v>1.898425914325517E-17</v>
      </c>
      <c r="G941">
        <f t="shared" si="190"/>
        <v>0.37685041000099517</v>
      </c>
      <c r="H941" s="17">
        <f t="shared" si="195"/>
        <v>8.0830442807416011E-2</v>
      </c>
      <c r="I941">
        <f t="shared" si="196"/>
        <v>1.1579663363662518</v>
      </c>
      <c r="J941">
        <f t="shared" si="191"/>
        <v>4.8125751133997472E-6</v>
      </c>
      <c r="K941">
        <f t="shared" si="192"/>
        <v>0.22883834980974493</v>
      </c>
      <c r="L941">
        <f t="shared" si="193"/>
        <v>3.56373642388606E-3</v>
      </c>
      <c r="M941">
        <f t="shared" si="197"/>
        <v>2.5480259425382811E-5</v>
      </c>
      <c r="N941">
        <f t="shared" si="198"/>
        <v>1.1865161964534481E-4</v>
      </c>
    </row>
    <row r="942" spans="2:14" x14ac:dyDescent="0.25">
      <c r="B942">
        <f t="shared" si="199"/>
        <v>0.28507500000000435</v>
      </c>
      <c r="C942">
        <f t="shared" si="189"/>
        <v>6.0353430300780752E-14</v>
      </c>
      <c r="D942">
        <f t="shared" si="194"/>
        <v>151068538.98818237</v>
      </c>
      <c r="E942">
        <f t="shared" si="200"/>
        <v>1.2913886590043308E-14</v>
      </c>
      <c r="F942">
        <f t="shared" si="201"/>
        <v>1.9002295604398633E-17</v>
      </c>
      <c r="G942">
        <f t="shared" si="190"/>
        <v>0.3772089393798797</v>
      </c>
      <c r="H942" s="17">
        <f t="shared" si="195"/>
        <v>8.0711791187770665E-2</v>
      </c>
      <c r="I942">
        <f t="shared" si="196"/>
        <v>1.1577344563838057</v>
      </c>
      <c r="J942">
        <f t="shared" si="191"/>
        <v>4.8055106979142316E-6</v>
      </c>
      <c r="K942">
        <f t="shared" si="192"/>
        <v>0.22893003331404643</v>
      </c>
      <c r="L942">
        <f t="shared" si="193"/>
        <v>3.548660184520836E-3</v>
      </c>
      <c r="M942">
        <f t="shared" si="197"/>
        <v>2.5442901854242688E-5</v>
      </c>
      <c r="N942">
        <f t="shared" si="198"/>
        <v>1.1876434752749146E-4</v>
      </c>
    </row>
    <row r="943" spans="2:14" x14ac:dyDescent="0.25">
      <c r="B943">
        <f t="shared" si="199"/>
        <v>0.28539000000000436</v>
      </c>
      <c r="C943">
        <f t="shared" si="189"/>
        <v>6.0411008499762165E-14</v>
      </c>
      <c r="D943">
        <f t="shared" si="194"/>
        <v>150979501.11188832</v>
      </c>
      <c r="E943">
        <f t="shared" si="200"/>
        <v>1.2894884294438909E-14</v>
      </c>
      <c r="F943">
        <f t="shared" si="201"/>
        <v>1.9020399111086095E-17</v>
      </c>
      <c r="G943">
        <f t="shared" si="190"/>
        <v>0.37756880312351349</v>
      </c>
      <c r="H943" s="17">
        <f t="shared" si="195"/>
        <v>8.0593026840243179E-2</v>
      </c>
      <c r="I943">
        <f t="shared" si="196"/>
        <v>1.1575023560980935</v>
      </c>
      <c r="J943">
        <f t="shared" si="191"/>
        <v>4.7984395707074723E-6</v>
      </c>
      <c r="K943">
        <f t="shared" si="192"/>
        <v>0.22902185911033926</v>
      </c>
      <c r="L943">
        <f t="shared" si="193"/>
        <v>3.53364772456193E-3</v>
      </c>
      <c r="M943">
        <f t="shared" si="197"/>
        <v>2.5405508839412962E-5</v>
      </c>
      <c r="N943">
        <f t="shared" si="198"/>
        <v>1.1887749444428811E-4</v>
      </c>
    </row>
    <row r="944" spans="2:14" x14ac:dyDescent="0.25">
      <c r="B944">
        <f t="shared" si="199"/>
        <v>0.28570500000000437</v>
      </c>
      <c r="C944">
        <f t="shared" si="189"/>
        <v>6.0468801519215526E-14</v>
      </c>
      <c r="D944">
        <f t="shared" si="194"/>
        <v>150890272.09283903</v>
      </c>
      <c r="E944">
        <f t="shared" si="200"/>
        <v>1.2875863895327824E-14</v>
      </c>
      <c r="F944">
        <f t="shared" si="201"/>
        <v>1.9038570077989577E-17</v>
      </c>
      <c r="G944">
        <f t="shared" si="190"/>
        <v>0.37793000949509697</v>
      </c>
      <c r="H944" s="17">
        <f t="shared" si="195"/>
        <v>8.0474149345798898E-2</v>
      </c>
      <c r="I944">
        <f t="shared" si="196"/>
        <v>1.1572700346901987</v>
      </c>
      <c r="J944">
        <f t="shared" si="191"/>
        <v>4.791361706830505E-6</v>
      </c>
      <c r="K944">
        <f t="shared" si="192"/>
        <v>0.22911382772448224</v>
      </c>
      <c r="L944">
        <f t="shared" si="193"/>
        <v>3.5186987741932089E-3</v>
      </c>
      <c r="M944">
        <f t="shared" si="197"/>
        <v>2.536808024930241E-5</v>
      </c>
      <c r="N944">
        <f t="shared" si="198"/>
        <v>1.1899106298743481E-4</v>
      </c>
    </row>
    <row r="945" spans="2:14" x14ac:dyDescent="0.25">
      <c r="B945">
        <f t="shared" si="199"/>
        <v>0.28602000000000438</v>
      </c>
      <c r="C945">
        <f t="shared" si="189"/>
        <v>6.052681069276639E-14</v>
      </c>
      <c r="D945">
        <f t="shared" si="194"/>
        <v>150800851.07795262</v>
      </c>
      <c r="E945">
        <f t="shared" si="200"/>
        <v>1.2856825325249835E-14</v>
      </c>
      <c r="F945">
        <f t="shared" si="201"/>
        <v>1.9056808923387738E-17</v>
      </c>
      <c r="G945">
        <f t="shared" si="190"/>
        <v>0.3782925668297899</v>
      </c>
      <c r="H945" s="17">
        <f t="shared" si="195"/>
        <v>8.0355158282811465E-2</v>
      </c>
      <c r="I945">
        <f t="shared" si="196"/>
        <v>1.1570374913361405</v>
      </c>
      <c r="J945">
        <f t="shared" si="191"/>
        <v>4.7842770811800591E-6</v>
      </c>
      <c r="K945">
        <f t="shared" si="192"/>
        <v>0.22920593968556954</v>
      </c>
      <c r="L945">
        <f t="shared" si="193"/>
        <v>3.5038130647399809E-3</v>
      </c>
      <c r="M945">
        <f t="shared" si="197"/>
        <v>2.5330615951506915E-5</v>
      </c>
      <c r="N945">
        <f t="shared" si="198"/>
        <v>1.1910505577117336E-4</v>
      </c>
    </row>
    <row r="946" spans="2:14" x14ac:dyDescent="0.25">
      <c r="B946">
        <f t="shared" si="199"/>
        <v>0.28633500000000439</v>
      </c>
      <c r="C946">
        <f t="shared" si="189"/>
        <v>6.0585037365683428E-14</v>
      </c>
      <c r="D946">
        <f t="shared" si="194"/>
        <v>150711237.20821947</v>
      </c>
      <c r="E946">
        <f t="shared" si="200"/>
        <v>1.2837768516326447E-14</v>
      </c>
      <c r="F946">
        <f t="shared" si="201"/>
        <v>1.9075116069206434E-17</v>
      </c>
      <c r="G946">
        <f t="shared" si="190"/>
        <v>0.37865648353552139</v>
      </c>
      <c r="H946" s="17">
        <f t="shared" si="195"/>
        <v>8.0236053227040277E-2</v>
      </c>
      <c r="I946">
        <f t="shared" si="196"/>
        <v>1.1568047252068283</v>
      </c>
      <c r="J946">
        <f t="shared" si="191"/>
        <v>4.777185668497215E-6</v>
      </c>
      <c r="K946">
        <f t="shared" si="192"/>
        <v>0.22929819552595923</v>
      </c>
      <c r="L946">
        <f t="shared" si="193"/>
        <v>3.4889903286641692E-3</v>
      </c>
      <c r="M946">
        <f t="shared" si="197"/>
        <v>2.5293115812802426E-5</v>
      </c>
      <c r="N946">
        <f t="shared" si="198"/>
        <v>1.1921947543254022E-4</v>
      </c>
    </row>
    <row r="947" spans="2:14" x14ac:dyDescent="0.25">
      <c r="B947">
        <f t="shared" si="199"/>
        <v>0.2866500000000044</v>
      </c>
      <c r="C947">
        <f t="shared" si="189"/>
        <v>6.0643482895009346E-14</v>
      </c>
      <c r="D947">
        <f t="shared" si="194"/>
        <v>150621429.61864686</v>
      </c>
      <c r="E947">
        <f t="shared" si="200"/>
        <v>1.2818693400257241E-14</v>
      </c>
      <c r="F947">
        <f t="shared" si="201"/>
        <v>1.9093491941059701E-17</v>
      </c>
      <c r="G947">
        <f t="shared" si="190"/>
        <v>0.37902176809380839</v>
      </c>
      <c r="H947" s="17">
        <f t="shared" si="195"/>
        <v>8.0116833751607747E-2</v>
      </c>
      <c r="I947">
        <f t="shared" si="196"/>
        <v>1.1565717354680185</v>
      </c>
      <c r="J947">
        <f t="shared" si="191"/>
        <v>4.770087443366045E-6</v>
      </c>
      <c r="K947">
        <f t="shared" si="192"/>
        <v>0.22939059578130158</v>
      </c>
      <c r="L947">
        <f t="shared" si="193"/>
        <v>3.4742302995595083E-3</v>
      </c>
      <c r="M947">
        <f t="shared" si="197"/>
        <v>2.5255579699137842E-5</v>
      </c>
      <c r="N947">
        <f t="shared" si="198"/>
        <v>1.1933432463162312E-4</v>
      </c>
    </row>
    <row r="948" spans="2:14" x14ac:dyDescent="0.25">
      <c r="B948">
        <f t="shared" si="199"/>
        <v>0.28696500000000441</v>
      </c>
      <c r="C948">
        <f t="shared" si="189"/>
        <v>6.0702148649694281E-14</v>
      </c>
      <c r="D948">
        <f t="shared" si="194"/>
        <v>150531427.43820149</v>
      </c>
      <c r="E948">
        <f t="shared" si="200"/>
        <v>1.279959990831618E-14</v>
      </c>
      <c r="F948">
        <f t="shared" si="201"/>
        <v>1.9111936968291412E-17</v>
      </c>
      <c r="G948">
        <f t="shared" si="190"/>
        <v>0.37938842906058923</v>
      </c>
      <c r="H948" s="17">
        <f t="shared" si="195"/>
        <v>7.9997499426976121E-2</v>
      </c>
      <c r="I948">
        <f t="shared" si="196"/>
        <v>1.1563385212802686</v>
      </c>
      <c r="J948">
        <f t="shared" si="191"/>
        <v>4.7629823802122419E-6</v>
      </c>
      <c r="K948">
        <f t="shared" si="192"/>
        <v>0.22948314099056738</v>
      </c>
      <c r="L948">
        <f t="shared" si="193"/>
        <v>3.4595327121467565E-3</v>
      </c>
      <c r="M948">
        <f t="shared" si="197"/>
        <v>2.5218007475627737E-5</v>
      </c>
      <c r="N948">
        <f t="shared" si="198"/>
        <v>1.1944960605182131E-4</v>
      </c>
    </row>
    <row r="949" spans="2:14" x14ac:dyDescent="0.25">
      <c r="B949">
        <f t="shared" si="199"/>
        <v>0.28728000000000442</v>
      </c>
      <c r="C949">
        <f t="shared" si="189"/>
        <v>6.0761036010730466E-14</v>
      </c>
      <c r="D949">
        <f t="shared" si="194"/>
        <v>150441229.78975236</v>
      </c>
      <c r="E949">
        <f t="shared" si="200"/>
        <v>1.2780487971347889E-14</v>
      </c>
      <c r="F949">
        <f t="shared" si="201"/>
        <v>1.9130451584017489E-17</v>
      </c>
      <c r="G949">
        <f t="shared" si="190"/>
        <v>0.37975647506706539</v>
      </c>
      <c r="H949" s="17">
        <f t="shared" si="195"/>
        <v>7.9878049820924307E-2</v>
      </c>
      <c r="I949">
        <f t="shared" si="196"/>
        <v>1.156105081798892</v>
      </c>
      <c r="J949">
        <f t="shared" si="191"/>
        <v>4.7558704533017334E-6</v>
      </c>
      <c r="K949">
        <f t="shared" si="192"/>
        <v>0.22957583169607682</v>
      </c>
      <c r="L949">
        <f t="shared" si="193"/>
        <v>3.444897302268921E-3</v>
      </c>
      <c r="M949">
        <f t="shared" si="197"/>
        <v>2.5180399006545096E-5</v>
      </c>
      <c r="N949">
        <f t="shared" si="198"/>
        <v>1.1956532240010928E-4</v>
      </c>
    </row>
    <row r="950" spans="2:14" x14ac:dyDescent="0.25">
      <c r="B950">
        <f t="shared" si="199"/>
        <v>0.28759500000000443</v>
      </c>
      <c r="C950">
        <f t="shared" si="189"/>
        <v>6.0820146371289021E-14</v>
      </c>
      <c r="D950">
        <f t="shared" si="194"/>
        <v>150350835.79001251</v>
      </c>
      <c r="E950">
        <f t="shared" si="200"/>
        <v>1.2761357519763873E-14</v>
      </c>
      <c r="F950">
        <f t="shared" si="201"/>
        <v>1.914903622516866E-17</v>
      </c>
      <c r="G950">
        <f t="shared" si="190"/>
        <v>0.38012591482055635</v>
      </c>
      <c r="H950" s="17">
        <f t="shared" si="195"/>
        <v>7.9758484498524199E-2</v>
      </c>
      <c r="I950">
        <f t="shared" si="196"/>
        <v>1.1558714161739121</v>
      </c>
      <c r="J950">
        <f t="shared" si="191"/>
        <v>4.7487516367392739E-6</v>
      </c>
      <c r="K950">
        <f t="shared" si="192"/>
        <v>0.22966866844353004</v>
      </c>
      <c r="L950">
        <f t="shared" si="193"/>
        <v>3.4303238068865102E-3</v>
      </c>
      <c r="M950">
        <f t="shared" si="197"/>
        <v>2.5142754155313916E-5</v>
      </c>
      <c r="N950">
        <f t="shared" si="198"/>
        <v>1.196814764073041E-4</v>
      </c>
    </row>
    <row r="951" spans="2:14" x14ac:dyDescent="0.25">
      <c r="B951">
        <f t="shared" si="199"/>
        <v>0.28791000000000444</v>
      </c>
      <c r="C951">
        <f t="shared" si="189"/>
        <v>6.0879481136858381E-14</v>
      </c>
      <c r="D951">
        <f t="shared" si="194"/>
        <v>150260244.54948029</v>
      </c>
      <c r="E951">
        <f t="shared" si="200"/>
        <v>1.2742208483538703E-14</v>
      </c>
      <c r="F951">
        <f t="shared" si="201"/>
        <v>1.9167691332533807E-17</v>
      </c>
      <c r="G951">
        <f t="shared" si="190"/>
        <v>0.38049675710536485</v>
      </c>
      <c r="H951" s="17">
        <f t="shared" si="195"/>
        <v>7.9638803022116886E-2</v>
      </c>
      <c r="I951">
        <f t="shared" si="196"/>
        <v>1.1556375235500154</v>
      </c>
      <c r="J951">
        <f t="shared" si="191"/>
        <v>4.7416259044670281E-6</v>
      </c>
      <c r="K951">
        <f t="shared" si="192"/>
        <v>0.22976165178203442</v>
      </c>
      <c r="L951">
        <f t="shared" si="193"/>
        <v>3.4158119640728232E-3</v>
      </c>
      <c r="M951">
        <f t="shared" si="197"/>
        <v>2.5105072784501744E-5</v>
      </c>
      <c r="N951">
        <f t="shared" si="198"/>
        <v>1.197980708283363E-4</v>
      </c>
    </row>
    <row r="952" spans="2:14" x14ac:dyDescent="0.25">
      <c r="B952">
        <f t="shared" si="199"/>
        <v>0.28822500000000445</v>
      </c>
      <c r="C952">
        <f t="shared" si="189"/>
        <v>6.0939041725385553E-14</v>
      </c>
      <c r="D952">
        <f t="shared" si="194"/>
        <v>150169455.17237917</v>
      </c>
      <c r="E952">
        <f t="shared" si="200"/>
        <v>1.2723040792206169E-14</v>
      </c>
      <c r="F952">
        <f t="shared" si="201"/>
        <v>1.9186417350804011E-17</v>
      </c>
      <c r="G952">
        <f t="shared" si="190"/>
        <v>0.38086901078365965</v>
      </c>
      <c r="H952" s="17">
        <f t="shared" si="195"/>
        <v>7.9519004951288552E-2</v>
      </c>
      <c r="I952">
        <f t="shared" si="196"/>
        <v>1.1554034030665041</v>
      </c>
      <c r="J952">
        <f t="shared" si="191"/>
        <v>4.7344932302631345E-6</v>
      </c>
      <c r="K952">
        <f t="shared" si="192"/>
        <v>0.22985478226413747</v>
      </c>
      <c r="L952">
        <f t="shared" si="193"/>
        <v>3.401361513009217E-3</v>
      </c>
      <c r="M952">
        <f t="shared" si="197"/>
        <v>2.5067354755812131E-5</v>
      </c>
      <c r="N952">
        <f t="shared" si="198"/>
        <v>1.1991510844252505E-4</v>
      </c>
    </row>
    <row r="953" spans="2:14" x14ac:dyDescent="0.25">
      <c r="B953">
        <f t="shared" si="199"/>
        <v>0.28854000000000446</v>
      </c>
      <c r="C953">
        <f t="shared" si="189"/>
        <v>6.0998829567417723E-14</v>
      </c>
      <c r="D953">
        <f t="shared" si="194"/>
        <v>150078466.75659826</v>
      </c>
      <c r="E953">
        <f t="shared" si="200"/>
        <v>1.2703854374855365E-14</v>
      </c>
      <c r="F953">
        <f t="shared" si="201"/>
        <v>1.9205214728617107E-17</v>
      </c>
      <c r="G953">
        <f t="shared" si="190"/>
        <v>0.38124268479636075</v>
      </c>
      <c r="H953" s="17">
        <f t="shared" si="195"/>
        <v>7.9399089842846021E-2</v>
      </c>
      <c r="I953">
        <f t="shared" si="196"/>
        <v>1.1551690538572494</v>
      </c>
      <c r="J953">
        <f t="shared" si="191"/>
        <v>4.7273535877402536E-6</v>
      </c>
      <c r="K953">
        <f t="shared" si="192"/>
        <v>0.22994806044585464</v>
      </c>
      <c r="L953">
        <f t="shared" si="193"/>
        <v>3.3869721939804348E-3</v>
      </c>
      <c r="M953">
        <f t="shared" si="197"/>
        <v>2.5029599930076968E-5</v>
      </c>
      <c r="N953">
        <f t="shared" si="198"/>
        <v>1.2003259205385693E-4</v>
      </c>
    </row>
    <row r="954" spans="2:14" x14ac:dyDescent="0.25">
      <c r="B954">
        <f t="shared" si="199"/>
        <v>0.28885500000000447</v>
      </c>
      <c r="C954">
        <f t="shared" si="189"/>
        <v>6.1058846106247649E-14</v>
      </c>
      <c r="D954">
        <f t="shared" si="194"/>
        <v>149987278.39363059</v>
      </c>
      <c r="E954">
        <f t="shared" si="200"/>
        <v>1.2684649160126748E-14</v>
      </c>
      <c r="F954">
        <f t="shared" si="201"/>
        <v>1.9224083918602886E-17</v>
      </c>
      <c r="G954">
        <f t="shared" si="190"/>
        <v>0.38161778816404773</v>
      </c>
      <c r="H954" s="17">
        <f t="shared" si="195"/>
        <v>7.9279057250792165E-2</v>
      </c>
      <c r="I954">
        <f t="shared" si="196"/>
        <v>1.1549344750506423</v>
      </c>
      <c r="J954">
        <f t="shared" si="191"/>
        <v>4.720206950344098E-6</v>
      </c>
      <c r="K954">
        <f t="shared" si="192"/>
        <v>0.23004148688670153</v>
      </c>
      <c r="L954">
        <f t="shared" si="193"/>
        <v>3.3726437483699331E-3</v>
      </c>
      <c r="M954">
        <f t="shared" si="197"/>
        <v>2.4991808167248789E-5</v>
      </c>
      <c r="N954">
        <f t="shared" si="198"/>
        <v>1.2015052449126804E-4</v>
      </c>
    </row>
    <row r="955" spans="2:14" x14ac:dyDescent="0.25">
      <c r="B955">
        <f t="shared" si="199"/>
        <v>0.28917000000000448</v>
      </c>
      <c r="C955">
        <f t="shared" si="189"/>
        <v>6.1119092798059953E-14</v>
      </c>
      <c r="D955">
        <f t="shared" si="194"/>
        <v>149895889.16851148</v>
      </c>
      <c r="E955">
        <f t="shared" si="200"/>
        <v>1.2665425076208146E-14</v>
      </c>
      <c r="F955">
        <f t="shared" si="201"/>
        <v>1.924302537742904E-17</v>
      </c>
      <c r="G955">
        <f t="shared" si="190"/>
        <v>0.38199432998787464</v>
      </c>
      <c r="H955" s="17">
        <f t="shared" si="195"/>
        <v>7.9158906726300909E-2</v>
      </c>
      <c r="I955">
        <f t="shared" si="196"/>
        <v>1.1546996657695452</v>
      </c>
      <c r="J955">
        <f t="shared" si="191"/>
        <v>4.7130532913519497E-6</v>
      </c>
      <c r="K955">
        <f t="shared" si="192"/>
        <v>0.23013506214972426</v>
      </c>
      <c r="L955">
        <f t="shared" si="193"/>
        <v>3.3583759186552428E-3</v>
      </c>
      <c r="M955">
        <f t="shared" si="197"/>
        <v>2.4953979326392933E-5</v>
      </c>
      <c r="N955">
        <f t="shared" si="198"/>
        <v>1.202689086089315E-4</v>
      </c>
    </row>
    <row r="956" spans="2:14" x14ac:dyDescent="0.25">
      <c r="B956">
        <f t="shared" si="199"/>
        <v>0.28948500000000449</v>
      </c>
      <c r="C956">
        <f t="shared" si="189"/>
        <v>6.1179571112079558E-14</v>
      </c>
      <c r="D956">
        <f t="shared" si="194"/>
        <v>149804298.15975609</v>
      </c>
      <c r="E956">
        <f t="shared" si="200"/>
        <v>1.2646182050830717E-14</v>
      </c>
      <c r="F956">
        <f t="shared" si="201"/>
        <v>1.9262039565847566E-17</v>
      </c>
      <c r="G956">
        <f t="shared" si="190"/>
        <v>0.38237231945049721</v>
      </c>
      <c r="H956" s="17">
        <f t="shared" si="195"/>
        <v>7.9038637817691978E-2</v>
      </c>
      <c r="I956">
        <f t="shared" si="196"/>
        <v>1.1544646251312427</v>
      </c>
      <c r="J956">
        <f t="shared" si="191"/>
        <v>4.7058925838711548E-6</v>
      </c>
      <c r="K956">
        <f t="shared" si="192"/>
        <v>0.2302287868015313</v>
      </c>
      <c r="L956">
        <f t="shared" si="193"/>
        <v>3.3441684484033208E-3</v>
      </c>
      <c r="M956">
        <f t="shared" si="197"/>
        <v>2.4916113265679645E-5</v>
      </c>
      <c r="N956">
        <f t="shared" si="198"/>
        <v>1.2038774728654728E-4</v>
      </c>
    </row>
    <row r="957" spans="2:14" x14ac:dyDescent="0.25">
      <c r="B957">
        <f t="shared" si="199"/>
        <v>0.2898000000000045</v>
      </c>
      <c r="C957">
        <f t="shared" si="189"/>
        <v>6.124028253072272E-14</v>
      </c>
      <c r="D957">
        <f t="shared" si="194"/>
        <v>149712504.4392961</v>
      </c>
      <c r="E957">
        <f t="shared" si="200"/>
        <v>1.262692001126487E-14</v>
      </c>
      <c r="F957">
        <f t="shared" si="201"/>
        <v>1.9281126948741953E-17</v>
      </c>
      <c r="G957">
        <f t="shared" si="190"/>
        <v>0.38275176581701692</v>
      </c>
      <c r="H957" s="17">
        <f t="shared" si="195"/>
        <v>7.8918250070405427E-2</v>
      </c>
      <c r="I957">
        <f t="shared" si="196"/>
        <v>1.1542293522473921</v>
      </c>
      <c r="J957">
        <f t="shared" si="191"/>
        <v>4.6987248008376027E-6</v>
      </c>
      <c r="K957">
        <f t="shared" si="192"/>
        <v>0.2303226614123243</v>
      </c>
      <c r="L957">
        <f t="shared" si="193"/>
        <v>3.3300210822659604E-3</v>
      </c>
      <c r="M957">
        <f t="shared" si="197"/>
        <v>2.4878209842376112E-5</v>
      </c>
      <c r="N957">
        <f t="shared" si="198"/>
        <v>1.2050704342963718E-4</v>
      </c>
    </row>
    <row r="958" spans="2:14" x14ac:dyDescent="0.25">
      <c r="B958">
        <f t="shared" si="199"/>
        <v>0.29011500000000451</v>
      </c>
      <c r="C958">
        <f t="shared" si="189"/>
        <v>6.1301228549750104E-14</v>
      </c>
      <c r="D958">
        <f t="shared" si="194"/>
        <v>149620507.07241502</v>
      </c>
      <c r="E958">
        <f t="shared" si="200"/>
        <v>1.2607638884316128E-14</v>
      </c>
      <c r="F958">
        <f t="shared" si="201"/>
        <v>1.9300287995175063E-17</v>
      </c>
      <c r="G958">
        <f t="shared" si="190"/>
        <v>0.38313267843593812</v>
      </c>
      <c r="H958" s="17">
        <f t="shared" si="195"/>
        <v>7.8797743026975786E-2</v>
      </c>
      <c r="I958">
        <f t="shared" si="196"/>
        <v>1.1539938462239712</v>
      </c>
      <c r="J958">
        <f t="shared" si="191"/>
        <v>4.6915499150141927E-6</v>
      </c>
      <c r="K958">
        <f t="shared" si="192"/>
        <v>0.23041668655593178</v>
      </c>
      <c r="L958">
        <f t="shared" si="193"/>
        <v>3.315933565975196E-3</v>
      </c>
      <c r="M958">
        <f t="shared" si="197"/>
        <v>2.4840268912838306E-5</v>
      </c>
      <c r="N958">
        <f t="shared" si="198"/>
        <v>1.2062679996984414E-4</v>
      </c>
    </row>
    <row r="959" spans="2:14" x14ac:dyDescent="0.25">
      <c r="B959">
        <f t="shared" si="199"/>
        <v>0.29043000000000452</v>
      </c>
      <c r="C959">
        <f t="shared" si="189"/>
        <v>6.1362410678421248E-14</v>
      </c>
      <c r="D959">
        <f t="shared" si="194"/>
        <v>149528305.11768442</v>
      </c>
      <c r="E959">
        <f t="shared" si="200"/>
        <v>1.2588338596320952E-14</v>
      </c>
      <c r="F959">
        <f t="shared" si="201"/>
        <v>1.9319523178437584E-17</v>
      </c>
      <c r="G959">
        <f t="shared" si="190"/>
        <v>0.38351506674013275</v>
      </c>
      <c r="H959" s="17">
        <f t="shared" si="195"/>
        <v>7.8677116227005947E-2</v>
      </c>
      <c r="I959">
        <f t="shared" si="196"/>
        <v>1.1537581061612301</v>
      </c>
      <c r="J959">
        <f t="shared" si="191"/>
        <v>4.6843678989892767E-6</v>
      </c>
      <c r="K959">
        <f t="shared" si="192"/>
        <v>0.23051086280983968</v>
      </c>
      <c r="L959">
        <f t="shared" si="193"/>
        <v>3.3019056463387299E-3</v>
      </c>
      <c r="M959">
        <f t="shared" si="197"/>
        <v>2.4802290332502889E-5</v>
      </c>
      <c r="N959">
        <f t="shared" si="198"/>
        <v>1.2074701986523489E-4</v>
      </c>
    </row>
    <row r="960" spans="2:14" x14ac:dyDescent="0.25">
      <c r="B960">
        <f t="shared" si="199"/>
        <v>0.29074500000000453</v>
      </c>
      <c r="C960">
        <f t="shared" si="189"/>
        <v>6.1423830439652589E-14</v>
      </c>
      <c r="D960">
        <f t="shared" si="194"/>
        <v>149435897.62689695</v>
      </c>
      <c r="E960">
        <f t="shared" si="200"/>
        <v>1.2569019073142514E-14</v>
      </c>
      <c r="F960">
        <f t="shared" si="201"/>
        <v>1.9338832976097226E-17</v>
      </c>
      <c r="G960">
        <f t="shared" si="190"/>
        <v>0.38389894024782867</v>
      </c>
      <c r="H960" s="17">
        <f t="shared" si="195"/>
        <v>7.8556369207140708E-2</v>
      </c>
      <c r="I960">
        <f t="shared" si="196"/>
        <v>1.1535221311536368</v>
      </c>
      <c r="J960">
        <f t="shared" si="191"/>
        <v>4.6771787251750848E-6</v>
      </c>
      <c r="K960">
        <f t="shared" si="192"/>
        <v>0.23060519075522595</v>
      </c>
      <c r="L960">
        <f t="shared" si="193"/>
        <v>3.2879370712353825E-3</v>
      </c>
      <c r="M960">
        <f t="shared" si="197"/>
        <v>2.4764273955878865E-5</v>
      </c>
      <c r="N960">
        <f t="shared" si="198"/>
        <v>1.2086770610060764E-4</v>
      </c>
    </row>
    <row r="961" spans="2:14" x14ac:dyDescent="0.25">
      <c r="B961">
        <f t="shared" si="199"/>
        <v>0.29106000000000454</v>
      </c>
      <c r="C961">
        <f t="shared" si="189"/>
        <v>6.1485489370176422E-14</v>
      </c>
      <c r="D961">
        <f t="shared" si="194"/>
        <v>149343283.64500073</v>
      </c>
      <c r="E961">
        <f t="shared" si="200"/>
        <v>1.2549680240166417E-14</v>
      </c>
      <c r="F961">
        <f t="shared" si="201"/>
        <v>1.9358217870048666E-17</v>
      </c>
      <c r="G961">
        <f t="shared" si="190"/>
        <v>0.38428430856360263</v>
      </c>
      <c r="H961" s="17">
        <f t="shared" si="195"/>
        <v>7.8435501501040103E-2</v>
      </c>
      <c r="I961">
        <f t="shared" si="196"/>
        <v>1.1532859202898265</v>
      </c>
      <c r="J961">
        <f t="shared" si="191"/>
        <v>4.6699823658061344E-6</v>
      </c>
      <c r="K961">
        <f t="shared" si="192"/>
        <v>0.23069967097699259</v>
      </c>
      <c r="L961">
        <f t="shared" si="193"/>
        <v>3.2740275896105627E-3</v>
      </c>
      <c r="M961">
        <f t="shared" si="197"/>
        <v>2.4726219636539242E-5</v>
      </c>
      <c r="N961">
        <f t="shared" si="198"/>
        <v>1.2098886168780416E-4</v>
      </c>
    </row>
    <row r="962" spans="2:14" x14ac:dyDescent="0.25">
      <c r="B962">
        <f t="shared" si="199"/>
        <v>0.29137500000000455</v>
      </c>
      <c r="C962">
        <f t="shared" si="189"/>
        <v>6.1547389020703153E-14</v>
      </c>
      <c r="D962">
        <f t="shared" si="194"/>
        <v>149250462.21003136</v>
      </c>
      <c r="E962">
        <f t="shared" si="200"/>
        <v>1.2530322022296368E-14</v>
      </c>
      <c r="F962">
        <f t="shared" si="201"/>
        <v>1.9377678346564132E-17</v>
      </c>
      <c r="G962">
        <f t="shared" si="190"/>
        <v>0.38467118137939466</v>
      </c>
      <c r="H962" s="17">
        <f t="shared" si="195"/>
        <v>7.8314512639352296E-2</v>
      </c>
      <c r="I962">
        <f t="shared" si="196"/>
        <v>1.1530494726525484</v>
      </c>
      <c r="J962">
        <f t="shared" si="191"/>
        <v>4.6627787929376229E-6</v>
      </c>
      <c r="K962">
        <f t="shared" si="192"/>
        <v>0.23079430406379989</v>
      </c>
      <c r="L962">
        <f t="shared" si="193"/>
        <v>3.2601769514717595E-3</v>
      </c>
      <c r="M962">
        <f t="shared" si="197"/>
        <v>2.4688127227112568E-5</v>
      </c>
      <c r="N962">
        <f t="shared" si="198"/>
        <v>1.2111048966602582E-4</v>
      </c>
    </row>
    <row r="963" spans="2:14" x14ac:dyDescent="0.25">
      <c r="B963">
        <f t="shared" si="199"/>
        <v>0.29169000000000456</v>
      </c>
      <c r="C963">
        <f t="shared" si="189"/>
        <v>6.1609530956085027E-14</v>
      </c>
      <c r="D963">
        <f t="shared" si="194"/>
        <v>149157432.35304436</v>
      </c>
      <c r="E963">
        <f t="shared" si="200"/>
        <v>1.2510944343949803E-14</v>
      </c>
      <c r="F963">
        <f t="shared" si="201"/>
        <v>1.9397214896344738E-17</v>
      </c>
      <c r="G963">
        <f t="shared" si="190"/>
        <v>0.38505956847553136</v>
      </c>
      <c r="H963" s="17">
        <f t="shared" si="195"/>
        <v>7.8193402149686272E-2</v>
      </c>
      <c r="I963">
        <f t="shared" si="196"/>
        <v>1.1528127873186125</v>
      </c>
      <c r="J963">
        <f t="shared" si="191"/>
        <v>4.6555679784437932E-6</v>
      </c>
      <c r="K963">
        <f t="shared" si="192"/>
        <v>0.23088909060810045</v>
      </c>
      <c r="L963">
        <f t="shared" si="193"/>
        <v>3.2463849078840424E-3</v>
      </c>
      <c r="M963">
        <f t="shared" si="197"/>
        <v>2.4649996579274339E-5</v>
      </c>
      <c r="N963">
        <f t="shared" si="198"/>
        <v>1.2123259310215458E-4</v>
      </c>
    </row>
    <row r="964" spans="2:14" x14ac:dyDescent="0.25">
      <c r="B964">
        <f t="shared" si="199"/>
        <v>0.29200500000000457</v>
      </c>
      <c r="C964">
        <f t="shared" si="189"/>
        <v>6.1671916755482976E-14</v>
      </c>
      <c r="D964">
        <f t="shared" si="194"/>
        <v>149064193.09804556</v>
      </c>
      <c r="E964">
        <f t="shared" si="200"/>
        <v>1.2491547129053458E-14</v>
      </c>
      <c r="F964">
        <f t="shared" si="201"/>
        <v>1.9416828014572561E-17</v>
      </c>
      <c r="G964">
        <f t="shared" si="190"/>
        <v>0.38544947972176857</v>
      </c>
      <c r="H964" s="17">
        <f t="shared" si="195"/>
        <v>7.8072169556584109E-2</v>
      </c>
      <c r="I964">
        <f t="shared" si="196"/>
        <v>1.1525758633588348</v>
      </c>
      <c r="J964">
        <f t="shared" si="191"/>
        <v>4.6483498940162901E-6</v>
      </c>
      <c r="K964">
        <f t="shared" si="192"/>
        <v>0.23098403120617261</v>
      </c>
      <c r="L964">
        <f t="shared" si="193"/>
        <v>3.232651210965587E-3</v>
      </c>
      <c r="M964">
        <f t="shared" si="197"/>
        <v>2.4611827543738341E-5</v>
      </c>
      <c r="N964">
        <f t="shared" si="198"/>
        <v>1.2135517509107848E-4</v>
      </c>
    </row>
    <row r="965" spans="2:14" x14ac:dyDescent="0.25">
      <c r="B965">
        <f t="shared" si="199"/>
        <v>0.29232000000000458</v>
      </c>
      <c r="C965">
        <f t="shared" si="189"/>
        <v>6.1734548012535588E-14</v>
      </c>
      <c r="D965">
        <f t="shared" si="194"/>
        <v>148970743.46192122</v>
      </c>
      <c r="E965">
        <f t="shared" si="200"/>
        <v>1.2472130301038885E-14</v>
      </c>
      <c r="F965">
        <f t="shared" si="201"/>
        <v>1.9436518200963524E-17</v>
      </c>
      <c r="G965">
        <f t="shared" si="190"/>
        <v>0.38584092507834739</v>
      </c>
      <c r="H965" s="17">
        <f t="shared" si="195"/>
        <v>7.7950814381493025E-2</v>
      </c>
      <c r="I965">
        <f t="shared" si="196"/>
        <v>1.1523386998379828</v>
      </c>
      <c r="J965">
        <f t="shared" si="191"/>
        <v>4.6411245111624923E-6</v>
      </c>
      <c r="K965">
        <f t="shared" si="192"/>
        <v>0.23107912645815715</v>
      </c>
      <c r="L965">
        <f t="shared" si="193"/>
        <v>3.2189756138832253E-3</v>
      </c>
      <c r="M965">
        <f t="shared" si="197"/>
        <v>2.4573619970247903E-5</v>
      </c>
      <c r="N965">
        <f t="shared" si="198"/>
        <v>1.21478238756022E-4</v>
      </c>
    </row>
    <row r="966" spans="2:14" x14ac:dyDescent="0.25">
      <c r="B966">
        <f t="shared" si="199"/>
        <v>0.29263500000000459</v>
      </c>
      <c r="C966">
        <f t="shared" si="189"/>
        <v>6.1797426335530054E-14</v>
      </c>
      <c r="D966">
        <f t="shared" si="194"/>
        <v>148877082.45436767</v>
      </c>
      <c r="E966">
        <f t="shared" si="200"/>
        <v>1.2452693782837922E-14</v>
      </c>
      <c r="F966">
        <f t="shared" si="201"/>
        <v>1.9456285959820939E-17</v>
      </c>
      <c r="G966">
        <f t="shared" si="190"/>
        <v>0.3862339145970628</v>
      </c>
      <c r="H966" s="17">
        <f t="shared" si="195"/>
        <v>7.7829336142737002E-2</v>
      </c>
      <c r="I966">
        <f t="shared" si="196"/>
        <v>1.152101295814721</v>
      </c>
      <c r="J966">
        <f t="shared" si="191"/>
        <v>4.6338918012038233E-6</v>
      </c>
      <c r="K966">
        <f t="shared" si="192"/>
        <v>0.23117437696809071</v>
      </c>
      <c r="L966">
        <f t="shared" si="193"/>
        <v>3.2053578708480077E-3</v>
      </c>
      <c r="M966">
        <f t="shared" si="197"/>
        <v>2.4535373707566985E-5</v>
      </c>
      <c r="N966">
        <f t="shared" si="198"/>
        <v>1.2160178724888086E-4</v>
      </c>
    </row>
    <row r="967" spans="2:14" x14ac:dyDescent="0.25">
      <c r="B967">
        <f t="shared" si="199"/>
        <v>0.2929500000000046</v>
      </c>
      <c r="C967">
        <f t="shared" si="189"/>
        <v>6.1860553347576453E-14</v>
      </c>
      <c r="D967">
        <f t="shared" si="194"/>
        <v>148783209.0778192</v>
      </c>
      <c r="E967">
        <f t="shared" si="200"/>
        <v>1.24332374968781E-14</v>
      </c>
      <c r="F967">
        <f t="shared" si="201"/>
        <v>1.9476131800089874E-17</v>
      </c>
      <c r="G967">
        <f t="shared" si="190"/>
        <v>0.38662845842235277</v>
      </c>
      <c r="H967" s="17">
        <f t="shared" si="195"/>
        <v>7.7707734355488126E-2</v>
      </c>
      <c r="I967">
        <f t="shared" si="196"/>
        <v>1.1518636503415536</v>
      </c>
      <c r="J967">
        <f t="shared" si="191"/>
        <v>4.626651735274044E-6</v>
      </c>
      <c r="K967">
        <f t="shared" si="192"/>
        <v>0.23126978334394238</v>
      </c>
      <c r="L967">
        <f t="shared" si="193"/>
        <v>3.1917977371107857E-3</v>
      </c>
      <c r="M967">
        <f t="shared" si="197"/>
        <v>2.4497088603471212E-5</v>
      </c>
      <c r="N967">
        <f t="shared" si="198"/>
        <v>1.217258237505617E-4</v>
      </c>
    </row>
    <row r="968" spans="2:14" x14ac:dyDescent="0.25">
      <c r="B968">
        <f t="shared" si="199"/>
        <v>0.29326500000000461</v>
      </c>
      <c r="C968">
        <f t="shared" si="189"/>
        <v>6.1923930686783972E-14</v>
      </c>
      <c r="D968">
        <f t="shared" si="194"/>
        <v>148689122.32737556</v>
      </c>
      <c r="E968">
        <f t="shared" si="200"/>
        <v>1.241376136507801E-14</v>
      </c>
      <c r="F968">
        <f t="shared" si="201"/>
        <v>1.9496056235412369E-17</v>
      </c>
      <c r="G968">
        <f t="shared" si="190"/>
        <v>0.38702456679239977</v>
      </c>
      <c r="H968" s="17">
        <f t="shared" si="195"/>
        <v>7.7586008531737569E-2</v>
      </c>
      <c r="I968">
        <f t="shared" si="196"/>
        <v>1.1516257624647688</v>
      </c>
      <c r="J968">
        <f t="shared" si="191"/>
        <v>4.6194042843175298E-6</v>
      </c>
      <c r="K968">
        <f t="shared" si="192"/>
        <v>0.23136534619764976</v>
      </c>
      <c r="L968">
        <f t="shared" si="193"/>
        <v>3.1782949689578041E-3</v>
      </c>
      <c r="M968">
        <f t="shared" si="197"/>
        <v>2.44587645047388E-5</v>
      </c>
      <c r="N968">
        <f t="shared" si="198"/>
        <v>1.2185035147132728E-4</v>
      </c>
    </row>
    <row r="969" spans="2:14" x14ac:dyDescent="0.25">
      <c r="B969">
        <f t="shared" si="199"/>
        <v>0.29358000000000462</v>
      </c>
      <c r="C969">
        <f t="shared" si="189"/>
        <v>6.1987560006439749E-14</v>
      </c>
      <c r="D969">
        <f t="shared" si="194"/>
        <v>148594821.19072855</v>
      </c>
      <c r="E969">
        <f t="shared" si="200"/>
        <v>1.2394265308842598E-14</v>
      </c>
      <c r="F969">
        <f t="shared" si="201"/>
        <v>1.951605978418334E-17</v>
      </c>
      <c r="G969">
        <f t="shared" si="190"/>
        <v>0.38742225004024838</v>
      </c>
      <c r="H969" s="17">
        <f t="shared" si="195"/>
        <v>7.7464158180266224E-2</v>
      </c>
      <c r="I969">
        <f t="shared" si="196"/>
        <v>1.1513876312243805</v>
      </c>
      <c r="J969">
        <f t="shared" si="191"/>
        <v>4.6121494190875189E-6</v>
      </c>
      <c r="K969">
        <f t="shared" si="192"/>
        <v>0.23146106614515466</v>
      </c>
      <c r="L969">
        <f t="shared" si="193"/>
        <v>3.164849323706339E-3</v>
      </c>
      <c r="M969">
        <f t="shared" si="197"/>
        <v>2.4420401257141348E-5</v>
      </c>
      <c r="N969">
        <f t="shared" si="198"/>
        <v>1.2197537365114584E-4</v>
      </c>
    </row>
    <row r="970" spans="2:14" x14ac:dyDescent="0.25">
      <c r="B970">
        <f t="shared" si="199"/>
        <v>0.29389500000000462</v>
      </c>
      <c r="C970">
        <f t="shared" si="189"/>
        <v>6.2051442975190801E-14</v>
      </c>
      <c r="D970">
        <f t="shared" si="194"/>
        <v>148500304.64808726</v>
      </c>
      <c r="E970">
        <f t="shared" si="200"/>
        <v>1.2374749249058414E-14</v>
      </c>
      <c r="F970">
        <f t="shared" si="201"/>
        <v>1.9536142969607415E-17</v>
      </c>
      <c r="G970">
        <f t="shared" si="190"/>
        <v>0.38782151859494246</v>
      </c>
      <c r="H970" s="17">
        <f t="shared" si="195"/>
        <v>7.7342182806615076E-2</v>
      </c>
      <c r="I970">
        <f t="shared" si="196"/>
        <v>1.151149255654071</v>
      </c>
      <c r="J970">
        <f t="shared" si="191"/>
        <v>4.6048871101443435E-6</v>
      </c>
      <c r="K970">
        <f t="shared" si="192"/>
        <v>0.23155694380644101</v>
      </c>
      <c r="L970">
        <f t="shared" si="193"/>
        <v>3.1514605597003204E-3</v>
      </c>
      <c r="M970">
        <f t="shared" si="197"/>
        <v>2.4381998705434554E-5</v>
      </c>
      <c r="N970">
        <f t="shared" si="198"/>
        <v>1.2210089356004634E-4</v>
      </c>
    </row>
    <row r="971" spans="2:14" x14ac:dyDescent="0.25">
      <c r="B971">
        <f t="shared" si="199"/>
        <v>0.29421000000000463</v>
      </c>
      <c r="C971">
        <f t="shared" si="189"/>
        <v>6.2115581277227783E-14</v>
      </c>
      <c r="D971">
        <f t="shared" si="194"/>
        <v>148405571.67210323</v>
      </c>
      <c r="E971">
        <f t="shared" si="200"/>
        <v>1.2355213106088806E-14</v>
      </c>
      <c r="F971">
        <f t="shared" si="201"/>
        <v>1.9556306319756529E-17</v>
      </c>
      <c r="G971">
        <f t="shared" si="190"/>
        <v>0.38822238298267359</v>
      </c>
      <c r="H971" s="17">
        <f t="shared" si="195"/>
        <v>7.722008191305503E-2</v>
      </c>
      <c r="I971">
        <f t="shared" si="196"/>
        <v>1.1509106347811324</v>
      </c>
      <c r="J971">
        <f t="shared" si="191"/>
        <v>4.5976173278536412E-6</v>
      </c>
      <c r="K971">
        <f t="shared" si="192"/>
        <v>0.2316529798055719</v>
      </c>
      <c r="L971">
        <f t="shared" si="193"/>
        <v>3.1381284363059948E-3</v>
      </c>
      <c r="M971">
        <f t="shared" si="197"/>
        <v>2.4343556693348792E-5</v>
      </c>
      <c r="N971">
        <f t="shared" si="198"/>
        <v>1.2222691449847829E-4</v>
      </c>
    </row>
    <row r="972" spans="2:14" x14ac:dyDescent="0.25">
      <c r="B972">
        <f t="shared" si="199"/>
        <v>0.29452500000000464</v>
      </c>
      <c r="C972">
        <f t="shared" si="189"/>
        <v>6.2179976612472476E-14</v>
      </c>
      <c r="D972">
        <f t="shared" si="194"/>
        <v>148310621.22779331</v>
      </c>
      <c r="E972">
        <f t="shared" si="200"/>
        <v>1.233565679976905E-14</v>
      </c>
      <c r="F972">
        <f t="shared" si="201"/>
        <v>1.9576550367628396E-17</v>
      </c>
      <c r="G972">
        <f t="shared" si="190"/>
        <v>0.38862485382795292</v>
      </c>
      <c r="H972" s="17">
        <f t="shared" si="195"/>
        <v>7.7097854998556564E-2</v>
      </c>
      <c r="I972">
        <f t="shared" si="196"/>
        <v>1.150671767626406</v>
      </c>
      <c r="J972">
        <f t="shared" si="191"/>
        <v>4.5903400423845454E-6</v>
      </c>
      <c r="K972">
        <f t="shared" si="192"/>
        <v>0.23174917477072687</v>
      </c>
      <c r="L972">
        <f t="shared" si="193"/>
        <v>3.1248527139075949E-3</v>
      </c>
      <c r="M972">
        <f t="shared" si="197"/>
        <v>2.4305075063579578E-5</v>
      </c>
      <c r="N972">
        <f t="shared" si="198"/>
        <v>1.2235343979767746E-4</v>
      </c>
    </row>
    <row r="973" spans="2:14" x14ac:dyDescent="0.25">
      <c r="B973">
        <f t="shared" si="199"/>
        <v>0.29484000000000465</v>
      </c>
      <c r="C973">
        <f t="shared" si="189"/>
        <v>6.2244630696766968E-14</v>
      </c>
      <c r="D973">
        <f t="shared" si="194"/>
        <v>148215452.27246317</v>
      </c>
      <c r="E973">
        <f t="shared" si="200"/>
        <v>1.2316080249401422E-14</v>
      </c>
      <c r="F973">
        <f t="shared" si="201"/>
        <v>1.9596875651205814E-17</v>
      </c>
      <c r="G973">
        <f t="shared" si="190"/>
        <v>0.38902894185479353</v>
      </c>
      <c r="H973" s="17">
        <f t="shared" si="195"/>
        <v>7.6975501558758888E-2</v>
      </c>
      <c r="I973">
        <f t="shared" si="196"/>
        <v>1.1504326532042235</v>
      </c>
      <c r="J973">
        <f t="shared" si="191"/>
        <v>4.5830552237078486E-6</v>
      </c>
      <c r="K973">
        <f t="shared" si="192"/>
        <v>0.23184552933424082</v>
      </c>
      <c r="L973">
        <f t="shared" si="193"/>
        <v>3.1116331539030526E-3</v>
      </c>
      <c r="M973">
        <f t="shared" si="197"/>
        <v>2.4266553657777933E-5</v>
      </c>
      <c r="N973">
        <f t="shared" si="198"/>
        <v>1.2248047282003636E-4</v>
      </c>
    </row>
    <row r="974" spans="2:14" x14ac:dyDescent="0.25">
      <c r="B974">
        <f t="shared" si="199"/>
        <v>0.29515500000000466</v>
      </c>
      <c r="C974">
        <f t="shared" si="189"/>
        <v>6.2309545262066662E-14</v>
      </c>
      <c r="D974">
        <f t="shared" si="194"/>
        <v>148120063.75562811</v>
      </c>
      <c r="E974">
        <f t="shared" si="200"/>
        <v>1.2296483373750216E-14</v>
      </c>
      <c r="F974">
        <f t="shared" si="201"/>
        <v>1.9617282713516903E-17</v>
      </c>
      <c r="G974">
        <f t="shared" si="190"/>
        <v>0.38943465788791659</v>
      </c>
      <c r="H974" s="17">
        <f t="shared" si="195"/>
        <v>7.6853021085938847E-2</v>
      </c>
      <c r="I974">
        <f t="shared" si="196"/>
        <v>1.1501932905223453</v>
      </c>
      <c r="J974">
        <f t="shared" si="191"/>
        <v>4.5757628415941492E-6</v>
      </c>
      <c r="K974">
        <f t="shared" si="192"/>
        <v>0.23194204413264261</v>
      </c>
      <c r="L974">
        <f t="shared" si="193"/>
        <v>3.0984695186996787E-3</v>
      </c>
      <c r="M974">
        <f t="shared" si="197"/>
        <v>2.4227992316540641E-5</v>
      </c>
      <c r="N974">
        <f t="shared" si="198"/>
        <v>1.2260801695948063E-4</v>
      </c>
    </row>
    <row r="975" spans="2:14" x14ac:dyDescent="0.25">
      <c r="B975">
        <f t="shared" si="199"/>
        <v>0.29547000000000467</v>
      </c>
      <c r="C975">
        <f t="shared" si="189"/>
        <v>6.237472205663539E-14</v>
      </c>
      <c r="D975">
        <f t="shared" si="194"/>
        <v>148024454.61893433</v>
      </c>
      <c r="E975">
        <f t="shared" si="200"/>
        <v>1.2276866091036699E-14</v>
      </c>
      <c r="F975">
        <f t="shared" si="201"/>
        <v>1.9637772102696178E-17</v>
      </c>
      <c r="G975">
        <f t="shared" si="190"/>
        <v>0.38984201285397113</v>
      </c>
      <c r="H975" s="17">
        <f t="shared" si="195"/>
        <v>7.6730413068979361E-2</v>
      </c>
      <c r="I975">
        <f t="shared" si="196"/>
        <v>1.1499536785818991</v>
      </c>
      <c r="J975">
        <f t="shared" si="191"/>
        <v>4.5684628656119777E-6</v>
      </c>
      <c r="K975">
        <f t="shared" si="192"/>
        <v>0.23203871980669405</v>
      </c>
      <c r="L975">
        <f t="shared" si="193"/>
        <v>3.0853615717099199E-3</v>
      </c>
      <c r="M975">
        <f t="shared" si="197"/>
        <v>2.4189390879400365E-5</v>
      </c>
      <c r="N975">
        <f t="shared" si="198"/>
        <v>1.227360756418511E-4</v>
      </c>
    </row>
    <row r="976" spans="2:14" x14ac:dyDescent="0.25">
      <c r="B976">
        <f t="shared" si="199"/>
        <v>0.29578500000000468</v>
      </c>
      <c r="C976">
        <f t="shared" si="189"/>
        <v>6.2440162845243753E-14</v>
      </c>
      <c r="D976">
        <f t="shared" si="194"/>
        <v>147928623.79607818</v>
      </c>
      <c r="E976">
        <f t="shared" si="200"/>
        <v>1.2257228318934003E-14</v>
      </c>
      <c r="F976">
        <f t="shared" si="201"/>
        <v>1.9658344372046573E-17</v>
      </c>
      <c r="G976">
        <f t="shared" si="190"/>
        <v>0.39025101778277344</v>
      </c>
      <c r="H976" s="17">
        <f t="shared" si="195"/>
        <v>7.6607676993337509E-2</v>
      </c>
      <c r="I976">
        <f t="shared" si="196"/>
        <v>1.1497138163773171</v>
      </c>
      <c r="J976">
        <f t="shared" si="191"/>
        <v>4.5611552651258872E-6</v>
      </c>
      <c r="K976">
        <f t="shared" si="192"/>
        <v>0.2321355570014296</v>
      </c>
      <c r="L976">
        <f t="shared" si="193"/>
        <v>3.0723090773470954E-3</v>
      </c>
      <c r="M976">
        <f t="shared" si="197"/>
        <v>2.415074918481565E-5</v>
      </c>
      <c r="N976">
        <f t="shared" si="198"/>
        <v>1.2286465232529107E-4</v>
      </c>
    </row>
    <row r="977" spans="2:14" x14ac:dyDescent="0.25">
      <c r="B977">
        <f t="shared" si="199"/>
        <v>0.29610000000000469</v>
      </c>
      <c r="C977">
        <f t="shared" si="189"/>
        <v>6.2505869409370326E-14</v>
      </c>
      <c r="D977">
        <f t="shared" si="194"/>
        <v>147832570.21272501</v>
      </c>
      <c r="E977">
        <f t="shared" si="200"/>
        <v>1.2237569974561956E-14</v>
      </c>
      <c r="F977">
        <f t="shared" si="201"/>
        <v>1.9679000080102324E-17</v>
      </c>
      <c r="G977">
        <f t="shared" si="190"/>
        <v>0.39066168380856447</v>
      </c>
      <c r="H977" s="17">
        <f t="shared" si="195"/>
        <v>7.6484812341012218E-2</v>
      </c>
      <c r="I977">
        <f t="shared" si="196"/>
        <v>1.149473702896274</v>
      </c>
      <c r="J977">
        <f t="shared" si="191"/>
        <v>4.5538400092945423E-6</v>
      </c>
      <c r="K977">
        <f t="shared" si="192"/>
        <v>0.23223255636619658</v>
      </c>
      <c r="L977">
        <f t="shared" si="193"/>
        <v>3.0593118010211647E-3</v>
      </c>
      <c r="M977">
        <f t="shared" si="197"/>
        <v>2.4112067070160822E-5</v>
      </c>
      <c r="N977">
        <f t="shared" si="198"/>
        <v>1.2299375050063953E-4</v>
      </c>
    </row>
    <row r="978" spans="2:14" x14ac:dyDescent="0.25">
      <c r="B978">
        <f t="shared" si="199"/>
        <v>0.2964150000000047</v>
      </c>
      <c r="C978">
        <f t="shared" si="189"/>
        <v>6.2571843547405938E-14</v>
      </c>
      <c r="D978">
        <f t="shared" si="194"/>
        <v>147736292.78642663</v>
      </c>
      <c r="E978">
        <f t="shared" si="200"/>
        <v>1.2217890974481853E-14</v>
      </c>
      <c r="F978">
        <f t="shared" si="201"/>
        <v>1.9699739790692869E-17</v>
      </c>
      <c r="G978">
        <f t="shared" si="190"/>
        <v>0.39107402217128712</v>
      </c>
      <c r="H978" s="17">
        <f t="shared" si="195"/>
        <v>7.6361818590511582E-2</v>
      </c>
      <c r="I978">
        <f t="shared" si="196"/>
        <v>1.1492333371196222</v>
      </c>
      <c r="J978">
        <f t="shared" si="191"/>
        <v>4.5465170670687594E-6</v>
      </c>
      <c r="K978">
        <f t="shared" si="192"/>
        <v>0.23232971855469589</v>
      </c>
      <c r="L978">
        <f t="shared" si="193"/>
        <v>3.046369509134506E-3</v>
      </c>
      <c r="M978">
        <f t="shared" si="197"/>
        <v>2.4073344371715739E-5</v>
      </c>
      <c r="N978">
        <f t="shared" si="198"/>
        <v>1.231233736918304E-4</v>
      </c>
    </row>
    <row r="979" spans="2:14" x14ac:dyDescent="0.25">
      <c r="B979">
        <f t="shared" si="199"/>
        <v>0.29673000000000471</v>
      </c>
      <c r="C979">
        <f t="shared" si="189"/>
        <v>6.2638087074861217E-14</v>
      </c>
      <c r="D979">
        <f t="shared" si="194"/>
        <v>147639790.42653731</v>
      </c>
      <c r="E979">
        <f t="shared" si="200"/>
        <v>1.219819123469116E-14</v>
      </c>
      <c r="F979">
        <f t="shared" si="201"/>
        <v>1.9720564073007683E-17</v>
      </c>
      <c r="G979">
        <f t="shared" si="190"/>
        <v>0.39148804421788258</v>
      </c>
      <c r="H979" s="17">
        <f t="shared" si="195"/>
        <v>7.6238695216819752E-2</v>
      </c>
      <c r="I979">
        <f t="shared" si="196"/>
        <v>1.1489927180213266</v>
      </c>
      <c r="J979">
        <f t="shared" si="191"/>
        <v>4.5391864071895491E-6</v>
      </c>
      <c r="K979">
        <f t="shared" si="192"/>
        <v>0.23242704422502283</v>
      </c>
      <c r="L979">
        <f t="shared" si="193"/>
        <v>3.0334819690777258E-3</v>
      </c>
      <c r="M979">
        <f t="shared" si="197"/>
        <v>2.4034580924655427E-5</v>
      </c>
      <c r="N979">
        <f t="shared" si="198"/>
        <v>1.2325352545629803E-4</v>
      </c>
    </row>
    <row r="980" spans="2:14" x14ac:dyDescent="0.25">
      <c r="B980">
        <f t="shared" si="199"/>
        <v>0.29704500000000472</v>
      </c>
      <c r="C980">
        <f t="shared" si="189"/>
        <v>6.2704601824576651E-14</v>
      </c>
      <c r="D980">
        <f t="shared" si="194"/>
        <v>147543062.03412983</v>
      </c>
      <c r="E980">
        <f t="shared" si="200"/>
        <v>1.2178470670618152E-14</v>
      </c>
      <c r="F980">
        <f t="shared" si="201"/>
        <v>1.9741473501662074E-17</v>
      </c>
      <c r="G980">
        <f t="shared" si="190"/>
        <v>0.391903761403604</v>
      </c>
      <c r="H980" s="17">
        <f t="shared" si="195"/>
        <v>7.6115441691363445E-2</v>
      </c>
      <c r="I980">
        <f t="shared" si="196"/>
        <v>1.1487518445684006</v>
      </c>
      <c r="J980">
        <f t="shared" si="191"/>
        <v>4.531847998186112E-6</v>
      </c>
      <c r="K980">
        <f t="shared" si="192"/>
        <v>0.23252453403970935</v>
      </c>
      <c r="L980">
        <f t="shared" si="193"/>
        <v>3.0206489492254785E-3</v>
      </c>
      <c r="M980">
        <f t="shared" si="197"/>
        <v>2.3995776563039594E-5</v>
      </c>
      <c r="N980">
        <f t="shared" si="198"/>
        <v>1.2338420938538794E-4</v>
      </c>
    </row>
    <row r="981" spans="2:14" x14ac:dyDescent="0.25">
      <c r="B981">
        <f t="shared" si="199"/>
        <v>0.29736000000000473</v>
      </c>
      <c r="C981">
        <f t="shared" si="189"/>
        <v>6.2771389646936274E-14</v>
      </c>
      <c r="D981">
        <f t="shared" si="194"/>
        <v>147446106.50190943</v>
      </c>
      <c r="E981">
        <f t="shared" si="200"/>
        <v>1.215872919711649E-14</v>
      </c>
      <c r="F981">
        <f t="shared" si="201"/>
        <v>1.9762468656763894E-17</v>
      </c>
      <c r="G981">
        <f t="shared" si="190"/>
        <v>0.39232118529335164</v>
      </c>
      <c r="H981" s="17">
        <f t="shared" si="195"/>
        <v>7.5992057481978056E-2</v>
      </c>
      <c r="I981">
        <f t="shared" si="196"/>
        <v>1.148510715720839</v>
      </c>
      <c r="J981">
        <f t="shared" si="191"/>
        <v>4.524501808373823E-6</v>
      </c>
      <c r="K981">
        <f t="shared" si="192"/>
        <v>0.2326221886657652</v>
      </c>
      <c r="L981">
        <f t="shared" si="193"/>
        <v>3.0078702189322956E-3</v>
      </c>
      <c r="M981">
        <f t="shared" si="197"/>
        <v>2.3956931119802022E-5</v>
      </c>
      <c r="N981">
        <f t="shared" si="198"/>
        <v>1.2351542910477432E-4</v>
      </c>
    </row>
    <row r="982" spans="2:14" x14ac:dyDescent="0.25">
      <c r="B982">
        <f t="shared" si="199"/>
        <v>0.29767500000000474</v>
      </c>
      <c r="C982">
        <f t="shared" si="189"/>
        <v>6.2838452410084913E-14</v>
      </c>
      <c r="D982">
        <f t="shared" si="194"/>
        <v>147348922.71412668</v>
      </c>
      <c r="E982">
        <f t="shared" si="200"/>
        <v>1.2138966728459726E-14</v>
      </c>
      <c r="F982">
        <f t="shared" si="201"/>
        <v>1.9783550123981447E-17</v>
      </c>
      <c r="G982">
        <f t="shared" si="190"/>
        <v>0.39274032756303062</v>
      </c>
      <c r="H982" s="17">
        <f t="shared" si="195"/>
        <v>7.5868542052873286E-2</v>
      </c>
      <c r="I982">
        <f t="shared" si="196"/>
        <v>1.1482693304315503</v>
      </c>
      <c r="J982">
        <f t="shared" si="191"/>
        <v>4.5171478058521897E-6</v>
      </c>
      <c r="K982">
        <f t="shared" si="192"/>
        <v>0.23272000877472165</v>
      </c>
      <c r="L982">
        <f t="shared" si="193"/>
        <v>2.9951455485284408E-3</v>
      </c>
      <c r="M982">
        <f t="shared" si="197"/>
        <v>2.3918044426739824E-5</v>
      </c>
      <c r="N982">
        <f t="shared" si="198"/>
        <v>1.2364718827488402E-4</v>
      </c>
    </row>
    <row r="983" spans="2:14" x14ac:dyDescent="0.25">
      <c r="B983">
        <f t="shared" si="199"/>
        <v>0.29799000000000475</v>
      </c>
      <c r="C983">
        <f t="shared" si="189"/>
        <v>6.2905792000147656E-14</v>
      </c>
      <c r="D983">
        <f t="shared" si="194"/>
        <v>147251509.54648986</v>
      </c>
      <c r="E983">
        <f t="shared" si="200"/>
        <v>1.2119183178335745E-14</v>
      </c>
      <c r="F983">
        <f t="shared" si="201"/>
        <v>1.9804718494612239E-17</v>
      </c>
      <c r="G983">
        <f t="shared" si="190"/>
        <v>0.39316120000092286</v>
      </c>
      <c r="H983" s="17">
        <f t="shared" si="195"/>
        <v>7.57448948645984E-2</v>
      </c>
      <c r="I983">
        <f t="shared" si="196"/>
        <v>1.1480276876462905</v>
      </c>
      <c r="J983">
        <f t="shared" si="191"/>
        <v>4.5097859585027773E-6</v>
      </c>
      <c r="K983">
        <f t="shared" si="192"/>
        <v>0.2328179950426737</v>
      </c>
      <c r="L983">
        <f t="shared" si="193"/>
        <v>2.9824747093157972E-3</v>
      </c>
      <c r="M983">
        <f t="shared" si="197"/>
        <v>2.3879116314502531E-5</v>
      </c>
      <c r="N983">
        <f t="shared" si="198"/>
        <v>1.2377949059132648E-4</v>
      </c>
    </row>
    <row r="984" spans="2:14" x14ac:dyDescent="0.25">
      <c r="B984">
        <f t="shared" si="199"/>
        <v>0.29830500000000476</v>
      </c>
      <c r="C984">
        <f t="shared" si="189"/>
        <v>6.297341032145394E-14</v>
      </c>
      <c r="D984">
        <f t="shared" si="194"/>
        <v>147153865.86607555</v>
      </c>
      <c r="E984">
        <f t="shared" si="200"/>
        <v>1.2099378459841133E-14</v>
      </c>
      <c r="F984">
        <f t="shared" si="201"/>
        <v>1.9825974365652862E-17</v>
      </c>
      <c r="G984">
        <f t="shared" si="190"/>
        <v>0.39358381450908708</v>
      </c>
      <c r="H984" s="17">
        <f t="shared" si="195"/>
        <v>7.5621115374007078E-2</v>
      </c>
      <c r="I984">
        <f t="shared" si="196"/>
        <v>1.1477857863035925</v>
      </c>
      <c r="J984">
        <f t="shared" si="191"/>
        <v>4.5024162339871222E-6</v>
      </c>
      <c r="K984">
        <f t="shared" si="192"/>
        <v>0.23291614815032463</v>
      </c>
      <c r="L984">
        <f t="shared" si="193"/>
        <v>2.9698574735637401E-3</v>
      </c>
      <c r="M984">
        <f t="shared" si="197"/>
        <v>2.3840146612581097E-5</v>
      </c>
      <c r="N984">
        <f t="shared" si="198"/>
        <v>1.2391233978533038E-4</v>
      </c>
    </row>
    <row r="985" spans="2:14" x14ac:dyDescent="0.25">
      <c r="B985">
        <f t="shared" si="199"/>
        <v>0.29862000000000477</v>
      </c>
      <c r="C985">
        <f t="shared" si="189"/>
        <v>6.304130929676407E-14</v>
      </c>
      <c r="D985">
        <f t="shared" si="194"/>
        <v>147055990.53123814</v>
      </c>
      <c r="E985">
        <f t="shared" si="200"/>
        <v>1.207955248547548E-14</v>
      </c>
      <c r="F985">
        <f t="shared" si="201"/>
        <v>1.9847318339869952E-17</v>
      </c>
      <c r="G985">
        <f t="shared" si="190"/>
        <v>0.39400818310477537</v>
      </c>
      <c r="H985" s="17">
        <f t="shared" si="195"/>
        <v>7.5497203034221735E-2</v>
      </c>
      <c r="I985">
        <f t="shared" si="196"/>
        <v>1.1475436253346973</v>
      </c>
      <c r="J985">
        <f t="shared" si="191"/>
        <v>4.4950385997446022E-6</v>
      </c>
      <c r="K985">
        <f t="shared" si="192"/>
        <v>0.23301446878302984</v>
      </c>
      <c r="L985">
        <f t="shared" si="193"/>
        <v>2.9572936145050438E-3</v>
      </c>
      <c r="M985">
        <f t="shared" si="197"/>
        <v>2.3801135149296771E-5</v>
      </c>
      <c r="N985">
        <f t="shared" si="198"/>
        <v>1.2404573962418715E-4</v>
      </c>
    </row>
    <row r="986" spans="2:14" x14ac:dyDescent="0.25">
      <c r="B986">
        <f t="shared" si="199"/>
        <v>0.29893500000000478</v>
      </c>
      <c r="C986">
        <f t="shared" si="189"/>
        <v>6.3109490867499785E-14</v>
      </c>
      <c r="D986">
        <f t="shared" si="194"/>
        <v>146957882.39151859</v>
      </c>
      <c r="E986">
        <f t="shared" si="200"/>
        <v>1.205970516713561E-14</v>
      </c>
      <c r="F986">
        <f t="shared" si="201"/>
        <v>1.9868751025872167E-17</v>
      </c>
      <c r="G986">
        <f t="shared" si="190"/>
        <v>0.39443431792187361</v>
      </c>
      <c r="H986" s="17">
        <f t="shared" si="195"/>
        <v>7.5373157294597565E-2</v>
      </c>
      <c r="I986">
        <f t="shared" si="196"/>
        <v>1.1473012036634842</v>
      </c>
      <c r="J986">
        <f t="shared" si="191"/>
        <v>4.4876530229902979E-6</v>
      </c>
      <c r="K986">
        <f t="shared" si="192"/>
        <v>0.2331129576308415</v>
      </c>
      <c r="L986">
        <f t="shared" si="193"/>
        <v>2.9447829063318173E-3</v>
      </c>
      <c r="M986">
        <f t="shared" si="197"/>
        <v>2.376208175178977E-5</v>
      </c>
      <c r="N986">
        <f t="shared" si="198"/>
        <v>1.2417969391170103E-4</v>
      </c>
    </row>
    <row r="987" spans="2:14" x14ac:dyDescent="0.25">
      <c r="B987">
        <f t="shared" si="199"/>
        <v>0.29925000000000479</v>
      </c>
      <c r="C987">
        <f t="shared" si="189"/>
        <v>6.3177956993977896E-14</v>
      </c>
      <c r="D987">
        <f t="shared" si="194"/>
        <v>146859540.28755143</v>
      </c>
      <c r="E987">
        <f t="shared" si="200"/>
        <v>1.2039836416109738E-14</v>
      </c>
      <c r="F987">
        <f t="shared" si="201"/>
        <v>1.9890273038183347E-17</v>
      </c>
      <c r="G987">
        <f t="shared" si="190"/>
        <v>0.39486223121236186</v>
      </c>
      <c r="H987" s="17">
        <f t="shared" si="195"/>
        <v>7.5248977600685857E-2</v>
      </c>
      <c r="I987">
        <f t="shared" si="196"/>
        <v>1.1470585202063981</v>
      </c>
      <c r="J987">
        <f t="shared" si="191"/>
        <v>4.4802594707128103E-6</v>
      </c>
      <c r="K987">
        <f t="shared" si="192"/>
        <v>0.2332116153885542</v>
      </c>
      <c r="L987">
        <f t="shared" si="193"/>
        <v>2.9323251241914457E-3</v>
      </c>
      <c r="M987">
        <f t="shared" si="197"/>
        <v>2.372298624600787E-5</v>
      </c>
      <c r="N987">
        <f t="shared" si="198"/>
        <v>1.2431420648864591E-4</v>
      </c>
    </row>
    <row r="988" spans="2:14" x14ac:dyDescent="0.25">
      <c r="B988">
        <f t="shared" si="199"/>
        <v>0.2995650000000048</v>
      </c>
      <c r="C988">
        <f t="shared" si="189"/>
        <v>6.3246709655648199E-14</v>
      </c>
      <c r="D988">
        <f t="shared" si="194"/>
        <v>146760963.05097052</v>
      </c>
      <c r="E988">
        <f t="shared" si="200"/>
        <v>1.2019946143071555E-14</v>
      </c>
      <c r="F988">
        <f t="shared" si="201"/>
        <v>1.9911884997316726E-17</v>
      </c>
      <c r="G988">
        <f t="shared" si="190"/>
        <v>0.39529193534780122</v>
      </c>
      <c r="H988" s="17">
        <f t="shared" si="195"/>
        <v>7.5124663394197211E-2</v>
      </c>
      <c r="I988">
        <f t="shared" si="196"/>
        <v>1.1468155738723778</v>
      </c>
      <c r="J988">
        <f t="shared" si="191"/>
        <v>4.4728579096720686E-6</v>
      </c>
      <c r="K988">
        <f t="shared" si="192"/>
        <v>0.23331044275575114</v>
      </c>
      <c r="L988">
        <f t="shared" si="193"/>
        <v>2.9199200441825386E-3</v>
      </c>
      <c r="M988">
        <f t="shared" si="197"/>
        <v>2.3683848456694815E-5</v>
      </c>
      <c r="N988">
        <f t="shared" si="198"/>
        <v>1.2444928123322952E-4</v>
      </c>
    </row>
    <row r="989" spans="2:14" x14ac:dyDescent="0.25">
      <c r="B989">
        <f t="shared" si="199"/>
        <v>0.29988000000000481</v>
      </c>
      <c r="C989">
        <f t="shared" si="189"/>
        <v>6.3315750851333978E-14</v>
      </c>
      <c r="D989">
        <f t="shared" si="194"/>
        <v>146662149.50431445</v>
      </c>
      <c r="E989">
        <f t="shared" si="200"/>
        <v>1.2000034258074239E-14</v>
      </c>
      <c r="F989">
        <f t="shared" si="201"/>
        <v>1.9933587529850308E-17</v>
      </c>
      <c r="G989">
        <f t="shared" si="190"/>
        <v>0.39572344282083732</v>
      </c>
      <c r="H989" s="17">
        <f t="shared" si="195"/>
        <v>7.5000214112963981E-2</v>
      </c>
      <c r="I989">
        <f t="shared" si="196"/>
        <v>1.1465723635627836</v>
      </c>
      <c r="J989">
        <f t="shared" si="191"/>
        <v>4.4654483063970934E-6</v>
      </c>
      <c r="K989">
        <f t="shared" si="192"/>
        <v>0.23340944043684947</v>
      </c>
      <c r="L989">
        <f t="shared" si="193"/>
        <v>2.907567443350904E-3</v>
      </c>
      <c r="M989">
        <f t="shared" si="197"/>
        <v>2.3644668207378616E-5</v>
      </c>
      <c r="N989">
        <f t="shared" si="198"/>
        <v>1.245849220615644E-4</v>
      </c>
    </row>
    <row r="990" spans="2:14" x14ac:dyDescent="0.25">
      <c r="B990">
        <f t="shared" si="199"/>
        <v>0.30019500000000482</v>
      </c>
      <c r="C990">
        <f t="shared" si="189"/>
        <v>6.3385082599477437E-14</v>
      </c>
      <c r="D990">
        <f t="shared" si="194"/>
        <v>146563098.46092924</v>
      </c>
      <c r="E990">
        <f t="shared" si="200"/>
        <v>1.1980100670544389E-14</v>
      </c>
      <c r="F990">
        <f t="shared" si="201"/>
        <v>1.9955381268503415E-17</v>
      </c>
      <c r="G990">
        <f t="shared" si="190"/>
        <v>0.39615676624673396</v>
      </c>
      <c r="H990" s="17">
        <f t="shared" si="195"/>
        <v>7.4875629190902432E-2</v>
      </c>
      <c r="I990">
        <f t="shared" si="196"/>
        <v>1.1463288881713223</v>
      </c>
      <c r="J990">
        <f t="shared" si="191"/>
        <v>4.4580306271837449E-6</v>
      </c>
      <c r="K990">
        <f t="shared" si="192"/>
        <v>0.23350860914114874</v>
      </c>
      <c r="L990">
        <f t="shared" si="193"/>
        <v>2.8952670996855636E-3</v>
      </c>
      <c r="M990">
        <f t="shared" si="197"/>
        <v>2.3605445320359688E-5</v>
      </c>
      <c r="N990">
        <f t="shared" si="198"/>
        <v>1.2472113292814633E-4</v>
      </c>
    </row>
    <row r="991" spans="2:14" x14ac:dyDescent="0.25">
      <c r="B991">
        <f t="shared" si="199"/>
        <v>0.30051000000000483</v>
      </c>
      <c r="C991">
        <f t="shared" si="189"/>
        <v>6.3454706938388375E-14</v>
      </c>
      <c r="D991">
        <f t="shared" si="194"/>
        <v>146463808.72487053</v>
      </c>
      <c r="E991">
        <f t="shared" si="200"/>
        <v>1.1960145289275885E-14</v>
      </c>
      <c r="F991">
        <f t="shared" si="201"/>
        <v>1.9977266852214482E-17</v>
      </c>
      <c r="G991">
        <f t="shared" si="190"/>
        <v>0.3965919183649273</v>
      </c>
      <c r="H991" s="17">
        <f t="shared" si="195"/>
        <v>7.4750908057974269E-2</v>
      </c>
      <c r="I991">
        <f t="shared" si="196"/>
        <v>1.1460851465839719</v>
      </c>
      <c r="J991">
        <f t="shared" si="191"/>
        <v>4.450604838092436E-6</v>
      </c>
      <c r="K991">
        <f t="shared" si="192"/>
        <v>0.23360794958287834</v>
      </c>
      <c r="L991">
        <f t="shared" si="193"/>
        <v>2.8830187921147351E-3</v>
      </c>
      <c r="M991">
        <f t="shared" si="197"/>
        <v>2.3566179616698808E-5</v>
      </c>
      <c r="N991">
        <f t="shared" si="198"/>
        <v>1.2485791782634051E-4</v>
      </c>
    </row>
    <row r="992" spans="2:14" x14ac:dyDescent="0.25">
      <c r="B992">
        <f t="shared" si="199"/>
        <v>0.30082500000000484</v>
      </c>
      <c r="C992">
        <f t="shared" si="189"/>
        <v>6.3524625926496254E-14</v>
      </c>
      <c r="D992">
        <f t="shared" si="194"/>
        <v>146364279.09080508</v>
      </c>
      <c r="E992">
        <f t="shared" si="200"/>
        <v>1.194016802242367E-14</v>
      </c>
      <c r="F992">
        <f t="shared" si="201"/>
        <v>1.9999244926219946E-17</v>
      </c>
      <c r="G992">
        <f t="shared" si="190"/>
        <v>0.39702891204060153</v>
      </c>
      <c r="H992" s="17">
        <f t="shared" si="195"/>
        <v>7.462605014014792E-2</v>
      </c>
      <c r="I992">
        <f t="shared" si="196"/>
        <v>1.1458411376789071</v>
      </c>
      <c r="J992">
        <f t="shared" si="191"/>
        <v>4.443170904945816E-6</v>
      </c>
      <c r="K992">
        <f t="shared" si="192"/>
        <v>0.23370746248124458</v>
      </c>
      <c r="L992">
        <f t="shared" si="193"/>
        <v>2.8708223005018806E-3</v>
      </c>
      <c r="M992">
        <f t="shared" si="197"/>
        <v>2.3526870916204969E-5</v>
      </c>
      <c r="N992">
        <f t="shared" si="198"/>
        <v>1.2499528078887463E-4</v>
      </c>
    </row>
    <row r="993" spans="2:14" x14ac:dyDescent="0.25">
      <c r="B993">
        <f t="shared" si="199"/>
        <v>0.30114000000000485</v>
      </c>
      <c r="C993">
        <f t="shared" si="189"/>
        <v>6.3594841642607207E-14</v>
      </c>
      <c r="D993">
        <f t="shared" si="194"/>
        <v>146264508.34390929</v>
      </c>
      <c r="E993">
        <f t="shared" si="200"/>
        <v>1.192016877749745E-14</v>
      </c>
      <c r="F993">
        <f t="shared" si="201"/>
        <v>2.0021316142134414E-17</v>
      </c>
      <c r="G993">
        <f t="shared" si="190"/>
        <v>0.39746776026629499</v>
      </c>
      <c r="H993" s="17">
        <f t="shared" si="195"/>
        <v>7.4501054859359053E-2</v>
      </c>
      <c r="I993">
        <f t="shared" si="196"/>
        <v>1.1455968603264206</v>
      </c>
      <c r="J993">
        <f t="shared" si="191"/>
        <v>4.4357287933264333E-6</v>
      </c>
      <c r="K993">
        <f t="shared" si="192"/>
        <v>0.23380714856048113</v>
      </c>
      <c r="L993">
        <f t="shared" si="193"/>
        <v>2.8586774056417259E-3</v>
      </c>
      <c r="M993">
        <f t="shared" si="197"/>
        <v>2.3487519037423075E-5</v>
      </c>
      <c r="N993">
        <f t="shared" si="198"/>
        <v>1.2513322588834005E-4</v>
      </c>
    </row>
    <row r="994" spans="2:14" x14ac:dyDescent="0.25">
      <c r="B994">
        <f t="shared" si="199"/>
        <v>0.30145500000000486</v>
      </c>
      <c r="C994">
        <f t="shared" si="189"/>
        <v>6.3665356186164104E-14</v>
      </c>
      <c r="D994">
        <f t="shared" si="194"/>
        <v>146164495.25976813</v>
      </c>
      <c r="E994">
        <f t="shared" si="200"/>
        <v>1.1900147461355315E-14</v>
      </c>
      <c r="F994">
        <f t="shared" si="201"/>
        <v>2.0043481158032103E-17</v>
      </c>
      <c r="G994">
        <f t="shared" si="190"/>
        <v>0.39790847616352559</v>
      </c>
      <c r="H994" s="17">
        <f t="shared" si="195"/>
        <v>7.4375921633470718E-2</v>
      </c>
      <c r="I994">
        <f t="shared" si="196"/>
        <v>1.145352313388847</v>
      </c>
      <c r="J994">
        <f t="shared" si="191"/>
        <v>4.4282784685743534E-6</v>
      </c>
      <c r="K994">
        <f t="shared" si="192"/>
        <v>0.23390700854989749</v>
      </c>
      <c r="L994">
        <f t="shared" si="193"/>
        <v>2.8465838892563536E-3</v>
      </c>
      <c r="M994">
        <f t="shared" si="197"/>
        <v>2.3448123797621412E-5</v>
      </c>
      <c r="N994">
        <f t="shared" si="198"/>
        <v>1.2527175723770062E-4</v>
      </c>
    </row>
    <row r="995" spans="2:14" x14ac:dyDescent="0.25">
      <c r="B995">
        <f t="shared" si="199"/>
        <v>0.30177000000000487</v>
      </c>
      <c r="C995">
        <f t="shared" si="189"/>
        <v>6.3736171677511412E-14</v>
      </c>
      <c r="D995">
        <f t="shared" si="194"/>
        <v>146064238.60427129</v>
      </c>
      <c r="E995">
        <f t="shared" si="200"/>
        <v>1.1880103980197284E-14</v>
      </c>
      <c r="F995">
        <f t="shared" si="201"/>
        <v>2.0065740638529511E-17</v>
      </c>
      <c r="G995">
        <f t="shared" si="190"/>
        <v>0.39835107298444633</v>
      </c>
      <c r="H995" s="17">
        <f t="shared" si="195"/>
        <v>7.4250649876233019E-2</v>
      </c>
      <c r="I995">
        <f t="shared" si="196"/>
        <v>1.1451074957204823</v>
      </c>
      <c r="J995">
        <f t="shared" si="191"/>
        <v>4.4208198957847624E-6</v>
      </c>
      <c r="K995">
        <f t="shared" si="192"/>
        <v>0.23400704318392981</v>
      </c>
      <c r="L995">
        <f t="shared" si="193"/>
        <v>2.8345415339912513E-3</v>
      </c>
      <c r="M995">
        <f t="shared" si="197"/>
        <v>2.3408685012779061E-5</v>
      </c>
      <c r="N995">
        <f t="shared" si="198"/>
        <v>1.2541087899080945E-4</v>
      </c>
    </row>
    <row r="996" spans="2:14" x14ac:dyDescent="0.25">
      <c r="B996">
        <f t="shared" si="199"/>
        <v>0.30208500000000488</v>
      </c>
      <c r="C996">
        <f t="shared" si="189"/>
        <v>6.3807290258163848E-14</v>
      </c>
      <c r="D996">
        <f t="shared" si="194"/>
        <v>145963737.13350877</v>
      </c>
      <c r="E996">
        <f t="shared" si="200"/>
        <v>1.1860038239558754E-14</v>
      </c>
      <c r="F996">
        <f t="shared" si="201"/>
        <v>2.0088095254869475E-17</v>
      </c>
      <c r="G996">
        <f t="shared" si="190"/>
        <v>0.39879556411352396</v>
      </c>
      <c r="H996" s="17">
        <f t="shared" si="195"/>
        <v>7.4125238997242215E-2</v>
      </c>
      <c r="I996">
        <f t="shared" si="196"/>
        <v>1.1448624061675048</v>
      </c>
      <c r="J996">
        <f t="shared" si="191"/>
        <v>4.413353039805527E-6</v>
      </c>
      <c r="K996">
        <f t="shared" si="192"/>
        <v>0.23410725320219111</v>
      </c>
      <c r="L996">
        <f t="shared" si="193"/>
        <v>2.8225501234114187E-3</v>
      </c>
      <c r="M996">
        <f t="shared" si="197"/>
        <v>2.3369202497573071E-5</v>
      </c>
      <c r="N996">
        <f t="shared" si="198"/>
        <v>1.255505953429342E-4</v>
      </c>
    </row>
    <row r="997" spans="2:14" x14ac:dyDescent="0.25">
      <c r="B997">
        <f t="shared" si="199"/>
        <v>0.30240000000000489</v>
      </c>
      <c r="C997">
        <f t="shared" si="189"/>
        <v>6.3878714091079513E-14</v>
      </c>
      <c r="D997">
        <f t="shared" si="194"/>
        <v>145862989.59366438</v>
      </c>
      <c r="E997">
        <f t="shared" si="200"/>
        <v>1.1839950144303884E-14</v>
      </c>
      <c r="F997">
        <f t="shared" si="201"/>
        <v>2.0110545685006451E-17</v>
      </c>
      <c r="G997">
        <f t="shared" si="190"/>
        <v>0.39924196306924692</v>
      </c>
      <c r="H997" s="17">
        <f t="shared" si="195"/>
        <v>7.3999688401899272E-2</v>
      </c>
      <c r="I997">
        <f t="shared" si="196"/>
        <v>1.144617043567894</v>
      </c>
      <c r="J997">
        <f t="shared" si="191"/>
        <v>4.4058778652347341E-6</v>
      </c>
      <c r="K997">
        <f t="shared" si="192"/>
        <v>0.23420763934952316</v>
      </c>
      <c r="L997">
        <f t="shared" si="193"/>
        <v>2.8106094419974746E-3</v>
      </c>
      <c r="M997">
        <f t="shared" si="197"/>
        <v>2.3329676065365504E-5</v>
      </c>
      <c r="N997">
        <f t="shared" si="198"/>
        <v>1.2569091053129028E-4</v>
      </c>
    </row>
    <row r="998" spans="2:14" x14ac:dyDescent="0.25">
      <c r="B998">
        <f t="shared" si="199"/>
        <v>0.3027150000000049</v>
      </c>
      <c r="C998">
        <f t="shared" si="189"/>
        <v>6.3950445360936867E-14</v>
      </c>
      <c r="D998">
        <f t="shared" si="194"/>
        <v>145761994.72090861</v>
      </c>
      <c r="E998">
        <f t="shared" si="200"/>
        <v>1.1819839598618877E-14</v>
      </c>
      <c r="F998">
        <f t="shared" si="201"/>
        <v>2.0133092613693201E-17</v>
      </c>
      <c r="G998">
        <f t="shared" si="190"/>
        <v>0.39969028350585534</v>
      </c>
      <c r="H998" s="17">
        <f t="shared" si="195"/>
        <v>7.3873997491367971E-2</v>
      </c>
      <c r="I998">
        <f t="shared" si="196"/>
        <v>1.1443714067513486</v>
      </c>
      <c r="J998">
        <f t="shared" si="191"/>
        <v>4.3983943364181885E-6</v>
      </c>
      <c r="K998">
        <f t="shared" si="192"/>
        <v>0.23430820237604821</v>
      </c>
      <c r="L998">
        <f t="shared" si="193"/>
        <v>2.798719275141782E-3</v>
      </c>
      <c r="M998">
        <f t="shared" si="197"/>
        <v>2.3290105528190308E-5</v>
      </c>
      <c r="N998">
        <f t="shared" si="198"/>
        <v>1.2583182883558249E-4</v>
      </c>
    </row>
    <row r="999" spans="2:14" x14ac:dyDescent="0.25">
      <c r="B999">
        <f t="shared" si="199"/>
        <v>0.30303000000000491</v>
      </c>
      <c r="C999">
        <f t="shared" ref="C999:C1062" si="202">((2*PI()/(D999^2*$C$16))*($C$11*$C$10*$C$12/($C$13*$C$14))*(($C$8^2)/(4*PI()*$C$7))^2)*(LN((($C$16*D999^2*E999)/(2*$C$9^2))*(1+(E999/($C$16*$C$4^2)))^2)-LN(2)*(SQRT(1-(D999/$C$4)^2)-(1-(D999/$C$4)^2)/2)+((1-SQRT(1-(D999/$C$4)^2))^2)/16)/1000</f>
        <v>6.4022486274416684E-14</v>
      </c>
      <c r="D999">
        <f t="shared" si="194"/>
        <v>145660751.24128929</v>
      </c>
      <c r="E999">
        <f t="shared" si="200"/>
        <v>1.1799706506005185E-14</v>
      </c>
      <c r="F999">
        <f t="shared" si="201"/>
        <v>2.0155736732568807E-17</v>
      </c>
      <c r="G999">
        <f t="shared" ref="G999:G1062" si="203">C999/$C$19/$F$36</f>
        <v>0.40014053921510423</v>
      </c>
      <c r="H999" s="17">
        <f t="shared" si="195"/>
        <v>7.3748165662532394E-2</v>
      </c>
      <c r="I999">
        <f t="shared" si="196"/>
        <v>1.1441254945392036</v>
      </c>
      <c r="J999">
        <f t="shared" ref="J999:J1062" si="204">E999/($C$18*$C$4^2)</f>
        <v>4.3909024174468856E-6</v>
      </c>
      <c r="K999">
        <f t="shared" ref="K999:K1062" si="205">(1-(D999/$C$4)^2)*(1+(J999^2)/8-(2*J999+1)*LN(2))</f>
        <v>0.23440894303722193</v>
      </c>
      <c r="L999">
        <f t="shared" ref="L999:L1062" si="206">$H$38*2^(-B999/$Q$37)</f>
        <v>2.7868794091445953E-3</v>
      </c>
      <c r="M999">
        <f t="shared" si="197"/>
        <v>2.3250490696740025E-5</v>
      </c>
      <c r="N999">
        <f t="shared" si="198"/>
        <v>1.2597335457855503E-4</v>
      </c>
    </row>
    <row r="1000" spans="2:14" x14ac:dyDescent="0.25">
      <c r="B1000">
        <f t="shared" si="199"/>
        <v>0.30334500000000492</v>
      </c>
      <c r="C1000">
        <f t="shared" si="202"/>
        <v>6.409483906048824E-14</v>
      </c>
      <c r="D1000">
        <f t="shared" ref="D1000:D1063" si="207">$C$4*SQRT(1-(1/I1000)^2)</f>
        <v>145559257.87062103</v>
      </c>
      <c r="E1000">
        <f t="shared" si="200"/>
        <v>1.1779550769272615E-14</v>
      </c>
      <c r="F1000">
        <f t="shared" si="201"/>
        <v>2.0178478740248149E-17</v>
      </c>
      <c r="G1000">
        <f t="shared" si="203"/>
        <v>0.40059274412805146</v>
      </c>
      <c r="H1000" s="17">
        <f t="shared" ref="H1000:H1063" si="208">E1000/$C$19/$F$36</f>
        <v>7.3622192307953846E-2</v>
      </c>
      <c r="I1000">
        <f t="shared" ref="I1000:I1063" si="209">(E1000)/($C$4^2*$C$29)+1</f>
        <v>1.1438793057443464</v>
      </c>
      <c r="J1000">
        <f t="shared" si="204"/>
        <v>4.3834020721544481E-6</v>
      </c>
      <c r="K1000">
        <f t="shared" si="205"/>
        <v>0.23450986209388711</v>
      </c>
      <c r="L1000">
        <f t="shared" si="206"/>
        <v>2.7750896312102153E-3</v>
      </c>
      <c r="M1000">
        <f t="shared" ref="M1000:M1063" si="210">(B1000-B999)*(H1000+H999)/2</f>
        <v>2.3210831380352301E-5</v>
      </c>
      <c r="N1000">
        <f t="shared" ref="N1000:N1063" si="211">(B1000-B999)*(G1000+G999)/2</f>
        <v>1.2611549212655093E-4</v>
      </c>
    </row>
    <row r="1001" spans="2:14" x14ac:dyDescent="0.25">
      <c r="B1001">
        <f t="shared" ref="B1001:B1064" si="212">B1000+$B$38</f>
        <v>0.30366000000000493</v>
      </c>
      <c r="C1001">
        <f t="shared" si="202"/>
        <v>6.4167505970699826E-14</v>
      </c>
      <c r="D1001">
        <f t="shared" si="207"/>
        <v>145457513.3143732</v>
      </c>
      <c r="E1001">
        <f t="shared" ref="E1001:E1064" si="213">E1000-F1000</f>
        <v>1.1759372290532367E-14</v>
      </c>
      <c r="F1001">
        <f t="shared" ref="F1001:F1064" si="214">(B1001-B1000)*(C1001+C1000)/2</f>
        <v>2.0201319342412742E-17</v>
      </c>
      <c r="G1001">
        <f t="shared" si="203"/>
        <v>0.40104691231687384</v>
      </c>
      <c r="H1001" s="17">
        <f t="shared" si="208"/>
        <v>7.3496076815827288E-2</v>
      </c>
      <c r="I1001">
        <f t="shared" si="209"/>
        <v>1.1436328391711306</v>
      </c>
      <c r="J1001">
        <f t="shared" si="204"/>
        <v>4.3758932641145307E-6</v>
      </c>
      <c r="K1001">
        <f t="shared" si="205"/>
        <v>0.23461096031232723</v>
      </c>
      <c r="L1001">
        <f t="shared" si="206"/>
        <v>2.7633497294431656E-3</v>
      </c>
      <c r="M1001">
        <f t="shared" si="210"/>
        <v>2.3171127386996241E-5</v>
      </c>
      <c r="N1001">
        <f t="shared" si="211"/>
        <v>1.2625824589007962E-4</v>
      </c>
    </row>
    <row r="1002" spans="2:14" x14ac:dyDescent="0.25">
      <c r="B1002">
        <f t="shared" si="212"/>
        <v>0.30397500000000494</v>
      </c>
      <c r="C1002">
        <f t="shared" si="202"/>
        <v>6.4240489279474568E-14</v>
      </c>
      <c r="D1002">
        <f t="shared" si="207"/>
        <v>145355516.26755595</v>
      </c>
      <c r="E1002">
        <f t="shared" si="213"/>
        <v>1.1739170971189954E-14</v>
      </c>
      <c r="F1002">
        <f t="shared" si="214"/>
        <v>2.022425925190309E-17</v>
      </c>
      <c r="G1002">
        <f t="shared" si="203"/>
        <v>0.40150305799671598</v>
      </c>
      <c r="H1002" s="17">
        <f t="shared" si="208"/>
        <v>7.3369818569937212E-2</v>
      </c>
      <c r="I1002">
        <f t="shared" si="209"/>
        <v>1.1433860936152909</v>
      </c>
      <c r="J1002">
        <f t="shared" si="204"/>
        <v>4.3683759566381902E-6</v>
      </c>
      <c r="K1002">
        <f t="shared" si="205"/>
        <v>0.23471223846432163</v>
      </c>
      <c r="L1002">
        <f t="shared" si="206"/>
        <v>2.7516594928443873E-3</v>
      </c>
      <c r="M1002">
        <f t="shared" si="210"/>
        <v>2.3131378523258621E-5</v>
      </c>
      <c r="N1002">
        <f t="shared" si="211"/>
        <v>1.2640162032439431E-4</v>
      </c>
    </row>
    <row r="1003" spans="2:14" x14ac:dyDescent="0.25">
      <c r="B1003">
        <f t="shared" si="212"/>
        <v>0.30429000000000495</v>
      </c>
      <c r="C1003">
        <f t="shared" si="202"/>
        <v>6.4313791284410128E-14</v>
      </c>
      <c r="D1003">
        <f t="shared" si="207"/>
        <v>145253265.41460544</v>
      </c>
      <c r="E1003">
        <f t="shared" si="213"/>
        <v>1.1718946711938051E-14</v>
      </c>
      <c r="F1003">
        <f t="shared" si="214"/>
        <v>2.0247299188812465E-17</v>
      </c>
      <c r="G1003">
        <f t="shared" si="203"/>
        <v>0.40196119552756326</v>
      </c>
      <c r="H1003" s="17">
        <f t="shared" si="208"/>
        <v>7.3243416949612811E-2</v>
      </c>
      <c r="I1003">
        <f t="shared" si="209"/>
        <v>1.1431390678638549</v>
      </c>
      <c r="J1003">
        <f t="shared" si="204"/>
        <v>4.3608501127712213E-6</v>
      </c>
      <c r="K1003">
        <f t="shared" si="205"/>
        <v>0.23481369732720123</v>
      </c>
      <c r="L1003">
        <f t="shared" si="206"/>
        <v>2.7400187113074416E-3</v>
      </c>
      <c r="M1003">
        <f t="shared" si="210"/>
        <v>2.309158459432984E-5</v>
      </c>
      <c r="N1003">
        <f t="shared" si="211"/>
        <v>1.2654561993007788E-4</v>
      </c>
    </row>
    <row r="1004" spans="2:14" x14ac:dyDescent="0.25">
      <c r="B1004">
        <f t="shared" si="212"/>
        <v>0.30460500000000496</v>
      </c>
      <c r="C1004">
        <f t="shared" si="202"/>
        <v>6.4387414306584053E-14</v>
      </c>
      <c r="D1004">
        <f t="shared" si="207"/>
        <v>145150759.42926642</v>
      </c>
      <c r="E1004">
        <f t="shared" si="213"/>
        <v>1.1698699412749239E-14</v>
      </c>
      <c r="F1004">
        <f t="shared" si="214"/>
        <v>2.0270439880582207E-17</v>
      </c>
      <c r="G1004">
        <f t="shared" si="203"/>
        <v>0.40242133941615027</v>
      </c>
      <c r="H1004" s="17">
        <f t="shared" si="208"/>
        <v>7.3116871329682739E-2</v>
      </c>
      <c r="I1004">
        <f t="shared" si="209"/>
        <v>1.142891760695055</v>
      </c>
      <c r="J1004">
        <f t="shared" si="204"/>
        <v>4.3533156952914574E-6</v>
      </c>
      <c r="K1004">
        <f t="shared" si="205"/>
        <v>0.23491533768390466</v>
      </c>
      <c r="L1004">
        <f t="shared" si="206"/>
        <v>2.7284271756147374E-3</v>
      </c>
      <c r="M1004">
        <f t="shared" si="210"/>
        <v>2.3051745403989757E-5</v>
      </c>
      <c r="N1004">
        <f t="shared" si="211"/>
        <v>1.2669024925363877E-4</v>
      </c>
    </row>
    <row r="1005" spans="2:14" x14ac:dyDescent="0.25">
      <c r="B1005">
        <f t="shared" si="212"/>
        <v>0.30492000000000496</v>
      </c>
      <c r="C1005">
        <f t="shared" si="202"/>
        <v>6.446136069086356E-14</v>
      </c>
      <c r="D1005">
        <f t="shared" si="207"/>
        <v>145047996.97447407</v>
      </c>
      <c r="E1005">
        <f t="shared" si="213"/>
        <v>1.1678428972868657E-14</v>
      </c>
      <c r="F1005">
        <f t="shared" si="214"/>
        <v>2.0293682062098626E-17</v>
      </c>
      <c r="G1005">
        <f t="shared" si="203"/>
        <v>0.40288350431789721</v>
      </c>
      <c r="H1005" s="17">
        <f t="shared" si="208"/>
        <v>7.2990181080429095E-2</v>
      </c>
      <c r="I1005">
        <f t="shared" si="209"/>
        <v>1.142644170878238</v>
      </c>
      <c r="J1005">
        <f t="shared" si="204"/>
        <v>4.3457726667060381E-6</v>
      </c>
      <c r="K1005">
        <f t="shared" si="205"/>
        <v>0.23501716032303482</v>
      </c>
      <c r="L1005">
        <f t="shared" si="206"/>
        <v>2.7168846774337702E-3</v>
      </c>
      <c r="M1005">
        <f t="shared" si="210"/>
        <v>2.3011860754593328E-5</v>
      </c>
      <c r="N1005">
        <f t="shared" si="211"/>
        <v>1.2683551288811639E-4</v>
      </c>
    </row>
    <row r="1006" spans="2:14" x14ac:dyDescent="0.25">
      <c r="B1006">
        <f t="shared" si="212"/>
        <v>0.30523500000000497</v>
      </c>
      <c r="C1006">
        <f t="shared" si="202"/>
        <v>6.4535632806220401E-14</v>
      </c>
      <c r="D1006">
        <f t="shared" si="207"/>
        <v>144944976.7022337</v>
      </c>
      <c r="E1006">
        <f t="shared" si="213"/>
        <v>1.1658135290806559E-14</v>
      </c>
      <c r="F1006">
        <f t="shared" si="214"/>
        <v>2.0317026475791351E-17</v>
      </c>
      <c r="G1006">
        <f t="shared" si="203"/>
        <v>0.40334770503887751</v>
      </c>
      <c r="H1006" s="17">
        <f t="shared" si="208"/>
        <v>7.2863345567540982E-2</v>
      </c>
      <c r="I1006">
        <f t="shared" si="209"/>
        <v>1.1423962971737749</v>
      </c>
      <c r="J1006">
        <f t="shared" si="204"/>
        <v>4.3382209892486355E-6</v>
      </c>
      <c r="K1006">
        <f t="shared" si="205"/>
        <v>0.23511916603891783</v>
      </c>
      <c r="L1006">
        <f t="shared" si="206"/>
        <v>2.7053910093133775E-3</v>
      </c>
      <c r="M1006">
        <f t="shared" si="210"/>
        <v>2.2971930447055995E-5</v>
      </c>
      <c r="N1006">
        <f t="shared" si="211"/>
        <v>1.2698141547369594E-4</v>
      </c>
    </row>
    <row r="1007" spans="2:14" x14ac:dyDescent="0.25">
      <c r="B1007">
        <f t="shared" si="212"/>
        <v>0.30555000000000498</v>
      </c>
      <c r="C1007">
        <f t="shared" si="202"/>
        <v>6.4610233046050927E-14</v>
      </c>
      <c r="D1007">
        <f t="shared" si="207"/>
        <v>144841697.25349894</v>
      </c>
      <c r="E1007">
        <f t="shared" si="213"/>
        <v>1.1637818264330767E-14</v>
      </c>
      <c r="F1007">
        <f t="shared" si="214"/>
        <v>2.0340473871733362E-17</v>
      </c>
      <c r="G1007">
        <f t="shared" si="203"/>
        <v>0.40381395653781826</v>
      </c>
      <c r="H1007" s="17">
        <f t="shared" si="208"/>
        <v>7.2736364152067287E-2</v>
      </c>
      <c r="I1007">
        <f t="shared" si="209"/>
        <v>1.1421481383329681</v>
      </c>
      <c r="J1007">
        <f t="shared" si="204"/>
        <v>4.3306606248766497E-6</v>
      </c>
      <c r="K1007">
        <f t="shared" si="205"/>
        <v>0.23522135563165994</v>
      </c>
      <c r="L1007">
        <f t="shared" si="206"/>
        <v>2.69394596468001E-3</v>
      </c>
      <c r="M1007">
        <f t="shared" si="210"/>
        <v>2.2931954280839013E-5</v>
      </c>
      <c r="N1007">
        <f t="shared" si="211"/>
        <v>1.2712796169833351E-4</v>
      </c>
    </row>
    <row r="1008" spans="2:14" x14ac:dyDescent="0.25">
      <c r="B1008">
        <f t="shared" si="212"/>
        <v>0.30586500000000499</v>
      </c>
      <c r="C1008">
        <f t="shared" si="202"/>
        <v>6.4685163828501488E-14</v>
      </c>
      <c r="D1008">
        <f t="shared" si="207"/>
        <v>144738157.25804794</v>
      </c>
      <c r="E1008">
        <f t="shared" si="213"/>
        <v>1.1617477790459033E-14</v>
      </c>
      <c r="F1008">
        <f t="shared" si="214"/>
        <v>2.0364025007742635E-17</v>
      </c>
      <c r="G1008">
        <f t="shared" si="203"/>
        <v>0.40428227392813426</v>
      </c>
      <c r="H1008" s="17">
        <f t="shared" si="208"/>
        <v>7.260923619036895E-2</v>
      </c>
      <c r="I1008">
        <f t="shared" si="209"/>
        <v>1.1418996930979588</v>
      </c>
      <c r="J1008">
        <f t="shared" si="204"/>
        <v>4.3230915352683651E-6</v>
      </c>
      <c r="K1008">
        <f t="shared" si="205"/>
        <v>0.23532372990720851</v>
      </c>
      <c r="L1008">
        <f t="shared" si="206"/>
        <v>2.6825493378340188E-3</v>
      </c>
      <c r="M1008">
        <f t="shared" si="210"/>
        <v>2.2891932053934414E-5</v>
      </c>
      <c r="N1008">
        <f t="shared" si="211"/>
        <v>1.2727515629839143E-4</v>
      </c>
    </row>
    <row r="1009" spans="2:14" x14ac:dyDescent="0.25">
      <c r="B1009">
        <f t="shared" si="212"/>
        <v>0.306180000000005</v>
      </c>
      <c r="C1009">
        <f t="shared" si="202"/>
        <v>6.4760427596798732E-14</v>
      </c>
      <c r="D1009">
        <f t="shared" si="207"/>
        <v>144634355.33435836</v>
      </c>
      <c r="E1009">
        <f t="shared" si="213"/>
        <v>1.159711376545129E-14</v>
      </c>
      <c r="F1009">
        <f t="shared" si="214"/>
        <v>2.0387680649485412E-17</v>
      </c>
      <c r="G1009">
        <f t="shared" si="203"/>
        <v>0.40475267247999203</v>
      </c>
      <c r="H1009" s="17">
        <f t="shared" si="208"/>
        <v>7.2481961034070549E-2</v>
      </c>
      <c r="I1009">
        <f t="shared" si="209"/>
        <v>1.1416509602016316</v>
      </c>
      <c r="J1009">
        <f t="shared" si="204"/>
        <v>4.3155136818200664E-6</v>
      </c>
      <c r="K1009">
        <f t="shared" si="205"/>
        <v>0.23542628967741067</v>
      </c>
      <c r="L1009">
        <f t="shared" si="206"/>
        <v>2.67120092394596E-3</v>
      </c>
      <c r="M1009">
        <f t="shared" si="210"/>
        <v>2.2851863562849927E-5</v>
      </c>
      <c r="N1009">
        <f t="shared" si="211"/>
        <v>1.2742300405928382E-4</v>
      </c>
    </row>
    <row r="1010" spans="2:14" x14ac:dyDescent="0.25">
      <c r="B1010">
        <f t="shared" si="212"/>
        <v>0.30649500000000501</v>
      </c>
      <c r="C1010">
        <f t="shared" si="202"/>
        <v>6.4836026819585915E-14</v>
      </c>
      <c r="D1010">
        <f t="shared" si="207"/>
        <v>144530290.08947989</v>
      </c>
      <c r="E1010">
        <f t="shared" si="213"/>
        <v>1.1576726084801805E-14</v>
      </c>
      <c r="F1010">
        <f t="shared" si="214"/>
        <v>2.0411441570581209E-17</v>
      </c>
      <c r="G1010">
        <f t="shared" si="203"/>
        <v>0.4052251676224119</v>
      </c>
      <c r="H1010" s="17">
        <f t="shared" si="208"/>
        <v>7.2354538030011267E-2</v>
      </c>
      <c r="I1010">
        <f t="shared" si="209"/>
        <v>1.1414019383675191</v>
      </c>
      <c r="J1010">
        <f t="shared" si="204"/>
        <v>4.3079270256431182E-6</v>
      </c>
      <c r="K1010">
        <f t="shared" si="205"/>
        <v>0.23552903576007514</v>
      </c>
      <c r="L1010">
        <f t="shared" si="206"/>
        <v>2.6599005190529115E-3</v>
      </c>
      <c r="M1010">
        <f t="shared" si="210"/>
        <v>2.2811748602593589E-5</v>
      </c>
      <c r="N1010">
        <f t="shared" si="211"/>
        <v>1.2757150981613255E-4</v>
      </c>
    </row>
    <row r="1011" spans="2:14" x14ac:dyDescent="0.25">
      <c r="B1011">
        <f t="shared" si="212"/>
        <v>0.30681000000000502</v>
      </c>
      <c r="C1011">
        <f t="shared" si="202"/>
        <v>6.4911963991264443E-14</v>
      </c>
      <c r="D1011">
        <f t="shared" si="207"/>
        <v>144425960.11890525</v>
      </c>
      <c r="E1011">
        <f t="shared" si="213"/>
        <v>1.1556314643231224E-14</v>
      </c>
      <c r="F1011">
        <f t="shared" si="214"/>
        <v>2.043530855270956E-17</v>
      </c>
      <c r="G1011">
        <f t="shared" si="203"/>
        <v>0.40569977494540277</v>
      </c>
      <c r="H1011" s="17">
        <f t="shared" si="208"/>
        <v>7.2226966520195141E-2</v>
      </c>
      <c r="I1011">
        <f t="shared" si="209"/>
        <v>1.1411526263097047</v>
      </c>
      <c r="J1011">
        <f t="shared" si="204"/>
        <v>4.3003315275610067E-6</v>
      </c>
      <c r="K1011">
        <f t="shared" si="205"/>
        <v>0.23563196897903391</v>
      </c>
      <c r="L1011">
        <f t="shared" si="206"/>
        <v>2.6486479200548076E-3</v>
      </c>
      <c r="M1011">
        <f t="shared" si="210"/>
        <v>2.277158696665821E-5</v>
      </c>
      <c r="N1011">
        <f t="shared" si="211"/>
        <v>1.2772067845443475E-4</v>
      </c>
    </row>
    <row r="1012" spans="2:14" x14ac:dyDescent="0.25">
      <c r="B1012">
        <f t="shared" si="212"/>
        <v>0.30712500000000503</v>
      </c>
      <c r="C1012">
        <f t="shared" si="202"/>
        <v>6.498824163234053E-14</v>
      </c>
      <c r="D1012">
        <f t="shared" si="207"/>
        <v>144321364.00643983</v>
      </c>
      <c r="E1012">
        <f t="shared" si="213"/>
        <v>1.1535879334678514E-14</v>
      </c>
      <c r="F1012">
        <f t="shared" si="214"/>
        <v>2.0459282385718411E-17</v>
      </c>
      <c r="G1012">
        <f t="shared" si="203"/>
        <v>0.40617651020212825</v>
      </c>
      <c r="H1012" s="17">
        <f t="shared" si="208"/>
        <v>7.2099245841740697E-2</v>
      </c>
      <c r="I1012">
        <f t="shared" si="209"/>
        <v>1.1409030227327241</v>
      </c>
      <c r="J1012">
        <f t="shared" si="204"/>
        <v>4.2927271481063393E-6</v>
      </c>
      <c r="K1012">
        <f t="shared" si="205"/>
        <v>0.23573509016420369</v>
      </c>
      <c r="L1012">
        <f t="shared" si="206"/>
        <v>2.6374429247107895E-3</v>
      </c>
      <c r="M1012">
        <f t="shared" si="210"/>
        <v>2.2731378447005592E-5</v>
      </c>
      <c r="N1012">
        <f t="shared" si="211"/>
        <v>1.2787051491074008E-4</v>
      </c>
    </row>
    <row r="1013" spans="2:14" x14ac:dyDescent="0.25">
      <c r="B1013">
        <f t="shared" si="212"/>
        <v>0.30744000000000504</v>
      </c>
      <c r="C1013">
        <f t="shared" si="202"/>
        <v>6.5064862289778711E-14</v>
      </c>
      <c r="D1013">
        <f t="shared" si="207"/>
        <v>144216500.32406855</v>
      </c>
      <c r="E1013">
        <f t="shared" si="213"/>
        <v>1.1515420052292796E-14</v>
      </c>
      <c r="F1013">
        <f t="shared" si="214"/>
        <v>2.0483363867734412E-17</v>
      </c>
      <c r="G1013">
        <f t="shared" si="203"/>
        <v>0.40665538931111689</v>
      </c>
      <c r="H1013" s="17">
        <f t="shared" si="208"/>
        <v>7.1971375326829984E-2</v>
      </c>
      <c r="I1013">
        <f t="shared" si="209"/>
        <v>1.1406531263314654</v>
      </c>
      <c r="J1013">
        <f t="shared" si="204"/>
        <v>4.2851138475178071E-6</v>
      </c>
      <c r="K1013">
        <f t="shared" si="205"/>
        <v>0.23583840015165078</v>
      </c>
      <c r="L1013">
        <f t="shared" si="206"/>
        <v>2.6262853316355709E-3</v>
      </c>
      <c r="M1013">
        <f t="shared" si="210"/>
        <v>2.2691122834050579E-5</v>
      </c>
      <c r="N1013">
        <f t="shared" si="211"/>
        <v>1.2802102417334006E-4</v>
      </c>
    </row>
    <row r="1014" spans="2:14" x14ac:dyDescent="0.25">
      <c r="B1014">
        <f t="shared" si="212"/>
        <v>0.30775500000000505</v>
      </c>
      <c r="C1014">
        <f t="shared" si="202"/>
        <v>6.514182853736031E-14</v>
      </c>
      <c r="D1014">
        <f t="shared" si="207"/>
        <v>144111367.63182136</v>
      </c>
      <c r="E1014">
        <f t="shared" si="213"/>
        <v>1.1494936688425062E-14</v>
      </c>
      <c r="F1014">
        <f t="shared" si="214"/>
        <v>2.050755380527503E-17</v>
      </c>
      <c r="G1014">
        <f t="shared" si="203"/>
        <v>0.40713642835850189</v>
      </c>
      <c r="H1014" s="17">
        <f t="shared" si="208"/>
        <v>7.1843354302656634E-2</v>
      </c>
      <c r="I1014">
        <f t="shared" si="209"/>
        <v>1.1404029357910683</v>
      </c>
      <c r="J1014">
        <f t="shared" si="204"/>
        <v>4.2774915857371012E-6</v>
      </c>
      <c r="K1014">
        <f t="shared" si="205"/>
        <v>0.23594189978365451</v>
      </c>
      <c r="L1014">
        <f t="shared" si="206"/>
        <v>2.6151749402958126E-3</v>
      </c>
      <c r="M1014">
        <f t="shared" si="210"/>
        <v>2.2650819916644838E-5</v>
      </c>
      <c r="N1014">
        <f t="shared" si="211"/>
        <v>1.2817221128296892E-4</v>
      </c>
    </row>
    <row r="1015" spans="2:14" x14ac:dyDescent="0.25">
      <c r="B1015">
        <f t="shared" si="212"/>
        <v>0.30807000000000506</v>
      </c>
      <c r="C1015">
        <f t="shared" si="202"/>
        <v>6.5219142976047868E-14</v>
      </c>
      <c r="D1015">
        <f t="shared" si="207"/>
        <v>144005964.47763717</v>
      </c>
      <c r="E1015">
        <f t="shared" si="213"/>
        <v>1.1474429134619787E-14</v>
      </c>
      <c r="F1015">
        <f t="shared" si="214"/>
        <v>2.0531853013362423E-17</v>
      </c>
      <c r="G1015">
        <f t="shared" si="203"/>
        <v>0.40761964360029912</v>
      </c>
      <c r="H1015" s="17">
        <f t="shared" si="208"/>
        <v>7.1715182091373661E-2</v>
      </c>
      <c r="I1015">
        <f t="shared" si="209"/>
        <v>1.1401524497868216</v>
      </c>
      <c r="J1015">
        <f t="shared" si="204"/>
        <v>4.26986032240579E-6</v>
      </c>
      <c r="K1015">
        <f t="shared" si="205"/>
        <v>0.23604558990877214</v>
      </c>
      <c r="L1015">
        <f t="shared" si="206"/>
        <v>2.6041115510065356E-3</v>
      </c>
      <c r="M1015">
        <f t="shared" si="210"/>
        <v>2.2610469482060469E-5</v>
      </c>
      <c r="N1015">
        <f t="shared" si="211"/>
        <v>1.2832408133351512E-4</v>
      </c>
    </row>
    <row r="1016" spans="2:14" x14ac:dyDescent="0.25">
      <c r="B1016">
        <f t="shared" si="212"/>
        <v>0.30838500000000507</v>
      </c>
      <c r="C1016">
        <f t="shared" si="202"/>
        <v>6.5296808234356808E-14</v>
      </c>
      <c r="D1016">
        <f t="shared" si="207"/>
        <v>143900289.39722422</v>
      </c>
      <c r="E1016">
        <f t="shared" si="213"/>
        <v>1.1453897281606425E-14</v>
      </c>
      <c r="F1016">
        <f t="shared" si="214"/>
        <v>2.055626231563937E-17</v>
      </c>
      <c r="G1016">
        <f t="shared" si="203"/>
        <v>0.40810505146472997</v>
      </c>
      <c r="H1016" s="17">
        <f t="shared" si="208"/>
        <v>7.1586858010040139E-2</v>
      </c>
      <c r="I1016">
        <f t="shared" si="209"/>
        <v>1.1399016669840585</v>
      </c>
      <c r="J1016">
        <f t="shared" si="204"/>
        <v>4.2622200168621603E-6</v>
      </c>
      <c r="K1016">
        <f t="shared" si="205"/>
        <v>0.23614947138190548</v>
      </c>
      <c r="L1016">
        <f t="shared" si="206"/>
        <v>2.5930949649275044E-3</v>
      </c>
      <c r="M1016">
        <f t="shared" si="210"/>
        <v>2.2570071315973369E-5</v>
      </c>
      <c r="N1016">
        <f t="shared" si="211"/>
        <v>1.2847663947274606E-4</v>
      </c>
    </row>
    <row r="1017" spans="2:14" x14ac:dyDescent="0.25">
      <c r="B1017">
        <f t="shared" si="212"/>
        <v>0.30870000000000508</v>
      </c>
      <c r="C1017">
        <f t="shared" si="202"/>
        <v>6.537482696873137E-14</v>
      </c>
      <c r="D1017">
        <f t="shared" si="207"/>
        <v>143794340.91392091</v>
      </c>
      <c r="E1017">
        <f t="shared" si="213"/>
        <v>1.1433341019290785E-14</v>
      </c>
      <c r="F1017">
        <f t="shared" si="214"/>
        <v>2.0580782544487026E-17</v>
      </c>
      <c r="G1017">
        <f t="shared" si="203"/>
        <v>0.40859266855457105</v>
      </c>
      <c r="H1017" s="17">
        <f t="shared" si="208"/>
        <v>7.1458381370567398E-2</v>
      </c>
      <c r="I1017">
        <f t="shared" si="209"/>
        <v>1.1396505860380528</v>
      </c>
      <c r="J1017">
        <f t="shared" si="204"/>
        <v>4.2545706281380016E-6</v>
      </c>
      <c r="K1017">
        <f t="shared" si="205"/>
        <v>0.23625354506436677</v>
      </c>
      <c r="L1017">
        <f t="shared" si="206"/>
        <v>2.5821249840596778E-3</v>
      </c>
      <c r="M1017">
        <f t="shared" si="210"/>
        <v>2.252962520244638E-5</v>
      </c>
      <c r="N1017">
        <f t="shared" si="211"/>
        <v>1.2862989090304389E-4</v>
      </c>
    </row>
    <row r="1018" spans="2:14" x14ac:dyDescent="0.25">
      <c r="B1018">
        <f t="shared" si="212"/>
        <v>0.30901500000000509</v>
      </c>
      <c r="C1018">
        <f t="shared" si="202"/>
        <v>6.5453201863928921E-14</v>
      </c>
      <c r="D1018">
        <f t="shared" si="207"/>
        <v>143688117.53855208</v>
      </c>
      <c r="E1018">
        <f t="shared" si="213"/>
        <v>1.1412760236746298E-14</v>
      </c>
      <c r="F1018">
        <f t="shared" si="214"/>
        <v>2.060541454114463E-17</v>
      </c>
      <c r="G1018">
        <f t="shared" si="203"/>
        <v>0.40908251164955572</v>
      </c>
      <c r="H1018" s="17">
        <f t="shared" si="208"/>
        <v>7.1329751479664347E-2</v>
      </c>
      <c r="I1018">
        <f t="shared" si="209"/>
        <v>1.1393992055939104</v>
      </c>
      <c r="J1018">
        <f t="shared" si="204"/>
        <v>4.2469121149553605E-6</v>
      </c>
      <c r="K1018">
        <f t="shared" si="205"/>
        <v>0.23635781182394808</v>
      </c>
      <c r="L1018">
        <f t="shared" si="206"/>
        <v>2.5712014112416392E-3</v>
      </c>
      <c r="M1018">
        <f t="shared" si="210"/>
        <v>2.2489130923912192E-5</v>
      </c>
      <c r="N1018">
        <f t="shared" si="211"/>
        <v>1.2878384088215394E-4</v>
      </c>
    </row>
    <row r="1019" spans="2:14" x14ac:dyDescent="0.25">
      <c r="B1019">
        <f t="shared" si="212"/>
        <v>0.3093300000000051</v>
      </c>
      <c r="C1019">
        <f t="shared" si="202"/>
        <v>6.5531935633408945E-14</v>
      </c>
      <c r="D1019">
        <f t="shared" si="207"/>
        <v>143581617.7692852</v>
      </c>
      <c r="E1019">
        <f t="shared" si="213"/>
        <v>1.1392154822205153E-14</v>
      </c>
      <c r="F1019">
        <f t="shared" si="214"/>
        <v>2.0630159155831349E-17</v>
      </c>
      <c r="G1019">
        <f t="shared" si="203"/>
        <v>0.40957459770880589</v>
      </c>
      <c r="H1019" s="17">
        <f t="shared" si="208"/>
        <v>7.1200967638782198E-2</v>
      </c>
      <c r="I1019">
        <f t="shared" si="209"/>
        <v>1.139147524286463</v>
      </c>
      <c r="J1019">
        <f t="shared" si="204"/>
        <v>4.2392444357232403E-6</v>
      </c>
      <c r="K1019">
        <f t="shared" si="205"/>
        <v>0.23646227253498781</v>
      </c>
      <c r="L1019">
        <f t="shared" si="206"/>
        <v>2.5603240501460606E-3</v>
      </c>
      <c r="M1019">
        <f t="shared" si="210"/>
        <v>2.2448588261156027E-5</v>
      </c>
      <c r="N1019">
        <f t="shared" si="211"/>
        <v>1.2893849472394594E-4</v>
      </c>
    </row>
    <row r="1020" spans="2:14" x14ac:dyDescent="0.25">
      <c r="B1020">
        <f t="shared" si="212"/>
        <v>0.30964500000000511</v>
      </c>
      <c r="C1020">
        <f t="shared" si="202"/>
        <v>6.5611031019730252E-14</v>
      </c>
      <c r="D1020">
        <f t="shared" si="207"/>
        <v>143474840.09148282</v>
      </c>
      <c r="E1020">
        <f t="shared" si="213"/>
        <v>1.1371524663049321E-14</v>
      </c>
      <c r="F1020">
        <f t="shared" si="214"/>
        <v>2.0655017247870058E-17</v>
      </c>
      <c r="G1020">
        <f t="shared" si="203"/>
        <v>0.410068943873314</v>
      </c>
      <c r="H1020" s="17">
        <f t="shared" si="208"/>
        <v>7.1072029144058246E-2</v>
      </c>
      <c r="I1020">
        <f t="shared" si="209"/>
        <v>1.1388955407401566</v>
      </c>
      <c r="J1020">
        <f t="shared" si="204"/>
        <v>4.2315675485342625E-6</v>
      </c>
      <c r="K1020">
        <f t="shared" si="205"/>
        <v>0.23656692807844243</v>
      </c>
      <c r="L1020">
        <f t="shared" si="206"/>
        <v>2.5494927052761586E-3</v>
      </c>
      <c r="M1020">
        <f t="shared" si="210"/>
        <v>2.240799699329806E-5</v>
      </c>
      <c r="N1020">
        <f t="shared" si="211"/>
        <v>1.2909385779918787E-4</v>
      </c>
    </row>
    <row r="1021" spans="2:14" x14ac:dyDescent="0.25">
      <c r="B1021">
        <f t="shared" si="212"/>
        <v>0.30996000000000512</v>
      </c>
      <c r="C1021">
        <f t="shared" si="202"/>
        <v>6.5690490794953381E-14</v>
      </c>
      <c r="D1021">
        <f t="shared" si="207"/>
        <v>143367782.97755414</v>
      </c>
      <c r="E1021">
        <f t="shared" si="213"/>
        <v>1.1350869645801452E-14</v>
      </c>
      <c r="F1021">
        <f t="shared" si="214"/>
        <v>2.0679989685813313E-17</v>
      </c>
      <c r="G1021">
        <f t="shared" si="203"/>
        <v>0.41056556746845863</v>
      </c>
      <c r="H1021" s="17">
        <f t="shared" si="208"/>
        <v>7.0942935286259057E-2</v>
      </c>
      <c r="I1021">
        <f t="shared" si="209"/>
        <v>1.1386432535689419</v>
      </c>
      <c r="J1021">
        <f t="shared" si="204"/>
        <v>4.2238814111612758E-6</v>
      </c>
      <c r="K1021">
        <f t="shared" si="205"/>
        <v>0.2366717793419561</v>
      </c>
      <c r="L1021">
        <f t="shared" si="206"/>
        <v>2.5387071819621947E-3</v>
      </c>
      <c r="M1021">
        <f t="shared" si="210"/>
        <v>2.2367356897775664E-5</v>
      </c>
      <c r="N1021">
        <f t="shared" si="211"/>
        <v>1.2924993553633317E-4</v>
      </c>
    </row>
    <row r="1022" spans="2:14" x14ac:dyDescent="0.25">
      <c r="B1022">
        <f t="shared" si="212"/>
        <v>0.31027500000000513</v>
      </c>
      <c r="C1022">
        <f t="shared" si="202"/>
        <v>6.5770317761050964E-14</v>
      </c>
      <c r="D1022">
        <f t="shared" si="207"/>
        <v>143260444.88680369</v>
      </c>
      <c r="E1022">
        <f t="shared" si="213"/>
        <v>1.1330189656115639E-14</v>
      </c>
      <c r="F1022">
        <f t="shared" si="214"/>
        <v>2.0705077347571323E-17</v>
      </c>
      <c r="G1022">
        <f t="shared" si="203"/>
        <v>0.41106448600656847</v>
      </c>
      <c r="H1022" s="17">
        <f t="shared" si="208"/>
        <v>7.081368535072273E-2</v>
      </c>
      <c r="I1022">
        <f t="shared" si="209"/>
        <v>1.1383906613761601</v>
      </c>
      <c r="J1022">
        <f t="shared" si="204"/>
        <v>4.2161859810539258E-6</v>
      </c>
      <c r="K1022">
        <f t="shared" si="205"/>
        <v>0.23677682721993185</v>
      </c>
      <c r="L1022">
        <f t="shared" si="206"/>
        <v>2.5279672863579789E-3</v>
      </c>
      <c r="M1022">
        <f t="shared" si="210"/>
        <v>2.2326667750325323E-5</v>
      </c>
      <c r="N1022">
        <f t="shared" si="211"/>
        <v>1.2940673342232077E-4</v>
      </c>
    </row>
    <row r="1023" spans="2:14" x14ac:dyDescent="0.25">
      <c r="B1023">
        <f t="shared" si="212"/>
        <v>0.31059000000000514</v>
      </c>
      <c r="C1023">
        <f t="shared" si="202"/>
        <v>6.585051475032471E-14</v>
      </c>
      <c r="D1023">
        <f t="shared" si="207"/>
        <v>143152824.2652778</v>
      </c>
      <c r="E1023">
        <f t="shared" si="213"/>
        <v>1.1309484578768068E-14</v>
      </c>
      <c r="F1023">
        <f t="shared" si="214"/>
        <v>2.073028112054231E-17</v>
      </c>
      <c r="G1023">
        <f t="shared" si="203"/>
        <v>0.41156571718952939</v>
      </c>
      <c r="H1023" s="17">
        <f t="shared" si="208"/>
        <v>7.0684278617300408E-2</v>
      </c>
      <c r="I1023">
        <f t="shared" si="209"/>
        <v>1.1381377627544298</v>
      </c>
      <c r="J1023">
        <f t="shared" si="204"/>
        <v>4.2084812153351673E-6</v>
      </c>
      <c r="K1023">
        <f t="shared" si="205"/>
        <v>0.23688207261360517</v>
      </c>
      <c r="L1023">
        <f t="shared" si="206"/>
        <v>2.5172728254373757E-3</v>
      </c>
      <c r="M1023">
        <f t="shared" si="210"/>
        <v>2.2285929324964331E-5</v>
      </c>
      <c r="N1023">
        <f t="shared" si="211"/>
        <v>1.2956425700338942E-4</v>
      </c>
    </row>
    <row r="1024" spans="2:14" x14ac:dyDescent="0.25">
      <c r="B1024">
        <f t="shared" si="212"/>
        <v>0.31090500000000515</v>
      </c>
      <c r="C1024">
        <f t="shared" si="202"/>
        <v>6.5931084625829152E-14</v>
      </c>
      <c r="D1024">
        <f t="shared" si="207"/>
        <v>143044919.54560927</v>
      </c>
      <c r="E1024">
        <f t="shared" si="213"/>
        <v>1.1288754297647526E-14</v>
      </c>
      <c r="F1024">
        <f t="shared" si="214"/>
        <v>2.0755601901744875E-17</v>
      </c>
      <c r="G1024">
        <f t="shared" si="203"/>
        <v>0.41206927891143214</v>
      </c>
      <c r="H1024" s="17">
        <f t="shared" si="208"/>
        <v>7.0554714360297033E-2</v>
      </c>
      <c r="I1024">
        <f t="shared" si="209"/>
        <v>1.1378845562855302</v>
      </c>
      <c r="J1024">
        <f t="shared" si="204"/>
        <v>4.2007670707977406E-6</v>
      </c>
      <c r="K1024">
        <f t="shared" si="205"/>
        <v>0.23698751643111657</v>
      </c>
      <c r="L1024">
        <f t="shared" si="206"/>
        <v>2.5066236069908312E-3</v>
      </c>
      <c r="M1024">
        <f t="shared" si="210"/>
        <v>2.2245141393972287E-5</v>
      </c>
      <c r="N1024">
        <f t="shared" si="211"/>
        <v>1.2972251188590544E-4</v>
      </c>
    </row>
    <row r="1025" spans="2:14" x14ac:dyDescent="0.25">
      <c r="B1025">
        <f t="shared" si="212"/>
        <v>0.31122000000000516</v>
      </c>
      <c r="C1025">
        <f t="shared" si="202"/>
        <v>6.6012030281803508E-14</v>
      </c>
      <c r="D1025">
        <f t="shared" si="207"/>
        <v>142936729.14685893</v>
      </c>
      <c r="E1025">
        <f t="shared" si="213"/>
        <v>1.126799869574578E-14</v>
      </c>
      <c r="F1025">
        <f t="shared" si="214"/>
        <v>2.0781040597952785E-17</v>
      </c>
      <c r="G1025">
        <f t="shared" si="203"/>
        <v>0.4125751892612719</v>
      </c>
      <c r="H1025" s="17">
        <f t="shared" si="208"/>
        <v>7.0424991848411111E-2</v>
      </c>
      <c r="I1025">
        <f t="shared" si="209"/>
        <v>1.1376310405402847</v>
      </c>
      <c r="J1025">
        <f t="shared" si="204"/>
        <v>4.1930435039005843E-6</v>
      </c>
      <c r="K1025">
        <f t="shared" si="205"/>
        <v>0.23709315958758734</v>
      </c>
      <c r="L1025">
        <f t="shared" si="206"/>
        <v>2.4960194396219338E-3</v>
      </c>
      <c r="M1025">
        <f t="shared" si="210"/>
        <v>2.2204303727872218E-5</v>
      </c>
      <c r="N1025">
        <f t="shared" si="211"/>
        <v>1.298815037372049E-4</v>
      </c>
    </row>
    <row r="1026" spans="2:14" x14ac:dyDescent="0.25">
      <c r="B1026">
        <f t="shared" si="212"/>
        <v>0.31153500000000517</v>
      </c>
      <c r="C1026">
        <f t="shared" si="202"/>
        <v>6.6093354644110017E-14</v>
      </c>
      <c r="D1026">
        <f t="shared" si="207"/>
        <v>142828251.47435567</v>
      </c>
      <c r="E1026">
        <f t="shared" si="213"/>
        <v>1.1247217655147827E-14</v>
      </c>
      <c r="F1026">
        <f t="shared" si="214"/>
        <v>2.0806598125832025E-17</v>
      </c>
      <c r="G1026">
        <f t="shared" si="203"/>
        <v>0.41308346652568756</v>
      </c>
      <c r="H1026" s="17">
        <f t="shared" si="208"/>
        <v>7.0295110344673908E-2</v>
      </c>
      <c r="I1026">
        <f t="shared" si="209"/>
        <v>1.1373772140784406</v>
      </c>
      <c r="J1026">
        <f t="shared" si="204"/>
        <v>4.1853104707652117E-6</v>
      </c>
      <c r="K1026">
        <f t="shared" si="205"/>
        <v>0.23719900300519361</v>
      </c>
      <c r="L1026">
        <f t="shared" si="206"/>
        <v>2.4854601327439696E-3</v>
      </c>
      <c r="M1026">
        <f t="shared" si="210"/>
        <v>2.2163416095411572E-5</v>
      </c>
      <c r="N1026">
        <f t="shared" si="211"/>
        <v>1.3004123828645013E-4</v>
      </c>
    </row>
    <row r="1027" spans="2:14" x14ac:dyDescent="0.25">
      <c r="B1027">
        <f t="shared" si="212"/>
        <v>0.31185000000000518</v>
      </c>
      <c r="C1027">
        <f t="shared" si="202"/>
        <v>6.6175060670680739E-14</v>
      </c>
      <c r="D1027">
        <f t="shared" si="207"/>
        <v>142719484.91953334</v>
      </c>
      <c r="E1027">
        <f t="shared" si="213"/>
        <v>1.1226411057021996E-14</v>
      </c>
      <c r="F1027">
        <f t="shared" si="214"/>
        <v>2.0832275412080187E-17</v>
      </c>
      <c r="G1027">
        <f t="shared" si="203"/>
        <v>0.41359412919175453</v>
      </c>
      <c r="H1027" s="17">
        <f t="shared" si="208"/>
        <v>7.0165069106387465E-2</v>
      </c>
      <c r="I1027">
        <f t="shared" si="209"/>
        <v>1.1371230754485486</v>
      </c>
      <c r="J1027">
        <f t="shared" si="204"/>
        <v>4.1775679271720238E-6</v>
      </c>
      <c r="K1027">
        <f t="shared" si="205"/>
        <v>0.23730504761324522</v>
      </c>
      <c r="L1027">
        <f t="shared" si="206"/>
        <v>2.4749454965764858E-3</v>
      </c>
      <c r="M1027">
        <f t="shared" si="210"/>
        <v>2.212247826354285E-5</v>
      </c>
      <c r="N1027">
        <f t="shared" si="211"/>
        <v>1.3020172132550116E-4</v>
      </c>
    </row>
    <row r="1028" spans="2:14" x14ac:dyDescent="0.25">
      <c r="B1028">
        <f t="shared" si="212"/>
        <v>0.31216500000000519</v>
      </c>
      <c r="C1028">
        <f t="shared" si="202"/>
        <v>6.6257151351971335E-14</v>
      </c>
      <c r="D1028">
        <f t="shared" si="207"/>
        <v>142610427.85976589</v>
      </c>
      <c r="E1028">
        <f t="shared" si="213"/>
        <v>1.1205578781609915E-14</v>
      </c>
      <c r="F1028">
        <f t="shared" si="214"/>
        <v>2.0858073393568346E-17</v>
      </c>
      <c r="G1028">
        <f t="shared" si="203"/>
        <v>0.41410719594982082</v>
      </c>
      <c r="H1028" s="17">
        <f t="shared" si="208"/>
        <v>7.0034867385061969E-2</v>
      </c>
      <c r="I1028">
        <f t="shared" si="209"/>
        <v>1.1368686231878407</v>
      </c>
      <c r="J1028">
        <f t="shared" si="204"/>
        <v>4.1698158285565825E-6</v>
      </c>
      <c r="K1028">
        <f t="shared" si="205"/>
        <v>0.23741129434826105</v>
      </c>
      <c r="L1028">
        <f t="shared" si="206"/>
        <v>2.4644753421418928E-3</v>
      </c>
      <c r="M1028">
        <f t="shared" si="210"/>
        <v>2.2081489997403967E-5</v>
      </c>
      <c r="N1028">
        <f t="shared" si="211"/>
        <v>1.3036295870980213E-4</v>
      </c>
    </row>
    <row r="1029" spans="2:14" x14ac:dyDescent="0.25">
      <c r="B1029">
        <f t="shared" si="212"/>
        <v>0.3124800000000052</v>
      </c>
      <c r="C1029">
        <f t="shared" si="202"/>
        <v>6.6339629711423247E-14</v>
      </c>
      <c r="D1029">
        <f t="shared" si="207"/>
        <v>142501078.6581994</v>
      </c>
      <c r="E1029">
        <f t="shared" si="213"/>
        <v>1.1184720708216346E-14</v>
      </c>
      <c r="F1029">
        <f t="shared" si="214"/>
        <v>2.0883993017485289E-17</v>
      </c>
      <c r="G1029">
        <f t="shared" si="203"/>
        <v>0.41462268569639521</v>
      </c>
      <c r="H1029" s="17">
        <f t="shared" si="208"/>
        <v>6.9904504426352154E-2</v>
      </c>
      <c r="I1029">
        <f t="shared" si="209"/>
        <v>1.1366138558221055</v>
      </c>
      <c r="J1029">
        <f t="shared" si="204"/>
        <v>4.162054130005818E-6</v>
      </c>
      <c r="K1029">
        <f t="shared" si="205"/>
        <v>0.23751774415404983</v>
      </c>
      <c r="L1029">
        <f t="shared" si="206"/>
        <v>2.4540494812620617E-3</v>
      </c>
      <c r="M1029">
        <f t="shared" si="210"/>
        <v>2.2040451060298408E-5</v>
      </c>
      <c r="N1029">
        <f t="shared" si="211"/>
        <v>1.3052495635928305E-4</v>
      </c>
    </row>
    <row r="1030" spans="2:14" x14ac:dyDescent="0.25">
      <c r="B1030">
        <f t="shared" si="212"/>
        <v>0.31279500000000521</v>
      </c>
      <c r="C1030">
        <f t="shared" si="202"/>
        <v>6.6422498805933699E-14</v>
      </c>
      <c r="D1030">
        <f t="shared" si="207"/>
        <v>142391435.66358203</v>
      </c>
      <c r="E1030">
        <f t="shared" si="213"/>
        <v>1.116383671519886E-14</v>
      </c>
      <c r="F1030">
        <f t="shared" si="214"/>
        <v>2.0910035241484363E-17</v>
      </c>
      <c r="G1030">
        <f t="shared" si="203"/>
        <v>0.41514061753708553</v>
      </c>
      <c r="H1030" s="17">
        <f t="shared" si="208"/>
        <v>6.9773979469992878E-2</v>
      </c>
      <c r="I1030">
        <f t="shared" si="209"/>
        <v>1.1363587718655626</v>
      </c>
      <c r="J1030">
        <f t="shared" si="204"/>
        <v>4.1542827862541956E-6</v>
      </c>
      <c r="K1030">
        <f t="shared" si="205"/>
        <v>0.23762439798178911</v>
      </c>
      <c r="L1030">
        <f t="shared" si="206"/>
        <v>2.4436677265549421E-3</v>
      </c>
      <c r="M1030">
        <f t="shared" si="210"/>
        <v>2.199936121367502E-5</v>
      </c>
      <c r="N1030">
        <f t="shared" si="211"/>
        <v>1.3068772025927726E-4</v>
      </c>
    </row>
    <row r="1031" spans="2:14" x14ac:dyDescent="0.25">
      <c r="B1031">
        <f t="shared" si="212"/>
        <v>0.31311000000000522</v>
      </c>
      <c r="C1031">
        <f t="shared" si="202"/>
        <v>6.6505761726334261E-14</v>
      </c>
      <c r="D1031">
        <f t="shared" si="207"/>
        <v>142281497.21009073</v>
      </c>
      <c r="E1031">
        <f t="shared" si="213"/>
        <v>1.1142926679957375E-14</v>
      </c>
      <c r="F1031">
        <f t="shared" si="214"/>
        <v>2.093620103383285E-17</v>
      </c>
      <c r="G1031">
        <f t="shared" si="203"/>
        <v>0.41566101078958906</v>
      </c>
      <c r="H1031" s="17">
        <f t="shared" si="208"/>
        <v>6.9643291749733591E-2</v>
      </c>
      <c r="I1031">
        <f t="shared" si="209"/>
        <v>1.1361033698207339</v>
      </c>
      <c r="J1031">
        <f t="shared" si="204"/>
        <v>4.1465017516798178E-6</v>
      </c>
      <c r="K1031">
        <f t="shared" si="205"/>
        <v>0.23773125679010707</v>
      </c>
      <c r="L1031">
        <f t="shared" si="206"/>
        <v>2.4333298914311981E-3</v>
      </c>
      <c r="M1031">
        <f t="shared" si="210"/>
        <v>2.1958220217107596E-5</v>
      </c>
      <c r="N1031">
        <f t="shared" si="211"/>
        <v>1.3085125646145529E-4</v>
      </c>
    </row>
    <row r="1032" spans="2:14" x14ac:dyDescent="0.25">
      <c r="B1032">
        <f t="shared" si="212"/>
        <v>0.31342500000000523</v>
      </c>
      <c r="C1032">
        <f t="shared" si="202"/>
        <v>6.6589421597876955E-14</v>
      </c>
      <c r="D1032">
        <f t="shared" si="207"/>
        <v>142171261.61715659</v>
      </c>
      <c r="E1032">
        <f t="shared" si="213"/>
        <v>1.1121990478923542E-14</v>
      </c>
      <c r="F1032">
        <f t="shared" si="214"/>
        <v>2.0962491373563916E-17</v>
      </c>
      <c r="G1032">
        <f t="shared" si="203"/>
        <v>0.41618388498673092</v>
      </c>
      <c r="H1032" s="17">
        <f t="shared" si="208"/>
        <v>6.9512440493272126E-2</v>
      </c>
      <c r="I1032">
        <f t="shared" si="209"/>
        <v>1.1358476481783153</v>
      </c>
      <c r="J1032">
        <f t="shared" si="204"/>
        <v>4.1387109803004759E-6</v>
      </c>
      <c r="K1032">
        <f t="shared" si="205"/>
        <v>0.23783832154516427</v>
      </c>
      <c r="L1032">
        <f t="shared" si="206"/>
        <v>2.4230357900908495E-3</v>
      </c>
      <c r="M1032">
        <f t="shared" si="210"/>
        <v>2.1917027828274075E-5</v>
      </c>
      <c r="N1032">
        <f t="shared" si="211"/>
        <v>1.3101557108477445E-4</v>
      </c>
    </row>
    <row r="1033" spans="2:14" x14ac:dyDescent="0.25">
      <c r="B1033">
        <f t="shared" si="212"/>
        <v>0.31374000000000524</v>
      </c>
      <c r="C1033">
        <f t="shared" si="202"/>
        <v>6.6673481580730084E-14</v>
      </c>
      <c r="D1033">
        <f t="shared" si="207"/>
        <v>142060727.1892859</v>
      </c>
      <c r="E1033">
        <f t="shared" si="213"/>
        <v>1.1101027987549977E-14</v>
      </c>
      <c r="F1033">
        <f t="shared" si="214"/>
        <v>2.0988907250631256E-17</v>
      </c>
      <c r="G1033">
        <f t="shared" si="203"/>
        <v>0.41670925987956298</v>
      </c>
      <c r="H1033" s="17">
        <f t="shared" si="208"/>
        <v>6.9381424922187351E-2</v>
      </c>
      <c r="I1033">
        <f t="shared" si="209"/>
        <v>1.1355916054170438</v>
      </c>
      <c r="J1033">
        <f t="shared" si="204"/>
        <v>4.1309104257696452E-6</v>
      </c>
      <c r="K1033">
        <f t="shared" si="205"/>
        <v>0.23794559322073666</v>
      </c>
      <c r="L1033">
        <f t="shared" si="206"/>
        <v>2.4127852375199388E-3</v>
      </c>
      <c r="M1033">
        <f t="shared" si="210"/>
        <v>2.1875783802935543E-5</v>
      </c>
      <c r="N1033">
        <f t="shared" si="211"/>
        <v>1.3118067031644534E-4</v>
      </c>
    </row>
    <row r="1034" spans="2:14" x14ac:dyDescent="0.25">
      <c r="B1034">
        <f t="shared" si="212"/>
        <v>0.31405500000000525</v>
      </c>
      <c r="C1034">
        <f t="shared" si="202"/>
        <v>6.675794487048172E-14</v>
      </c>
      <c r="D1034">
        <f t="shared" si="207"/>
        <v>141949892.21587995</v>
      </c>
      <c r="E1034">
        <f t="shared" si="213"/>
        <v>1.1080039080299345E-14</v>
      </c>
      <c r="F1034">
        <f t="shared" si="214"/>
        <v>2.1015449666066508E-17</v>
      </c>
      <c r="G1034">
        <f t="shared" si="203"/>
        <v>0.41723715544051071</v>
      </c>
      <c r="H1034" s="17">
        <f t="shared" si="208"/>
        <v>6.9250244251870902E-2</v>
      </c>
      <c r="I1034">
        <f t="shared" si="209"/>
        <v>1.1353352400035657</v>
      </c>
      <c r="J1034">
        <f t="shared" si="204"/>
        <v>4.1231000413724175E-6</v>
      </c>
      <c r="K1034">
        <f t="shared" si="205"/>
        <v>0.23805307279830176</v>
      </c>
      <c r="L1034">
        <f t="shared" si="206"/>
        <v>2.4025780494871985E-3</v>
      </c>
      <c r="M1034">
        <f t="shared" si="210"/>
        <v>2.1834487894914849E-5</v>
      </c>
      <c r="N1034">
        <f t="shared" si="211"/>
        <v>1.3134656041291566E-4</v>
      </c>
    </row>
    <row r="1035" spans="2:14" x14ac:dyDescent="0.25">
      <c r="B1035">
        <f t="shared" si="212"/>
        <v>0.31437000000000526</v>
      </c>
      <c r="C1035">
        <f t="shared" si="202"/>
        <v>6.684281469865338E-14</v>
      </c>
      <c r="D1035">
        <f t="shared" si="207"/>
        <v>141838754.97105047</v>
      </c>
      <c r="E1035">
        <f t="shared" si="213"/>
        <v>1.1059023630633278E-14</v>
      </c>
      <c r="F1035">
        <f t="shared" si="214"/>
        <v>2.1042119632139427E-17</v>
      </c>
      <c r="G1035">
        <f t="shared" si="203"/>
        <v>0.41776759186658358</v>
      </c>
      <c r="H1035" s="17">
        <f t="shared" si="208"/>
        <v>6.9118897691457987E-2</v>
      </c>
      <c r="I1035">
        <f t="shared" si="209"/>
        <v>1.1350785503922991</v>
      </c>
      <c r="J1035">
        <f t="shared" si="204"/>
        <v>4.1152797800213826E-6</v>
      </c>
      <c r="K1035">
        <f t="shared" si="205"/>
        <v>0.23816076126712346</v>
      </c>
      <c r="L1035">
        <f t="shared" si="206"/>
        <v>2.3924140425407459E-3</v>
      </c>
      <c r="M1035">
        <f t="shared" si="210"/>
        <v>2.1793139856074973E-5</v>
      </c>
      <c r="N1035">
        <f t="shared" si="211"/>
        <v>1.3151324770087141E-4</v>
      </c>
    </row>
    <row r="1036" spans="2:14" x14ac:dyDescent="0.25">
      <c r="B1036">
        <f t="shared" si="212"/>
        <v>0.31468500000000527</v>
      </c>
      <c r="C1036">
        <f t="shared" si="202"/>
        <v>6.6928094333221171E-14</v>
      </c>
      <c r="D1036">
        <f t="shared" si="207"/>
        <v>141727313.71343416</v>
      </c>
      <c r="E1036">
        <f t="shared" si="213"/>
        <v>1.1037981511001139E-14</v>
      </c>
      <c r="F1036">
        <f t="shared" si="214"/>
        <v>2.1068918172520892E-17</v>
      </c>
      <c r="G1036">
        <f t="shared" si="203"/>
        <v>0.41830058958263228</v>
      </c>
      <c r="H1036" s="17">
        <f t="shared" si="208"/>
        <v>6.8987384443757113E-2</v>
      </c>
      <c r="I1036">
        <f t="shared" si="209"/>
        <v>1.1348215350252988</v>
      </c>
      <c r="J1036">
        <f t="shared" si="204"/>
        <v>4.1074495942524446E-6</v>
      </c>
      <c r="K1036">
        <f t="shared" si="205"/>
        <v>0.23826865962433916</v>
      </c>
      <c r="L1036">
        <f t="shared" si="206"/>
        <v>2.3822930340047848E-3</v>
      </c>
      <c r="M1036">
        <f t="shared" si="210"/>
        <v>2.1751739436297046E-5</v>
      </c>
      <c r="N1036">
        <f t="shared" si="211"/>
        <v>1.3168073857825556E-4</v>
      </c>
    </row>
    <row r="1037" spans="2:14" x14ac:dyDescent="0.25">
      <c r="B1037">
        <f t="shared" si="212"/>
        <v>0.31500000000000528</v>
      </c>
      <c r="C1037">
        <f t="shared" si="202"/>
        <v>6.7013787079147604E-14</v>
      </c>
      <c r="D1037">
        <f t="shared" si="207"/>
        <v>141615566.68600279</v>
      </c>
      <c r="E1037">
        <f t="shared" si="213"/>
        <v>1.1016912592828617E-14</v>
      </c>
      <c r="F1037">
        <f t="shared" si="214"/>
        <v>2.1095846322448735E-17</v>
      </c>
      <c r="G1037">
        <f t="shared" si="203"/>
        <v>0.41883616924467248</v>
      </c>
      <c r="H1037" s="17">
        <f t="shared" si="208"/>
        <v>6.885570370517885E-2</v>
      </c>
      <c r="I1037">
        <f t="shared" si="209"/>
        <v>1.1345641923321161</v>
      </c>
      <c r="J1037">
        <f t="shared" si="204"/>
        <v>4.0996094362205788E-6</v>
      </c>
      <c r="K1037">
        <f t="shared" si="205"/>
        <v>0.23837676887504758</v>
      </c>
      <c r="L1037">
        <f t="shared" si="206"/>
        <v>2.3722148419763186E-3</v>
      </c>
      <c r="M1037">
        <f t="shared" si="210"/>
        <v>2.1710286383458086E-5</v>
      </c>
      <c r="N1037">
        <f t="shared" si="211"/>
        <v>1.3184903951530457E-4</v>
      </c>
    </row>
    <row r="1038" spans="2:14" x14ac:dyDescent="0.25">
      <c r="B1038">
        <f t="shared" si="212"/>
        <v>0.31531500000000529</v>
      </c>
      <c r="C1038">
        <f t="shared" si="202"/>
        <v>6.7099896278922617E-14</v>
      </c>
      <c r="D1038">
        <f t="shared" si="207"/>
        <v>141503512.11587074</v>
      </c>
      <c r="E1038">
        <f t="shared" si="213"/>
        <v>1.0995816746506169E-14</v>
      </c>
      <c r="F1038">
        <f t="shared" si="214"/>
        <v>2.1122905128896713E-17</v>
      </c>
      <c r="G1038">
        <f t="shared" si="203"/>
        <v>0.41937435174326632</v>
      </c>
      <c r="H1038" s="17">
        <f t="shared" si="208"/>
        <v>6.8723854665663539E-2</v>
      </c>
      <c r="I1038">
        <f t="shared" si="209"/>
        <v>1.1343065207296574</v>
      </c>
      <c r="J1038">
        <f t="shared" si="204"/>
        <v>4.0917592576955295E-6</v>
      </c>
      <c r="K1038">
        <f t="shared" si="205"/>
        <v>0.23848509003240065</v>
      </c>
      <c r="L1038">
        <f t="shared" si="206"/>
        <v>2.3621792853218862E-3</v>
      </c>
      <c r="M1038">
        <f t="shared" si="210"/>
        <v>2.1668780443408348E-5</v>
      </c>
      <c r="N1038">
        <f t="shared" si="211"/>
        <v>1.3201815705560444E-4</v>
      </c>
    </row>
    <row r="1039" spans="2:14" x14ac:dyDescent="0.25">
      <c r="B1039">
        <f t="shared" si="212"/>
        <v>0.3156300000000053</v>
      </c>
      <c r="C1039">
        <f t="shared" si="202"/>
        <v>6.718642531311406E-14</v>
      </c>
      <c r="D1039">
        <f t="shared" si="207"/>
        <v>141391148.21409971</v>
      </c>
      <c r="E1039">
        <f t="shared" si="213"/>
        <v>1.0974693841377272E-14</v>
      </c>
      <c r="F1039">
        <f t="shared" si="214"/>
        <v>2.115009565074643E-17</v>
      </c>
      <c r="G1039">
        <f t="shared" si="203"/>
        <v>0.41991515820696285</v>
      </c>
      <c r="H1039" s="17">
        <f t="shared" si="208"/>
        <v>6.8591836508607937E-2</v>
      </c>
      <c r="I1039">
        <f t="shared" si="209"/>
        <v>1.1340485186220408</v>
      </c>
      <c r="J1039">
        <f t="shared" si="204"/>
        <v>4.0838990100574403E-6</v>
      </c>
      <c r="K1039">
        <f t="shared" si="205"/>
        <v>0.23859362411769186</v>
      </c>
      <c r="L1039">
        <f t="shared" si="206"/>
        <v>2.3521861836743028E-3</v>
      </c>
      <c r="M1039">
        <f t="shared" si="210"/>
        <v>2.1627221359948426E-5</v>
      </c>
      <c r="N1039">
        <f t="shared" si="211"/>
        <v>1.3218809781716516E-4</v>
      </c>
    </row>
    <row r="1040" spans="2:14" x14ac:dyDescent="0.25">
      <c r="B1040">
        <f t="shared" si="212"/>
        <v>0.3159450000000053</v>
      </c>
      <c r="C1040">
        <f t="shared" si="202"/>
        <v>6.7273377600927736E-14</v>
      </c>
      <c r="D1040">
        <f t="shared" si="207"/>
        <v>141278473.17550087</v>
      </c>
      <c r="E1040">
        <f t="shared" si="213"/>
        <v>1.0953543745726525E-14</v>
      </c>
      <c r="F1040">
        <f t="shared" si="214"/>
        <v>2.1177418958962233E-17</v>
      </c>
      <c r="G1040">
        <f t="shared" si="203"/>
        <v>0.42045861000579826</v>
      </c>
      <c r="H1040" s="17">
        <f t="shared" si="208"/>
        <v>6.8459648410790774E-2</v>
      </c>
      <c r="I1040">
        <f t="shared" si="209"/>
        <v>1.1337901844004512</v>
      </c>
      <c r="J1040">
        <f t="shared" si="204"/>
        <v>4.0760286442924243E-6</v>
      </c>
      <c r="K1040">
        <f t="shared" si="205"/>
        <v>0.23870237216045001</v>
      </c>
      <c r="L1040">
        <f t="shared" si="206"/>
        <v>2.3422353574294209E-3</v>
      </c>
      <c r="M1040">
        <f t="shared" si="210"/>
        <v>2.1585608874805966E-5</v>
      </c>
      <c r="N1040">
        <f t="shared" si="211"/>
        <v>1.3235886849351396E-4</v>
      </c>
    </row>
    <row r="1041" spans="2:14" x14ac:dyDescent="0.25">
      <c r="B1041">
        <f t="shared" si="212"/>
        <v>0.31626000000000531</v>
      </c>
      <c r="C1041">
        <f t="shared" si="202"/>
        <v>6.73607566007788E-14</v>
      </c>
      <c r="D1041">
        <f t="shared" si="207"/>
        <v>141165485.17843258</v>
      </c>
      <c r="E1041">
        <f t="shared" si="213"/>
        <v>1.0932366326767562E-14</v>
      </c>
      <c r="F1041">
        <f t="shared" si="214"/>
        <v>2.1204876136769434E-17</v>
      </c>
      <c r="G1041">
        <f t="shared" si="203"/>
        <v>0.42100472875486744</v>
      </c>
      <c r="H1041" s="17">
        <f t="shared" si="208"/>
        <v>6.8327289542297262E-2</v>
      </c>
      <c r="I1041">
        <f t="shared" si="209"/>
        <v>1.133531516442992</v>
      </c>
      <c r="J1041">
        <f t="shared" si="204"/>
        <v>4.0681481109880685E-6</v>
      </c>
      <c r="K1041">
        <f t="shared" si="205"/>
        <v>0.23881133519853259</v>
      </c>
      <c r="L1041">
        <f t="shared" si="206"/>
        <v>2.3323266277428993E-3</v>
      </c>
      <c r="M1041">
        <f t="shared" si="210"/>
        <v>2.1543942727612032E-5</v>
      </c>
      <c r="N1041">
        <f t="shared" si="211"/>
        <v>1.3253047585480893E-4</v>
      </c>
    </row>
    <row r="1042" spans="2:14" x14ac:dyDescent="0.25">
      <c r="B1042">
        <f t="shared" si="212"/>
        <v>0.31657500000000532</v>
      </c>
      <c r="C1042">
        <f t="shared" si="202"/>
        <v>6.7448565810871796E-14</v>
      </c>
      <c r="D1042">
        <f t="shared" si="207"/>
        <v>141052182.38459656</v>
      </c>
      <c r="E1042">
        <f t="shared" si="213"/>
        <v>1.0911161450630792E-14</v>
      </c>
      <c r="F1042">
        <f t="shared" si="214"/>
        <v>2.1232468279835626E-17</v>
      </c>
      <c r="G1042">
        <f t="shared" si="203"/>
        <v>0.42155353631794867</v>
      </c>
      <c r="H1042" s="17">
        <f t="shared" si="208"/>
        <v>6.8194759066442456E-2</v>
      </c>
      <c r="I1042">
        <f t="shared" si="209"/>
        <v>1.1332725131145365</v>
      </c>
      <c r="J1042">
        <f t="shared" si="204"/>
        <v>4.0602573603288709E-6</v>
      </c>
      <c r="K1042">
        <f t="shared" si="205"/>
        <v>0.23892051427822011</v>
      </c>
      <c r="L1042">
        <f t="shared" si="206"/>
        <v>2.3224598165269917E-3</v>
      </c>
      <c r="M1042">
        <f t="shared" si="210"/>
        <v>2.150222265587717E-5</v>
      </c>
      <c r="N1042">
        <f t="shared" si="211"/>
        <v>1.3270292674897262E-4</v>
      </c>
    </row>
    <row r="1043" spans="2:14" x14ac:dyDescent="0.25">
      <c r="B1043">
        <f t="shared" si="212"/>
        <v>0.31689000000000533</v>
      </c>
      <c r="C1043">
        <f t="shared" si="202"/>
        <v>6.7536808769793142E-14</v>
      </c>
      <c r="D1043">
        <f t="shared" si="207"/>
        <v>140938562.93882921</v>
      </c>
      <c r="E1043">
        <f t="shared" si="213"/>
        <v>1.0889928982350957E-14</v>
      </c>
      <c r="F1043">
        <f t="shared" si="214"/>
        <v>2.1260196496455383E-17</v>
      </c>
      <c r="G1043">
        <f t="shared" si="203"/>
        <v>0.42210505481120714</v>
      </c>
      <c r="H1043" s="17">
        <f t="shared" si="208"/>
        <v>6.8062056139693475E-2</v>
      </c>
      <c r="I1043">
        <f t="shared" si="209"/>
        <v>1.1330131727665744</v>
      </c>
      <c r="J1043">
        <f t="shared" si="204"/>
        <v>4.0523563420916081E-6</v>
      </c>
      <c r="K1043">
        <f t="shared" si="205"/>
        <v>0.23902991045431396</v>
      </c>
      <c r="L1043">
        <f t="shared" si="206"/>
        <v>2.3126347464473436E-3</v>
      </c>
      <c r="M1043">
        <f t="shared" si="210"/>
        <v>2.1460448394967069E-5</v>
      </c>
      <c r="N1043">
        <f t="shared" si="211"/>
        <v>1.3287622810284616E-4</v>
      </c>
    </row>
    <row r="1044" spans="2:14" x14ac:dyDescent="0.25">
      <c r="B1044">
        <f t="shared" si="212"/>
        <v>0.31720500000000534</v>
      </c>
      <c r="C1044">
        <f t="shared" si="202"/>
        <v>6.7625489057113021E-14</v>
      </c>
      <c r="D1044">
        <f t="shared" si="207"/>
        <v>140824624.96889067</v>
      </c>
      <c r="E1044">
        <f t="shared" si="213"/>
        <v>1.0868668785854501E-14</v>
      </c>
      <c r="F1044">
        <f t="shared" si="214"/>
        <v>2.1288061907738378E-17</v>
      </c>
      <c r="G1044">
        <f t="shared" si="203"/>
        <v>0.42265930660695633</v>
      </c>
      <c r="H1044" s="17">
        <f t="shared" si="208"/>
        <v>6.7929179911590629E-2</v>
      </c>
      <c r="I1044">
        <f t="shared" si="209"/>
        <v>1.1327534937370585</v>
      </c>
      <c r="J1044">
        <f t="shared" si="204"/>
        <v>4.0444450056406401E-6</v>
      </c>
      <c r="K1044">
        <f t="shared" si="205"/>
        <v>0.23913952479023273</v>
      </c>
      <c r="L1044">
        <f t="shared" si="206"/>
        <v>2.3028512409198061E-3</v>
      </c>
      <c r="M1044">
        <f t="shared" si="210"/>
        <v>2.1418619678077908E-5</v>
      </c>
      <c r="N1044">
        <f t="shared" si="211"/>
        <v>1.3305038692336486E-4</v>
      </c>
    </row>
    <row r="1045" spans="2:14" x14ac:dyDescent="0.25">
      <c r="B1045">
        <f t="shared" si="212"/>
        <v>0.31752000000000535</v>
      </c>
      <c r="C1045">
        <f t="shared" si="202"/>
        <v>6.7714610293998525E-14</v>
      </c>
      <c r="D1045">
        <f t="shared" si="207"/>
        <v>140710366.58525062</v>
      </c>
      <c r="E1045">
        <f t="shared" si="213"/>
        <v>1.0847380723946763E-14</v>
      </c>
      <c r="F1045">
        <f t="shared" si="214"/>
        <v>2.1316065647800727E-17</v>
      </c>
      <c r="G1045">
        <f t="shared" si="203"/>
        <v>0.42321631433749074</v>
      </c>
      <c r="H1045" s="17">
        <f t="shared" si="208"/>
        <v>6.7796129524667265E-2</v>
      </c>
      <c r="I1045">
        <f t="shared" si="209"/>
        <v>1.1324934743502479</v>
      </c>
      <c r="J1045">
        <f t="shared" si="204"/>
        <v>4.0365232999231399E-6</v>
      </c>
      <c r="K1045">
        <f t="shared" si="205"/>
        <v>0.23924935835811315</v>
      </c>
      <c r="L1045">
        <f t="shared" si="206"/>
        <v>2.2931091241072633E-3</v>
      </c>
      <c r="M1045">
        <f t="shared" si="210"/>
        <v>2.1376736236211275E-5</v>
      </c>
      <c r="N1045">
        <f t="shared" si="211"/>
        <v>1.3322541029875453E-4</v>
      </c>
    </row>
    <row r="1046" spans="2:14" x14ac:dyDescent="0.25">
      <c r="B1046">
        <f t="shared" si="212"/>
        <v>0.31783500000000536</v>
      </c>
      <c r="C1046">
        <f t="shared" si="202"/>
        <v>6.7804176143838478E-14</v>
      </c>
      <c r="D1046">
        <f t="shared" si="207"/>
        <v>140595785.88087013</v>
      </c>
      <c r="E1046">
        <f t="shared" si="213"/>
        <v>1.0826064658298963E-14</v>
      </c>
      <c r="F1046">
        <f t="shared" si="214"/>
        <v>2.1344208863959986E-17</v>
      </c>
      <c r="G1046">
        <f t="shared" si="203"/>
        <v>0.42377610089899048</v>
      </c>
      <c r="H1046" s="17">
        <f t="shared" si="208"/>
        <v>6.7662904114368511E-2</v>
      </c>
      <c r="I1046">
        <f t="shared" si="209"/>
        <v>1.1322331129165499</v>
      </c>
      <c r="J1046">
        <f t="shared" si="204"/>
        <v>4.0285911734642527E-6</v>
      </c>
      <c r="K1046">
        <f t="shared" si="205"/>
        <v>0.23935941223890889</v>
      </c>
      <c r="L1046">
        <f t="shared" si="206"/>
        <v>2.2834082209164685E-3</v>
      </c>
      <c r="M1046">
        <f t="shared" si="210"/>
        <v>2.1334797798148792E-5</v>
      </c>
      <c r="N1046">
        <f t="shared" si="211"/>
        <v>1.334013053997499E-4</v>
      </c>
    </row>
    <row r="1047" spans="2:14" x14ac:dyDescent="0.25">
      <c r="B1047">
        <f t="shared" si="212"/>
        <v>0.31815000000000537</v>
      </c>
      <c r="C1047">
        <f t="shared" si="202"/>
        <v>6.7894190312879822E-14</v>
      </c>
      <c r="D1047">
        <f t="shared" si="207"/>
        <v>140480880.93097988</v>
      </c>
      <c r="E1047">
        <f t="shared" si="213"/>
        <v>1.0804720449435003E-14</v>
      </c>
      <c r="F1047">
        <f t="shared" si="214"/>
        <v>2.1372492716933791E-17</v>
      </c>
      <c r="G1047">
        <f t="shared" si="203"/>
        <v>0.42433868945549885</v>
      </c>
      <c r="H1047" s="17">
        <f t="shared" si="208"/>
        <v>6.7529502808968758E-2</v>
      </c>
      <c r="I1047">
        <f t="shared" si="209"/>
        <v>1.1319724077323574</v>
      </c>
      <c r="J1047">
        <f t="shared" si="204"/>
        <v>4.0206485743621857E-6</v>
      </c>
      <c r="K1047">
        <f t="shared" si="205"/>
        <v>0.23946968752249426</v>
      </c>
      <c r="L1047">
        <f t="shared" si="206"/>
        <v>2.2737483569949075E-3</v>
      </c>
      <c r="M1047">
        <f t="shared" si="210"/>
        <v>2.1292804090426278E-5</v>
      </c>
      <c r="N1047">
        <f t="shared" si="211"/>
        <v>1.3357807948083619E-4</v>
      </c>
    </row>
    <row r="1048" spans="2:14" x14ac:dyDescent="0.25">
      <c r="B1048">
        <f t="shared" si="212"/>
        <v>0.31846500000000538</v>
      </c>
      <c r="C1048">
        <f t="shared" si="202"/>
        <v>6.7984656550875302E-14</v>
      </c>
      <c r="D1048">
        <f t="shared" si="207"/>
        <v>140365649.79285535</v>
      </c>
      <c r="E1048">
        <f t="shared" si="213"/>
        <v>1.078334795671807E-14</v>
      </c>
      <c r="F1048">
        <f t="shared" si="214"/>
        <v>2.1400918381042092E-17</v>
      </c>
      <c r="G1048">
        <f t="shared" si="203"/>
        <v>0.42490410344297058</v>
      </c>
      <c r="H1048" s="17">
        <f t="shared" si="208"/>
        <v>6.7395924729487938E-2</v>
      </c>
      <c r="I1048">
        <f t="shared" si="209"/>
        <v>1.131711357079886</v>
      </c>
      <c r="J1048">
        <f t="shared" si="204"/>
        <v>4.012695450283219E-6</v>
      </c>
      <c r="K1048">
        <f t="shared" si="205"/>
        <v>0.23958018530776826</v>
      </c>
      <c r="L1048">
        <f t="shared" si="206"/>
        <v>2.2641293587276445E-3</v>
      </c>
      <c r="M1048">
        <f t="shared" si="210"/>
        <v>2.1250754837307587E-5</v>
      </c>
      <c r="N1048">
        <f t="shared" si="211"/>
        <v>1.3375573988151304E-4</v>
      </c>
    </row>
    <row r="1049" spans="2:14" x14ac:dyDescent="0.25">
      <c r="B1049">
        <f t="shared" si="212"/>
        <v>0.31878000000000539</v>
      </c>
      <c r="C1049">
        <f t="shared" si="202"/>
        <v>6.8075578651743374E-14</v>
      </c>
      <c r="D1049">
        <f t="shared" si="207"/>
        <v>140250090.50558835</v>
      </c>
      <c r="E1049">
        <f t="shared" si="213"/>
        <v>1.0761947038337027E-14</v>
      </c>
      <c r="F1049">
        <f t="shared" si="214"/>
        <v>2.1429487044413103E-17</v>
      </c>
      <c r="G1049">
        <f t="shared" si="203"/>
        <v>0.42547236657339604</v>
      </c>
      <c r="H1049" s="17">
        <f t="shared" si="208"/>
        <v>6.7262168989606408E-2</v>
      </c>
      <c r="I1049">
        <f t="shared" si="209"/>
        <v>1.131449959227008</v>
      </c>
      <c r="J1049">
        <f t="shared" si="204"/>
        <v>4.004731748456646E-6</v>
      </c>
      <c r="K1049">
        <f t="shared" si="205"/>
        <v>0.23969090670275872</v>
      </c>
      <c r="L1049">
        <f t="shared" si="206"/>
        <v>2.2545510532342248E-3</v>
      </c>
      <c r="M1049">
        <f t="shared" si="210"/>
        <v>2.1208649760758013E-5</v>
      </c>
      <c r="N1049">
        <f t="shared" si="211"/>
        <v>1.3393429402758187E-4</v>
      </c>
    </row>
    <row r="1050" spans="2:14" x14ac:dyDescent="0.25">
      <c r="B1050">
        <f t="shared" si="212"/>
        <v>0.3190950000000054</v>
      </c>
      <c r="C1050">
        <f t="shared" si="202"/>
        <v>6.8166960454240327E-14</v>
      </c>
      <c r="D1050">
        <f t="shared" si="207"/>
        <v>140134201.08985466</v>
      </c>
      <c r="E1050">
        <f t="shared" si="213"/>
        <v>1.0740517551292613E-14</v>
      </c>
      <c r="F1050">
        <f t="shared" si="214"/>
        <v>2.1458199909193098E-17</v>
      </c>
      <c r="G1050">
        <f t="shared" si="203"/>
        <v>0.426043502839002</v>
      </c>
      <c r="H1050" s="17">
        <f t="shared" si="208"/>
        <v>6.7128234695578826E-2</v>
      </c>
      <c r="I1050">
        <f t="shared" si="209"/>
        <v>1.1311882124270833</v>
      </c>
      <c r="J1050">
        <f t="shared" si="204"/>
        <v>3.9967574156696335E-6</v>
      </c>
      <c r="K1050">
        <f t="shared" si="205"/>
        <v>0.23980185282472982</v>
      </c>
      <c r="L1050">
        <f t="shared" si="206"/>
        <v>2.24501326836555E-3</v>
      </c>
      <c r="M1050">
        <f t="shared" si="210"/>
        <v>2.1166488580417328E-5</v>
      </c>
      <c r="N1050">
        <f t="shared" si="211"/>
        <v>1.3411374943245684E-4</v>
      </c>
    </row>
    <row r="1051" spans="2:14" x14ac:dyDescent="0.25">
      <c r="B1051">
        <f t="shared" si="212"/>
        <v>0.31941000000000541</v>
      </c>
      <c r="C1051">
        <f t="shared" si="202"/>
        <v>6.8258805842645629E-14</v>
      </c>
      <c r="D1051">
        <f t="shared" si="207"/>
        <v>140017979.54767746</v>
      </c>
      <c r="E1051">
        <f t="shared" si="213"/>
        <v>1.071905935138342E-14</v>
      </c>
      <c r="F1051">
        <f t="shared" si="214"/>
        <v>2.1487058191760203E-17</v>
      </c>
      <c r="G1051">
        <f t="shared" si="203"/>
        <v>0.42661753651653517</v>
      </c>
      <c r="H1051" s="17">
        <f t="shared" si="208"/>
        <v>6.6994120946146374E-2</v>
      </c>
      <c r="I1051">
        <f t="shared" si="209"/>
        <v>1.1309261149187886</v>
      </c>
      <c r="J1051">
        <f t="shared" si="204"/>
        <v>3.9887723982620066E-6</v>
      </c>
      <c r="K1051">
        <f t="shared" si="205"/>
        <v>0.23991302480029159</v>
      </c>
      <c r="L1051">
        <f t="shared" si="206"/>
        <v>2.235515832700802E-3</v>
      </c>
      <c r="M1051">
        <f t="shared" si="210"/>
        <v>2.1124271013572369E-5</v>
      </c>
      <c r="N1051">
        <f t="shared" si="211"/>
        <v>1.3429411369850124E-4</v>
      </c>
    </row>
    <row r="1052" spans="2:14" x14ac:dyDescent="0.25">
      <c r="B1052">
        <f t="shared" si="212"/>
        <v>0.31972500000000542</v>
      </c>
      <c r="C1052">
        <f t="shared" si="202"/>
        <v>6.8351118747458943E-14</v>
      </c>
      <c r="D1052">
        <f t="shared" si="207"/>
        <v>139901423.86218792</v>
      </c>
      <c r="E1052">
        <f t="shared" si="213"/>
        <v>1.069757229319166E-14</v>
      </c>
      <c r="F1052">
        <f t="shared" si="214"/>
        <v>2.1516063122942133E-17</v>
      </c>
      <c r="G1052">
        <f t="shared" si="203"/>
        <v>0.42719449217161831</v>
      </c>
      <c r="H1052" s="17">
        <f t="shared" si="208"/>
        <v>6.6859826832447872E-2</v>
      </c>
      <c r="I1052">
        <f t="shared" si="209"/>
        <v>1.1306636649259429</v>
      </c>
      <c r="J1052">
        <f t="shared" si="204"/>
        <v>3.9807766421209527E-6</v>
      </c>
      <c r="K1052">
        <f t="shared" si="205"/>
        <v>0.24002442376550903</v>
      </c>
      <c r="L1052">
        <f t="shared" si="206"/>
        <v>2.2260585755443387E-3</v>
      </c>
      <c r="M1052">
        <f t="shared" si="210"/>
        <v>2.1081996775129243E-5</v>
      </c>
      <c r="N1052">
        <f t="shared" si="211"/>
        <v>1.3447539451838831E-4</v>
      </c>
    </row>
    <row r="1053" spans="2:14" x14ac:dyDescent="0.25">
      <c r="B1053">
        <f t="shared" si="212"/>
        <v>0.32004000000000543</v>
      </c>
      <c r="C1053">
        <f t="shared" si="202"/>
        <v>6.8443903146111032E-14</v>
      </c>
      <c r="D1053">
        <f t="shared" si="207"/>
        <v>139784531.99738121</v>
      </c>
      <c r="E1053">
        <f t="shared" si="213"/>
        <v>1.0676056230068718E-14</v>
      </c>
      <c r="F1053">
        <f t="shared" si="214"/>
        <v>2.1545215948237936E-17</v>
      </c>
      <c r="G1053">
        <f t="shared" si="203"/>
        <v>0.42777439466319389</v>
      </c>
      <c r="H1053" s="17">
        <f t="shared" si="208"/>
        <v>6.6725351437929473E-2</v>
      </c>
      <c r="I1053">
        <f t="shared" si="209"/>
        <v>1.1304008606573324</v>
      </c>
      <c r="J1053">
        <f t="shared" si="204"/>
        <v>3.9727700926756441E-6</v>
      </c>
      <c r="K1053">
        <f t="shared" si="205"/>
        <v>0.24013605086601431</v>
      </c>
      <c r="L1053">
        <f t="shared" si="206"/>
        <v>2.216641326922644E-3</v>
      </c>
      <c r="M1053">
        <f t="shared" si="210"/>
        <v>2.1039665577585084E-5</v>
      </c>
      <c r="N1053">
        <f t="shared" si="211"/>
        <v>1.3465759967648706E-4</v>
      </c>
    </row>
    <row r="1054" spans="2:14" x14ac:dyDescent="0.25">
      <c r="B1054">
        <f t="shared" si="212"/>
        <v>0.32035500000000544</v>
      </c>
      <c r="C1054">
        <f t="shared" si="202"/>
        <v>6.8537163063688367E-14</v>
      </c>
      <c r="D1054">
        <f t="shared" si="207"/>
        <v>139667301.89786825</v>
      </c>
      <c r="E1054">
        <f t="shared" si="213"/>
        <v>1.065451101412048E-14</v>
      </c>
      <c r="F1054">
        <f t="shared" si="214"/>
        <v>2.157451792804407E-17</v>
      </c>
      <c r="G1054">
        <f t="shared" si="203"/>
        <v>0.42835726914805228</v>
      </c>
      <c r="H1054" s="17">
        <f t="shared" si="208"/>
        <v>6.6590693838252987E-2</v>
      </c>
      <c r="I1054">
        <f t="shared" si="209"/>
        <v>1.1301377003065292</v>
      </c>
      <c r="J1054">
        <f t="shared" si="204"/>
        <v>3.9647526948917769E-6</v>
      </c>
      <c r="K1054">
        <f t="shared" si="205"/>
        <v>0.2402479072571207</v>
      </c>
      <c r="L1054">
        <f t="shared" si="206"/>
        <v>2.2072639175812724E-3</v>
      </c>
      <c r="M1054">
        <f t="shared" si="210"/>
        <v>2.0997277130999385E-5</v>
      </c>
      <c r="N1054">
        <f t="shared" si="211"/>
        <v>1.3484073705027544E-4</v>
      </c>
    </row>
    <row r="1055" spans="2:14" x14ac:dyDescent="0.25">
      <c r="B1055">
        <f t="shared" si="212"/>
        <v>0.32067000000000545</v>
      </c>
      <c r="C1055">
        <f t="shared" si="202"/>
        <v>6.8630902573670374E-14</v>
      </c>
      <c r="D1055">
        <f t="shared" si="207"/>
        <v>139549731.48862436</v>
      </c>
      <c r="E1055">
        <f t="shared" si="213"/>
        <v>1.0632936496192436E-14</v>
      </c>
      <c r="F1055">
        <f t="shared" si="214"/>
        <v>2.1603970337884668E-17</v>
      </c>
      <c r="G1055">
        <f t="shared" si="203"/>
        <v>0.42894314108543985</v>
      </c>
      <c r="H1055" s="17">
        <f t="shared" si="208"/>
        <v>6.6455853101202722E-2</v>
      </c>
      <c r="I1055">
        <f t="shared" si="209"/>
        <v>1.1298741820517115</v>
      </c>
      <c r="J1055">
        <f t="shared" si="204"/>
        <v>3.9567243932660298E-6</v>
      </c>
      <c r="K1055">
        <f t="shared" si="205"/>
        <v>0.24035999410393796</v>
      </c>
      <c r="L1055">
        <f t="shared" si="206"/>
        <v>2.1979261789817992E-3</v>
      </c>
      <c r="M1055">
        <f t="shared" si="210"/>
        <v>2.0954831142964924E-5</v>
      </c>
      <c r="N1055">
        <f t="shared" si="211"/>
        <v>1.3502481461177918E-4</v>
      </c>
    </row>
    <row r="1056" spans="2:14" x14ac:dyDescent="0.25">
      <c r="B1056">
        <f t="shared" si="212"/>
        <v>0.32098500000000546</v>
      </c>
      <c r="C1056">
        <f t="shared" si="202"/>
        <v>6.8725125798681884E-14</v>
      </c>
      <c r="D1056">
        <f t="shared" si="207"/>
        <v>139431818.67473271</v>
      </c>
      <c r="E1056">
        <f t="shared" si="213"/>
        <v>1.0611332525854552E-14</v>
      </c>
      <c r="F1056">
        <f t="shared" si="214"/>
        <v>2.1633574468646147E-17</v>
      </c>
      <c r="G1056">
        <f t="shared" si="203"/>
        <v>0.42953203624176178</v>
      </c>
      <c r="H1056" s="17">
        <f t="shared" si="208"/>
        <v>6.6320828286590944E-2</v>
      </c>
      <c r="I1056">
        <f t="shared" si="209"/>
        <v>1.1296103040554772</v>
      </c>
      <c r="J1056">
        <f t="shared" si="204"/>
        <v>3.9486851318204339E-6</v>
      </c>
      <c r="K1056">
        <f t="shared" si="205"/>
        <v>0.24047231258148918</v>
      </c>
      <c r="L1056">
        <f t="shared" si="206"/>
        <v>2.1886279432987883E-3</v>
      </c>
      <c r="M1056">
        <f t="shared" si="210"/>
        <v>2.0912327318578148E-5</v>
      </c>
      <c r="N1056">
        <f t="shared" si="211"/>
        <v>1.3520984042903844E-4</v>
      </c>
    </row>
    <row r="1057" spans="2:14" x14ac:dyDescent="0.25">
      <c r="B1057">
        <f t="shared" si="212"/>
        <v>0.32130000000000547</v>
      </c>
      <c r="C1057">
        <f t="shared" si="202"/>
        <v>6.8819836911259309E-14</v>
      </c>
      <c r="D1057">
        <f t="shared" si="207"/>
        <v>139313561.34112394</v>
      </c>
      <c r="E1057">
        <f t="shared" si="213"/>
        <v>1.0589698951385905E-14</v>
      </c>
      <c r="F1057">
        <f t="shared" si="214"/>
        <v>2.1663331626816404E-17</v>
      </c>
      <c r="G1057">
        <f t="shared" si="203"/>
        <v>0.43012398069537067</v>
      </c>
      <c r="H1057" s="17">
        <f t="shared" si="208"/>
        <v>6.6185618446161901E-2</v>
      </c>
      <c r="I1057">
        <f t="shared" si="209"/>
        <v>1.1293460644646571</v>
      </c>
      <c r="J1057">
        <f t="shared" si="204"/>
        <v>3.9406348540966571E-6</v>
      </c>
      <c r="K1057">
        <f t="shared" si="205"/>
        <v>0.24058486387483</v>
      </c>
      <c r="L1057">
        <f t="shared" si="206"/>
        <v>2.1793690434167884E-3</v>
      </c>
      <c r="M1057">
        <f t="shared" si="210"/>
        <v>2.0869765360409218E-5</v>
      </c>
      <c r="N1057">
        <f t="shared" si="211"/>
        <v>1.3539582266760254E-4</v>
      </c>
    </row>
    <row r="1058" spans="2:14" x14ac:dyDescent="0.25">
      <c r="B1058">
        <f t="shared" si="212"/>
        <v>0.32161500000000548</v>
      </c>
      <c r="C1058">
        <f t="shared" si="202"/>
        <v>6.8915040134631453E-14</v>
      </c>
      <c r="D1058">
        <f t="shared" si="207"/>
        <v>139194957.35231185</v>
      </c>
      <c r="E1058">
        <f t="shared" si="213"/>
        <v>1.0568035619759088E-14</v>
      </c>
      <c r="F1058">
        <f t="shared" si="214"/>
        <v>2.1693243134728463E-17</v>
      </c>
      <c r="G1058">
        <f t="shared" si="203"/>
        <v>0.43071900084144649</v>
      </c>
      <c r="H1058" s="17">
        <f t="shared" si="208"/>
        <v>6.605022262349429E-2</v>
      </c>
      <c r="I1058">
        <f t="shared" si="209"/>
        <v>1.1290814614101241</v>
      </c>
      <c r="J1058">
        <f t="shared" si="204"/>
        <v>3.9325735031501963E-6</v>
      </c>
      <c r="K1058">
        <f t="shared" si="205"/>
        <v>0.24069764917916944</v>
      </c>
      <c r="L1058">
        <f t="shared" si="206"/>
        <v>2.1701493129273252E-3</v>
      </c>
      <c r="M1058">
        <f t="shared" si="210"/>
        <v>2.0827144968471491E-5</v>
      </c>
      <c r="N1058">
        <f t="shared" si="211"/>
        <v>1.3558276959205288E-4</v>
      </c>
    </row>
    <row r="1059" spans="2:14" x14ac:dyDescent="0.25">
      <c r="B1059">
        <f t="shared" si="212"/>
        <v>0.32193000000000549</v>
      </c>
      <c r="C1059">
        <f t="shared" si="202"/>
        <v>6.9010739743515325E-14</v>
      </c>
      <c r="D1059">
        <f t="shared" si="207"/>
        <v>139076004.55212414</v>
      </c>
      <c r="E1059">
        <f t="shared" si="213"/>
        <v>1.0546342376624359E-14</v>
      </c>
      <c r="F1059">
        <f t="shared" si="214"/>
        <v>2.172331033080879E-17</v>
      </c>
      <c r="G1059">
        <f t="shared" si="203"/>
        <v>0.43131712339697076</v>
      </c>
      <c r="H1059" s="17">
        <f t="shared" si="208"/>
        <v>6.5914639853902238E-2</v>
      </c>
      <c r="I1059">
        <f t="shared" si="209"/>
        <v>1.1288164930065998</v>
      </c>
      <c r="J1059">
        <f t="shared" si="204"/>
        <v>3.9245010215444834E-6</v>
      </c>
      <c r="K1059">
        <f t="shared" si="205"/>
        <v>0.24081066969999296</v>
      </c>
      <c r="L1059">
        <f t="shared" si="206"/>
        <v>2.1609685861259061E-3</v>
      </c>
      <c r="M1059">
        <f t="shared" si="210"/>
        <v>2.0784465840190593E-5</v>
      </c>
      <c r="N1059">
        <f t="shared" si="211"/>
        <v>1.3577068956755489E-4</v>
      </c>
    </row>
    <row r="1060" spans="2:14" x14ac:dyDescent="0.25">
      <c r="B1060">
        <f t="shared" si="212"/>
        <v>0.3222450000000055</v>
      </c>
      <c r="C1060">
        <f t="shared" si="202"/>
        <v>6.910694006492809E-14</v>
      </c>
      <c r="D1060">
        <f t="shared" si="207"/>
        <v>138956700.76342851</v>
      </c>
      <c r="E1060">
        <f t="shared" si="213"/>
        <v>1.052461906629355E-14</v>
      </c>
      <c r="F1060">
        <f t="shared" si="214"/>
        <v>2.1753534569830507E-17</v>
      </c>
      <c r="G1060">
        <f t="shared" si="203"/>
        <v>0.43191837540580053</v>
      </c>
      <c r="H1060" s="17">
        <f t="shared" si="208"/>
        <v>6.5778869164334688E-2</v>
      </c>
      <c r="I1060">
        <f t="shared" si="209"/>
        <v>1.1285511573524576</v>
      </c>
      <c r="J1060">
        <f t="shared" si="204"/>
        <v>3.9164173513448934E-6</v>
      </c>
      <c r="K1060">
        <f t="shared" si="205"/>
        <v>0.24092392665318629</v>
      </c>
      <c r="L1060">
        <f t="shared" si="206"/>
        <v>2.1518266980090394E-3</v>
      </c>
      <c r="M1060">
        <f t="shared" si="210"/>
        <v>2.0741727670372956E-5</v>
      </c>
      <c r="N1060">
        <f t="shared" si="211"/>
        <v>1.3595959106144068E-4</v>
      </c>
    </row>
    <row r="1061" spans="2:14" x14ac:dyDescent="0.25">
      <c r="B1061">
        <f t="shared" si="212"/>
        <v>0.32256000000000551</v>
      </c>
      <c r="C1061">
        <f t="shared" si="202"/>
        <v>6.9203645479013259E-14</v>
      </c>
      <c r="D1061">
        <f t="shared" si="207"/>
        <v>138837043.78785506</v>
      </c>
      <c r="E1061">
        <f t="shared" si="213"/>
        <v>1.0502865531723719E-14</v>
      </c>
      <c r="F1061">
        <f t="shared" si="214"/>
        <v>2.1783917223171434E-17</v>
      </c>
      <c r="G1061">
        <f t="shared" si="203"/>
        <v>0.43252278424383278</v>
      </c>
      <c r="H1061" s="17">
        <f t="shared" si="208"/>
        <v>6.5642909573273234E-2</v>
      </c>
      <c r="I1061">
        <f t="shared" si="209"/>
        <v>1.1282854525295234</v>
      </c>
      <c r="J1061">
        <f t="shared" si="204"/>
        <v>3.9083224341126666E-6</v>
      </c>
      <c r="K1061">
        <f t="shared" si="205"/>
        <v>0.24103742126516256</v>
      </c>
      <c r="L1061">
        <f t="shared" si="206"/>
        <v>2.1427234842712824E-3</v>
      </c>
      <c r="M1061">
        <f t="shared" si="210"/>
        <v>2.0698930151173885E-5</v>
      </c>
      <c r="N1061">
        <f t="shared" si="211"/>
        <v>1.3614948264482145E-4</v>
      </c>
    </row>
    <row r="1062" spans="2:14" x14ac:dyDescent="0.25">
      <c r="B1062">
        <f t="shared" si="212"/>
        <v>0.32287500000000552</v>
      </c>
      <c r="C1062">
        <f t="shared" si="202"/>
        <v>6.9300860419884282E-14</v>
      </c>
      <c r="D1062">
        <f t="shared" si="207"/>
        <v>138717031.40551293</v>
      </c>
      <c r="E1062">
        <f t="shared" si="213"/>
        <v>1.0481081614500547E-14</v>
      </c>
      <c r="F1062">
        <f t="shared" si="214"/>
        <v>2.1814459679077035E-17</v>
      </c>
      <c r="G1062">
        <f t="shared" si="203"/>
        <v>0.43313037762427675</v>
      </c>
      <c r="H1062" s="17">
        <f t="shared" si="208"/>
        <v>6.5506760090628419E-2</v>
      </c>
      <c r="I1062">
        <f t="shared" si="209"/>
        <v>1.1280193766028728</v>
      </c>
      <c r="J1062">
        <f t="shared" si="204"/>
        <v>3.9002162108987236E-6</v>
      </c>
      <c r="K1062">
        <f t="shared" si="205"/>
        <v>0.24115115477299126</v>
      </c>
      <c r="L1062">
        <f t="shared" si="206"/>
        <v>2.1336587813022743E-3</v>
      </c>
      <c r="M1062">
        <f t="shared" si="210"/>
        <v>2.0656072972065148E-5</v>
      </c>
      <c r="N1062">
        <f t="shared" si="211"/>
        <v>1.3634037299423146E-4</v>
      </c>
    </row>
    <row r="1063" spans="2:14" x14ac:dyDescent="0.25">
      <c r="B1063">
        <f t="shared" si="212"/>
        <v>0.32319000000000553</v>
      </c>
      <c r="C1063">
        <f t="shared" ref="C1063:C1126" si="215">((2*PI()/(D1063^2*$C$16))*($C$11*$C$10*$C$12/($C$13*$C$14))*(($C$8^2)/(4*PI()*$C$7))^2)*(LN((($C$16*D1063^2*E1063)/(2*$C$9^2))*(1+(E1063/($C$16*$C$4^2)))^2)-LN(2)*(SQRT(1-(D1063/$C$4)^2)-(1-(D1063/$C$4)^2)/2)+((1-SQRT(1-(D1063/$C$4)^2))^2)/16)/1000</f>
        <v>6.9398589376483849E-14</v>
      </c>
      <c r="D1063">
        <f t="shared" si="207"/>
        <v>138596661.37470284</v>
      </c>
      <c r="E1063">
        <f t="shared" si="213"/>
        <v>1.045926715482147E-14</v>
      </c>
      <c r="F1063">
        <f t="shared" si="214"/>
        <v>2.1845163342928654E-17</v>
      </c>
      <c r="G1063">
        <f t="shared" ref="G1063:G1126" si="216">C1063/$C$19/$F$36</f>
        <v>0.43374118360302399</v>
      </c>
      <c r="H1063" s="17">
        <f t="shared" si="208"/>
        <v>6.5370419717634187E-2</v>
      </c>
      <c r="I1063">
        <f t="shared" si="209"/>
        <v>1.1277529276206246</v>
      </c>
      <c r="J1063">
        <f t="shared" ref="J1063:J1126" si="217">E1063/($C$18*$C$4^2)</f>
        <v>3.8920986222373944E-6</v>
      </c>
      <c r="K1063">
        <f t="shared" ref="K1063:K1126" si="218">(1-(D1063/$C$4)^2)*(1+(J1063^2)/8-(2*J1063+1)*LN(2))</f>
        <v>0.24126512842452807</v>
      </c>
      <c r="L1063">
        <f t="shared" ref="L1063:L1126" si="219">$H$38*2^(-B1063/$Q$37)</f>
        <v>2.1246324261838053E-3</v>
      </c>
      <c r="M1063">
        <f t="shared" si="210"/>
        <v>2.0613155819801995E-5</v>
      </c>
      <c r="N1063">
        <f t="shared" si="211"/>
        <v>1.365322708933041E-4</v>
      </c>
    </row>
    <row r="1064" spans="2:14" x14ac:dyDescent="0.25">
      <c r="B1064">
        <f t="shared" si="212"/>
        <v>0.32350500000000554</v>
      </c>
      <c r="C1064">
        <f t="shared" si="215"/>
        <v>6.9496836893460298E-14</v>
      </c>
      <c r="D1064">
        <f t="shared" ref="D1064:D1127" si="220">$C$4*SQRT(1-(1/I1064)^2)</f>
        <v>138475931.43162441</v>
      </c>
      <c r="E1064">
        <f t="shared" si="213"/>
        <v>1.0437421991478541E-14</v>
      </c>
      <c r="F1064">
        <f t="shared" si="214"/>
        <v>2.187602963751688E-17</v>
      </c>
      <c r="G1064">
        <f t="shared" si="216"/>
        <v>0.43435523058412684</v>
      </c>
      <c r="H1064" s="17">
        <f t="shared" ref="H1064:H1127" si="221">E1064/$C$19/$F$36</f>
        <v>6.5233887446740871E-2</v>
      </c>
      <c r="I1064">
        <f t="shared" ref="I1064:I1127" si="222">(E1064)/($C$4^2*$C$29)+1</f>
        <v>1.127486103613732</v>
      </c>
      <c r="J1064">
        <f t="shared" si="217"/>
        <v>3.8839696081400377E-6</v>
      </c>
      <c r="K1064">
        <f t="shared" si="218"/>
        <v>0.24137934347854795</v>
      </c>
      <c r="L1064">
        <f t="shared" si="219"/>
        <v>2.1156442566868752E-3</v>
      </c>
      <c r="M1064">
        <f t="shared" ref="M1064:M1127" si="223">(B1064-B1063)*(H1064+H1063)/2</f>
        <v>2.0570178378389704E-5</v>
      </c>
      <c r="N1064">
        <f t="shared" ref="N1064:N1127" si="224">(B1064-B1063)*(G1064+G1063)/2</f>
        <v>1.3672518523448045E-4</v>
      </c>
    </row>
    <row r="1065" spans="2:14" x14ac:dyDescent="0.25">
      <c r="B1065">
        <f t="shared" ref="B1065:B1128" si="225">B1064+$B$38</f>
        <v>0.32382000000000555</v>
      </c>
      <c r="C1065">
        <f t="shared" si="215"/>
        <v>6.9595607572060967E-14</v>
      </c>
      <c r="D1065">
        <f t="shared" si="220"/>
        <v>138354839.29007879</v>
      </c>
      <c r="E1065">
        <f t="shared" ref="E1065:E1128" si="226">E1064-F1064</f>
        <v>1.0415545961841025E-14</v>
      </c>
      <c r="F1065">
        <f t="shared" ref="F1065:F1128" si="227">(B1065-B1064)*(C1065+C1064)/2</f>
        <v>2.1907060003320276E-17</v>
      </c>
      <c r="G1065">
        <f t="shared" si="216"/>
        <v>0.43497254732538104</v>
      </c>
      <c r="H1065" s="17">
        <f t="shared" si="221"/>
        <v>6.50971622615064E-2</v>
      </c>
      <c r="I1065">
        <f t="shared" si="222"/>
        <v>1.1272189025957697</v>
      </c>
      <c r="J1065">
        <f t="shared" si="217"/>
        <v>3.8758291080885644E-6</v>
      </c>
      <c r="K1065">
        <f t="shared" si="218"/>
        <v>0.2414938012048802</v>
      </c>
      <c r="L1065">
        <f t="shared" si="219"/>
        <v>2.1066941112687994E-3</v>
      </c>
      <c r="M1065">
        <f t="shared" si="223"/>
        <v>2.0527140329049577E-5</v>
      </c>
      <c r="N1065">
        <f t="shared" si="224"/>
        <v>1.3691912502075172E-4</v>
      </c>
    </row>
    <row r="1066" spans="2:14" x14ac:dyDescent="0.25">
      <c r="B1066">
        <f t="shared" si="225"/>
        <v>0.32413500000000556</v>
      </c>
      <c r="C1066">
        <f t="shared" si="215"/>
        <v>6.9694906071043492E-14</v>
      </c>
      <c r="D1066">
        <f t="shared" si="220"/>
        <v>138233382.64116582</v>
      </c>
      <c r="E1066">
        <f t="shared" si="226"/>
        <v>1.0393638901837705E-14</v>
      </c>
      <c r="F1066">
        <f t="shared" si="227"/>
        <v>2.1938255898789629E-17</v>
      </c>
      <c r="G1066">
        <f t="shared" si="216"/>
        <v>0.43559316294402178</v>
      </c>
      <c r="H1066" s="17">
        <f t="shared" si="221"/>
        <v>6.4960243136485657E-2</v>
      </c>
      <c r="I1066">
        <f t="shared" si="222"/>
        <v>1.1269513225627179</v>
      </c>
      <c r="J1066">
        <f t="shared" si="217"/>
        <v>3.8676770610288533E-6</v>
      </c>
      <c r="K1066">
        <f t="shared" si="218"/>
        <v>0.24160850288454483</v>
      </c>
      <c r="L1066">
        <f t="shared" si="219"/>
        <v>2.097781829070285E-3</v>
      </c>
      <c r="M1066">
        <f t="shared" si="223"/>
        <v>2.0484041350184377E-5</v>
      </c>
      <c r="N1066">
        <f t="shared" si="224"/>
        <v>1.3711409936743518E-4</v>
      </c>
    </row>
    <row r="1067" spans="2:14" x14ac:dyDescent="0.25">
      <c r="B1067">
        <f t="shared" si="225"/>
        <v>0.32445000000000557</v>
      </c>
      <c r="C1067">
        <f t="shared" si="215"/>
        <v>6.9794737107604449E-14</v>
      </c>
      <c r="D1067">
        <f t="shared" si="220"/>
        <v>138111559.15297675</v>
      </c>
      <c r="E1067">
        <f t="shared" si="226"/>
        <v>1.0371700645938915E-14</v>
      </c>
      <c r="F1067">
        <f t="shared" si="227"/>
        <v>2.1969618800637731E-17</v>
      </c>
      <c r="G1067">
        <f t="shared" si="216"/>
        <v>0.4362171069225278</v>
      </c>
      <c r="H1067" s="17">
        <f t="shared" si="221"/>
        <v>6.4823129037118205E-2</v>
      </c>
      <c r="I1067">
        <f t="shared" si="222"/>
        <v>1.1266833614927427</v>
      </c>
      <c r="J1067">
        <f t="shared" si="217"/>
        <v>3.8595134053640669E-6</v>
      </c>
      <c r="K1067">
        <f t="shared" si="218"/>
        <v>0.24172344980989244</v>
      </c>
      <c r="L1067">
        <f t="shared" si="219"/>
        <v>2.0889072499125495E-3</v>
      </c>
      <c r="M1067">
        <f t="shared" si="223"/>
        <v>2.0440881117343239E-5</v>
      </c>
      <c r="N1067">
        <f t="shared" si="224"/>
        <v>1.3731011750398579E-4</v>
      </c>
    </row>
    <row r="1068" spans="2:14" x14ac:dyDescent="0.25">
      <c r="B1068">
        <f t="shared" si="225"/>
        <v>0.32476500000000558</v>
      </c>
      <c r="C1068">
        <f t="shared" si="215"/>
        <v>6.989510545832767E-14</v>
      </c>
      <c r="D1068">
        <f t="shared" si="220"/>
        <v>137989366.47028026</v>
      </c>
      <c r="E1068">
        <f t="shared" si="226"/>
        <v>1.0349731027138277E-14</v>
      </c>
      <c r="F1068">
        <f t="shared" si="227"/>
        <v>2.2001150204134987E-17</v>
      </c>
      <c r="G1068">
        <f t="shared" si="216"/>
        <v>0.43684440911454792</v>
      </c>
      <c r="H1068" s="17">
        <f t="shared" si="221"/>
        <v>6.4685818919614224E-2</v>
      </c>
      <c r="I1068">
        <f t="shared" si="222"/>
        <v>1.1264150173459737</v>
      </c>
      <c r="J1068">
        <f t="shared" si="217"/>
        <v>3.8513380789478537E-6</v>
      </c>
      <c r="K1068">
        <f t="shared" si="218"/>
        <v>0.24183864328474475</v>
      </c>
      <c r="L1068">
        <f t="shared" si="219"/>
        <v>2.0800702142944405E-3</v>
      </c>
      <c r="M1068">
        <f t="shared" si="223"/>
        <v>2.0397659303185988E-5</v>
      </c>
      <c r="N1068">
        <f t="shared" si="224"/>
        <v>1.3750718877584365E-4</v>
      </c>
    </row>
    <row r="1069" spans="2:14" x14ac:dyDescent="0.25">
      <c r="B1069">
        <f t="shared" si="225"/>
        <v>0.32508000000000559</v>
      </c>
      <c r="C1069">
        <f t="shared" si="215"/>
        <v>6.9996015960149791E-14</v>
      </c>
      <c r="D1069">
        <f t="shared" si="220"/>
        <v>137866802.21420479</v>
      </c>
      <c r="E1069">
        <f t="shared" si="226"/>
        <v>1.0327729876934141E-14</v>
      </c>
      <c r="F1069">
        <f t="shared" si="227"/>
        <v>2.2032851623410877E-17</v>
      </c>
      <c r="G1069">
        <f t="shared" si="216"/>
        <v>0.43747509975093612</v>
      </c>
      <c r="H1069" s="17">
        <f t="shared" si="221"/>
        <v>6.4548311730838373E-2</v>
      </c>
      <c r="I1069">
        <f t="shared" si="222"/>
        <v>1.1261462880642761</v>
      </c>
      <c r="J1069">
        <f t="shared" si="217"/>
        <v>3.8431510190774419E-6</v>
      </c>
      <c r="K1069">
        <f t="shared" si="218"/>
        <v>0.24195408462453902</v>
      </c>
      <c r="L1069">
        <f t="shared" si="219"/>
        <v>2.0712705633895677E-3</v>
      </c>
      <c r="M1069">
        <f t="shared" si="223"/>
        <v>2.0354375577446908E-5</v>
      </c>
      <c r="N1069">
        <f t="shared" si="224"/>
        <v>1.3770532264631799E-4</v>
      </c>
    </row>
    <row r="1070" spans="2:14" x14ac:dyDescent="0.25">
      <c r="B1070">
        <f t="shared" si="225"/>
        <v>0.3253950000000056</v>
      </c>
      <c r="C1070">
        <f t="shared" si="215"/>
        <v>7.00974735113467E-14</v>
      </c>
      <c r="D1070">
        <f t="shared" si="220"/>
        <v>137743863.98191389</v>
      </c>
      <c r="E1070">
        <f t="shared" si="226"/>
        <v>1.0305697025310731E-14</v>
      </c>
      <c r="F1070">
        <f t="shared" si="227"/>
        <v>2.206472459176138E-17</v>
      </c>
      <c r="G1070">
        <f t="shared" si="216"/>
        <v>0.4381092094459168</v>
      </c>
      <c r="H1070" s="17">
        <f t="shared" si="221"/>
        <v>6.4410606408192059E-2</v>
      </c>
      <c r="I1070">
        <f t="shared" si="222"/>
        <v>1.1258771715710212</v>
      </c>
      <c r="J1070">
        <f t="shared" si="217"/>
        <v>3.8349521624866234E-6</v>
      </c>
      <c r="K1070">
        <f t="shared" si="218"/>
        <v>0.24206977515647379</v>
      </c>
      <c r="L1070">
        <f t="shared" si="219"/>
        <v>2.0625081390434506E-3</v>
      </c>
      <c r="M1070">
        <f t="shared" si="223"/>
        <v>2.0311029606897919E-5</v>
      </c>
      <c r="N1070">
        <f t="shared" si="224"/>
        <v>1.3790452869850858E-4</v>
      </c>
    </row>
    <row r="1071" spans="2:14" x14ac:dyDescent="0.25">
      <c r="B1071">
        <f t="shared" si="225"/>
        <v>0.32571000000000561</v>
      </c>
      <c r="C1071">
        <f t="shared" si="215"/>
        <v>7.0199483072538617E-14</v>
      </c>
      <c r="D1071">
        <f t="shared" si="220"/>
        <v>137620549.34627679</v>
      </c>
      <c r="E1071">
        <f t="shared" si="226"/>
        <v>1.028363230071897E-14</v>
      </c>
      <c r="F1071">
        <f t="shared" si="227"/>
        <v>2.209677066196262E-17</v>
      </c>
      <c r="G1071">
        <f t="shared" si="216"/>
        <v>0.4387467692033663</v>
      </c>
      <c r="H1071" s="17">
        <f t="shared" si="221"/>
        <v>6.4272701879493563E-2</v>
      </c>
      <c r="I1071">
        <f t="shared" si="222"/>
        <v>1.1256076657708523</v>
      </c>
      <c r="J1071">
        <f t="shared" si="217"/>
        <v>3.8267414453386205E-6</v>
      </c>
      <c r="K1071">
        <f t="shared" si="218"/>
        <v>0.24218571621965757</v>
      </c>
      <c r="L1071">
        <f t="shared" si="219"/>
        <v>2.053782783770673E-3</v>
      </c>
      <c r="M1071">
        <f t="shared" si="223"/>
        <v>2.0267621055311112E-5</v>
      </c>
      <c r="N1071">
        <f t="shared" si="224"/>
        <v>1.3810481663726636E-4</v>
      </c>
    </row>
    <row r="1072" spans="2:14" x14ac:dyDescent="0.25">
      <c r="B1072">
        <f t="shared" si="225"/>
        <v>0.32602500000000562</v>
      </c>
      <c r="C1072">
        <f t="shared" si="215"/>
        <v>7.0302049667715843E-14</v>
      </c>
      <c r="D1072">
        <f t="shared" si="220"/>
        <v>137496855.855533</v>
      </c>
      <c r="E1072">
        <f t="shared" si="226"/>
        <v>1.0261535530057008E-14</v>
      </c>
      <c r="F1072">
        <f t="shared" si="227"/>
        <v>2.2128991406590762E-17</v>
      </c>
      <c r="G1072">
        <f t="shared" si="216"/>
        <v>0.439387810423224</v>
      </c>
      <c r="H1072" s="17">
        <f t="shared" si="221"/>
        <v>6.4134597062856291E-2</v>
      </c>
      <c r="I1072">
        <f t="shared" si="222"/>
        <v>1.1253377685494466</v>
      </c>
      <c r="J1072">
        <f t="shared" si="217"/>
        <v>3.8185188032188357E-6</v>
      </c>
      <c r="K1072">
        <f t="shared" si="218"/>
        <v>0.24230190916525857</v>
      </c>
      <c r="L1072">
        <f t="shared" si="219"/>
        <v>2.0450943407520563E-3</v>
      </c>
      <c r="M1072">
        <f t="shared" si="223"/>
        <v>2.0224149583420728E-5</v>
      </c>
      <c r="N1072">
        <f t="shared" si="224"/>
        <v>1.3830619629119222E-4</v>
      </c>
    </row>
    <row r="1073" spans="2:14" x14ac:dyDescent="0.25">
      <c r="B1073">
        <f t="shared" si="225"/>
        <v>0.32634000000000563</v>
      </c>
      <c r="C1073">
        <f t="shared" si="215"/>
        <v>7.0405178385285469E-14</v>
      </c>
      <c r="D1073">
        <f t="shared" si="220"/>
        <v>137372781.03295079</v>
      </c>
      <c r="E1073">
        <f t="shared" si="226"/>
        <v>1.0239406538650417E-14</v>
      </c>
      <c r="F1073">
        <f t="shared" si="227"/>
        <v>2.2161388418348391E-17</v>
      </c>
      <c r="G1073">
        <f t="shared" si="216"/>
        <v>0.44003236490803416</v>
      </c>
      <c r="H1073" s="17">
        <f t="shared" si="221"/>
        <v>6.3996290866565095E-2</v>
      </c>
      <c r="I1073">
        <f t="shared" si="222"/>
        <v>1.125067477773273</v>
      </c>
      <c r="J1073">
        <f t="shared" si="217"/>
        <v>3.8102841711274857E-6</v>
      </c>
      <c r="K1073">
        <f t="shared" si="218"/>
        <v>0.24241835535665965</v>
      </c>
      <c r="L1073">
        <f t="shared" si="219"/>
        <v>2.0364426538318375E-3</v>
      </c>
      <c r="M1073">
        <f t="shared" si="223"/>
        <v>2.0180614848884493E-5</v>
      </c>
      <c r="N1073">
        <f t="shared" si="224"/>
        <v>1.3850867761467745E-4</v>
      </c>
    </row>
    <row r="1074" spans="2:14" x14ac:dyDescent="0.25">
      <c r="B1074">
        <f t="shared" si="225"/>
        <v>0.32665500000000564</v>
      </c>
      <c r="C1074">
        <f t="shared" si="215"/>
        <v>7.0508874379138878E-14</v>
      </c>
      <c r="D1074">
        <f t="shared" si="220"/>
        <v>137248322.37647989</v>
      </c>
      <c r="E1074">
        <f t="shared" si="226"/>
        <v>1.0217245150232069E-14</v>
      </c>
      <c r="F1074">
        <f t="shared" si="227"/>
        <v>2.2193963310397518E-17</v>
      </c>
      <c r="G1074">
        <f t="shared" si="216"/>
        <v>0.44068046486961793</v>
      </c>
      <c r="H1074" s="17">
        <f t="shared" si="221"/>
        <v>6.3857782188950427E-2</v>
      </c>
      <c r="I1074">
        <f t="shared" si="222"/>
        <v>1.1247967912893468</v>
      </c>
      <c r="J1074">
        <f t="shared" si="217"/>
        <v>3.8020374834721119E-6</v>
      </c>
      <c r="K1074">
        <f t="shared" si="218"/>
        <v>0.24253505616961277</v>
      </c>
      <c r="L1074">
        <f t="shared" si="219"/>
        <v>2.0278275675148635E-3</v>
      </c>
      <c r="M1074">
        <f t="shared" si="223"/>
        <v>2.0137016506244316E-5</v>
      </c>
      <c r="N1074">
        <f t="shared" si="224"/>
        <v>1.3871227068998449E-4</v>
      </c>
    </row>
    <row r="1075" spans="2:14" x14ac:dyDescent="0.25">
      <c r="B1075">
        <f t="shared" si="225"/>
        <v>0.32697000000000565</v>
      </c>
      <c r="C1075">
        <f t="shared" si="215"/>
        <v>7.0613142869741114E-14</v>
      </c>
      <c r="D1075">
        <f t="shared" si="220"/>
        <v>137123477.35839817</v>
      </c>
      <c r="E1075">
        <f t="shared" si="226"/>
        <v>1.0195051186921672E-14</v>
      </c>
      <c r="F1075">
        <f t="shared" si="227"/>
        <v>2.2226717716699285E-17</v>
      </c>
      <c r="G1075">
        <f t="shared" si="216"/>
        <v>0.44133214293588191</v>
      </c>
      <c r="H1075" s="17">
        <f t="shared" si="221"/>
        <v>6.3719069918260443E-2</v>
      </c>
      <c r="I1075">
        <f t="shared" si="222"/>
        <v>1.1245257069249799</v>
      </c>
      <c r="J1075">
        <f t="shared" si="217"/>
        <v>3.7937786740599665E-6</v>
      </c>
      <c r="K1075">
        <f t="shared" si="218"/>
        <v>0.24265201299239758</v>
      </c>
      <c r="L1075">
        <f t="shared" si="219"/>
        <v>2.0192489269637991E-3</v>
      </c>
      <c r="M1075">
        <f t="shared" si="223"/>
        <v>2.0093354206886331E-5</v>
      </c>
      <c r="N1075">
        <f t="shared" si="224"/>
        <v>1.3891698572937052E-4</v>
      </c>
    </row>
    <row r="1076" spans="2:14" x14ac:dyDescent="0.25">
      <c r="B1076">
        <f t="shared" si="225"/>
        <v>0.32728500000000565</v>
      </c>
      <c r="C1076">
        <f t="shared" si="215"/>
        <v>7.0717989145242612E-14</v>
      </c>
      <c r="D1076">
        <f t="shared" si="220"/>
        <v>136998243.42495185</v>
      </c>
      <c r="E1076">
        <f t="shared" si="226"/>
        <v>1.0172824469204972E-14</v>
      </c>
      <c r="F1076">
        <f t="shared" si="227"/>
        <v>2.2259653292360623E-17</v>
      </c>
      <c r="G1076">
        <f t="shared" si="216"/>
        <v>0.44198743215776631</v>
      </c>
      <c r="H1076" s="17">
        <f t="shared" si="221"/>
        <v>6.3580152932531067E-2</v>
      </c>
      <c r="I1076">
        <f t="shared" si="222"/>
        <v>1.1242542224875263</v>
      </c>
      <c r="J1076">
        <f t="shared" si="217"/>
        <v>3.7855076760902716E-6</v>
      </c>
      <c r="K1076">
        <f t="shared" si="218"/>
        <v>0.24276922722598313</v>
      </c>
      <c r="L1076">
        <f t="shared" si="219"/>
        <v>2.0107065779963402E-3</v>
      </c>
      <c r="M1076">
        <f t="shared" si="223"/>
        <v>2.004962759900028E-5</v>
      </c>
      <c r="N1076">
        <f t="shared" si="224"/>
        <v>1.391228330772539E-4</v>
      </c>
    </row>
    <row r="1077" spans="2:14" x14ac:dyDescent="0.25">
      <c r="B1077">
        <f t="shared" si="225"/>
        <v>0.32760000000000566</v>
      </c>
      <c r="C1077">
        <f t="shared" si="215"/>
        <v>7.0823418562614018E-14</v>
      </c>
      <c r="D1077">
        <f t="shared" si="220"/>
        <v>136872617.99598888</v>
      </c>
      <c r="E1077">
        <f t="shared" si="226"/>
        <v>1.0150564815912611E-14</v>
      </c>
      <c r="F1077">
        <f t="shared" si="227"/>
        <v>2.2292771713988107E-17</v>
      </c>
      <c r="G1077">
        <f t="shared" si="216"/>
        <v>0.44264636601633761</v>
      </c>
      <c r="H1077" s="17">
        <f t="shared" si="221"/>
        <v>6.3441030099453816E-2</v>
      </c>
      <c r="I1077">
        <f t="shared" si="222"/>
        <v>1.1239823357641234</v>
      </c>
      <c r="J1077">
        <f t="shared" si="217"/>
        <v>3.7772244221463519E-6</v>
      </c>
      <c r="K1077">
        <f t="shared" si="218"/>
        <v>0.24288670028419082</v>
      </c>
      <c r="L1077">
        <f t="shared" si="219"/>
        <v>2.0022003670824452E-3</v>
      </c>
      <c r="M1077">
        <f t="shared" si="223"/>
        <v>2.0005836327538238E-5</v>
      </c>
      <c r="N1077">
        <f t="shared" si="224"/>
        <v>1.3932982321242566E-4</v>
      </c>
    </row>
    <row r="1078" spans="2:14" x14ac:dyDescent="0.25">
      <c r="B1078">
        <f t="shared" si="225"/>
        <v>0.32791500000000567</v>
      </c>
      <c r="C1078">
        <f t="shared" si="215"/>
        <v>7.0929436548803345E-14</v>
      </c>
      <c r="D1078">
        <f t="shared" si="220"/>
        <v>136746598.46458703</v>
      </c>
      <c r="E1078">
        <f t="shared" si="226"/>
        <v>1.0128272044198623E-14</v>
      </c>
      <c r="F1078">
        <f t="shared" si="227"/>
        <v>2.2326074680048921E-17</v>
      </c>
      <c r="G1078">
        <f t="shared" si="216"/>
        <v>0.44330897843002087</v>
      </c>
      <c r="H1078" s="17">
        <f t="shared" si="221"/>
        <v>6.3301700276241379E-2</v>
      </c>
      <c r="I1078">
        <f t="shared" si="222"/>
        <v>1.1237100445214308</v>
      </c>
      <c r="J1078">
        <f t="shared" si="217"/>
        <v>3.7689288441876352E-6</v>
      </c>
      <c r="K1078">
        <f t="shared" si="218"/>
        <v>0.24300443359386095</v>
      </c>
      <c r="L1078">
        <f t="shared" si="219"/>
        <v>1.9937301413415756E-3</v>
      </c>
      <c r="M1078">
        <f t="shared" si="223"/>
        <v>1.9961980034172607E-5</v>
      </c>
      <c r="N1078">
        <f t="shared" si="224"/>
        <v>1.3953796675030577E-4</v>
      </c>
    </row>
    <row r="1079" spans="2:14" x14ac:dyDescent="0.25">
      <c r="B1079">
        <f t="shared" si="225"/>
        <v>0.32823000000000568</v>
      </c>
      <c r="C1079">
        <f t="shared" si="215"/>
        <v>7.103604860191835E-14</v>
      </c>
      <c r="D1079">
        <f t="shared" si="220"/>
        <v>136620182.19667396</v>
      </c>
      <c r="E1079">
        <f t="shared" si="226"/>
        <v>1.0105945969518574E-14</v>
      </c>
      <c r="F1079">
        <f t="shared" si="227"/>
        <v>2.235956391123936E-17</v>
      </c>
      <c r="G1079">
        <f t="shared" si="216"/>
        <v>0.44397530376198963</v>
      </c>
      <c r="H1079" s="17">
        <f t="shared" si="221"/>
        <v>6.3162162309491079E-2</v>
      </c>
      <c r="I1079">
        <f t="shared" si="222"/>
        <v>1.123437346505362</v>
      </c>
      <c r="J1079">
        <f t="shared" si="217"/>
        <v>3.7606208735415152E-6</v>
      </c>
      <c r="K1079">
        <f t="shared" si="218"/>
        <v>0.24312242859502212</v>
      </c>
      <c r="L1079">
        <f t="shared" si="219"/>
        <v>1.9852957485399468E-3</v>
      </c>
      <c r="M1079">
        <f t="shared" si="223"/>
        <v>1.9918058357253476E-5</v>
      </c>
      <c r="N1079">
        <f t="shared" si="224"/>
        <v>1.3974727444524598E-4</v>
      </c>
    </row>
    <row r="1080" spans="2:14" x14ac:dyDescent="0.25">
      <c r="B1080">
        <f t="shared" si="225"/>
        <v>0.32854500000000569</v>
      </c>
      <c r="C1080">
        <f t="shared" si="215"/>
        <v>7.1143260292432574E-14</v>
      </c>
      <c r="D1080">
        <f t="shared" si="220"/>
        <v>136493366.53064099</v>
      </c>
      <c r="E1080">
        <f t="shared" si="226"/>
        <v>1.0083586405607335E-14</v>
      </c>
      <c r="F1080">
        <f t="shared" si="227"/>
        <v>2.239324115086096E-17</v>
      </c>
      <c r="G1080">
        <f t="shared" si="216"/>
        <v>0.44464537682770355</v>
      </c>
      <c r="H1080" s="17">
        <f t="shared" si="221"/>
        <v>6.302241503504584E-2</v>
      </c>
      <c r="I1080">
        <f t="shared" si="222"/>
        <v>1.1231642394408134</v>
      </c>
      <c r="J1080">
        <f t="shared" si="217"/>
        <v>3.75230044089508E-6</v>
      </c>
      <c r="K1080">
        <f t="shared" si="218"/>
        <v>0.24324068674106347</v>
      </c>
      <c r="L1080">
        <f t="shared" si="219"/>
        <v>1.9768970370877921E-3</v>
      </c>
      <c r="M1080">
        <f t="shared" si="223"/>
        <v>1.9874070931765178E-5</v>
      </c>
      <c r="N1080">
        <f t="shared" si="224"/>
        <v>1.39957757192881E-4</v>
      </c>
    </row>
    <row r="1081" spans="2:14" x14ac:dyDescent="0.25">
      <c r="B1081">
        <f t="shared" si="225"/>
        <v>0.3288600000000057</v>
      </c>
      <c r="C1081">
        <f t="shared" si="215"/>
        <v>7.1251077264416622E-14</v>
      </c>
      <c r="D1081">
        <f t="shared" si="220"/>
        <v>136366148.77695033</v>
      </c>
      <c r="E1081">
        <f t="shared" si="226"/>
        <v>1.0061193164456474E-14</v>
      </c>
      <c r="F1081">
        <f t="shared" si="227"/>
        <v>2.2427108165204439E-17</v>
      </c>
      <c r="G1081">
        <f t="shared" si="216"/>
        <v>0.44531923290260389</v>
      </c>
      <c r="H1081" s="17">
        <f t="shared" si="221"/>
        <v>6.2882457277852952E-2</v>
      </c>
      <c r="I1081">
        <f t="shared" si="222"/>
        <v>1.1228907210313885</v>
      </c>
      <c r="J1081">
        <f t="shared" si="217"/>
        <v>3.7439674762867023E-6</v>
      </c>
      <c r="K1081">
        <f t="shared" si="218"/>
        <v>0.24335920949890882</v>
      </c>
      <c r="L1081">
        <f t="shared" si="219"/>
        <v>1.9685338560366402E-3</v>
      </c>
      <c r="M1081">
        <f t="shared" si="223"/>
        <v>1.9830017389282171E-5</v>
      </c>
      <c r="N1081">
        <f t="shared" si="224"/>
        <v>1.4016942603252774E-4</v>
      </c>
    </row>
    <row r="1082" spans="2:14" x14ac:dyDescent="0.25">
      <c r="B1082">
        <f t="shared" si="225"/>
        <v>0.32917500000000571</v>
      </c>
      <c r="C1082">
        <f t="shared" si="215"/>
        <v>7.1359505236795501E-14</v>
      </c>
      <c r="D1082">
        <f t="shared" si="220"/>
        <v>136238526.21773437</v>
      </c>
      <c r="E1082">
        <f t="shared" si="226"/>
        <v>1.003876605629127E-14</v>
      </c>
      <c r="F1082">
        <f t="shared" si="227"/>
        <v>2.2461166743941603E-17</v>
      </c>
      <c r="G1082">
        <f t="shared" si="216"/>
        <v>0.44599690772997186</v>
      </c>
      <c r="H1082" s="17">
        <f t="shared" si="221"/>
        <v>6.2742287851820427E-2</v>
      </c>
      <c r="I1082">
        <f t="shared" si="222"/>
        <v>1.1226167889591163</v>
      </c>
      <c r="J1082">
        <f t="shared" si="217"/>
        <v>3.7356219090974829E-6</v>
      </c>
      <c r="K1082">
        <f t="shared" si="218"/>
        <v>0.2434779983491949</v>
      </c>
      <c r="L1082">
        <f t="shared" si="219"/>
        <v>1.9602060550766051E-3</v>
      </c>
      <c r="M1082">
        <f t="shared" si="223"/>
        <v>1.9785897357924165E-5</v>
      </c>
      <c r="N1082">
        <f t="shared" si="224"/>
        <v>1.4038229214963501E-4</v>
      </c>
    </row>
    <row r="1083" spans="2:14" x14ac:dyDescent="0.25">
      <c r="B1083">
        <f t="shared" si="225"/>
        <v>0.32949000000000572</v>
      </c>
      <c r="C1083">
        <f t="shared" si="215"/>
        <v>7.1468550004632033E-14</v>
      </c>
      <c r="D1083">
        <f t="shared" si="220"/>
        <v>136110496.10638809</v>
      </c>
      <c r="E1083">
        <f t="shared" si="226"/>
        <v>1.0016304889547329E-14</v>
      </c>
      <c r="F1083">
        <f t="shared" si="227"/>
        <v>2.2495418700525529E-17</v>
      </c>
      <c r="G1083">
        <f t="shared" si="216"/>
        <v>0.44667843752895015</v>
      </c>
      <c r="H1083" s="17">
        <f t="shared" si="221"/>
        <v>6.2601905559670795E-2</v>
      </c>
      <c r="I1083">
        <f t="shared" si="222"/>
        <v>1.1223424408841662</v>
      </c>
      <c r="J1083">
        <f t="shared" si="217"/>
        <v>3.7272636680425501E-6</v>
      </c>
      <c r="K1083">
        <f t="shared" si="218"/>
        <v>0.2435970547864531</v>
      </c>
      <c r="L1083">
        <f t="shared" si="219"/>
        <v>1.9519134845336714E-3</v>
      </c>
      <c r="M1083">
        <f t="shared" si="223"/>
        <v>1.9741710462310476E-5</v>
      </c>
      <c r="N1083">
        <f t="shared" si="224"/>
        <v>1.4059636687828455E-4</v>
      </c>
    </row>
    <row r="1084" spans="2:14" x14ac:dyDescent="0.25">
      <c r="B1084">
        <f t="shared" si="225"/>
        <v>0.32980500000000573</v>
      </c>
      <c r="C1084">
        <f t="shared" si="215"/>
        <v>7.1578217440437334E-14</v>
      </c>
      <c r="D1084">
        <f t="shared" si="220"/>
        <v>135982055.66715431</v>
      </c>
      <c r="E1084">
        <f t="shared" si="226"/>
        <v>9.9938094708468034E-15</v>
      </c>
      <c r="F1084">
        <f t="shared" si="227"/>
        <v>2.2529865872599118E-17</v>
      </c>
      <c r="G1084">
        <f t="shared" si="216"/>
        <v>0.44736385900273329</v>
      </c>
      <c r="H1084" s="17">
        <f t="shared" si="221"/>
        <v>6.2461309192792511E-2</v>
      </c>
      <c r="I1084">
        <f t="shared" si="222"/>
        <v>1.1220676744445579</v>
      </c>
      <c r="J1084">
        <f t="shared" si="217"/>
        <v>3.7188926811622112E-6</v>
      </c>
      <c r="K1084">
        <f t="shared" si="218"/>
        <v>0.24371638031929224</v>
      </c>
      <c r="L1084">
        <f t="shared" si="219"/>
        <v>1.9436559953670204E-3</v>
      </c>
      <c r="M1084">
        <f t="shared" si="223"/>
        <v>1.9697456323513577E-5</v>
      </c>
      <c r="N1084">
        <f t="shared" si="224"/>
        <v>1.408116617037445E-4</v>
      </c>
    </row>
    <row r="1085" spans="2:14" x14ac:dyDescent="0.25">
      <c r="B1085">
        <f t="shared" si="225"/>
        <v>0.33012000000000574</v>
      </c>
      <c r="C1085">
        <f t="shared" si="215"/>
        <v>7.1688513495509338E-14</v>
      </c>
      <c r="D1085">
        <f t="shared" si="220"/>
        <v>135853202.09470052</v>
      </c>
      <c r="E1085">
        <f t="shared" si="226"/>
        <v>9.9712796049742041E-15</v>
      </c>
      <c r="F1085">
        <f t="shared" si="227"/>
        <v>2.2564510122412294E-17</v>
      </c>
      <c r="G1085">
        <f t="shared" si="216"/>
        <v>0.44805320934693327</v>
      </c>
      <c r="H1085" s="17">
        <f t="shared" si="221"/>
        <v>6.2320497531088766E-2</v>
      </c>
      <c r="I1085">
        <f t="shared" si="222"/>
        <v>1.1217924872558649</v>
      </c>
      <c r="J1085">
        <f t="shared" si="217"/>
        <v>3.7105088758129509E-6</v>
      </c>
      <c r="K1085">
        <f t="shared" si="218"/>
        <v>0.24383597647058661</v>
      </c>
      <c r="L1085">
        <f t="shared" si="219"/>
        <v>1.9354334391663407E-3</v>
      </c>
      <c r="M1085">
        <f t="shared" si="223"/>
        <v>1.9653134559011909E-5</v>
      </c>
      <c r="N1085">
        <f t="shared" si="224"/>
        <v>1.4102818826507683E-4</v>
      </c>
    </row>
    <row r="1086" spans="2:14" x14ac:dyDescent="0.25">
      <c r="B1086">
        <f t="shared" si="225"/>
        <v>0.33043500000000575</v>
      </c>
      <c r="C1086">
        <f t="shared" si="215"/>
        <v>7.1799444201299083E-14</v>
      </c>
      <c r="D1086">
        <f t="shared" si="220"/>
        <v>135723932.55368888</v>
      </c>
      <c r="E1086">
        <f t="shared" si="226"/>
        <v>9.9487150948517917E-15</v>
      </c>
      <c r="F1086">
        <f t="shared" si="227"/>
        <v>2.2599353337248024E-17</v>
      </c>
      <c r="G1086">
        <f t="shared" si="216"/>
        <v>0.44874652625811923</v>
      </c>
      <c r="H1086" s="17">
        <f t="shared" si="221"/>
        <v>6.2179469342823694E-2</v>
      </c>
      <c r="I1086">
        <f t="shared" si="222"/>
        <v>1.121516876910915</v>
      </c>
      <c r="J1086">
        <f t="shared" si="217"/>
        <v>3.7021121786582729E-6</v>
      </c>
      <c r="K1086">
        <f t="shared" si="218"/>
        <v>0.24395584477766605</v>
      </c>
      <c r="L1086">
        <f t="shared" si="219"/>
        <v>1.9272456681491716E-3</v>
      </c>
      <c r="M1086">
        <f t="shared" si="223"/>
        <v>1.9608744782641819E-5</v>
      </c>
      <c r="N1086">
        <f t="shared" si="224"/>
        <v>1.4124595835780012E-4</v>
      </c>
    </row>
    <row r="1087" spans="2:14" x14ac:dyDescent="0.25">
      <c r="B1087">
        <f t="shared" si="225"/>
        <v>0.33075000000000576</v>
      </c>
      <c r="C1087">
        <f t="shared" si="215"/>
        <v>7.1911015670806691E-14</v>
      </c>
      <c r="D1087">
        <f t="shared" si="220"/>
        <v>135594244.17833748</v>
      </c>
      <c r="E1087">
        <f t="shared" si="226"/>
        <v>9.9261157415145439E-15</v>
      </c>
      <c r="F1087">
        <f t="shared" si="227"/>
        <v>2.2634397429857358E-17</v>
      </c>
      <c r="G1087">
        <f t="shared" si="216"/>
        <v>0.44944384794254177</v>
      </c>
      <c r="H1087" s="17">
        <f t="shared" si="221"/>
        <v>6.2038223384465893E-2</v>
      </c>
      <c r="I1087">
        <f t="shared" si="222"/>
        <v>1.1212408409794841</v>
      </c>
      <c r="J1087">
        <f t="shared" si="217"/>
        <v>3.6937025156593878E-6</v>
      </c>
      <c r="K1087">
        <f t="shared" si="218"/>
        <v>0.24407598679250969</v>
      </c>
      <c r="L1087">
        <f t="shared" si="219"/>
        <v>1.919092535158229E-3</v>
      </c>
      <c r="M1087">
        <f t="shared" si="223"/>
        <v>1.9564286604548712E-5</v>
      </c>
      <c r="N1087">
        <f t="shared" si="224"/>
        <v>1.4146498393660846E-4</v>
      </c>
    </row>
    <row r="1088" spans="2:14" x14ac:dyDescent="0.25">
      <c r="B1088">
        <f t="shared" si="225"/>
        <v>0.33106500000000577</v>
      </c>
      <c r="C1088">
        <f t="shared" si="215"/>
        <v>7.2023234100006955E-14</v>
      </c>
      <c r="D1088">
        <f t="shared" si="220"/>
        <v>135464134.07197404</v>
      </c>
      <c r="E1088">
        <f t="shared" si="226"/>
        <v>9.9034813440846874E-15</v>
      </c>
      <c r="F1088">
        <f t="shared" si="227"/>
        <v>2.2669644338903848E-17</v>
      </c>
      <c r="G1088">
        <f t="shared" si="216"/>
        <v>0.45014521312504341</v>
      </c>
      <c r="H1088" s="17">
        <f t="shared" si="221"/>
        <v>6.1896758400529286E-2</v>
      </c>
      <c r="I1088">
        <f t="shared" si="222"/>
        <v>1.1209643770079849</v>
      </c>
      <c r="J1088">
        <f t="shared" si="217"/>
        <v>3.6852798120657324E-6</v>
      </c>
      <c r="K1088">
        <f t="shared" si="218"/>
        <v>0.2441964040819426</v>
      </c>
      <c r="L1088">
        <f t="shared" si="219"/>
        <v>1.9109738936587796E-3</v>
      </c>
      <c r="M1088">
        <f t="shared" si="223"/>
        <v>1.9519759631137344E-5</v>
      </c>
      <c r="N1088">
        <f t="shared" si="224"/>
        <v>1.4168527711814905E-4</v>
      </c>
    </row>
    <row r="1089" spans="2:14" x14ac:dyDescent="0.25">
      <c r="B1089">
        <f t="shared" si="225"/>
        <v>0.33138000000000578</v>
      </c>
      <c r="C1089">
        <f t="shared" si="215"/>
        <v>7.2136105769305671E-14</v>
      </c>
      <c r="D1089">
        <f t="shared" si="220"/>
        <v>135333599.30658066</v>
      </c>
      <c r="E1089">
        <f t="shared" si="226"/>
        <v>9.8808116997457835E-15</v>
      </c>
      <c r="F1089">
        <f t="shared" si="227"/>
        <v>2.270509602941744E-17</v>
      </c>
      <c r="G1089">
        <f t="shared" si="216"/>
        <v>0.45085066105816041</v>
      </c>
      <c r="H1089" s="17">
        <f t="shared" si="221"/>
        <v>6.1755073123411136E-2</v>
      </c>
      <c r="I1089">
        <f t="shared" si="222"/>
        <v>1.1206874825191508</v>
      </c>
      <c r="J1089">
        <f t="shared" si="217"/>
        <v>3.6768439924053286E-6</v>
      </c>
      <c r="K1089">
        <f t="shared" si="218"/>
        <v>0.24431709822783718</v>
      </c>
      <c r="L1089">
        <f t="shared" si="219"/>
        <v>1.9028895977359951E-3</v>
      </c>
      <c r="M1089">
        <f t="shared" si="223"/>
        <v>1.9475163465021218E-5</v>
      </c>
      <c r="N1089">
        <f t="shared" si="224"/>
        <v>1.4190685018385899E-4</v>
      </c>
    </row>
    <row r="1090" spans="2:14" x14ac:dyDescent="0.25">
      <c r="B1090">
        <f t="shared" si="225"/>
        <v>0.33169500000000579</v>
      </c>
      <c r="C1090">
        <f t="shared" si="215"/>
        <v>7.2249637045027237E-14</v>
      </c>
      <c r="D1090">
        <f t="shared" si="220"/>
        <v>135202636.92233077</v>
      </c>
      <c r="E1090">
        <f t="shared" si="226"/>
        <v>9.8581066037163665E-15</v>
      </c>
      <c r="F1090">
        <f t="shared" si="227"/>
        <v>2.2740754493258136E-17</v>
      </c>
      <c r="G1090">
        <f t="shared" si="216"/>
        <v>0.45156023153142022</v>
      </c>
      <c r="H1090" s="17">
        <f t="shared" si="221"/>
        <v>6.1613166273227285E-2</v>
      </c>
      <c r="I1090">
        <f t="shared" si="222"/>
        <v>1.1204101550117136</v>
      </c>
      <c r="J1090">
        <f t="shared" si="217"/>
        <v>3.6683949804749728E-6</v>
      </c>
      <c r="K1090">
        <f t="shared" si="218"/>
        <v>0.2444380708273162</v>
      </c>
      <c r="L1090">
        <f t="shared" si="219"/>
        <v>1.894839502092339E-3</v>
      </c>
      <c r="M1090">
        <f t="shared" si="223"/>
        <v>1.9430497704971151E-5</v>
      </c>
      <c r="N1090">
        <f t="shared" si="224"/>
        <v>1.4212971558286334E-4</v>
      </c>
    </row>
    <row r="1091" spans="2:14" x14ac:dyDescent="0.25">
      <c r="B1091">
        <f t="shared" si="225"/>
        <v>0.3320100000000058</v>
      </c>
      <c r="C1091">
        <f t="shared" si="215"/>
        <v>7.2363834380934353E-14</v>
      </c>
      <c r="D1091">
        <f t="shared" si="220"/>
        <v>135071243.9271169</v>
      </c>
      <c r="E1091">
        <f t="shared" si="226"/>
        <v>9.835365849223108E-15</v>
      </c>
      <c r="F1091">
        <f t="shared" si="227"/>
        <v>2.2776621749589656E-17</v>
      </c>
      <c r="G1091">
        <f t="shared" si="216"/>
        <v>0.45227396488083971</v>
      </c>
      <c r="H1091" s="17">
        <f t="shared" si="221"/>
        <v>6.1471036557644416E-2</v>
      </c>
      <c r="I1091">
        <f t="shared" si="222"/>
        <v>1.1201323919600761</v>
      </c>
      <c r="J1091">
        <f t="shared" si="217"/>
        <v>3.6599326993302514E-6</v>
      </c>
      <c r="K1091">
        <f t="shared" si="218"/>
        <v>0.24455932349296075</v>
      </c>
      <c r="L1091">
        <f t="shared" si="219"/>
        <v>1.8868234620449472E-3</v>
      </c>
      <c r="M1091">
        <f t="shared" si="223"/>
        <v>1.9385761945862891E-5</v>
      </c>
      <c r="N1091">
        <f t="shared" si="224"/>
        <v>1.4235388593493534E-4</v>
      </c>
    </row>
    <row r="1092" spans="2:14" x14ac:dyDescent="0.25">
      <c r="B1092">
        <f t="shared" si="225"/>
        <v>0.33232500000000581</v>
      </c>
      <c r="C1092">
        <f t="shared" si="215"/>
        <v>7.2478704319781256E-14</v>
      </c>
      <c r="D1092">
        <f t="shared" si="220"/>
        <v>134939417.2960695</v>
      </c>
      <c r="E1092">
        <f t="shared" si="226"/>
        <v>9.8125892274735188E-15</v>
      </c>
      <c r="F1092">
        <f t="shared" si="227"/>
        <v>2.2812699845363414E-17</v>
      </c>
      <c r="G1092">
        <f t="shared" si="216"/>
        <v>0.45299190199863282</v>
      </c>
      <c r="H1092" s="17">
        <f t="shared" si="221"/>
        <v>6.1328682671709489E-2</v>
      </c>
      <c r="I1092">
        <f t="shared" si="222"/>
        <v>1.1198541908139781</v>
      </c>
      <c r="J1092">
        <f t="shared" si="217"/>
        <v>3.6514570712753801E-6</v>
      </c>
      <c r="K1092">
        <f t="shared" si="218"/>
        <v>0.24468085785302171</v>
      </c>
      <c r="L1092">
        <f t="shared" si="219"/>
        <v>1.8788413335230241E-3</v>
      </c>
      <c r="M1092">
        <f t="shared" si="223"/>
        <v>1.9340955778623836E-5</v>
      </c>
      <c r="N1092">
        <f t="shared" si="224"/>
        <v>1.4257937403352132E-4</v>
      </c>
    </row>
    <row r="1093" spans="2:14" x14ac:dyDescent="0.25">
      <c r="B1093">
        <f t="shared" si="225"/>
        <v>0.33264000000000582</v>
      </c>
      <c r="C1093">
        <f t="shared" si="215"/>
        <v>7.2594253494900125E-14</v>
      </c>
      <c r="D1093">
        <f t="shared" si="220"/>
        <v>134807153.9710671</v>
      </c>
      <c r="E1093">
        <f t="shared" si="226"/>
        <v>9.7897765276281549E-15</v>
      </c>
      <c r="F1093">
        <f t="shared" si="227"/>
        <v>2.2848990855813026E-17</v>
      </c>
      <c r="G1093">
        <f t="shared" si="216"/>
        <v>0.45371408434312577</v>
      </c>
      <c r="H1093" s="17">
        <f t="shared" si="221"/>
        <v>6.1186103297675959E-2</v>
      </c>
      <c r="I1093">
        <f t="shared" si="222"/>
        <v>1.1195755489981571</v>
      </c>
      <c r="J1093">
        <f t="shared" si="217"/>
        <v>3.6429680178528631E-6</v>
      </c>
      <c r="K1093">
        <f t="shared" si="218"/>
        <v>0.24480267555163424</v>
      </c>
      <c r="L1093">
        <f t="shared" si="219"/>
        <v>1.8708929730652708E-3</v>
      </c>
      <c r="M1093">
        <f t="shared" si="223"/>
        <v>1.9296078790178805E-5</v>
      </c>
      <c r="N1093">
        <f t="shared" si="224"/>
        <v>1.4280619284883137E-4</v>
      </c>
    </row>
    <row r="1094" spans="2:14" x14ac:dyDescent="0.25">
      <c r="B1094">
        <f t="shared" si="225"/>
        <v>0.33295500000000583</v>
      </c>
      <c r="C1094">
        <f t="shared" si="215"/>
        <v>7.2710488631822694E-14</v>
      </c>
      <c r="D1094">
        <f t="shared" si="220"/>
        <v>134674450.86023682</v>
      </c>
      <c r="E1094">
        <f t="shared" si="226"/>
        <v>9.7669275367723425E-15</v>
      </c>
      <c r="F1094">
        <f t="shared" si="227"/>
        <v>2.2885496884959552E-17</v>
      </c>
      <c r="G1094">
        <f t="shared" si="216"/>
        <v>0.45444055394889182</v>
      </c>
      <c r="H1094" s="17">
        <f t="shared" si="221"/>
        <v>6.1043297104827136E-2</v>
      </c>
      <c r="I1094">
        <f t="shared" si="222"/>
        <v>1.1192964639120035</v>
      </c>
      <c r="J1094">
        <f t="shared" si="217"/>
        <v>3.6344654598329712E-6</v>
      </c>
      <c r="K1094">
        <f t="shared" si="218"/>
        <v>0.24492477824903638</v>
      </c>
      <c r="L1094">
        <f t="shared" si="219"/>
        <v>1.8629782378172888E-3</v>
      </c>
      <c r="M1094">
        <f t="shared" si="223"/>
        <v>1.9251130563394832E-5</v>
      </c>
      <c r="N1094">
        <f t="shared" si="224"/>
        <v>1.4303435553099719E-4</v>
      </c>
    </row>
    <row r="1095" spans="2:14" x14ac:dyDescent="0.25">
      <c r="B1095">
        <f t="shared" si="225"/>
        <v>0.33327000000000584</v>
      </c>
      <c r="C1095">
        <f t="shared" si="215"/>
        <v>7.2827416549937822E-14</v>
      </c>
      <c r="D1095">
        <f t="shared" si="220"/>
        <v>134541304.83744502</v>
      </c>
      <c r="E1095">
        <f t="shared" si="226"/>
        <v>9.7440420398873831E-15</v>
      </c>
      <c r="F1095">
        <f t="shared" si="227"/>
        <v>2.2922220066127987E-17</v>
      </c>
      <c r="G1095">
        <f t="shared" si="216"/>
        <v>0.45517135343711135</v>
      </c>
      <c r="H1095" s="17">
        <f t="shared" si="221"/>
        <v>6.0900262749296143E-2</v>
      </c>
      <c r="I1095">
        <f t="shared" si="222"/>
        <v>1.1190169329292081</v>
      </c>
      <c r="J1095">
        <f t="shared" si="217"/>
        <v>3.6259493172030253E-6</v>
      </c>
      <c r="K1095">
        <f t="shared" si="218"/>
        <v>0.24504716762179268</v>
      </c>
      <c r="L1095">
        <f t="shared" si="219"/>
        <v>1.855096985529022E-3</v>
      </c>
      <c r="M1095">
        <f t="shared" si="223"/>
        <v>1.9206110677025008E-5</v>
      </c>
      <c r="N1095">
        <f t="shared" si="224"/>
        <v>1.4326387541329993E-4</v>
      </c>
    </row>
    <row r="1096" spans="2:14" x14ac:dyDescent="0.25">
      <c r="B1096">
        <f t="shared" si="225"/>
        <v>0.33358500000000585</v>
      </c>
      <c r="C1096">
        <f t="shared" si="215"/>
        <v>7.2945044164184361E-14</v>
      </c>
      <c r="D1096">
        <f t="shared" si="220"/>
        <v>134407712.74177945</v>
      </c>
      <c r="E1096">
        <f t="shared" si="226"/>
        <v>9.7211198198212557E-15</v>
      </c>
      <c r="F1096">
        <f t="shared" si="227"/>
        <v>2.2959162562474953E-17</v>
      </c>
      <c r="G1096">
        <f t="shared" si="216"/>
        <v>0.45590652602615217</v>
      </c>
      <c r="H1096" s="17">
        <f t="shared" si="221"/>
        <v>6.0756998873882841E-2</v>
      </c>
      <c r="I1096">
        <f t="shared" si="222"/>
        <v>1.118736953397405</v>
      </c>
      <c r="J1096">
        <f t="shared" si="217"/>
        <v>3.6174195091564959E-6</v>
      </c>
      <c r="K1096">
        <f t="shared" si="218"/>
        <v>0.24516984536302003</v>
      </c>
      <c r="L1096">
        <f t="shared" si="219"/>
        <v>1.8472490745521913E-3</v>
      </c>
      <c r="M1096">
        <f t="shared" si="223"/>
        <v>1.9161018705651281E-5</v>
      </c>
      <c r="N1096">
        <f t="shared" si="224"/>
        <v>1.4349476601546843E-4</v>
      </c>
    </row>
    <row r="1097" spans="2:14" x14ac:dyDescent="0.25">
      <c r="B1097">
        <f t="shared" si="225"/>
        <v>0.33390000000000586</v>
      </c>
      <c r="C1097">
        <f t="shared" si="215"/>
        <v>7.3063378486783715E-14</v>
      </c>
      <c r="D1097">
        <f t="shared" si="220"/>
        <v>134273671.37701938</v>
      </c>
      <c r="E1097">
        <f t="shared" si="226"/>
        <v>9.6981606572587814E-15</v>
      </c>
      <c r="F1097">
        <f t="shared" si="227"/>
        <v>2.2996326567528181E-17</v>
      </c>
      <c r="G1097">
        <f t="shared" si="216"/>
        <v>0.4566461155423982</v>
      </c>
      <c r="H1097" s="17">
        <f t="shared" si="221"/>
        <v>6.0613504107867373E-2</v>
      </c>
      <c r="I1097">
        <f t="shared" si="222"/>
        <v>1.118456522637806</v>
      </c>
      <c r="J1097">
        <f t="shared" si="217"/>
        <v>3.6088759540818997E-6</v>
      </c>
      <c r="K1097">
        <f t="shared" si="218"/>
        <v>0.24529281318261811</v>
      </c>
      <c r="L1097">
        <f t="shared" si="219"/>
        <v>1.8394343638377638E-3</v>
      </c>
      <c r="M1097">
        <f t="shared" si="223"/>
        <v>1.911585421962625E-5</v>
      </c>
      <c r="N1097">
        <f t="shared" si="224"/>
        <v>1.4372704104705111E-4</v>
      </c>
    </row>
    <row r="1098" spans="2:14" x14ac:dyDescent="0.25">
      <c r="B1098">
        <f t="shared" si="225"/>
        <v>0.33421500000000587</v>
      </c>
      <c r="C1098">
        <f t="shared" si="215"/>
        <v>7.3182426629008658E-14</v>
      </c>
      <c r="D1098">
        <f t="shared" si="220"/>
        <v>134139177.51109776</v>
      </c>
      <c r="E1098">
        <f t="shared" si="226"/>
        <v>9.6751643306912528E-15</v>
      </c>
      <c r="F1098">
        <f t="shared" si="227"/>
        <v>2.3033714305738008E-17</v>
      </c>
      <c r="G1098">
        <f t="shared" si="216"/>
        <v>0.45739016643130409</v>
      </c>
      <c r="H1098" s="17">
        <f t="shared" si="221"/>
        <v>6.0469777066820322E-2</v>
      </c>
      <c r="I1098">
        <f t="shared" si="222"/>
        <v>1.1181756379448313</v>
      </c>
      <c r="J1098">
        <f t="shared" si="217"/>
        <v>3.6003185695514989E-6</v>
      </c>
      <c r="K1098">
        <f t="shared" si="218"/>
        <v>0.24541607280750527</v>
      </c>
      <c r="L1098">
        <f t="shared" si="219"/>
        <v>1.8316527129334029E-3</v>
      </c>
      <c r="M1098">
        <f t="shared" si="223"/>
        <v>1.90706167850139E-5</v>
      </c>
      <c r="N1098">
        <f t="shared" si="224"/>
        <v>1.4396071441086255E-4</v>
      </c>
    </row>
    <row r="1099" spans="2:14" x14ac:dyDescent="0.25">
      <c r="B1099">
        <f t="shared" si="225"/>
        <v>0.33453000000000588</v>
      </c>
      <c r="C1099">
        <f t="shared" si="215"/>
        <v>7.3302195802993105E-14</v>
      </c>
      <c r="D1099">
        <f t="shared" si="220"/>
        <v>134004227.87555143</v>
      </c>
      <c r="E1099">
        <f t="shared" si="226"/>
        <v>9.6521306163855151E-15</v>
      </c>
      <c r="F1099">
        <f t="shared" si="227"/>
        <v>2.3071328033040992E-17</v>
      </c>
      <c r="G1099">
        <f t="shared" si="216"/>
        <v>0.45813872376870685</v>
      </c>
      <c r="H1099" s="17">
        <f t="shared" si="221"/>
        <v>6.032581635240946E-2</v>
      </c>
      <c r="I1099">
        <f t="shared" si="222"/>
        <v>1.1178942965857306</v>
      </c>
      <c r="J1099">
        <f t="shared" si="217"/>
        <v>3.5917472723097945E-6</v>
      </c>
      <c r="K1099">
        <f t="shared" si="218"/>
        <v>0.24553962598185666</v>
      </c>
      <c r="L1099">
        <f t="shared" si="219"/>
        <v>1.8239039819809507E-3</v>
      </c>
      <c r="M1099">
        <f t="shared" si="223"/>
        <v>1.9025305963529277E-5</v>
      </c>
      <c r="N1099">
        <f t="shared" si="224"/>
        <v>1.4419580020650616E-4</v>
      </c>
    </row>
    <row r="1100" spans="2:14" x14ac:dyDescent="0.25">
      <c r="B1100">
        <f t="shared" si="225"/>
        <v>0.33484500000000589</v>
      </c>
      <c r="C1100">
        <f t="shared" si="215"/>
        <v>7.3422693323582443E-14</v>
      </c>
      <c r="D1100">
        <f t="shared" si="220"/>
        <v>133868819.16496088</v>
      </c>
      <c r="E1100">
        <f t="shared" si="226"/>
        <v>9.6290592883524747E-15</v>
      </c>
      <c r="F1100">
        <f t="shared" si="227"/>
        <v>2.3109170037436361E-17</v>
      </c>
      <c r="G1100">
        <f t="shared" si="216"/>
        <v>0.45889183327239025</v>
      </c>
      <c r="H1100" s="17">
        <f t="shared" si="221"/>
        <v>6.0181620552202962E-2</v>
      </c>
      <c r="I1100">
        <f t="shared" si="222"/>
        <v>1.1176124958001987</v>
      </c>
      <c r="J1100">
        <f t="shared" si="217"/>
        <v>3.5831619782618083E-6</v>
      </c>
      <c r="K1100">
        <f t="shared" si="218"/>
        <v>0.24566347446734874</v>
      </c>
      <c r="L1100">
        <f t="shared" si="219"/>
        <v>1.8161880317139143E-3</v>
      </c>
      <c r="M1100">
        <f t="shared" si="223"/>
        <v>1.8979921312477043E-5</v>
      </c>
      <c r="N1100">
        <f t="shared" si="224"/>
        <v>1.4443231273397723E-4</v>
      </c>
    </row>
    <row r="1101" spans="2:14" x14ac:dyDescent="0.25">
      <c r="B1101">
        <f t="shared" si="225"/>
        <v>0.3351600000000059</v>
      </c>
      <c r="C1101">
        <f t="shared" si="215"/>
        <v>7.3543926610225191E-14</v>
      </c>
      <c r="D1101">
        <f t="shared" si="220"/>
        <v>133732948.03637931</v>
      </c>
      <c r="E1101">
        <f t="shared" si="226"/>
        <v>9.6059501183150387E-15</v>
      </c>
      <c r="F1101">
        <f t="shared" si="227"/>
        <v>2.3147242639575417E-17</v>
      </c>
      <c r="G1101">
        <f t="shared" si="216"/>
        <v>0.45964954131390739</v>
      </c>
      <c r="H1101" s="17">
        <f t="shared" si="221"/>
        <v>6.0037188239468992E-2</v>
      </c>
      <c r="I1101">
        <f t="shared" si="222"/>
        <v>1.1173302327999841</v>
      </c>
      <c r="J1101">
        <f t="shared" si="217"/>
        <v>3.5745626024611537E-6</v>
      </c>
      <c r="K1101">
        <f t="shared" si="218"/>
        <v>0.24578762004340618</v>
      </c>
      <c r="L1101">
        <f t="shared" si="219"/>
        <v>1.8085047234549616E-3</v>
      </c>
      <c r="M1101">
        <f t="shared" si="223"/>
        <v>1.8934462384688919E-5</v>
      </c>
      <c r="N1101">
        <f t="shared" si="224"/>
        <v>1.4467026649734634E-4</v>
      </c>
    </row>
    <row r="1102" spans="2:14" x14ac:dyDescent="0.25">
      <c r="B1102">
        <f t="shared" si="225"/>
        <v>0.33547500000000591</v>
      </c>
      <c r="C1102">
        <f t="shared" si="215"/>
        <v>7.3665903188907084E-14</v>
      </c>
      <c r="D1102">
        <f t="shared" si="220"/>
        <v>133596611.10875085</v>
      </c>
      <c r="E1102">
        <f t="shared" si="226"/>
        <v>9.5828028756754634E-15</v>
      </c>
      <c r="F1102">
        <f t="shared" si="227"/>
        <v>2.3185548193364046E-17</v>
      </c>
      <c r="G1102">
        <f t="shared" si="216"/>
        <v>0.4604118949306692</v>
      </c>
      <c r="H1102" s="17">
        <f t="shared" si="221"/>
        <v>5.989251797297164E-2</v>
      </c>
      <c r="I1102">
        <f t="shared" si="222"/>
        <v>1.1170475047684905</v>
      </c>
      <c r="J1102">
        <f t="shared" si="217"/>
        <v>3.5659490590978833E-6</v>
      </c>
      <c r="K1102">
        <f t="shared" si="218"/>
        <v>0.24591206450745476</v>
      </c>
      <c r="L1102">
        <f t="shared" si="219"/>
        <v>1.8008539191134289E-3</v>
      </c>
      <c r="M1102">
        <f t="shared" si="223"/>
        <v>1.8888928728459981E-5</v>
      </c>
      <c r="N1102">
        <f t="shared" si="224"/>
        <v>1.449096762085253E-4</v>
      </c>
    </row>
    <row r="1103" spans="2:14" x14ac:dyDescent="0.25">
      <c r="B1103">
        <f t="shared" si="225"/>
        <v>0.33579000000000592</v>
      </c>
      <c r="C1103">
        <f t="shared" si="215"/>
        <v>7.378863069413045E-14</v>
      </c>
      <c r="D1103">
        <f t="shared" si="220"/>
        <v>133459804.96231598</v>
      </c>
      <c r="E1103">
        <f t="shared" si="226"/>
        <v>9.5596173274820998E-15</v>
      </c>
      <c r="F1103">
        <f t="shared" si="227"/>
        <v>2.322408908657913E-17</v>
      </c>
      <c r="G1103">
        <f t="shared" si="216"/>
        <v>0.46117894183831526</v>
      </c>
      <c r="H1103" s="17">
        <f t="shared" si="221"/>
        <v>5.9747608296763115E-2</v>
      </c>
      <c r="I1103">
        <f t="shared" si="222"/>
        <v>1.1167643088603691</v>
      </c>
      <c r="J1103">
        <f t="shared" si="217"/>
        <v>3.5573212614861153E-6</v>
      </c>
      <c r="K1103">
        <f t="shared" si="218"/>
        <v>0.2460368096751796</v>
      </c>
      <c r="L1103">
        <f t="shared" si="219"/>
        <v>1.7932354811828397E-3</v>
      </c>
      <c r="M1103">
        <f t="shared" si="223"/>
        <v>1.8843319887483804E-5</v>
      </c>
      <c r="N1103">
        <f t="shared" si="224"/>
        <v>1.4515055679111954E-4</v>
      </c>
    </row>
    <row r="1104" spans="2:14" x14ac:dyDescent="0.25">
      <c r="B1104">
        <f t="shared" si="225"/>
        <v>0.33610500000000593</v>
      </c>
      <c r="C1104">
        <f t="shared" si="215"/>
        <v>7.3912116870936614E-14</v>
      </c>
      <c r="D1104">
        <f t="shared" si="220"/>
        <v>133322526.13800743</v>
      </c>
      <c r="E1104">
        <f t="shared" si="226"/>
        <v>9.5363932383955206E-15</v>
      </c>
      <c r="F1104">
        <f t="shared" si="227"/>
        <v>2.326286774149878E-17</v>
      </c>
      <c r="G1104">
        <f t="shared" si="216"/>
        <v>0.46195073044335383</v>
      </c>
      <c r="H1104" s="17">
        <f t="shared" si="221"/>
        <v>5.9602457739971998E-2</v>
      </c>
      <c r="I1104">
        <f t="shared" si="222"/>
        <v>1.1164806422011078</v>
      </c>
      <c r="J1104">
        <f t="shared" si="217"/>
        <v>3.54867912205143E-6</v>
      </c>
      <c r="K1104">
        <f t="shared" si="218"/>
        <v>0.24616185738078397</v>
      </c>
      <c r="L1104">
        <f t="shared" si="219"/>
        <v>1.7856492727384324E-3</v>
      </c>
      <c r="M1104">
        <f t="shared" si="223"/>
        <v>1.8797635400786362E-5</v>
      </c>
      <c r="N1104">
        <f t="shared" si="224"/>
        <v>1.4539292338436736E-4</v>
      </c>
    </row>
    <row r="1105" spans="2:14" x14ac:dyDescent="0.25">
      <c r="B1105">
        <f t="shared" si="225"/>
        <v>0.33642000000000594</v>
      </c>
      <c r="C1105">
        <f t="shared" si="215"/>
        <v>7.4036369576977684E-14</v>
      </c>
      <c r="D1105">
        <f t="shared" si="220"/>
        <v>133184771.13683081</v>
      </c>
      <c r="E1105">
        <f t="shared" si="226"/>
        <v>9.5131303706540224E-15</v>
      </c>
      <c r="F1105">
        <f t="shared" si="227"/>
        <v>2.330188661554722E-17</v>
      </c>
      <c r="G1105">
        <f t="shared" si="216"/>
        <v>0.46272730985611049</v>
      </c>
      <c r="H1105" s="17">
        <f t="shared" si="221"/>
        <v>5.9457064816587635E-2</v>
      </c>
      <c r="I1105">
        <f t="shared" si="222"/>
        <v>1.116196501886606</v>
      </c>
      <c r="J1105">
        <f t="shared" si="217"/>
        <v>3.5400225523180296E-6</v>
      </c>
      <c r="K1105">
        <f t="shared" si="218"/>
        <v>0.24628720947726027</v>
      </c>
      <c r="L1105">
        <f t="shared" si="219"/>
        <v>1.7780951574347008E-3</v>
      </c>
      <c r="M1105">
        <f t="shared" si="223"/>
        <v>1.8751874802658722E-5</v>
      </c>
      <c r="N1105">
        <f t="shared" si="224"/>
        <v>1.4563679134717012E-4</v>
      </c>
    </row>
    <row r="1106" spans="2:14" x14ac:dyDescent="0.25">
      <c r="B1106">
        <f t="shared" si="225"/>
        <v>0.33673500000000595</v>
      </c>
      <c r="C1106">
        <f t="shared" si="215"/>
        <v>7.4161396784632192E-14</v>
      </c>
      <c r="D1106">
        <f t="shared" si="220"/>
        <v>133046536.41923682</v>
      </c>
      <c r="E1106">
        <f t="shared" si="226"/>
        <v>9.4898284840384757E-15</v>
      </c>
      <c r="F1106">
        <f t="shared" si="227"/>
        <v>2.3341148201954275E-17</v>
      </c>
      <c r="G1106">
        <f t="shared" si="216"/>
        <v>0.46350872990395114</v>
      </c>
      <c r="H1106" s="17">
        <f t="shared" si="221"/>
        <v>5.9311428025240462E-2</v>
      </c>
      <c r="I1106">
        <f t="shared" si="222"/>
        <v>1.115911884982749</v>
      </c>
      <c r="J1106">
        <f t="shared" si="217"/>
        <v>3.5313514628956608E-6</v>
      </c>
      <c r="K1106">
        <f t="shared" si="218"/>
        <v>0.24641286783665783</v>
      </c>
      <c r="L1106">
        <f t="shared" si="219"/>
        <v>1.7705729995029422E-3</v>
      </c>
      <c r="M1106">
        <f t="shared" si="223"/>
        <v>1.8706037622588503E-5</v>
      </c>
      <c r="N1106">
        <f t="shared" si="224"/>
        <v>1.458821762622142E-4</v>
      </c>
    </row>
    <row r="1107" spans="2:14" x14ac:dyDescent="0.25">
      <c r="B1107">
        <f t="shared" si="225"/>
        <v>0.33705000000000596</v>
      </c>
      <c r="C1107">
        <f t="shared" si="215"/>
        <v>7.4287206583173656E-14</v>
      </c>
      <c r="D1107">
        <f t="shared" si="220"/>
        <v>132907818.40447712</v>
      </c>
      <c r="E1107">
        <f t="shared" si="226"/>
        <v>9.4664873358365209E-15</v>
      </c>
      <c r="F1107">
        <f t="shared" si="227"/>
        <v>2.3380655030430143E-17</v>
      </c>
      <c r="G1107">
        <f t="shared" si="216"/>
        <v>0.46429504114483527</v>
      </c>
      <c r="H1107" s="17">
        <f t="shared" si="221"/>
        <v>5.9165545848978249E-2</v>
      </c>
      <c r="I1107">
        <f t="shared" si="222"/>
        <v>1.1156267885249678</v>
      </c>
      <c r="J1107">
        <f t="shared" si="217"/>
        <v>3.5226657634662905E-6</v>
      </c>
      <c r="K1107">
        <f t="shared" si="218"/>
        <v>0.24653883435036278</v>
      </c>
      <c r="L1107">
        <f t="shared" si="219"/>
        <v>1.7630826637488179E-3</v>
      </c>
      <c r="M1107">
        <f t="shared" si="223"/>
        <v>1.8660123385190022E-5</v>
      </c>
      <c r="N1107">
        <f t="shared" si="224"/>
        <v>1.4612909394018836E-4</v>
      </c>
    </row>
    <row r="1108" spans="2:14" x14ac:dyDescent="0.25">
      <c r="B1108">
        <f t="shared" si="225"/>
        <v>0.33736500000000597</v>
      </c>
      <c r="C1108">
        <f t="shared" si="215"/>
        <v>7.4413807180986071E-14</v>
      </c>
      <c r="D1108">
        <f t="shared" si="220"/>
        <v>132768613.46994989</v>
      </c>
      <c r="E1108">
        <f t="shared" si="226"/>
        <v>9.4431066808060907E-15</v>
      </c>
      <c r="F1108">
        <f t="shared" si="227"/>
        <v>2.3420409667855879E-17</v>
      </c>
      <c r="G1108">
        <f t="shared" si="216"/>
        <v>0.46508629488116288</v>
      </c>
      <c r="H1108" s="17">
        <f t="shared" si="221"/>
        <v>5.9019416755038058E-2</v>
      </c>
      <c r="I1108">
        <f t="shared" si="222"/>
        <v>1.1153412095177953</v>
      </c>
      <c r="J1108">
        <f t="shared" si="217"/>
        <v>3.5139653627705307E-6</v>
      </c>
      <c r="K1108">
        <f t="shared" si="218"/>
        <v>0.24666511092937743</v>
      </c>
      <c r="L1108">
        <f t="shared" si="219"/>
        <v>1.7556240155499224E-3</v>
      </c>
      <c r="M1108">
        <f t="shared" si="223"/>
        <v>1.8614131610133143E-5</v>
      </c>
      <c r="N1108">
        <f t="shared" si="224"/>
        <v>1.4637756042409922E-4</v>
      </c>
    </row>
    <row r="1109" spans="2:14" x14ac:dyDescent="0.25">
      <c r="B1109">
        <f t="shared" si="225"/>
        <v>0.33768000000000598</v>
      </c>
      <c r="C1109">
        <f t="shared" si="215"/>
        <v>7.454120690783302E-14</v>
      </c>
      <c r="D1109">
        <f t="shared" si="220"/>
        <v>132628917.95053102</v>
      </c>
      <c r="E1109">
        <f t="shared" si="226"/>
        <v>9.4196862711382353E-15</v>
      </c>
      <c r="F1109">
        <f t="shared" si="227"/>
        <v>2.3460414718989727E-17</v>
      </c>
      <c r="G1109">
        <f t="shared" si="216"/>
        <v>0.46588254317395633</v>
      </c>
      <c r="H1109" s="17">
        <f t="shared" si="221"/>
        <v>5.8873039194613966E-2</v>
      </c>
      <c r="I1109">
        <f t="shared" si="222"/>
        <v>1.1150551449344115</v>
      </c>
      <c r="J1109">
        <f t="shared" si="217"/>
        <v>3.5052501685938072E-6</v>
      </c>
      <c r="K1109">
        <f t="shared" si="218"/>
        <v>0.24679169950461022</v>
      </c>
      <c r="L1109">
        <f t="shared" si="219"/>
        <v>1.7481969208533669E-3</v>
      </c>
      <c r="M1109">
        <f t="shared" si="223"/>
        <v>1.8568061812070767E-5</v>
      </c>
      <c r="N1109">
        <f t="shared" si="224"/>
        <v>1.4662759199368579E-4</v>
      </c>
    </row>
    <row r="1110" spans="2:14" x14ac:dyDescent="0.25">
      <c r="B1110">
        <f t="shared" si="225"/>
        <v>0.33799500000000599</v>
      </c>
      <c r="C1110">
        <f t="shared" si="215"/>
        <v>7.4669414217179292E-14</v>
      </c>
      <c r="D1110">
        <f t="shared" si="220"/>
        <v>132488728.13789171</v>
      </c>
      <c r="E1110">
        <f t="shared" si="226"/>
        <v>9.396225856419246E-15</v>
      </c>
      <c r="F1110">
        <f t="shared" si="227"/>
        <v>2.3500672827190167E-17</v>
      </c>
      <c r="G1110">
        <f t="shared" si="216"/>
        <v>0.46668383885737053</v>
      </c>
      <c r="H1110" s="17">
        <f t="shared" si="221"/>
        <v>5.8726411602620286E-2</v>
      </c>
      <c r="I1110">
        <f t="shared" si="222"/>
        <v>1.1147685917161811</v>
      </c>
      <c r="J1110">
        <f t="shared" si="217"/>
        <v>3.4965200877522631E-6</v>
      </c>
      <c r="K1110">
        <f t="shared" si="218"/>
        <v>0.24691860202716576</v>
      </c>
      <c r="L1110">
        <f t="shared" si="219"/>
        <v>1.7408012461733653E-3</v>
      </c>
      <c r="M1110">
        <f t="shared" si="223"/>
        <v>1.8521913500564964E-5</v>
      </c>
      <c r="N1110">
        <f t="shared" si="224"/>
        <v>1.4687920516993851E-4</v>
      </c>
    </row>
    <row r="1111" spans="2:14" x14ac:dyDescent="0.25">
      <c r="B1111">
        <f t="shared" si="225"/>
        <v>0.33831000000000599</v>
      </c>
      <c r="C1111">
        <f t="shared" si="215"/>
        <v>7.4798437688567217E-14</v>
      </c>
      <c r="D1111">
        <f t="shared" si="220"/>
        <v>132348040.27980237</v>
      </c>
      <c r="E1111">
        <f t="shared" si="226"/>
        <v>9.3727251835920565E-15</v>
      </c>
      <c r="F1111">
        <f t="shared" si="227"/>
        <v>2.3541186675155804E-17</v>
      </c>
      <c r="G1111">
        <f t="shared" si="216"/>
        <v>0.46749023555354507</v>
      </c>
      <c r="H1111" s="17">
        <f t="shared" si="221"/>
        <v>5.8579532397450347E-2</v>
      </c>
      <c r="I1111">
        <f t="shared" si="222"/>
        <v>1.114481546772182</v>
      </c>
      <c r="J1111">
        <f t="shared" si="217"/>
        <v>3.4877750260783973E-6</v>
      </c>
      <c r="K1111">
        <f t="shared" si="218"/>
        <v>0.24704582046864615</v>
      </c>
      <c r="L1111">
        <f t="shared" si="219"/>
        <v>1.733436858588839E-3</v>
      </c>
      <c r="M1111">
        <f t="shared" si="223"/>
        <v>1.8475686180011694E-5</v>
      </c>
      <c r="N1111">
        <f t="shared" si="224"/>
        <v>1.4713241671972374E-4</v>
      </c>
    </row>
    <row r="1112" spans="2:14" x14ac:dyDescent="0.25">
      <c r="B1112">
        <f t="shared" si="225"/>
        <v>0.338625000000006</v>
      </c>
      <c r="C1112">
        <f t="shared" si="215"/>
        <v>7.4928286030048629E-14</v>
      </c>
      <c r="D1112">
        <f t="shared" si="220"/>
        <v>132206850.57942249</v>
      </c>
      <c r="E1112">
        <f t="shared" si="226"/>
        <v>9.3491839969169007E-15</v>
      </c>
      <c r="F1112">
        <f t="shared" si="227"/>
        <v>2.358195898568272E-17</v>
      </c>
      <c r="G1112">
        <f t="shared" si="216"/>
        <v>0.46830178768780389</v>
      </c>
      <c r="H1112" s="17">
        <f t="shared" si="221"/>
        <v>5.8432399980730625E-2</v>
      </c>
      <c r="I1112">
        <f t="shared" si="222"/>
        <v>1.1141940069787246</v>
      </c>
      <c r="J1112">
        <f t="shared" si="217"/>
        <v>3.4790148884064215E-6</v>
      </c>
      <c r="K1112">
        <f t="shared" si="218"/>
        <v>0.24717335682145228</v>
      </c>
      <c r="L1112">
        <f t="shared" si="219"/>
        <v>1.7261036257410262E-3</v>
      </c>
      <c r="M1112">
        <f t="shared" si="223"/>
        <v>1.8429379349564073E-5</v>
      </c>
      <c r="N1112">
        <f t="shared" si="224"/>
        <v>1.4738724366051702E-4</v>
      </c>
    </row>
    <row r="1113" spans="2:14" x14ac:dyDescent="0.25">
      <c r="B1113">
        <f t="shared" si="225"/>
        <v>0.33894000000000601</v>
      </c>
      <c r="C1113">
        <f t="shared" si="215"/>
        <v>7.5058968080675423E-14</v>
      </c>
      <c r="D1113">
        <f t="shared" si="220"/>
        <v>132065155.19457507</v>
      </c>
      <c r="E1113">
        <f t="shared" si="226"/>
        <v>9.3256020379312181E-15</v>
      </c>
      <c r="F1113">
        <f t="shared" si="227"/>
        <v>2.3622992522439767E-17</v>
      </c>
      <c r="G1113">
        <f t="shared" si="216"/>
        <v>0.46911855050422135</v>
      </c>
      <c r="H1113" s="17">
        <f t="shared" si="221"/>
        <v>5.828501273707011E-2</v>
      </c>
      <c r="I1113">
        <f t="shared" si="222"/>
        <v>1.1139059691788618</v>
      </c>
      <c r="J1113">
        <f t="shared" si="217"/>
        <v>3.4702395785573447E-6</v>
      </c>
      <c r="K1113">
        <f t="shared" si="218"/>
        <v>0.24730121309909553</v>
      </c>
      <c r="L1113">
        <f t="shared" si="219"/>
        <v>1.718801415831102E-3</v>
      </c>
      <c r="M1113">
        <f t="shared" si="223"/>
        <v>1.838299250305418E-5</v>
      </c>
      <c r="N1113">
        <f t="shared" si="224"/>
        <v>1.4764370326524854E-4</v>
      </c>
    </row>
    <row r="1114" spans="2:14" x14ac:dyDescent="0.25">
      <c r="B1114">
        <f t="shared" si="225"/>
        <v>0.33925500000000602</v>
      </c>
      <c r="C1114">
        <f t="shared" si="215"/>
        <v>7.5190492813047878E-14</v>
      </c>
      <c r="D1114">
        <f t="shared" si="220"/>
        <v>131922950.23700768</v>
      </c>
      <c r="E1114">
        <f t="shared" si="226"/>
        <v>9.3019790454087782E-15</v>
      </c>
      <c r="F1114">
        <f t="shared" si="227"/>
        <v>2.3664290090762151E-17</v>
      </c>
      <c r="G1114">
        <f t="shared" si="216"/>
        <v>0.46994058008154921</v>
      </c>
      <c r="H1114" s="17">
        <f t="shared" si="221"/>
        <v>5.8137369033804856E-2</v>
      </c>
      <c r="I1114">
        <f t="shared" si="222"/>
        <v>1.1136174301818911</v>
      </c>
      <c r="J1114">
        <f t="shared" si="217"/>
        <v>3.4614489993237576E-6</v>
      </c>
      <c r="K1114">
        <f t="shared" si="218"/>
        <v>0.2474293913365132</v>
      </c>
      <c r="L1114">
        <f t="shared" si="219"/>
        <v>1.7115300976178166E-3</v>
      </c>
      <c r="M1114">
        <f t="shared" si="223"/>
        <v>1.8336525128913374E-5</v>
      </c>
      <c r="N1114">
        <f t="shared" si="224"/>
        <v>1.4790181306726342E-4</v>
      </c>
    </row>
    <row r="1115" spans="2:14" x14ac:dyDescent="0.25">
      <c r="B1115">
        <f t="shared" si="225"/>
        <v>0.33957000000000603</v>
      </c>
      <c r="C1115">
        <f t="shared" si="215"/>
        <v>7.5322869335926163E-14</v>
      </c>
      <c r="D1115">
        <f t="shared" si="220"/>
        <v>131780231.77163588</v>
      </c>
      <c r="E1115">
        <f t="shared" si="226"/>
        <v>9.2783147553180157E-15</v>
      </c>
      <c r="F1115">
        <f t="shared" si="227"/>
        <v>2.3705854538464144E-17</v>
      </c>
      <c r="G1115">
        <f t="shared" si="216"/>
        <v>0.47076793334953848</v>
      </c>
      <c r="H1115" s="17">
        <f t="shared" si="221"/>
        <v>5.7989467220737591E-2</v>
      </c>
      <c r="I1115">
        <f t="shared" si="222"/>
        <v>1.1133283867628438</v>
      </c>
      <c r="J1115">
        <f t="shared" si="217"/>
        <v>3.452643052454332E-6</v>
      </c>
      <c r="K1115">
        <f t="shared" si="218"/>
        <v>0.24755789359039015</v>
      </c>
      <c r="L1115">
        <f t="shared" si="219"/>
        <v>1.7042895404151225E-3</v>
      </c>
      <c r="M1115">
        <f t="shared" si="223"/>
        <v>1.8289976710091E-5</v>
      </c>
      <c r="N1115">
        <f t="shared" si="224"/>
        <v>1.4816159086540088E-4</v>
      </c>
    </row>
    <row r="1116" spans="2:14" x14ac:dyDescent="0.25">
      <c r="B1116">
        <f t="shared" si="225"/>
        <v>0.33988500000000604</v>
      </c>
      <c r="C1116">
        <f t="shared" si="215"/>
        <v>7.5456106896902356E-14</v>
      </c>
      <c r="D1116">
        <f t="shared" si="220"/>
        <v>131636995.81577298</v>
      </c>
      <c r="E1116">
        <f t="shared" si="226"/>
        <v>9.2546089007795509E-15</v>
      </c>
      <c r="F1116">
        <f t="shared" si="227"/>
        <v>2.3747688756671225E-17</v>
      </c>
      <c r="G1116">
        <f t="shared" si="216"/>
        <v>0.47160066810563966</v>
      </c>
      <c r="H1116" s="17">
        <f t="shared" si="221"/>
        <v>5.7841305629872185E-2</v>
      </c>
      <c r="I1116">
        <f t="shared" si="222"/>
        <v>1.1130388356619676</v>
      </c>
      <c r="J1116">
        <f t="shared" si="217"/>
        <v>3.4438216386380126E-6</v>
      </c>
      <c r="K1116">
        <f t="shared" si="218"/>
        <v>0.2476867219394876</v>
      </c>
      <c r="L1116">
        <f t="shared" si="219"/>
        <v>1.6970796140898393E-3</v>
      </c>
      <c r="M1116">
        <f t="shared" si="223"/>
        <v>1.8243346723971604E-5</v>
      </c>
      <c r="N1116">
        <f t="shared" si="224"/>
        <v>1.4842305472919515E-4</v>
      </c>
    </row>
    <row r="1117" spans="2:14" x14ac:dyDescent="0.25">
      <c r="B1117">
        <f t="shared" si="225"/>
        <v>0.34020000000000605</v>
      </c>
      <c r="C1117">
        <f t="shared" si="215"/>
        <v>7.5590214885138118E-14</v>
      </c>
      <c r="D1117">
        <f t="shared" si="220"/>
        <v>131493238.33834271</v>
      </c>
      <c r="E1117">
        <f t="shared" si="226"/>
        <v>9.2308612120228792E-15</v>
      </c>
      <c r="F1117">
        <f t="shared" si="227"/>
        <v>2.3789795680672108E-17</v>
      </c>
      <c r="G1117">
        <f t="shared" si="216"/>
        <v>0.4724388430321132</v>
      </c>
      <c r="H1117" s="17">
        <f t="shared" si="221"/>
        <v>5.769288257514299E-2</v>
      </c>
      <c r="I1117">
        <f t="shared" si="222"/>
        <v>1.1127487735841965</v>
      </c>
      <c r="J1117">
        <f t="shared" si="217"/>
        <v>3.4349846574878985E-6</v>
      </c>
      <c r="K1117">
        <f t="shared" si="218"/>
        <v>0.2478158784849773</v>
      </c>
      <c r="L1117">
        <f t="shared" si="219"/>
        <v>1.6899001890593073E-3</v>
      </c>
      <c r="M1117">
        <f t="shared" si="223"/>
        <v>1.8196634642290451E-5</v>
      </c>
      <c r="N1117">
        <f t="shared" si="224"/>
        <v>1.4868622300420067E-4</v>
      </c>
    </row>
    <row r="1118" spans="2:14" x14ac:dyDescent="0.25">
      <c r="B1118">
        <f t="shared" si="225"/>
        <v>0.34051500000000606</v>
      </c>
      <c r="C1118">
        <f t="shared" si="215"/>
        <v>7.5725202834168546E-14</v>
      </c>
      <c r="D1118">
        <f t="shared" si="220"/>
        <v>131348955.25907539</v>
      </c>
      <c r="E1118">
        <f t="shared" si="226"/>
        <v>9.2070714163422079E-15</v>
      </c>
      <c r="F1118">
        <f t="shared" si="227"/>
        <v>2.3832178290791534E-17</v>
      </c>
      <c r="G1118">
        <f t="shared" si="216"/>
        <v>0.4732825177135534</v>
      </c>
      <c r="H1118" s="17">
        <f t="shared" si="221"/>
        <v>5.7544196352138796E-2</v>
      </c>
      <c r="I1118">
        <f t="shared" si="222"/>
        <v>1.1124581971986129</v>
      </c>
      <c r="J1118">
        <f t="shared" si="217"/>
        <v>3.4261320075248113E-6</v>
      </c>
      <c r="K1118">
        <f t="shared" si="218"/>
        <v>0.24794536535078346</v>
      </c>
      <c r="L1118">
        <f t="shared" si="219"/>
        <v>1.6827511362890665E-3</v>
      </c>
      <c r="M1118">
        <f t="shared" si="223"/>
        <v>1.8149839931047442E-5</v>
      </c>
      <c r="N1118">
        <f t="shared" si="224"/>
        <v>1.4895111431744709E-4</v>
      </c>
    </row>
    <row r="1119" spans="2:14" x14ac:dyDescent="0.25">
      <c r="B1119">
        <f t="shared" si="225"/>
        <v>0.34083000000000607</v>
      </c>
      <c r="C1119">
        <f t="shared" si="215"/>
        <v>7.5861080424774372E-14</v>
      </c>
      <c r="D1119">
        <f t="shared" si="220"/>
        <v>131204142.44768694</v>
      </c>
      <c r="E1119">
        <f t="shared" si="226"/>
        <v>9.1832392380514164E-15</v>
      </c>
      <c r="F1119">
        <f t="shared" si="227"/>
        <v>2.3874839613284244E-17</v>
      </c>
      <c r="G1119">
        <f t="shared" si="216"/>
        <v>0.47413175265483976</v>
      </c>
      <c r="H1119" s="17">
        <f t="shared" si="221"/>
        <v>5.739524523782135E-2</v>
      </c>
      <c r="I1119">
        <f t="shared" si="222"/>
        <v>1.1121671031378955</v>
      </c>
      <c r="J1119">
        <f t="shared" si="217"/>
        <v>3.4172635861605336E-6</v>
      </c>
      <c r="K1119">
        <f t="shared" si="218"/>
        <v>0.24807518468393025</v>
      </c>
      <c r="L1119">
        <f t="shared" si="219"/>
        <v>1.6756323272905233E-3</v>
      </c>
      <c r="M1119">
        <f t="shared" si="223"/>
        <v>1.8102962050419279E-5</v>
      </c>
      <c r="N1119">
        <f t="shared" si="224"/>
        <v>1.4921774758302653E-4</v>
      </c>
    </row>
    <row r="1120" spans="2:14" x14ac:dyDescent="0.25">
      <c r="B1120">
        <f t="shared" si="225"/>
        <v>0.34114500000000608</v>
      </c>
      <c r="C1120">
        <f t="shared" si="215"/>
        <v>7.5997857487923879E-14</v>
      </c>
      <c r="D1120">
        <f t="shared" si="220"/>
        <v>131058795.72304128</v>
      </c>
      <c r="E1120">
        <f t="shared" si="226"/>
        <v>9.1593643984381325E-15</v>
      </c>
      <c r="F1120">
        <f t="shared" si="227"/>
        <v>2.3917782721250716E-17</v>
      </c>
      <c r="G1120">
        <f t="shared" si="216"/>
        <v>0.47498660929952424</v>
      </c>
      <c r="H1120" s="17">
        <f t="shared" si="221"/>
        <v>5.7246027490238327E-2</v>
      </c>
      <c r="I1120">
        <f t="shared" si="222"/>
        <v>1.1118754879977599</v>
      </c>
      <c r="J1120">
        <f t="shared" si="217"/>
        <v>3.408379289680721E-6</v>
      </c>
      <c r="K1120">
        <f t="shared" si="218"/>
        <v>0.24820533865489661</v>
      </c>
      <c r="L1120">
        <f t="shared" si="219"/>
        <v>1.668543634118653E-3</v>
      </c>
      <c r="M1120">
        <f t="shared" si="223"/>
        <v>1.8056000454669957E-5</v>
      </c>
      <c r="N1120">
        <f t="shared" si="224"/>
        <v>1.4948614200781694E-4</v>
      </c>
    </row>
    <row r="1121" spans="2:14" x14ac:dyDescent="0.25">
      <c r="B1121">
        <f t="shared" si="225"/>
        <v>0.34146000000000609</v>
      </c>
      <c r="C1121">
        <f t="shared" si="215"/>
        <v>7.6135544007787836E-14</v>
      </c>
      <c r="D1121">
        <f t="shared" si="220"/>
        <v>130912910.85229376</v>
      </c>
      <c r="E1121">
        <f t="shared" si="226"/>
        <v>9.1354466157168817E-15</v>
      </c>
      <c r="F1121">
        <f t="shared" si="227"/>
        <v>2.3961010735575331E-17</v>
      </c>
      <c r="G1121">
        <f t="shared" si="216"/>
        <v>0.47584715004867389</v>
      </c>
      <c r="H1121" s="17">
        <f t="shared" si="221"/>
        <v>5.7096541348230508E-2</v>
      </c>
      <c r="I1121">
        <f t="shared" si="222"/>
        <v>1.1115833483363855</v>
      </c>
      <c r="J1121">
        <f t="shared" si="217"/>
        <v>3.3994790132274667E-6</v>
      </c>
      <c r="K1121">
        <f t="shared" si="218"/>
        <v>0.24833582945797877</v>
      </c>
      <c r="L1121">
        <f t="shared" si="219"/>
        <v>1.661484929369702E-3</v>
      </c>
      <c r="M1121">
        <f t="shared" si="223"/>
        <v>1.8008954592059395E-5</v>
      </c>
      <c r="N1121">
        <f t="shared" si="224"/>
        <v>1.4975631709734583E-4</v>
      </c>
    </row>
    <row r="1122" spans="2:14" x14ac:dyDescent="0.25">
      <c r="B1122">
        <f t="shared" si="225"/>
        <v>0.3417750000000061</v>
      </c>
      <c r="C1122">
        <f t="shared" si="215"/>
        <v>7.6274150124827706E-14</v>
      </c>
      <c r="D1122">
        <f t="shared" si="220"/>
        <v>130766483.55001758</v>
      </c>
      <c r="E1122">
        <f t="shared" si="226"/>
        <v>9.1114856049813056E-15</v>
      </c>
      <c r="F1122">
        <f t="shared" si="227"/>
        <v>2.400452682588769E-17</v>
      </c>
      <c r="G1122">
        <f t="shared" si="216"/>
        <v>0.4767134382801731</v>
      </c>
      <c r="H1122" s="17">
        <f t="shared" si="221"/>
        <v>5.6946785031133158E-2</v>
      </c>
      <c r="I1122">
        <f t="shared" si="222"/>
        <v>1.1112906806738325</v>
      </c>
      <c r="J1122">
        <f t="shared" si="217"/>
        <v>3.3905626507815222E-6</v>
      </c>
      <c r="K1122">
        <f t="shared" si="218"/>
        <v>0.24846665931165837</v>
      </c>
      <c r="L1122">
        <f t="shared" si="219"/>
        <v>1.6544560861788888E-3</v>
      </c>
      <c r="M1122">
        <f t="shared" si="223"/>
        <v>1.7961823904750332E-5</v>
      </c>
      <c r="N1122">
        <f t="shared" si="224"/>
        <v>1.5002829266179803E-4</v>
      </c>
    </row>
    <row r="1123" spans="2:14" x14ac:dyDescent="0.25">
      <c r="B1123">
        <f t="shared" si="225"/>
        <v>0.34209000000000611</v>
      </c>
      <c r="C1123">
        <f t="shared" si="215"/>
        <v>7.6413686138962145E-14</v>
      </c>
      <c r="D1123">
        <f t="shared" si="220"/>
        <v>130619509.47730969</v>
      </c>
      <c r="E1123">
        <f t="shared" si="226"/>
        <v>9.0874810781554173E-15</v>
      </c>
      <c r="F1123">
        <f t="shared" si="227"/>
        <v>2.4048334211547643E-17</v>
      </c>
      <c r="G1123">
        <f t="shared" si="216"/>
        <v>0.47758553836851336</v>
      </c>
      <c r="H1123" s="17">
        <f t="shared" si="221"/>
        <v>5.6796756738471357E-2</v>
      </c>
      <c r="I1123">
        <f t="shared" si="222"/>
        <v>1.1109974814914461</v>
      </c>
      <c r="J1123">
        <f t="shared" si="217"/>
        <v>3.3816300951441578E-6</v>
      </c>
      <c r="K1123">
        <f t="shared" si="218"/>
        <v>0.24859783045898057</v>
      </c>
      <c r="L1123">
        <f t="shared" si="219"/>
        <v>1.6474569782181246E-3</v>
      </c>
      <c r="M1123">
        <f t="shared" si="223"/>
        <v>1.7914607828713267E-5</v>
      </c>
      <c r="N1123">
        <f t="shared" si="224"/>
        <v>1.5030208882217276E-4</v>
      </c>
    </row>
    <row r="1124" spans="2:14" x14ac:dyDescent="0.25">
      <c r="B1124">
        <f t="shared" si="225"/>
        <v>0.34240500000000612</v>
      </c>
      <c r="C1124">
        <f t="shared" si="215"/>
        <v>7.6554162512810361E-14</v>
      </c>
      <c r="D1124">
        <f t="shared" si="220"/>
        <v>130471984.24087934</v>
      </c>
      <c r="E1124">
        <f t="shared" si="226"/>
        <v>9.0634327439438692E-15</v>
      </c>
      <c r="F1124">
        <f t="shared" si="227"/>
        <v>2.4092436162654913E-17</v>
      </c>
      <c r="G1124">
        <f t="shared" si="216"/>
        <v>0.47846351570506468</v>
      </c>
      <c r="H1124" s="17">
        <f t="shared" si="221"/>
        <v>5.6646454649649174E-2</v>
      </c>
      <c r="I1124">
        <f t="shared" si="222"/>
        <v>1.1107037472312489</v>
      </c>
      <c r="J1124">
        <f t="shared" si="217"/>
        <v>3.3726812379186567E-6</v>
      </c>
      <c r="K1124">
        <f t="shared" si="218"/>
        <v>0.24872934516793699</v>
      </c>
      <c r="L1124">
        <f t="shared" si="219"/>
        <v>1.6404874796937512E-3</v>
      </c>
      <c r="M1124">
        <f t="shared" si="223"/>
        <v>1.7867305793629534E-5</v>
      </c>
      <c r="N1124">
        <f t="shared" si="224"/>
        <v>1.5057772601659319E-4</v>
      </c>
    </row>
    <row r="1125" spans="2:14" x14ac:dyDescent="0.25">
      <c r="B1125">
        <f t="shared" si="225"/>
        <v>0.34272000000000613</v>
      </c>
      <c r="C1125">
        <f t="shared" si="215"/>
        <v>7.669558987501769E-14</v>
      </c>
      <c r="D1125">
        <f t="shared" si="220"/>
        <v>130323903.39211553</v>
      </c>
      <c r="E1125">
        <f t="shared" si="226"/>
        <v>9.0393403077812141E-15</v>
      </c>
      <c r="F1125">
        <f t="shared" si="227"/>
        <v>2.4136836001083661E-17</v>
      </c>
      <c r="G1125">
        <f t="shared" si="216"/>
        <v>0.47934743671886054</v>
      </c>
      <c r="H1125" s="17">
        <f t="shared" si="221"/>
        <v>5.6495876923632581E-2</v>
      </c>
      <c r="I1125">
        <f t="shared" si="222"/>
        <v>1.1104094742953221</v>
      </c>
      <c r="J1125">
        <f t="shared" si="217"/>
        <v>3.3637159694914336E-6</v>
      </c>
      <c r="K1125">
        <f t="shared" si="218"/>
        <v>0.24886120573185791</v>
      </c>
      <c r="L1125">
        <f t="shared" si="219"/>
        <v>1.6335474653442759E-3</v>
      </c>
      <c r="M1125">
        <f t="shared" si="223"/>
        <v>1.7819917222792425E-5</v>
      </c>
      <c r="N1125">
        <f t="shared" si="224"/>
        <v>1.5085522500677288E-4</v>
      </c>
    </row>
    <row r="1126" spans="2:14" x14ac:dyDescent="0.25">
      <c r="B1126">
        <f t="shared" si="225"/>
        <v>0.34303500000000614</v>
      </c>
      <c r="C1126">
        <f t="shared" si="215"/>
        <v>7.6837979023664825E-14</v>
      </c>
      <c r="D1126">
        <f t="shared" si="220"/>
        <v>130175262.42613447</v>
      </c>
      <c r="E1126">
        <f t="shared" si="226"/>
        <v>9.0152034717801305E-15</v>
      </c>
      <c r="F1126">
        <f t="shared" si="227"/>
        <v>2.4181537101543244E-17</v>
      </c>
      <c r="G1126">
        <f t="shared" si="216"/>
        <v>0.48023736889790508</v>
      </c>
      <c r="H1126" s="17">
        <f t="shared" si="221"/>
        <v>5.6345021698625812E-2</v>
      </c>
      <c r="I1126">
        <f t="shared" si="222"/>
        <v>1.1101146590451718</v>
      </c>
      <c r="J1126">
        <f t="shared" si="217"/>
        <v>3.3547341790127689E-6</v>
      </c>
      <c r="K1126">
        <f t="shared" si="218"/>
        <v>0.2489934144698128</v>
      </c>
      <c r="L1126">
        <f t="shared" si="219"/>
        <v>1.6266368104381184E-3</v>
      </c>
      <c r="M1126">
        <f t="shared" si="223"/>
        <v>1.7772441533006244E-5</v>
      </c>
      <c r="N1126">
        <f t="shared" si="224"/>
        <v>1.5113460688464525E-4</v>
      </c>
    </row>
    <row r="1127" spans="2:14" x14ac:dyDescent="0.25">
      <c r="B1127">
        <f t="shared" si="225"/>
        <v>0.34335000000000615</v>
      </c>
      <c r="C1127">
        <f t="shared" ref="C1127:C1190" si="228">((2*PI()/(D1127^2*$C$16))*($C$11*$C$10*$C$12/($C$13*$C$14))*(($C$8^2)/(4*PI()*$C$7))^2)*(LN((($C$16*D1127^2*E1127)/(2*$C$9^2))*(1+(E1127/($C$16*$C$4^2)))^2)-LN(2)*(SQRT(1-(D1127/$C$4)^2)-(1-(D1127/$C$4)^2)/2)+((1-SQRT(1-(D1127/$C$4)^2))^2)/16)/1000</f>
        <v>7.69813409297629E-14</v>
      </c>
      <c r="D1127">
        <f t="shared" si="220"/>
        <v>130026056.78080601</v>
      </c>
      <c r="E1127">
        <f t="shared" si="226"/>
        <v>8.9910219346785877E-15</v>
      </c>
      <c r="F1127">
        <f t="shared" si="227"/>
        <v>2.4226542892665615E-17</v>
      </c>
      <c r="G1127">
        <f t="shared" ref="G1127:G1190" si="229">C1127/$C$19/$F$36</f>
        <v>0.48113338081101803</v>
      </c>
      <c r="H1127" s="17">
        <f t="shared" si="221"/>
        <v>5.6193887091741168E-2</v>
      </c>
      <c r="I1127">
        <f t="shared" si="222"/>
        <v>1.1098192978010846</v>
      </c>
      <c r="J1127">
        <f t="shared" ref="J1127:J1190" si="230">E1127/($C$18*$C$4^2)</f>
        <v>3.3457357543771468E-6</v>
      </c>
      <c r="K1127">
        <f t="shared" ref="K1127:K1190" si="231">(1-(D1127/$C$4)^2)*(1+(J1127^2)/8-(2*J1127+1)*LN(2))</f>
        <v>0.24912597372701772</v>
      </c>
      <c r="L1127">
        <f t="shared" ref="L1127:L1190" si="232">$H$38*2^(-B1127/$Q$37)</f>
        <v>1.6197553907713665E-3</v>
      </c>
      <c r="M1127">
        <f t="shared" si="223"/>
        <v>1.7724878134483347E-5</v>
      </c>
      <c r="N1127">
        <f t="shared" si="224"/>
        <v>1.5141589307916006E-4</v>
      </c>
    </row>
    <row r="1128" spans="2:14" x14ac:dyDescent="0.25">
      <c r="B1128">
        <f t="shared" si="225"/>
        <v>0.34366500000000616</v>
      </c>
      <c r="C1128">
        <f t="shared" si="228"/>
        <v>7.7125686740836457E-14</v>
      </c>
      <c r="D1128">
        <f t="shared" ref="D1128:D1191" si="233">$C$4*SQRT(1-(1/I1128)^2)</f>
        <v>129876281.83575948</v>
      </c>
      <c r="E1128">
        <f t="shared" si="226"/>
        <v>8.9667953917859224E-15</v>
      </c>
      <c r="F1128">
        <f t="shared" si="227"/>
        <v>2.4271856858120145E-17</v>
      </c>
      <c r="G1128">
        <f t="shared" si="229"/>
        <v>0.48203554213022776</v>
      </c>
      <c r="H1128" s="17">
        <f t="shared" ref="H1128:H1191" si="234">E1128/$C$19/$F$36</f>
        <v>5.6042471198662007E-2</v>
      </c>
      <c r="I1128">
        <f t="shared" ref="I1128:I1191" si="235">(E1128)/($C$4^2*$C$29)+1</f>
        <v>1.1095233868414685</v>
      </c>
      <c r="J1128">
        <f t="shared" si="230"/>
        <v>3.336720582203191E-6</v>
      </c>
      <c r="K1128">
        <f t="shared" si="231"/>
        <v>0.24925888587525227</v>
      </c>
      <c r="L1128">
        <f t="shared" si="232"/>
        <v>1.6129030826655501E-3</v>
      </c>
      <c r="M1128">
        <f t="shared" ref="M1128:M1191" si="236">(B1128-B1127)*(H1128+H1127)/2</f>
        <v>1.7677226430739048E-5</v>
      </c>
      <c r="N1128">
        <f t="shared" ref="N1128:N1191" si="237">(B1128-B1127)*(G1128+G1127)/2</f>
        <v>1.5169910536325088E-4</v>
      </c>
    </row>
    <row r="1129" spans="2:14" x14ac:dyDescent="0.25">
      <c r="B1129">
        <f t="shared" ref="B1129:B1192" si="238">B1128+$B$38</f>
        <v>0.34398000000000617</v>
      </c>
      <c r="C1129">
        <f t="shared" si="228"/>
        <v>7.7271027784599005E-14</v>
      </c>
      <c r="D1129">
        <f t="shared" si="233"/>
        <v>129725932.91136646</v>
      </c>
      <c r="E1129">
        <f t="shared" ref="E1129:E1192" si="239">E1128-F1128</f>
        <v>8.942523534927802E-15</v>
      </c>
      <c r="F1129">
        <f t="shared" ref="F1129:F1192" si="240">(B1129-B1128)*(C1129+C1128)/2</f>
        <v>2.4317482537756834E-17</v>
      </c>
      <c r="G1129">
        <f t="shared" si="229"/>
        <v>0.48294392365374378</v>
      </c>
      <c r="H1129" s="17">
        <f t="shared" si="234"/>
        <v>5.5890772093298756E-2</v>
      </c>
      <c r="I1129">
        <f t="shared" si="235"/>
        <v>1.1092269224021809</v>
      </c>
      <c r="J1129">
        <f t="shared" si="230"/>
        <v>3.3276885478131825E-6</v>
      </c>
      <c r="K1129">
        <f t="shared" si="231"/>
        <v>0.24939215331328443</v>
      </c>
      <c r="L1129">
        <f t="shared" si="232"/>
        <v>1.6060797629654198E-3</v>
      </c>
      <c r="M1129">
        <f t="shared" si="236"/>
        <v>1.7629485818484363E-5</v>
      </c>
      <c r="N1129">
        <f t="shared" si="237"/>
        <v>1.519842658609802E-4</v>
      </c>
    </row>
    <row r="1130" spans="2:14" x14ac:dyDescent="0.25">
      <c r="B1130">
        <f t="shared" si="238"/>
        <v>0.34429500000000618</v>
      </c>
      <c r="C1130">
        <f t="shared" si="228"/>
        <v>7.7417375572722016E-14</v>
      </c>
      <c r="D1130">
        <f t="shared" si="233"/>
        <v>129575005.26770142</v>
      </c>
      <c r="E1130">
        <f t="shared" si="239"/>
        <v>8.9182060523900459E-15</v>
      </c>
      <c r="F1130">
        <f t="shared" si="240"/>
        <v>2.4363423528778815E-17</v>
      </c>
      <c r="G1130">
        <f t="shared" si="229"/>
        <v>0.48385859732951253</v>
      </c>
      <c r="H1130" s="17">
        <f t="shared" si="234"/>
        <v>5.5738787827437783E-2</v>
      </c>
      <c r="I1130">
        <f t="shared" si="235"/>
        <v>1.1089299006758422</v>
      </c>
      <c r="J1130">
        <f t="shared" si="230"/>
        <v>3.3186395352121562E-6</v>
      </c>
      <c r="K1130">
        <f t="shared" si="231"/>
        <v>0.24952577846730503</v>
      </c>
      <c r="L1130">
        <f t="shared" si="232"/>
        <v>1.5992853090367252E-3</v>
      </c>
      <c r="M1130">
        <f t="shared" si="236"/>
        <v>1.7581655687516547E-5</v>
      </c>
      <c r="N1130">
        <f t="shared" si="237"/>
        <v>1.5227139705486755E-4</v>
      </c>
    </row>
    <row r="1131" spans="2:14" x14ac:dyDescent="0.25">
      <c r="B1131">
        <f t="shared" si="238"/>
        <v>0.34461000000000619</v>
      </c>
      <c r="C1131">
        <f t="shared" si="228"/>
        <v>7.7564741804699981E-14</v>
      </c>
      <c r="D1131">
        <f t="shared" si="233"/>
        <v>129423494.10347991</v>
      </c>
      <c r="E1131">
        <f t="shared" si="239"/>
        <v>8.8938426288612664E-15</v>
      </c>
      <c r="F1131">
        <f t="shared" si="240"/>
        <v>2.4409683486944714E-17</v>
      </c>
      <c r="G1131">
        <f t="shared" si="229"/>
        <v>0.48477963627937481</v>
      </c>
      <c r="H1131" s="17">
        <f t="shared" si="234"/>
        <v>5.5586516430382905E-2</v>
      </c>
      <c r="I1131">
        <f t="shared" si="235"/>
        <v>1.1086323178111357</v>
      </c>
      <c r="J1131">
        <f t="shared" si="230"/>
        <v>3.3095734270665547E-6</v>
      </c>
      <c r="K1131">
        <f t="shared" si="231"/>
        <v>0.24965976379136934</v>
      </c>
      <c r="L1131">
        <f t="shared" si="232"/>
        <v>1.5925195987640116E-3</v>
      </c>
      <c r="M1131">
        <f t="shared" si="236"/>
        <v>1.7533735420607302E-5</v>
      </c>
      <c r="N1131">
        <f t="shared" si="237"/>
        <v>1.5256052179340445E-4</v>
      </c>
    </row>
    <row r="1132" spans="2:14" x14ac:dyDescent="0.25">
      <c r="B1132">
        <f t="shared" si="238"/>
        <v>0.3449250000000062</v>
      </c>
      <c r="C1132">
        <f t="shared" si="228"/>
        <v>7.7713138371817289E-14</v>
      </c>
      <c r="D1132">
        <f t="shared" si="233"/>
        <v>129271394.55497138</v>
      </c>
      <c r="E1132">
        <f t="shared" si="239"/>
        <v>8.8694329453743221E-15</v>
      </c>
      <c r="F1132">
        <f t="shared" si="240"/>
        <v>2.4456266127802227E-17</v>
      </c>
      <c r="G1132">
        <f t="shared" si="229"/>
        <v>0.48570711482385803</v>
      </c>
      <c r="H1132" s="17">
        <f t="shared" si="234"/>
        <v>5.5433955908589509E-2</v>
      </c>
      <c r="I1132">
        <f t="shared" si="235"/>
        <v>1.1083341699120917</v>
      </c>
      <c r="J1132">
        <f t="shared" si="230"/>
        <v>3.3004901046824435E-6</v>
      </c>
      <c r="K1132">
        <f t="shared" si="231"/>
        <v>0.24979411176785116</v>
      </c>
      <c r="L1132">
        <f t="shared" si="232"/>
        <v>1.5857825105484369E-3</v>
      </c>
      <c r="M1132">
        <f t="shared" si="236"/>
        <v>1.7485724393388694E-5</v>
      </c>
      <c r="N1132">
        <f t="shared" si="237"/>
        <v>1.5285166329876389E-4</v>
      </c>
    </row>
    <row r="1133" spans="2:14" x14ac:dyDescent="0.25">
      <c r="B1133">
        <f t="shared" si="238"/>
        <v>0.34524000000000621</v>
      </c>
      <c r="C1133">
        <f t="shared" si="228"/>
        <v>7.7862577361216233E-14</v>
      </c>
      <c r="D1133">
        <f t="shared" si="233"/>
        <v>129118701.69488899</v>
      </c>
      <c r="E1133">
        <f t="shared" si="239"/>
        <v>8.8449766792465197E-15</v>
      </c>
      <c r="F1133">
        <f t="shared" si="240"/>
        <v>2.4503175227953539E-17</v>
      </c>
      <c r="G1133">
        <f t="shared" si="229"/>
        <v>0.48664110850760145</v>
      </c>
      <c r="H1133" s="17">
        <f t="shared" si="234"/>
        <v>5.5281104245290744E-2</v>
      </c>
      <c r="I1133">
        <f t="shared" si="235"/>
        <v>1.1080354530373577</v>
      </c>
      <c r="J1133">
        <f t="shared" si="230"/>
        <v>3.2913894479832586E-6</v>
      </c>
      <c r="K1133">
        <f t="shared" si="231"/>
        <v>0.24992882490790297</v>
      </c>
      <c r="L1133">
        <f t="shared" si="232"/>
        <v>1.579073923305572E-3</v>
      </c>
      <c r="M1133">
        <f t="shared" si="236"/>
        <v>1.7437621974236677E-5</v>
      </c>
      <c r="N1133">
        <f t="shared" si="237"/>
        <v>1.5314484517470959E-4</v>
      </c>
    </row>
    <row r="1134" spans="2:14" x14ac:dyDescent="0.25">
      <c r="B1134">
        <f t="shared" si="238"/>
        <v>0.34555500000000622</v>
      </c>
      <c r="C1134">
        <f t="shared" si="228"/>
        <v>7.8013071060072158E-14</v>
      </c>
      <c r="D1134">
        <f t="shared" si="233"/>
        <v>128965410.53125359</v>
      </c>
      <c r="E1134">
        <f t="shared" si="239"/>
        <v>8.8204735040185668E-15</v>
      </c>
      <c r="F1134">
        <f t="shared" si="240"/>
        <v>2.455041462635368E-17</v>
      </c>
      <c r="G1134">
        <f t="shared" si="229"/>
        <v>0.48758169412545094</v>
      </c>
      <c r="H1134" s="17">
        <f t="shared" si="234"/>
        <v>5.5127959400116035E-2</v>
      </c>
      <c r="I1134">
        <f t="shared" si="235"/>
        <v>1.1077361631994527</v>
      </c>
      <c r="J1134">
        <f t="shared" si="230"/>
        <v>3.2822713354870886E-6</v>
      </c>
      <c r="K1134">
        <f t="shared" si="231"/>
        <v>0.250063905751928</v>
      </c>
      <c r="L1134">
        <f t="shared" si="232"/>
        <v>1.5723937164632323E-3</v>
      </c>
      <c r="M1134">
        <f t="shared" si="236"/>
        <v>1.7389427524152106E-5</v>
      </c>
      <c r="N1134">
        <f t="shared" si="237"/>
        <v>1.5344009141471049E-4</v>
      </c>
    </row>
    <row r="1135" spans="2:14" x14ac:dyDescent="0.25">
      <c r="B1135">
        <f t="shared" si="238"/>
        <v>0.34587000000000623</v>
      </c>
      <c r="C1135">
        <f t="shared" si="228"/>
        <v>7.8164631959877352E-14</v>
      </c>
      <c r="D1135">
        <f t="shared" si="233"/>
        <v>128811516.00623217</v>
      </c>
      <c r="E1135">
        <f t="shared" si="239"/>
        <v>8.7959230893922124E-15</v>
      </c>
      <c r="F1135">
        <f t="shared" si="240"/>
        <v>2.4597988225642807E-17</v>
      </c>
      <c r="G1135">
        <f t="shared" si="229"/>
        <v>0.48852894974923339</v>
      </c>
      <c r="H1135" s="17">
        <f t="shared" si="234"/>
        <v>5.4974519308701328E-2</v>
      </c>
      <c r="I1135">
        <f t="shared" si="235"/>
        <v>1.1074362963640052</v>
      </c>
      <c r="J1135">
        <f t="shared" si="230"/>
        <v>3.2731356442834708E-6</v>
      </c>
      <c r="K1135">
        <f t="shared" si="231"/>
        <v>0.25019935687006167</v>
      </c>
      <c r="L1135">
        <f t="shared" si="232"/>
        <v>1.5657417699593086E-3</v>
      </c>
      <c r="M1135">
        <f t="shared" si="236"/>
        <v>1.734114039663927E-5</v>
      </c>
      <c r="N1135">
        <f t="shared" si="237"/>
        <v>1.5373742641026751E-4</v>
      </c>
    </row>
    <row r="1136" spans="2:14" x14ac:dyDescent="0.25">
      <c r="B1136">
        <f t="shared" si="238"/>
        <v>0.34618500000000624</v>
      </c>
      <c r="C1136">
        <f t="shared" si="228"/>
        <v>7.8317272760839039E-14</v>
      </c>
      <c r="D1136">
        <f t="shared" si="233"/>
        <v>128657012.99494903</v>
      </c>
      <c r="E1136">
        <f t="shared" si="239"/>
        <v>8.7713251011665689E-15</v>
      </c>
      <c r="F1136">
        <f t="shared" si="240"/>
        <v>2.464589999351359E-17</v>
      </c>
      <c r="G1136">
        <f t="shared" si="229"/>
        <v>0.48948295475524395</v>
      </c>
      <c r="H1136" s="17">
        <f t="shared" si="234"/>
        <v>5.4820781882291052E-2</v>
      </c>
      <c r="I1136">
        <f t="shared" si="235"/>
        <v>1.1071358484489755</v>
      </c>
      <c r="J1136">
        <f t="shared" si="230"/>
        <v>3.2639822500096945E-6</v>
      </c>
      <c r="K1136">
        <f t="shared" si="231"/>
        <v>0.25033518086266388</v>
      </c>
      <c r="L1136">
        <f t="shared" si="232"/>
        <v>1.5591179642396097E-3</v>
      </c>
      <c r="M1136">
        <f t="shared" si="236"/>
        <v>1.7292759937581833E-5</v>
      </c>
      <c r="N1136">
        <f t="shared" si="237"/>
        <v>1.5403687495945992E-4</v>
      </c>
    </row>
    <row r="1137" spans="2:14" x14ac:dyDescent="0.25">
      <c r="B1137">
        <f t="shared" si="238"/>
        <v>0.34650000000000625</v>
      </c>
      <c r="C1137">
        <f t="shared" si="228"/>
        <v>7.8471006376391502E-14</v>
      </c>
      <c r="D1137">
        <f t="shared" si="233"/>
        <v>128501896.30427134</v>
      </c>
      <c r="E1137">
        <f t="shared" si="239"/>
        <v>8.7466792011730556E-15</v>
      </c>
      <c r="F1137">
        <f t="shared" si="240"/>
        <v>2.4694153964114573E-17</v>
      </c>
      <c r="G1137">
        <f t="shared" si="229"/>
        <v>0.4904437898524468</v>
      </c>
      <c r="H1137" s="17">
        <f t="shared" si="234"/>
        <v>5.4666745007331589E-2</v>
      </c>
      <c r="I1137">
        <f t="shared" si="235"/>
        <v>1.1068348153238616</v>
      </c>
      <c r="J1137">
        <f t="shared" si="230"/>
        <v>3.2548110268265929E-6</v>
      </c>
      <c r="K1137">
        <f t="shared" si="231"/>
        <v>0.25047138036081995</v>
      </c>
      <c r="L1137">
        <f t="shared" si="232"/>
        <v>1.5525221802557129E-3</v>
      </c>
      <c r="M1137">
        <f t="shared" si="236"/>
        <v>1.7244285485116097E-5</v>
      </c>
      <c r="N1137">
        <f t="shared" si="237"/>
        <v>1.5433846227571604E-4</v>
      </c>
    </row>
    <row r="1138" spans="2:14" x14ac:dyDescent="0.25">
      <c r="B1138">
        <f t="shared" si="238"/>
        <v>0.34681500000000626</v>
      </c>
      <c r="C1138">
        <f t="shared" si="228"/>
        <v>7.8625845937830748E-14</v>
      </c>
      <c r="D1138">
        <f t="shared" si="233"/>
        <v>128346160.67156459</v>
      </c>
      <c r="E1138">
        <f t="shared" si="239"/>
        <v>8.7219850472089411E-15</v>
      </c>
      <c r="F1138">
        <f t="shared" si="240"/>
        <v>2.4742754239490767E-17</v>
      </c>
      <c r="G1138">
        <f t="shared" si="229"/>
        <v>0.49141153711144214</v>
      </c>
      <c r="H1138" s="17">
        <f t="shared" si="234"/>
        <v>5.4512406545055875E-2</v>
      </c>
      <c r="I1138">
        <f t="shared" si="235"/>
        <v>1.1065331928088868</v>
      </c>
      <c r="J1138">
        <f t="shared" si="230"/>
        <v>3.2456218473938119E-6</v>
      </c>
      <c r="K1138">
        <f t="shared" si="231"/>
        <v>0.25060795802685487</v>
      </c>
      <c r="L1138">
        <f t="shared" si="232"/>
        <v>1.545954299462825E-3</v>
      </c>
      <c r="M1138">
        <f t="shared" si="236"/>
        <v>1.7195716369501558E-5</v>
      </c>
      <c r="N1138">
        <f t="shared" si="237"/>
        <v>1.5464221399681728E-4</v>
      </c>
    </row>
    <row r="1139" spans="2:14" x14ac:dyDescent="0.25">
      <c r="B1139">
        <f t="shared" si="238"/>
        <v>0.34713000000000627</v>
      </c>
      <c r="C1139">
        <f t="shared" si="228"/>
        <v>7.8781804799070958E-14</v>
      </c>
      <c r="D1139">
        <f t="shared" si="233"/>
        <v>128189800.76342098</v>
      </c>
      <c r="E1139">
        <f t="shared" si="239"/>
        <v>8.6972422929694504E-15</v>
      </c>
      <c r="F1139">
        <f t="shared" si="240"/>
        <v>2.4791704991062782E-17</v>
      </c>
      <c r="G1139">
        <f t="shared" si="229"/>
        <v>0.49238627999419349</v>
      </c>
      <c r="H1139" s="17">
        <f t="shared" si="234"/>
        <v>5.4357764331059058E-2</v>
      </c>
      <c r="I1139">
        <f t="shared" si="235"/>
        <v>1.1062309766741709</v>
      </c>
      <c r="J1139">
        <f t="shared" si="230"/>
        <v>3.2364145828445467E-6</v>
      </c>
      <c r="K1139">
        <f t="shared" si="231"/>
        <v>0.25074491655485703</v>
      </c>
      <c r="L1139">
        <f t="shared" si="232"/>
        <v>1.5394142038176529E-3</v>
      </c>
      <c r="M1139">
        <f t="shared" si="236"/>
        <v>1.7147051912988631E-5</v>
      </c>
      <c r="N1139">
        <f t="shared" si="237"/>
        <v>1.5494815619414239E-4</v>
      </c>
    </row>
    <row r="1140" spans="2:14" x14ac:dyDescent="0.25">
      <c r="B1140">
        <f t="shared" si="238"/>
        <v>0.34744500000000628</v>
      </c>
      <c r="C1140">
        <f t="shared" si="228"/>
        <v>7.8938896541529963E-14</v>
      </c>
      <c r="D1140">
        <f t="shared" si="233"/>
        <v>128032811.17435704</v>
      </c>
      <c r="E1140">
        <f t="shared" si="239"/>
        <v>8.6724505879783876E-15</v>
      </c>
      <c r="F1140">
        <f t="shared" si="240"/>
        <v>2.4841010461145412E-17</v>
      </c>
      <c r="G1140">
        <f t="shared" si="229"/>
        <v>0.49336810338456222</v>
      </c>
      <c r="H1140" s="17">
        <f t="shared" si="234"/>
        <v>5.4202816174864915E-2</v>
      </c>
      <c r="I1140">
        <f t="shared" si="235"/>
        <v>1.1059281626388822</v>
      </c>
      <c r="J1140">
        <f t="shared" si="230"/>
        <v>3.2271891027597253E-6</v>
      </c>
      <c r="K1140">
        <f t="shared" si="231"/>
        <v>0.25088225867121383</v>
      </c>
      <c r="L1140">
        <f t="shared" si="232"/>
        <v>1.5329017757762791E-3</v>
      </c>
      <c r="M1140">
        <f t="shared" si="236"/>
        <v>1.7098291429683552E-5</v>
      </c>
      <c r="N1140">
        <f t="shared" si="237"/>
        <v>1.552563153821588E-4</v>
      </c>
    </row>
    <row r="1141" spans="2:14" x14ac:dyDescent="0.25">
      <c r="B1141">
        <f t="shared" si="238"/>
        <v>0.34776000000000629</v>
      </c>
      <c r="C1141">
        <f t="shared" si="228"/>
        <v>7.9097134979145853E-14</v>
      </c>
      <c r="D1141">
        <f t="shared" si="233"/>
        <v>127875186.42548133</v>
      </c>
      <c r="E1141">
        <f t="shared" si="239"/>
        <v>8.6476095775172427E-15</v>
      </c>
      <c r="F1141">
        <f t="shared" si="240"/>
        <v>2.4890674964507208E-17</v>
      </c>
      <c r="G1141">
        <f t="shared" si="229"/>
        <v>0.49435709361966151</v>
      </c>
      <c r="H1141" s="17">
        <f t="shared" si="234"/>
        <v>5.4047559859482758E-2</v>
      </c>
      <c r="I1141">
        <f t="shared" si="235"/>
        <v>1.1056247463703721</v>
      </c>
      <c r="J1141">
        <f t="shared" si="230"/>
        <v>3.217945275141627E-6</v>
      </c>
      <c r="K1141">
        <f t="shared" si="231"/>
        <v>0.25101998713515888</v>
      </c>
      <c r="L1141">
        <f t="shared" si="232"/>
        <v>1.526416898292051E-3</v>
      </c>
      <c r="M1141">
        <f t="shared" si="236"/>
        <v>1.7049434225410283E-5</v>
      </c>
      <c r="N1141">
        <f t="shared" si="237"/>
        <v>1.5556671852817004E-4</v>
      </c>
    </row>
    <row r="1142" spans="2:14" x14ac:dyDescent="0.25">
      <c r="B1142">
        <f t="shared" si="238"/>
        <v>0.3480750000000063</v>
      </c>
      <c r="C1142">
        <f t="shared" si="228"/>
        <v>7.9256534163529844E-14</v>
      </c>
      <c r="D1142">
        <f t="shared" si="233"/>
        <v>127716920.96313086</v>
      </c>
      <c r="E1142">
        <f t="shared" si="239"/>
        <v>8.622718902552735E-15</v>
      </c>
      <c r="F1142">
        <f t="shared" si="240"/>
        <v>2.4940702889972191E-17</v>
      </c>
      <c r="G1142">
        <f t="shared" si="229"/>
        <v>0.49535333852206148</v>
      </c>
      <c r="H1142" s="17">
        <f t="shared" si="234"/>
        <v>5.3891993140954587E-2</v>
      </c>
      <c r="I1142">
        <f t="shared" si="235"/>
        <v>1.1053207234832902</v>
      </c>
      <c r="J1142">
        <f t="shared" si="230"/>
        <v>3.2086829663869205E-6</v>
      </c>
      <c r="K1142">
        <f t="shared" si="231"/>
        <v>0.25115810473933198</v>
      </c>
      <c r="L1142">
        <f t="shared" si="232"/>
        <v>1.5199594548134787E-3</v>
      </c>
      <c r="M1142">
        <f t="shared" si="236"/>
        <v>1.7000479597569405E-5</v>
      </c>
      <c r="N1142">
        <f t="shared" si="237"/>
        <v>1.5587939306232617E-4</v>
      </c>
    </row>
    <row r="1143" spans="2:14" x14ac:dyDescent="0.25">
      <c r="B1143">
        <f t="shared" si="238"/>
        <v>0.34839000000000631</v>
      </c>
      <c r="C1143">
        <f t="shared" si="228"/>
        <v>7.9417108389259521E-14</v>
      </c>
      <c r="D1143">
        <f t="shared" si="233"/>
        <v>127558009.15747488</v>
      </c>
      <c r="E1143">
        <f t="shared" si="239"/>
        <v>8.5977781996627621E-15</v>
      </c>
      <c r="F1143">
        <f t="shared" si="240"/>
        <v>2.4991098702065095E-17</v>
      </c>
      <c r="G1143">
        <f t="shared" si="229"/>
        <v>0.49635692743287196</v>
      </c>
      <c r="H1143" s="17">
        <f t="shared" si="234"/>
        <v>5.3736113747892264E-2</v>
      </c>
      <c r="I1143">
        <f t="shared" si="235"/>
        <v>1.1050160895386796</v>
      </c>
      <c r="J1143">
        <f t="shared" si="230"/>
        <v>3.1994020412591073E-6</v>
      </c>
      <c r="K1143">
        <f t="shared" si="231"/>
        <v>0.25129661431034928</v>
      </c>
      <c r="L1143">
        <f t="shared" si="232"/>
        <v>1.5135293292821367E-3</v>
      </c>
      <c r="M1143">
        <f t="shared" si="236"/>
        <v>1.6951426834993901E-5</v>
      </c>
      <c r="N1143">
        <f t="shared" si="237"/>
        <v>1.5619436688790684E-4</v>
      </c>
    </row>
    <row r="1144" spans="2:14" x14ac:dyDescent="0.25">
      <c r="B1144">
        <f t="shared" si="238"/>
        <v>0.34870500000000632</v>
      </c>
      <c r="C1144">
        <f t="shared" si="228"/>
        <v>7.9578872199317308E-14</v>
      </c>
      <c r="D1144">
        <f t="shared" si="233"/>
        <v>127398445.30108583</v>
      </c>
      <c r="E1144">
        <f t="shared" si="239"/>
        <v>8.5727871009606968E-15</v>
      </c>
      <c r="F1144">
        <f t="shared" si="240"/>
        <v>2.5041866942701626E-17</v>
      </c>
      <c r="G1144">
        <f t="shared" si="229"/>
        <v>0.49736795124573313</v>
      </c>
      <c r="H1144" s="17">
        <f t="shared" si="234"/>
        <v>5.357991938100435E-2</v>
      </c>
      <c r="I1144">
        <f t="shared" si="235"/>
        <v>1.1047108400430519</v>
      </c>
      <c r="J1144">
        <f t="shared" si="230"/>
        <v>3.1901023628603513E-6</v>
      </c>
      <c r="K1144">
        <f t="shared" si="231"/>
        <v>0.25143551870938929</v>
      </c>
      <c r="L1144">
        <f t="shared" si="232"/>
        <v>1.5071264061305802E-3</v>
      </c>
      <c r="M1144">
        <f t="shared" si="236"/>
        <v>1.690227521780174E-5</v>
      </c>
      <c r="N1144">
        <f t="shared" si="237"/>
        <v>1.5651166839188513E-4</v>
      </c>
    </row>
    <row r="1145" spans="2:14" x14ac:dyDescent="0.25">
      <c r="B1145">
        <f t="shared" si="238"/>
        <v>0.34902000000000633</v>
      </c>
      <c r="C1145">
        <f t="shared" si="228"/>
        <v>7.974184039067827E-14</v>
      </c>
      <c r="D1145">
        <f t="shared" si="233"/>
        <v>127238223.60747609</v>
      </c>
      <c r="E1145">
        <f t="shared" si="239"/>
        <v>8.5477452340179946E-15</v>
      </c>
      <c r="F1145">
        <f t="shared" si="240"/>
        <v>2.5093012232925077E-17</v>
      </c>
      <c r="G1145">
        <f t="shared" si="229"/>
        <v>0.49838650244173915</v>
      </c>
      <c r="H1145" s="17">
        <f t="shared" si="234"/>
        <v>5.3423407712612461E-2</v>
      </c>
      <c r="I1145">
        <f t="shared" si="235"/>
        <v>1.1044049704474423</v>
      </c>
      <c r="J1145">
        <f t="shared" si="230"/>
        <v>3.1807837926026815E-6</v>
      </c>
      <c r="K1145">
        <f t="shared" si="231"/>
        <v>0.25157482083278887</v>
      </c>
      <c r="L1145">
        <f t="shared" si="232"/>
        <v>1.5007505702802682E-3</v>
      </c>
      <c r="M1145">
        <f t="shared" si="236"/>
        <v>1.6853024017245169E-5</v>
      </c>
      <c r="N1145">
        <f t="shared" si="237"/>
        <v>1.5683132645578172E-4</v>
      </c>
    </row>
    <row r="1146" spans="2:14" x14ac:dyDescent="0.25">
      <c r="B1146">
        <f t="shared" si="238"/>
        <v>0.34933500000000633</v>
      </c>
      <c r="C1146">
        <f t="shared" si="228"/>
        <v>7.9906028020052269E-14</v>
      </c>
      <c r="D1146">
        <f t="shared" si="233"/>
        <v>127077338.20959997</v>
      </c>
      <c r="E1146">
        <f t="shared" si="239"/>
        <v>8.5226522217850693E-15</v>
      </c>
      <c r="F1146">
        <f t="shared" si="240"/>
        <v>2.5144539274690838E-17</v>
      </c>
      <c r="G1146">
        <f t="shared" si="229"/>
        <v>0.49941267512532661</v>
      </c>
      <c r="H1146" s="17">
        <f t="shared" si="234"/>
        <v>5.3266576386156679E-2</v>
      </c>
      <c r="I1146">
        <f t="shared" si="235"/>
        <v>1.1040984761464436</v>
      </c>
      <c r="J1146">
        <f t="shared" si="230"/>
        <v>3.1714461901785447E-6</v>
      </c>
      <c r="K1146">
        <f t="shared" si="231"/>
        <v>0.25171452361265406</v>
      </c>
      <c r="L1146">
        <f t="shared" si="232"/>
        <v>1.4944017071394948E-3</v>
      </c>
      <c r="M1146">
        <f t="shared" si="236"/>
        <v>1.6803672495556659E-5</v>
      </c>
      <c r="N1146">
        <f t="shared" si="237"/>
        <v>1.5715337046681772E-4</v>
      </c>
    </row>
    <row r="1147" spans="2:14" x14ac:dyDescent="0.25">
      <c r="B1147">
        <f t="shared" si="238"/>
        <v>0.34965000000000634</v>
      </c>
      <c r="C1147">
        <f t="shared" si="228"/>
        <v>8.0071450409787287E-14</v>
      </c>
      <c r="D1147">
        <f t="shared" si="233"/>
        <v>126915783.15831845</v>
      </c>
      <c r="E1147">
        <f t="shared" si="239"/>
        <v>8.4975076825103786E-15</v>
      </c>
      <c r="F1147">
        <f t="shared" si="240"/>
        <v>2.5196452852700508E-17</v>
      </c>
      <c r="G1147">
        <f t="shared" si="229"/>
        <v>0.50044656506117047</v>
      </c>
      <c r="H1147" s="17">
        <f t="shared" si="234"/>
        <v>5.3109423015689862E-2</v>
      </c>
      <c r="I1147">
        <f t="shared" si="235"/>
        <v>1.1037913524772167</v>
      </c>
      <c r="J1147">
        <f t="shared" si="230"/>
        <v>3.1620894135306985E-6</v>
      </c>
      <c r="K1147">
        <f t="shared" si="231"/>
        <v>0.2518546300174862</v>
      </c>
      <c r="L1147">
        <f t="shared" si="232"/>
        <v>1.4880797026013287E-3</v>
      </c>
      <c r="M1147">
        <f t="shared" si="236"/>
        <v>1.6754219905791347E-5</v>
      </c>
      <c r="N1147">
        <f t="shared" si="237"/>
        <v>1.5747783032937814E-4</v>
      </c>
    </row>
    <row r="1148" spans="2:14" x14ac:dyDescent="0.25">
      <c r="B1148">
        <f t="shared" si="238"/>
        <v>0.34996500000000635</v>
      </c>
      <c r="C1148">
        <f t="shared" si="228"/>
        <v>8.0238123153935273E-14</v>
      </c>
      <c r="D1148">
        <f t="shared" si="233"/>
        <v>126753552.42082848</v>
      </c>
      <c r="E1148">
        <f t="shared" si="239"/>
        <v>8.4723112296576781E-15</v>
      </c>
      <c r="F1148">
        <f t="shared" si="240"/>
        <v>2.524875783628708E-17</v>
      </c>
      <c r="G1148">
        <f t="shared" si="229"/>
        <v>0.50148826971209537</v>
      </c>
      <c r="H1148" s="17">
        <f t="shared" si="234"/>
        <v>5.2951945185360484E-2</v>
      </c>
      <c r="I1148">
        <f t="shared" si="235"/>
        <v>1.1034835947184809</v>
      </c>
      <c r="J1148">
        <f t="shared" si="230"/>
        <v>3.1527133188214188E-6</v>
      </c>
      <c r="K1148">
        <f t="shared" si="231"/>
        <v>0.25199514305281773</v>
      </c>
      <c r="L1148">
        <f t="shared" si="232"/>
        <v>1.4817844430415643E-3</v>
      </c>
      <c r="M1148">
        <f t="shared" si="236"/>
        <v>1.6704665491665946E-5</v>
      </c>
      <c r="N1148">
        <f t="shared" si="237"/>
        <v>1.5780473647679426E-4</v>
      </c>
    </row>
    <row r="1149" spans="2:14" x14ac:dyDescent="0.25">
      <c r="B1149">
        <f t="shared" si="238"/>
        <v>0.35028000000000636</v>
      </c>
      <c r="C1149">
        <f t="shared" si="228"/>
        <v>8.0406062124491197E-14</v>
      </c>
      <c r="D1149">
        <f t="shared" si="233"/>
        <v>126590639.8790521</v>
      </c>
      <c r="E1149">
        <f t="shared" si="239"/>
        <v>8.4470624718213915E-15</v>
      </c>
      <c r="F1149">
        <f t="shared" si="240"/>
        <v>2.530145918135295E-17</v>
      </c>
      <c r="G1149">
        <f t="shared" si="229"/>
        <v>0.50253788827806989</v>
      </c>
      <c r="H1149" s="17">
        <f t="shared" si="234"/>
        <v>5.279414044888369E-2</v>
      </c>
      <c r="I1149">
        <f t="shared" si="235"/>
        <v>1.1031751980894795</v>
      </c>
      <c r="J1149">
        <f t="shared" si="230"/>
        <v>3.1433177604010075E-6</v>
      </c>
      <c r="K1149">
        <f t="shared" si="231"/>
        <v>0.25213606576186814</v>
      </c>
      <c r="L1149">
        <f t="shared" si="232"/>
        <v>1.4755158153166778E-3</v>
      </c>
      <c r="M1149">
        <f t="shared" si="236"/>
        <v>1.665500848739397E-5</v>
      </c>
      <c r="N1149">
        <f t="shared" si="237"/>
        <v>1.5813411988345591E-4</v>
      </c>
    </row>
    <row r="1150" spans="2:14" x14ac:dyDescent="0.25">
      <c r="B1150">
        <f t="shared" si="238"/>
        <v>0.35059500000000637</v>
      </c>
      <c r="C1150">
        <f t="shared" si="228"/>
        <v>8.0575283477805067E-14</v>
      </c>
      <c r="D1150">
        <f t="shared" si="233"/>
        <v>126427039.32798828</v>
      </c>
      <c r="E1150">
        <f t="shared" si="239"/>
        <v>8.4217610126400386E-15</v>
      </c>
      <c r="F1150">
        <f t="shared" si="240"/>
        <v>2.5354561932362443E-17</v>
      </c>
      <c r="G1150">
        <f t="shared" si="229"/>
        <v>0.50359552173628164</v>
      </c>
      <c r="H1150" s="17">
        <f t="shared" si="234"/>
        <v>5.2636006329000236E-2</v>
      </c>
      <c r="I1150">
        <f t="shared" si="235"/>
        <v>1.1028661577489236</v>
      </c>
      <c r="J1150">
        <f t="shared" si="230"/>
        <v>3.1339025907755769E-6</v>
      </c>
      <c r="K1150">
        <f t="shared" si="231"/>
        <v>0.25227740122620917</v>
      </c>
      <c r="L1150">
        <f t="shared" si="232"/>
        <v>1.4692737067617944E-3</v>
      </c>
      <c r="M1150">
        <f t="shared" si="236"/>
        <v>1.6605248117517232E-5</v>
      </c>
      <c r="N1150">
        <f t="shared" si="237"/>
        <v>1.5846601207726525E-4</v>
      </c>
    </row>
    <row r="1151" spans="2:14" x14ac:dyDescent="0.25">
      <c r="B1151">
        <f t="shared" si="238"/>
        <v>0.35091000000000638</v>
      </c>
      <c r="C1151">
        <f t="shared" si="228"/>
        <v>8.0745803661179503E-14</v>
      </c>
      <c r="D1151">
        <f t="shared" si="233"/>
        <v>126262744.47402179</v>
      </c>
      <c r="E1151">
        <f t="shared" si="239"/>
        <v>8.3964064507076754E-15</v>
      </c>
      <c r="F1151">
        <f t="shared" si="240"/>
        <v>2.5408071224390853E-17</v>
      </c>
      <c r="G1151">
        <f t="shared" si="229"/>
        <v>0.50466127288237184</v>
      </c>
      <c r="H1151" s="17">
        <f t="shared" si="234"/>
        <v>5.247754031692297E-2</v>
      </c>
      <c r="I1151">
        <f t="shared" si="235"/>
        <v>1.1025564687939089</v>
      </c>
      <c r="J1151">
        <f t="shared" si="230"/>
        <v>3.1244676605740955E-6</v>
      </c>
      <c r="K1151">
        <f t="shared" si="231"/>
        <v>0.25241915256645048</v>
      </c>
      <c r="L1151">
        <f t="shared" si="232"/>
        <v>1.4630580051886639E-3</v>
      </c>
      <c r="M1151">
        <f t="shared" si="236"/>
        <v>1.6555383596733415E-5</v>
      </c>
      <c r="N1151">
        <f t="shared" si="237"/>
        <v>1.588004451524428E-4</v>
      </c>
    </row>
    <row r="1152" spans="2:14" x14ac:dyDescent="0.25">
      <c r="B1152">
        <f t="shared" si="238"/>
        <v>0.35122500000000639</v>
      </c>
      <c r="C1152">
        <f t="shared" si="228"/>
        <v>8.0917639419652797E-14</v>
      </c>
      <c r="D1152">
        <f t="shared" si="233"/>
        <v>126097748.93319203</v>
      </c>
      <c r="E1152">
        <f t="shared" si="239"/>
        <v>8.3709983794832851E-15</v>
      </c>
      <c r="F1152">
        <f t="shared" si="240"/>
        <v>2.5461992285231873E-17</v>
      </c>
      <c r="G1152">
        <f t="shared" si="229"/>
        <v>0.50573524637282996</v>
      </c>
      <c r="H1152" s="17">
        <f t="shared" si="234"/>
        <v>5.2318739871770527E-2</v>
      </c>
      <c r="I1152">
        <f t="shared" si="235"/>
        <v>1.1022461262588095</v>
      </c>
      <c r="J1152">
        <f t="shared" si="230"/>
        <v>3.1150128185146716E-6</v>
      </c>
      <c r="K1152">
        <f t="shared" si="231"/>
        <v>0.2525613229429377</v>
      </c>
      <c r="L1152">
        <f t="shared" si="232"/>
        <v>1.4568685988836419E-3</v>
      </c>
      <c r="M1152">
        <f t="shared" si="236"/>
        <v>1.6505414129719736E-5</v>
      </c>
      <c r="N1152">
        <f t="shared" si="237"/>
        <v>1.591374517826992E-4</v>
      </c>
    </row>
    <row r="1153" spans="2:14" x14ac:dyDescent="0.25">
      <c r="B1153">
        <f t="shared" si="238"/>
        <v>0.3515400000000064</v>
      </c>
      <c r="C1153">
        <f t="shared" si="228"/>
        <v>8.1090807802977386E-14</v>
      </c>
      <c r="D1153">
        <f t="shared" si="233"/>
        <v>125932046.22941852</v>
      </c>
      <c r="E1153">
        <f t="shared" si="239"/>
        <v>8.3455363871980538E-15</v>
      </c>
      <c r="F1153">
        <f t="shared" si="240"/>
        <v>2.5516330437565038E-17</v>
      </c>
      <c r="G1153">
        <f t="shared" si="229"/>
        <v>0.50681754876860863</v>
      </c>
      <c r="H1153" s="17">
        <f t="shared" si="234"/>
        <v>5.2159602419987829E-2</v>
      </c>
      <c r="I1153">
        <f t="shared" si="235"/>
        <v>1.1019351251141458</v>
      </c>
      <c r="J1153">
        <f t="shared" si="230"/>
        <v>3.105537911370046E-6</v>
      </c>
      <c r="K1153">
        <f t="shared" si="231"/>
        <v>0.25270391555646798</v>
      </c>
      <c r="L1153">
        <f t="shared" si="232"/>
        <v>1.4507053766056885E-3</v>
      </c>
      <c r="M1153">
        <f t="shared" si="236"/>
        <v>1.6455338910952448E-5</v>
      </c>
      <c r="N1153">
        <f t="shared" si="237"/>
        <v>1.5947706523478149E-4</v>
      </c>
    </row>
    <row r="1154" spans="2:14" x14ac:dyDescent="0.25">
      <c r="B1154">
        <f t="shared" si="238"/>
        <v>0.35185500000000641</v>
      </c>
      <c r="C1154">
        <f t="shared" si="228"/>
        <v>8.1265326172800006E-14</v>
      </c>
      <c r="D1154">
        <f t="shared" si="233"/>
        <v>125765629.79268123</v>
      </c>
      <c r="E1154">
        <f t="shared" si="239"/>
        <v>8.3200200567604881E-15</v>
      </c>
      <c r="F1154">
        <f t="shared" si="240"/>
        <v>2.5571091101185725E-17</v>
      </c>
      <c r="G1154">
        <f t="shared" si="229"/>
        <v>0.50790828858000003</v>
      </c>
      <c r="H1154" s="17">
        <f t="shared" si="234"/>
        <v>5.2000125354753041E-2</v>
      </c>
      <c r="I1154">
        <f t="shared" si="235"/>
        <v>1.1016234602654253</v>
      </c>
      <c r="J1154">
        <f t="shared" si="230"/>
        <v>3.0960427839322863E-6</v>
      </c>
      <c r="K1154">
        <f t="shared" si="231"/>
        <v>0.25284693364902189</v>
      </c>
      <c r="L1154">
        <f t="shared" si="232"/>
        <v>1.4445682275843615E-3</v>
      </c>
      <c r="M1154">
        <f t="shared" si="236"/>
        <v>1.6405157124522191E-5</v>
      </c>
      <c r="N1154">
        <f t="shared" si="237"/>
        <v>1.5981931938241077E-4</v>
      </c>
    </row>
    <row r="1155" spans="2:14" x14ac:dyDescent="0.25">
      <c r="B1155">
        <f t="shared" si="238"/>
        <v>0.35217000000000642</v>
      </c>
      <c r="C1155">
        <f t="shared" si="228"/>
        <v>8.1441212210049426E-14</v>
      </c>
      <c r="D1155">
        <f t="shared" si="233"/>
        <v>125598492.95715608</v>
      </c>
      <c r="E1155">
        <f t="shared" si="239"/>
        <v>8.294448965659303E-15</v>
      </c>
      <c r="F1155">
        <f t="shared" si="240"/>
        <v>2.5626279795299579E-17</v>
      </c>
      <c r="G1155">
        <f t="shared" si="229"/>
        <v>0.5090075763128088</v>
      </c>
      <c r="H1155" s="17">
        <f t="shared" si="234"/>
        <v>5.184030603537064E-2</v>
      </c>
      <c r="I1155">
        <f t="shared" si="235"/>
        <v>1.1013111265519564</v>
      </c>
      <c r="J1155">
        <f t="shared" si="230"/>
        <v>3.0865272789766498E-6</v>
      </c>
      <c r="K1155">
        <f t="shared" si="231"/>
        <v>0.25299038050451284</v>
      </c>
      <c r="L1155">
        <f t="shared" si="232"/>
        <v>1.4384570415178252E-3</v>
      </c>
      <c r="M1155">
        <f t="shared" si="236"/>
        <v>1.6354867943944983E-5</v>
      </c>
      <c r="N1155">
        <f t="shared" si="237"/>
        <v>1.6016424872062235E-4</v>
      </c>
    </row>
    <row r="1156" spans="2:14" x14ac:dyDescent="0.25">
      <c r="B1156">
        <f t="shared" si="238"/>
        <v>0.35248500000000643</v>
      </c>
      <c r="C1156">
        <f t="shared" si="228"/>
        <v>8.1618483922539885E-14</v>
      </c>
      <c r="D1156">
        <f t="shared" si="233"/>
        <v>125430628.9593025</v>
      </c>
      <c r="E1156">
        <f t="shared" si="239"/>
        <v>8.2688226858640035E-15</v>
      </c>
      <c r="F1156">
        <f t="shared" si="240"/>
        <v>2.568190214088361E-17</v>
      </c>
      <c r="G1156">
        <f t="shared" si="229"/>
        <v>0.51011552451587416</v>
      </c>
      <c r="H1156" s="17">
        <f t="shared" si="234"/>
        <v>5.1680141786650022E-2</v>
      </c>
      <c r="I1156">
        <f t="shared" si="235"/>
        <v>1.1009981187456335</v>
      </c>
      <c r="J1156">
        <f t="shared" si="230"/>
        <v>3.0769912372245872E-6</v>
      </c>
      <c r="K1156">
        <f t="shared" si="231"/>
        <v>0.25313425944955403</v>
      </c>
      <c r="L1156">
        <f t="shared" si="232"/>
        <v>1.4323717085708751E-3</v>
      </c>
      <c r="M1156">
        <f t="shared" si="236"/>
        <v>1.6304470531968757E-5</v>
      </c>
      <c r="N1156">
        <f t="shared" si="237"/>
        <v>1.6051188838052253E-4</v>
      </c>
    </row>
    <row r="1157" spans="2:14" x14ac:dyDescent="0.25">
      <c r="B1157">
        <f t="shared" si="238"/>
        <v>0.35280000000000644</v>
      </c>
      <c r="C1157">
        <f t="shared" si="228"/>
        <v>8.1797159652795995E-14</v>
      </c>
      <c r="D1157">
        <f t="shared" si="233"/>
        <v>125262030.93590394</v>
      </c>
      <c r="E1157">
        <f t="shared" si="239"/>
        <v>8.2431407837231197E-15</v>
      </c>
      <c r="F1157">
        <f t="shared" si="240"/>
        <v>2.5737963863116195E-17</v>
      </c>
      <c r="G1157">
        <f t="shared" si="229"/>
        <v>0.5112322478299749</v>
      </c>
      <c r="H1157" s="17">
        <f t="shared" si="234"/>
        <v>5.1519629898269491E-2</v>
      </c>
      <c r="I1157">
        <f t="shared" si="235"/>
        <v>1.1006844315496953</v>
      </c>
      <c r="J1157">
        <f t="shared" si="230"/>
        <v>3.0674344973058739E-6</v>
      </c>
      <c r="K1157">
        <f t="shared" si="231"/>
        <v>0.25327857385424307</v>
      </c>
      <c r="L1157">
        <f t="shared" si="232"/>
        <v>1.4263121193729621E-3</v>
      </c>
      <c r="M1157">
        <f t="shared" si="236"/>
        <v>1.6253964040375325E-5</v>
      </c>
      <c r="N1157">
        <f t="shared" si="237"/>
        <v>1.608622741444762E-4</v>
      </c>
    </row>
    <row r="1158" spans="2:14" x14ac:dyDescent="0.25">
      <c r="B1158">
        <f t="shared" si="238"/>
        <v>0.35311500000000645</v>
      </c>
      <c r="C1158">
        <f t="shared" si="228"/>
        <v>8.197725808611074E-14</v>
      </c>
      <c r="D1158">
        <f t="shared" si="233"/>
        <v>125092691.92205586</v>
      </c>
      <c r="E1158">
        <f t="shared" si="239"/>
        <v>8.2174028198600033E-15</v>
      </c>
      <c r="F1158">
        <f t="shared" si="240"/>
        <v>2.5794470793878608E-17</v>
      </c>
      <c r="G1158">
        <f t="shared" si="229"/>
        <v>0.51235786303819209</v>
      </c>
      <c r="H1158" s="17">
        <f t="shared" si="234"/>
        <v>5.1358767624125015E-2</v>
      </c>
      <c r="I1158">
        <f t="shared" si="235"/>
        <v>1.1003700595974508</v>
      </c>
      <c r="J1158">
        <f t="shared" si="230"/>
        <v>3.057856895719834E-6</v>
      </c>
      <c r="K1158">
        <f t="shared" si="231"/>
        <v>0.25342332713296645</v>
      </c>
      <c r="L1158">
        <f t="shared" si="232"/>
        <v>1.4202781650162213E-3</v>
      </c>
      <c r="M1158">
        <f t="shared" si="236"/>
        <v>1.6203347609777633E-5</v>
      </c>
      <c r="N1158">
        <f t="shared" si="237"/>
        <v>1.612154424617413E-4</v>
      </c>
    </row>
    <row r="1159" spans="2:14" x14ac:dyDescent="0.25">
      <c r="B1159">
        <f t="shared" si="238"/>
        <v>0.35343000000000646</v>
      </c>
      <c r="C1159">
        <f t="shared" si="228"/>
        <v>8.2158798258838531E-14</v>
      </c>
      <c r="D1159">
        <f t="shared" si="233"/>
        <v>124922604.84910508</v>
      </c>
      <c r="E1159">
        <f t="shared" si="239"/>
        <v>8.1916083490661245E-15</v>
      </c>
      <c r="F1159">
        <f t="shared" si="240"/>
        <v>2.5851428874330305E-17</v>
      </c>
      <c r="G1159">
        <f t="shared" si="229"/>
        <v>0.51349248911774081</v>
      </c>
      <c r="H1159" s="17">
        <f t="shared" si="234"/>
        <v>5.1197552181663275E-2</v>
      </c>
      <c r="I1159">
        <f t="shared" si="235"/>
        <v>1.100054997450977</v>
      </c>
      <c r="J1159">
        <f t="shared" si="230"/>
        <v>3.0482582667956347E-6</v>
      </c>
      <c r="K1159">
        <f t="shared" si="231"/>
        <v>0.25356852274522163</v>
      </c>
      <c r="L1159">
        <f t="shared" si="232"/>
        <v>1.4142697370535153E-3</v>
      </c>
      <c r="M1159">
        <f t="shared" si="236"/>
        <v>1.6152620369412152E-5</v>
      </c>
      <c r="N1159">
        <f t="shared" si="237"/>
        <v>1.6157143046456444E-4</v>
      </c>
    </row>
    <row r="1160" spans="2:14" x14ac:dyDescent="0.25">
      <c r="B1160">
        <f t="shared" si="238"/>
        <v>0.35374500000000647</v>
      </c>
      <c r="C1160">
        <f t="shared" si="228"/>
        <v>8.2341799566939304E-14</v>
      </c>
      <c r="D1160">
        <f t="shared" si="233"/>
        <v>124751762.54253265</v>
      </c>
      <c r="E1160">
        <f t="shared" si="239"/>
        <v>8.1657569201917943E-15</v>
      </c>
      <c r="F1160">
        <f t="shared" si="240"/>
        <v>2.5908844157560805E-17</v>
      </c>
      <c r="G1160">
        <f t="shared" si="229"/>
        <v>0.51463624729337065</v>
      </c>
      <c r="H1160" s="17">
        <f t="shared" si="234"/>
        <v>5.1035980751198709E-2</v>
      </c>
      <c r="I1160">
        <f t="shared" si="235"/>
        <v>1.0997392395997827</v>
      </c>
      <c r="J1160">
        <f t="shared" si="230"/>
        <v>3.0386384426516202E-6</v>
      </c>
      <c r="K1160">
        <f t="shared" si="231"/>
        <v>0.25371416419646137</v>
      </c>
      <c r="L1160">
        <f t="shared" si="232"/>
        <v>1.408286727496495E-3</v>
      </c>
      <c r="M1160">
        <f t="shared" si="236"/>
        <v>1.6101781436926259E-5</v>
      </c>
      <c r="N1160">
        <f t="shared" si="237"/>
        <v>1.6193027598475503E-4</v>
      </c>
    </row>
    <row r="1161" spans="2:14" x14ac:dyDescent="0.25">
      <c r="B1161">
        <f t="shared" si="238"/>
        <v>0.35406000000000648</v>
      </c>
      <c r="C1161">
        <f t="shared" si="228"/>
        <v>8.2526281774773816E-14</v>
      </c>
      <c r="D1161">
        <f t="shared" si="233"/>
        <v>124580157.71978559</v>
      </c>
      <c r="E1161">
        <f t="shared" si="239"/>
        <v>8.1398480760342332E-15</v>
      </c>
      <c r="F1161">
        <f t="shared" si="240"/>
        <v>2.596672281132062E-17</v>
      </c>
      <c r="G1161">
        <f t="shared" si="229"/>
        <v>0.51578926109233636</v>
      </c>
      <c r="H1161" s="17">
        <f t="shared" si="234"/>
        <v>5.0874050475213956E-2</v>
      </c>
      <c r="I1161">
        <f t="shared" si="235"/>
        <v>1.0994227804594434</v>
      </c>
      <c r="J1161">
        <f t="shared" si="230"/>
        <v>3.0289972531536617E-6</v>
      </c>
      <c r="K1161">
        <f t="shared" si="231"/>
        <v>0.25386025503895487</v>
      </c>
      <c r="L1161">
        <f t="shared" si="232"/>
        <v>1.4023290288136465E-3</v>
      </c>
      <c r="M1161">
        <f t="shared" si="236"/>
        <v>1.6050829918160491E-5</v>
      </c>
      <c r="N1161">
        <f t="shared" si="237"/>
        <v>1.6229201757075385E-4</v>
      </c>
    </row>
    <row r="1162" spans="2:14" x14ac:dyDescent="0.25">
      <c r="B1162">
        <f t="shared" si="238"/>
        <v>0.35437500000000649</v>
      </c>
      <c r="C1162">
        <f t="shared" si="228"/>
        <v>8.2712265024168146E-14</v>
      </c>
      <c r="D1162">
        <f t="shared" si="233"/>
        <v>124407782.98804802</v>
      </c>
      <c r="E1162">
        <f t="shared" si="239"/>
        <v>8.1138813532229131E-15</v>
      </c>
      <c r="F1162">
        <f t="shared" si="240"/>
        <v>2.6025071120834163E-17</v>
      </c>
      <c r="G1162">
        <f t="shared" si="229"/>
        <v>0.5169516564010509</v>
      </c>
      <c r="H1162" s="17">
        <f t="shared" si="234"/>
        <v>5.0711758457643204E-2</v>
      </c>
      <c r="I1162">
        <f t="shared" si="235"/>
        <v>1.0991056143701987</v>
      </c>
      <c r="J1162">
        <f t="shared" si="230"/>
        <v>3.0193345258724899E-6</v>
      </c>
      <c r="K1162">
        <f t="shared" si="231"/>
        <v>0.25400679887267413</v>
      </c>
      <c r="L1162">
        <f t="shared" si="232"/>
        <v>1.3963965339283655E-3</v>
      </c>
      <c r="M1162">
        <f t="shared" si="236"/>
        <v>1.5999764906925495E-5</v>
      </c>
      <c r="N1162">
        <f t="shared" si="237"/>
        <v>1.6265669450521352E-4</v>
      </c>
    </row>
    <row r="1163" spans="2:14" x14ac:dyDescent="0.25">
      <c r="B1163">
        <f t="shared" si="238"/>
        <v>0.3546900000000065</v>
      </c>
      <c r="C1163">
        <f t="shared" si="228"/>
        <v>8.2899769843749029E-14</v>
      </c>
      <c r="D1163">
        <f t="shared" si="233"/>
        <v>124234630.8419572</v>
      </c>
      <c r="E1163">
        <f t="shared" si="239"/>
        <v>8.0878562821020788E-15</v>
      </c>
      <c r="F1163">
        <f t="shared" si="240"/>
        <v>2.6083895491697758E-17</v>
      </c>
      <c r="G1163">
        <f t="shared" si="229"/>
        <v>0.51812356152343142</v>
      </c>
      <c r="H1163" s="17">
        <f t="shared" si="234"/>
        <v>5.0549101763137989E-2</v>
      </c>
      <c r="I1163">
        <f t="shared" si="235"/>
        <v>1.0987877355955191</v>
      </c>
      <c r="J1163">
        <f t="shared" si="230"/>
        <v>3.0096500860399784E-6</v>
      </c>
      <c r="K1163">
        <f t="shared" si="231"/>
        <v>0.25415379934619842</v>
      </c>
      <c r="L1163">
        <f t="shared" si="232"/>
        <v>1.3904891362170272E-3</v>
      </c>
      <c r="M1163">
        <f t="shared" si="236"/>
        <v>1.5948585484773531E-5</v>
      </c>
      <c r="N1163">
        <f t="shared" si="237"/>
        <v>1.6302434682311101E-4</v>
      </c>
    </row>
    <row r="1164" spans="2:14" x14ac:dyDescent="0.25">
      <c r="B1164">
        <f t="shared" si="238"/>
        <v>0.35500500000000651</v>
      </c>
      <c r="C1164">
        <f t="shared" si="228"/>
        <v>8.3088817158565858E-14</v>
      </c>
      <c r="D1164">
        <f t="shared" si="233"/>
        <v>124060693.66125704</v>
      </c>
      <c r="E1164">
        <f t="shared" si="239"/>
        <v>8.0617723866103803E-15</v>
      </c>
      <c r="F1164">
        <f t="shared" si="240"/>
        <v>2.6143202452865398E-17</v>
      </c>
      <c r="G1164">
        <f t="shared" si="229"/>
        <v>0.51930510724103651</v>
      </c>
      <c r="H1164" s="17">
        <f t="shared" si="234"/>
        <v>5.0386077416314873E-2</v>
      </c>
      <c r="I1164">
        <f t="shared" si="235"/>
        <v>1.0984691383206346</v>
      </c>
      <c r="J1164">
        <f t="shared" si="230"/>
        <v>2.9999437565043545E-6</v>
      </c>
      <c r="K1164">
        <f t="shared" si="231"/>
        <v>0.25430126015764359</v>
      </c>
      <c r="L1164">
        <f t="shared" si="232"/>
        <v>1.3846067295070798E-3</v>
      </c>
      <c r="M1164">
        <f t="shared" si="236"/>
        <v>1.5897290720764316E-5</v>
      </c>
      <c r="N1164">
        <f t="shared" si="237"/>
        <v>1.6339501533040875E-4</v>
      </c>
    </row>
    <row r="1165" spans="2:14" x14ac:dyDescent="0.25">
      <c r="B1165">
        <f t="shared" si="238"/>
        <v>0.35532000000000652</v>
      </c>
      <c r="C1165">
        <f t="shared" si="228"/>
        <v>8.3279428300004915E-14</v>
      </c>
      <c r="D1165">
        <f t="shared" si="233"/>
        <v>123885963.70839098</v>
      </c>
      <c r="E1165">
        <f t="shared" si="239"/>
        <v>8.0356291841575156E-15</v>
      </c>
      <c r="F1165">
        <f t="shared" si="240"/>
        <v>2.6202998659725703E-17</v>
      </c>
      <c r="G1165">
        <f t="shared" si="229"/>
        <v>0.52049642687503073</v>
      </c>
      <c r="H1165" s="17">
        <f t="shared" si="234"/>
        <v>5.0222682400984472E-2</v>
      </c>
      <c r="I1165">
        <f t="shared" si="235"/>
        <v>1.0981498166510286</v>
      </c>
      <c r="J1165">
        <f t="shared" si="230"/>
        <v>2.9902153576842937E-6</v>
      </c>
      <c r="K1165">
        <f t="shared" si="231"/>
        <v>0.25444918505561276</v>
      </c>
      <c r="L1165">
        <f t="shared" si="232"/>
        <v>1.3787492080751253E-3</v>
      </c>
      <c r="M1165">
        <f t="shared" si="236"/>
        <v>1.5845879671225136E-5</v>
      </c>
      <c r="N1165">
        <f t="shared" si="237"/>
        <v>1.6376874162328563E-4</v>
      </c>
    </row>
    <row r="1166" spans="2:14" x14ac:dyDescent="0.25">
      <c r="B1166">
        <f t="shared" si="238"/>
        <v>0.35563500000000653</v>
      </c>
      <c r="C1166">
        <f t="shared" si="228"/>
        <v>8.3471625016010823E-14</v>
      </c>
      <c r="D1166">
        <f t="shared" si="233"/>
        <v>123710433.12602948</v>
      </c>
      <c r="E1166">
        <f t="shared" si="239"/>
        <v>8.0094261854977905E-15</v>
      </c>
      <c r="F1166">
        <f t="shared" si="240"/>
        <v>2.6263290897273289E-17</v>
      </c>
      <c r="G1166">
        <f t="shared" si="229"/>
        <v>0.5216976563500676</v>
      </c>
      <c r="H1166" s="17">
        <f t="shared" si="234"/>
        <v>5.0058913659361187E-2</v>
      </c>
      <c r="I1166">
        <f t="shared" si="235"/>
        <v>1.0978297646108937</v>
      </c>
      <c r="J1166">
        <f t="shared" si="230"/>
        <v>2.9804647075218689E-6</v>
      </c>
      <c r="K1166">
        <f t="shared" si="231"/>
        <v>0.2545975778401704</v>
      </c>
      <c r="L1166">
        <f t="shared" si="232"/>
        <v>1.3729164666450272E-3</v>
      </c>
      <c r="M1166">
        <f t="shared" si="236"/>
        <v>1.5794351379504928E-5</v>
      </c>
      <c r="N1166">
        <f t="shared" si="237"/>
        <v>1.6414556810795804E-4</v>
      </c>
    </row>
    <row r="1167" spans="2:14" x14ac:dyDescent="0.25">
      <c r="B1167">
        <f t="shared" si="238"/>
        <v>0.35595000000000654</v>
      </c>
      <c r="C1167">
        <f t="shared" si="228"/>
        <v>8.3665429481623634E-14</v>
      </c>
      <c r="D1167">
        <f t="shared" si="233"/>
        <v>123534093.9345312</v>
      </c>
      <c r="E1167">
        <f t="shared" si="239"/>
        <v>7.9831628946005165E-15</v>
      </c>
      <c r="F1167">
        <f t="shared" si="240"/>
        <v>2.6324086083378238E-17</v>
      </c>
      <c r="G1167">
        <f t="shared" si="229"/>
        <v>0.52290893426014773</v>
      </c>
      <c r="H1167" s="17">
        <f t="shared" si="234"/>
        <v>4.9894768091253226E-2</v>
      </c>
      <c r="I1167">
        <f t="shared" si="235"/>
        <v>1.0975089761415473</v>
      </c>
      <c r="J1167">
        <f t="shared" si="230"/>
        <v>2.970691621434324E-6</v>
      </c>
      <c r="K1167">
        <f t="shared" si="231"/>
        <v>0.25474644236384331</v>
      </c>
      <c r="L1167">
        <f t="shared" si="232"/>
        <v>1.3671084003860101E-3</v>
      </c>
      <c r="M1167">
        <f t="shared" si="236"/>
        <v>1.5742704875722257E-5</v>
      </c>
      <c r="N1167">
        <f t="shared" si="237"/>
        <v>1.6452553802111399E-4</v>
      </c>
    </row>
    <row r="1168" spans="2:14" x14ac:dyDescent="0.25">
      <c r="B1168">
        <f t="shared" si="238"/>
        <v>0.35626500000000655</v>
      </c>
      <c r="C1168">
        <f t="shared" si="228"/>
        <v>8.3860864309842833E-14</v>
      </c>
      <c r="D1168">
        <f t="shared" si="233"/>
        <v>123356938.02933709</v>
      </c>
      <c r="E1168">
        <f t="shared" si="239"/>
        <v>7.9568388085171383E-15</v>
      </c>
      <c r="F1168">
        <f t="shared" si="240"/>
        <v>2.6385391272156782E-17</v>
      </c>
      <c r="G1168">
        <f t="shared" si="229"/>
        <v>0.52413040193651772</v>
      </c>
      <c r="H1168" s="17">
        <f t="shared" si="234"/>
        <v>4.9730242553232107E-2</v>
      </c>
      <c r="I1168">
        <f t="shared" si="235"/>
        <v>1.0971874450998109</v>
      </c>
      <c r="J1168">
        <f t="shared" si="230"/>
        <v>2.9608959122646291E-6</v>
      </c>
      <c r="K1168">
        <f t="shared" si="231"/>
        <v>0.25489578253264422</v>
      </c>
      <c r="L1168">
        <f t="shared" si="232"/>
        <v>1.3613249049107884E-3</v>
      </c>
      <c r="M1168">
        <f t="shared" si="236"/>
        <v>1.5690939176506924E-5</v>
      </c>
      <c r="N1168">
        <f t="shared" si="237"/>
        <v>1.6490869545097989E-4</v>
      </c>
    </row>
    <row r="1169" spans="2:14" x14ac:dyDescent="0.25">
      <c r="B1169">
        <f t="shared" si="238"/>
        <v>0.35658000000000656</v>
      </c>
      <c r="C1169">
        <f t="shared" si="228"/>
        <v>8.4057952562832881E-14</v>
      </c>
      <c r="D1169">
        <f t="shared" si="233"/>
        <v>123178957.17829227</v>
      </c>
      <c r="E1169">
        <f t="shared" si="239"/>
        <v>7.9304534172449817E-15</v>
      </c>
      <c r="F1169">
        <f t="shared" si="240"/>
        <v>2.6447213657447242E-17</v>
      </c>
      <c r="G1169">
        <f t="shared" si="229"/>
        <v>0.52536220351770546</v>
      </c>
      <c r="H1169" s="17">
        <f t="shared" si="234"/>
        <v>4.9565333857781127E-2</v>
      </c>
      <c r="I1169">
        <f t="shared" si="235"/>
        <v>1.0968651652563441</v>
      </c>
      <c r="J1169">
        <f t="shared" si="230"/>
        <v>2.9510773902307774E-6</v>
      </c>
      <c r="K1169">
        <f t="shared" si="231"/>
        <v>0.25504560230712192</v>
      </c>
      <c r="L1169">
        <f t="shared" si="232"/>
        <v>1.3555658762736769E-3</v>
      </c>
      <c r="M1169">
        <f t="shared" si="236"/>
        <v>1.5639053284735067E-5</v>
      </c>
      <c r="N1169">
        <f t="shared" si="237"/>
        <v>1.6529508535904523E-4</v>
      </c>
    </row>
    <row r="1170" spans="2:14" x14ac:dyDescent="0.25">
      <c r="B1170">
        <f t="shared" si="238"/>
        <v>0.35689500000000657</v>
      </c>
      <c r="C1170">
        <f t="shared" si="228"/>
        <v>8.4256717763481347E-14</v>
      </c>
      <c r="D1170">
        <f t="shared" si="233"/>
        <v>123000143.01889521</v>
      </c>
      <c r="E1170">
        <f t="shared" si="239"/>
        <v>7.9040062035875338E-15</v>
      </c>
      <c r="F1170">
        <f t="shared" si="240"/>
        <v>2.6509560576395306E-17</v>
      </c>
      <c r="G1170">
        <f t="shared" si="229"/>
        <v>0.52660448602175836</v>
      </c>
      <c r="H1170" s="17">
        <f t="shared" si="234"/>
        <v>4.9400038772422078E-2</v>
      </c>
      <c r="I1170">
        <f t="shared" si="235"/>
        <v>1.0965421302939387</v>
      </c>
      <c r="J1170">
        <f t="shared" si="230"/>
        <v>2.9412358628737943E-6</v>
      </c>
      <c r="K1170">
        <f t="shared" si="231"/>
        <v>0.25519590570343853</v>
      </c>
      <c r="L1170">
        <f t="shared" si="232"/>
        <v>1.3498312109687307E-3</v>
      </c>
      <c r="M1170">
        <f t="shared" si="236"/>
        <v>1.5587046189257485E-5</v>
      </c>
      <c r="N1170">
        <f t="shared" si="237"/>
        <v>1.6568475360247069E-4</v>
      </c>
    </row>
    <row r="1171" spans="2:14" x14ac:dyDescent="0.25">
      <c r="B1171">
        <f t="shared" si="238"/>
        <v>0.35721000000000658</v>
      </c>
      <c r="C1171">
        <f t="shared" si="228"/>
        <v>8.4457183907322465E-14</v>
      </c>
      <c r="D1171">
        <f t="shared" si="233"/>
        <v>122820487.05547179</v>
      </c>
      <c r="E1171">
        <f t="shared" si="239"/>
        <v>7.8774966430111386E-15</v>
      </c>
      <c r="F1171">
        <f t="shared" si="240"/>
        <v>2.6572439513152419E-17</v>
      </c>
      <c r="G1171">
        <f t="shared" si="229"/>
        <v>0.52785739942076537</v>
      </c>
      <c r="H1171" s="17">
        <f t="shared" si="234"/>
        <v>4.9234354018819614E-2</v>
      </c>
      <c r="I1171">
        <f t="shared" si="235"/>
        <v>1.0962183338057678</v>
      </c>
      <c r="J1171">
        <f t="shared" si="230"/>
        <v>2.9313711350044097E-6</v>
      </c>
      <c r="K1171">
        <f t="shared" si="231"/>
        <v>0.25534669679447475</v>
      </c>
      <c r="L1171">
        <f t="shared" si="232"/>
        <v>1.344120805927882E-3</v>
      </c>
      <c r="M1171">
        <f t="shared" si="236"/>
        <v>1.5534916864621047E-5</v>
      </c>
      <c r="N1171">
        <f t="shared" si="237"/>
        <v>1.660777469572026E-4</v>
      </c>
    </row>
    <row r="1172" spans="2:14" x14ac:dyDescent="0.25">
      <c r="B1172">
        <f t="shared" si="238"/>
        <v>0.35752500000000659</v>
      </c>
      <c r="C1172">
        <f t="shared" si="228"/>
        <v>8.465937547484087E-14</v>
      </c>
      <c r="D1172">
        <f t="shared" si="233"/>
        <v>122639980.65627119</v>
      </c>
      <c r="E1172">
        <f t="shared" si="239"/>
        <v>7.8509242034979862E-15</v>
      </c>
      <c r="F1172">
        <f t="shared" si="240"/>
        <v>2.6635858102691547E-17</v>
      </c>
      <c r="G1172">
        <f t="shared" si="229"/>
        <v>0.52912109671775542</v>
      </c>
      <c r="H1172" s="17">
        <f t="shared" si="234"/>
        <v>4.9068276271862409E-2</v>
      </c>
      <c r="I1172">
        <f t="shared" si="235"/>
        <v>1.0958937692935915</v>
      </c>
      <c r="J1172">
        <f t="shared" si="230"/>
        <v>2.921483008648353E-6</v>
      </c>
      <c r="K1172">
        <f t="shared" si="231"/>
        <v>0.25549797971096283</v>
      </c>
      <c r="L1172">
        <f t="shared" si="232"/>
        <v>1.3384345585190881E-3</v>
      </c>
      <c r="M1172">
        <f t="shared" si="236"/>
        <v>1.5482664270782896E-5</v>
      </c>
      <c r="N1172">
        <f t="shared" si="237"/>
        <v>1.6647411314182217E-4</v>
      </c>
    </row>
    <row r="1173" spans="2:14" x14ac:dyDescent="0.25">
      <c r="B1173">
        <f t="shared" si="238"/>
        <v>0.3578400000000066</v>
      </c>
      <c r="C1173">
        <f t="shared" si="228"/>
        <v>8.4863317444169868E-14</v>
      </c>
      <c r="D1173">
        <f t="shared" si="233"/>
        <v>122458615.05048077</v>
      </c>
      <c r="E1173">
        <f t="shared" si="239"/>
        <v>7.8242883453952953E-15</v>
      </c>
      <c r="F1173">
        <f t="shared" si="240"/>
        <v>2.6699824134745018E-17</v>
      </c>
      <c r="G1173">
        <f t="shared" si="229"/>
        <v>0.53039573402606155</v>
      </c>
      <c r="H1173" s="17">
        <f t="shared" si="234"/>
        <v>4.8901802158720586E-2</v>
      </c>
      <c r="I1173">
        <f t="shared" si="235"/>
        <v>1.095568430165913</v>
      </c>
      <c r="J1173">
        <f t="shared" si="230"/>
        <v>2.9115712829902311E-6</v>
      </c>
      <c r="K1173">
        <f t="shared" si="231"/>
        <v>0.25564975864264805</v>
      </c>
      <c r="L1173">
        <f t="shared" si="232"/>
        <v>1.3327723665444869E-3</v>
      </c>
      <c r="M1173">
        <f t="shared" si="236"/>
        <v>1.5430287352817298E-5</v>
      </c>
      <c r="N1173">
        <f t="shared" si="237"/>
        <v>1.6687390084215632E-4</v>
      </c>
    </row>
    <row r="1174" spans="2:14" x14ac:dyDescent="0.25">
      <c r="B1174">
        <f t="shared" si="238"/>
        <v>0.35815500000000661</v>
      </c>
      <c r="C1174">
        <f t="shared" si="228"/>
        <v>8.5069035304198082E-14</v>
      </c>
      <c r="D1174">
        <f t="shared" si="233"/>
        <v>122276381.3251583</v>
      </c>
      <c r="E1174">
        <f t="shared" si="239"/>
        <v>7.7975885212605501E-15</v>
      </c>
      <c r="F1174">
        <f t="shared" si="240"/>
        <v>2.6764345557868778E-17</v>
      </c>
      <c r="G1174">
        <f t="shared" si="229"/>
        <v>0.53168147065123794</v>
      </c>
      <c r="H1174" s="17">
        <f t="shared" si="234"/>
        <v>4.8734928257878431E-2</v>
      </c>
      <c r="I1174">
        <f t="shared" si="235"/>
        <v>1.0952423097360893</v>
      </c>
      <c r="J1174">
        <f t="shared" si="230"/>
        <v>2.901635754315938E-6</v>
      </c>
      <c r="K1174">
        <f t="shared" si="231"/>
        <v>0.25580203783948358</v>
      </c>
      <c r="L1174">
        <f t="shared" si="232"/>
        <v>1.32713412823856E-3</v>
      </c>
      <c r="M1174">
        <f t="shared" si="236"/>
        <v>1.5377785040614819E-5</v>
      </c>
      <c r="N1174">
        <f t="shared" si="237"/>
        <v>1.6727715973667982E-4</v>
      </c>
    </row>
    <row r="1175" spans="2:14" x14ac:dyDescent="0.25">
      <c r="B1175">
        <f t="shared" si="238"/>
        <v>0.35847000000000662</v>
      </c>
      <c r="C1175">
        <f t="shared" si="228"/>
        <v>8.5276555068101579E-14</v>
      </c>
      <c r="D1175">
        <f t="shared" si="233"/>
        <v>122093270.42207755</v>
      </c>
      <c r="E1175">
        <f t="shared" si="239"/>
        <v>7.7708241757026814E-15</v>
      </c>
      <c r="F1175">
        <f t="shared" si="240"/>
        <v>2.6829430483638025E-17</v>
      </c>
      <c r="G1175">
        <f t="shared" si="229"/>
        <v>0.53297846917563474</v>
      </c>
      <c r="H1175" s="17">
        <f t="shared" si="234"/>
        <v>4.8567651098141755E-2</v>
      </c>
      <c r="I1175">
        <f t="shared" si="235"/>
        <v>1.0949154012203917</v>
      </c>
      <c r="J1175">
        <f t="shared" si="230"/>
        <v>2.8916762159535541E-6</v>
      </c>
      <c r="K1175">
        <f t="shared" si="231"/>
        <v>0.25595482161285271</v>
      </c>
      <c r="L1175">
        <f t="shared" si="232"/>
        <v>1.3215197422663041E-3</v>
      </c>
      <c r="M1175">
        <f t="shared" si="236"/>
        <v>1.5325156248573653E-5</v>
      </c>
      <c r="N1175">
        <f t="shared" si="237"/>
        <v>1.6768394052273761E-4</v>
      </c>
    </row>
    <row r="1176" spans="2:14" x14ac:dyDescent="0.25">
      <c r="B1176">
        <f t="shared" si="238"/>
        <v>0.35878500000000663</v>
      </c>
      <c r="C1176">
        <f t="shared" si="228"/>
        <v>8.5485903287318057E-14</v>
      </c>
      <c r="D1176">
        <f t="shared" si="233"/>
        <v>121909273.13448445</v>
      </c>
      <c r="E1176">
        <f t="shared" si="239"/>
        <v>7.7439947452190428E-15</v>
      </c>
      <c r="F1176">
        <f t="shared" si="240"/>
        <v>2.6895087190979425E-17</v>
      </c>
      <c r="G1176">
        <f t="shared" si="229"/>
        <v>0.53428689554573783</v>
      </c>
      <c r="H1176" s="17">
        <f t="shared" si="234"/>
        <v>4.8399967157619017E-2</v>
      </c>
      <c r="I1176">
        <f t="shared" si="235"/>
        <v>1.0945876977360134</v>
      </c>
      <c r="J1176">
        <f t="shared" si="230"/>
        <v>2.8816924582126834E-6</v>
      </c>
      <c r="K1176">
        <f t="shared" si="231"/>
        <v>0.25610811433682623</v>
      </c>
      <c r="L1176">
        <f t="shared" si="232"/>
        <v>1.3159291077214095E-3</v>
      </c>
      <c r="M1176">
        <f t="shared" si="236"/>
        <v>1.5272399875282794E-5</v>
      </c>
      <c r="N1176">
        <f t="shared" si="237"/>
        <v>1.6809429494362137E-4</v>
      </c>
    </row>
    <row r="1177" spans="2:14" x14ac:dyDescent="0.25">
      <c r="B1177">
        <f t="shared" si="238"/>
        <v>0.35910000000000664</v>
      </c>
      <c r="C1177">
        <f t="shared" si="228"/>
        <v>8.5697107065977777E-14</v>
      </c>
      <c r="D1177">
        <f t="shared" si="233"/>
        <v>121724380.10376169</v>
      </c>
      <c r="E1177">
        <f t="shared" si="239"/>
        <v>7.7170996580280631E-15</v>
      </c>
      <c r="F1177">
        <f t="shared" si="240"/>
        <v>2.6961324130644924E-17</v>
      </c>
      <c r="G1177">
        <f t="shared" si="229"/>
        <v>0.53560691916236103</v>
      </c>
      <c r="H1177" s="17">
        <f t="shared" si="234"/>
        <v>4.8231872862675385E-2</v>
      </c>
      <c r="I1177">
        <f t="shared" si="235"/>
        <v>1.0942591922990264</v>
      </c>
      <c r="J1177">
        <f t="shared" si="230"/>
        <v>2.8716842683221792E-6</v>
      </c>
      <c r="K1177">
        <f t="shared" si="231"/>
        <v>0.25626192044945184</v>
      </c>
      <c r="L1177">
        <f t="shared" si="232"/>
        <v>1.3103621241244464E-3</v>
      </c>
      <c r="M1177">
        <f t="shared" si="236"/>
        <v>1.5219514803196838E-5</v>
      </c>
      <c r="N1177">
        <f t="shared" si="237"/>
        <v>1.6850827581653074E-4</v>
      </c>
    </row>
    <row r="1178" spans="2:14" x14ac:dyDescent="0.25">
      <c r="B1178">
        <f t="shared" si="238"/>
        <v>0.35941500000000665</v>
      </c>
      <c r="C1178">
        <f t="shared" si="228"/>
        <v>8.5910194075812385E-14</v>
      </c>
      <c r="D1178">
        <f t="shared" si="233"/>
        <v>121538581.81599748</v>
      </c>
      <c r="E1178">
        <f t="shared" si="239"/>
        <v>7.6901383338974181E-15</v>
      </c>
      <c r="F1178">
        <f t="shared" si="240"/>
        <v>2.7028149929832787E-17</v>
      </c>
      <c r="G1178">
        <f t="shared" si="229"/>
        <v>0.53693871297382734</v>
      </c>
      <c r="H1178" s="17">
        <f t="shared" si="234"/>
        <v>4.8063364586858857E-2</v>
      </c>
      <c r="I1178">
        <f t="shared" si="235"/>
        <v>1.0939298778222819</v>
      </c>
      <c r="J1178">
        <f t="shared" si="230"/>
        <v>2.861651430366204E-6</v>
      </c>
      <c r="K1178">
        <f t="shared" si="231"/>
        <v>0.25641624445407851</v>
      </c>
      <c r="L1178">
        <f t="shared" si="232"/>
        <v>1.3048186914210583E-3</v>
      </c>
      <c r="M1178">
        <f t="shared" si="236"/>
        <v>1.5166499898302112E-5</v>
      </c>
      <c r="N1178">
        <f t="shared" si="237"/>
        <v>1.6892593706145488E-4</v>
      </c>
    </row>
    <row r="1179" spans="2:14" x14ac:dyDescent="0.25">
      <c r="B1179">
        <f t="shared" si="238"/>
        <v>0.35973000000000666</v>
      </c>
      <c r="C1179">
        <f t="shared" si="228"/>
        <v>8.6125192571557345E-14</v>
      </c>
      <c r="D1179">
        <f>$C$4*SQRT(1-(1/I1179)^2)</f>
        <v>121351868.59845628</v>
      </c>
      <c r="E1179">
        <f t="shared" si="239"/>
        <v>7.6631101839675846E-15</v>
      </c>
      <c r="F1179">
        <f t="shared" si="240"/>
        <v>2.7095573396961567E-17</v>
      </c>
      <c r="G1179">
        <f t="shared" si="229"/>
        <v>0.53828245357223337</v>
      </c>
      <c r="H1179" s="17">
        <f t="shared" si="234"/>
        <v>4.7894438649797394E-2</v>
      </c>
      <c r="I1179">
        <f t="shared" si="235"/>
        <v>1.0935997471132568</v>
      </c>
      <c r="J1179">
        <f t="shared" si="230"/>
        <v>2.8515937252185696E-6</v>
      </c>
      <c r="K1179">
        <f t="shared" si="231"/>
        <v>0.25657109092071551</v>
      </c>
      <c r="L1179">
        <f t="shared" si="232"/>
        <v>1.2992987099801664E-3</v>
      </c>
      <c r="M1179">
        <f t="shared" si="236"/>
        <v>1.5113354009773828E-5</v>
      </c>
      <c r="N1179">
        <f t="shared" si="237"/>
        <v>1.6934733373100979E-4</v>
      </c>
    </row>
    <row r="1180" spans="2:14" x14ac:dyDescent="0.25">
      <c r="B1180">
        <f t="shared" si="238"/>
        <v>0.36004500000000667</v>
      </c>
      <c r="C1180">
        <f t="shared" si="228"/>
        <v>8.6342131406870956E-14</v>
      </c>
      <c r="D1180">
        <f t="shared" si="233"/>
        <v>121164230.61594589</v>
      </c>
      <c r="E1180">
        <f t="shared" si="239"/>
        <v>7.6360146105706233E-15</v>
      </c>
      <c r="F1180">
        <f t="shared" si="240"/>
        <v>2.7163603526603295E-17</v>
      </c>
      <c r="G1180">
        <f t="shared" si="229"/>
        <v>0.53963832129294342</v>
      </c>
      <c r="H1180" s="17">
        <f t="shared" si="234"/>
        <v>4.7725091316066393E-2</v>
      </c>
      <c r="I1180">
        <f t="shared" si="235"/>
        <v>1.0932687928718379</v>
      </c>
      <c r="J1180">
        <f t="shared" si="230"/>
        <v>2.8415109304753039E-6</v>
      </c>
      <c r="K1180">
        <f t="shared" si="231"/>
        <v>0.25672646448742925</v>
      </c>
      <c r="L1180">
        <f t="shared" si="232"/>
        <v>1.2938020805921746E-3</v>
      </c>
      <c r="M1180">
        <f t="shared" si="236"/>
        <v>1.506007596962401E-5</v>
      </c>
      <c r="N1180">
        <f t="shared" si="237"/>
        <v>1.6977252204127056E-4</v>
      </c>
    </row>
    <row r="1181" spans="2:14" x14ac:dyDescent="0.25">
      <c r="B1181">
        <f t="shared" si="238"/>
        <v>0.36036000000000667</v>
      </c>
      <c r="C1181">
        <f t="shared" si="228"/>
        <v>8.6561040050786362E-14</v>
      </c>
      <c r="D1181">
        <f t="shared" si="233"/>
        <v>120975657.86708048</v>
      </c>
      <c r="E1181">
        <f t="shared" si="239"/>
        <v>7.6088510070440202E-15</v>
      </c>
      <c r="F1181">
        <f t="shared" si="240"/>
        <v>2.7232249504581866E-17</v>
      </c>
      <c r="G1181">
        <f t="shared" si="229"/>
        <v>0.54100650031741471</v>
      </c>
      <c r="H1181" s="17">
        <f t="shared" si="234"/>
        <v>4.7555318794025123E-2</v>
      </c>
      <c r="I1181">
        <f t="shared" si="235"/>
        <v>1.09293700768805</v>
      </c>
      <c r="J1181">
        <f t="shared" si="230"/>
        <v>2.8314028203853769E-6</v>
      </c>
      <c r="K1181">
        <f t="shared" si="231"/>
        <v>0.25688236986177793</v>
      </c>
      <c r="L1181">
        <f t="shared" si="232"/>
        <v>1.288328704467191E-3</v>
      </c>
      <c r="M1181">
        <f t="shared" si="236"/>
        <v>1.5006664592339877E-5</v>
      </c>
      <c r="N1181">
        <f t="shared" si="237"/>
        <v>1.7020155940363665E-4</v>
      </c>
    </row>
    <row r="1182" spans="2:14" x14ac:dyDescent="0.25">
      <c r="B1182">
        <f t="shared" si="238"/>
        <v>0.36067500000000668</v>
      </c>
      <c r="C1182">
        <f t="shared" si="228"/>
        <v>8.6781948604721231E-14</v>
      </c>
      <c r="D1182">
        <f t="shared" si="233"/>
        <v>120786140.18043299</v>
      </c>
      <c r="E1182">
        <f t="shared" si="239"/>
        <v>7.5816187575394385E-15</v>
      </c>
      <c r="F1182">
        <f t="shared" si="240"/>
        <v>2.7301520713243289E-17</v>
      </c>
      <c r="G1182">
        <f t="shared" si="229"/>
        <v>0.54238717877950759</v>
      </c>
      <c r="H1182" s="17">
        <f t="shared" si="234"/>
        <v>4.7385117234621486E-2</v>
      </c>
      <c r="I1182">
        <f t="shared" si="235"/>
        <v>1.092604384039719</v>
      </c>
      <c r="J1182">
        <f t="shared" si="230"/>
        <v>2.8212691657795327E-6</v>
      </c>
      <c r="K1182">
        <f t="shared" si="231"/>
        <v>0.25703881182228439</v>
      </c>
      <c r="L1182">
        <f t="shared" si="232"/>
        <v>1.2828784832332491E-3</v>
      </c>
      <c r="M1182">
        <f t="shared" si="236"/>
        <v>1.4953118674512301E-5</v>
      </c>
      <c r="N1182">
        <f t="shared" si="237"/>
        <v>1.7063450445777053E-4</v>
      </c>
    </row>
    <row r="1183" spans="2:14" x14ac:dyDescent="0.25">
      <c r="B1183">
        <f t="shared" si="238"/>
        <v>0.36099000000000669</v>
      </c>
      <c r="C1183">
        <f t="shared" si="228"/>
        <v>8.7004887820066418E-14</v>
      </c>
      <c r="D1183">
        <f t="shared" si="233"/>
        <v>120595667.2105743</v>
      </c>
      <c r="E1183">
        <f t="shared" si="239"/>
        <v>7.5543172368261954E-15</v>
      </c>
      <c r="F1183">
        <f t="shared" si="240"/>
        <v>2.7371426736904898E-17</v>
      </c>
      <c r="G1183">
        <f t="shared" si="229"/>
        <v>0.54378054887541516</v>
      </c>
      <c r="H1183" s="17">
        <f t="shared" si="234"/>
        <v>4.7214482730163716E-2</v>
      </c>
      <c r="I1183">
        <f t="shared" si="235"/>
        <v>1.0922709142900717</v>
      </c>
      <c r="J1183">
        <f t="shared" si="230"/>
        <v>2.811109733997162E-6</v>
      </c>
      <c r="K1183">
        <f t="shared" si="231"/>
        <v>0.25719579521995029</v>
      </c>
      <c r="L1183">
        <f t="shared" si="232"/>
        <v>1.2774513189345406E-3</v>
      </c>
      <c r="M1183">
        <f t="shared" si="236"/>
        <v>1.4899436994454129E-5</v>
      </c>
      <c r="N1183">
        <f t="shared" si="237"/>
        <v>1.7107141710565559E-4</v>
      </c>
    </row>
    <row r="1184" spans="2:14" x14ac:dyDescent="0.25">
      <c r="B1184">
        <f t="shared" si="238"/>
        <v>0.3613050000000067</v>
      </c>
      <c r="C1184">
        <f t="shared" si="228"/>
        <v>8.7229889116375524E-14</v>
      </c>
      <c r="D1184">
        <f t="shared" si="233"/>
        <v>120404228.43399565</v>
      </c>
      <c r="E1184">
        <f t="shared" si="239"/>
        <v>7.5269458100892909E-15</v>
      </c>
      <c r="F1184">
        <f t="shared" si="240"/>
        <v>2.7441977367490452E-17</v>
      </c>
      <c r="G1184">
        <f t="shared" si="229"/>
        <v>0.545186806977347</v>
      </c>
      <c r="H1184" s="17">
        <f t="shared" si="234"/>
        <v>4.7043411313058066E-2</v>
      </c>
      <c r="I1184">
        <f t="shared" si="235"/>
        <v>1.0919365906852692</v>
      </c>
      <c r="J1184">
        <f t="shared" si="230"/>
        <v>2.8009242888111418E-6</v>
      </c>
      <c r="K1184">
        <f t="shared" si="231"/>
        <v>0.25735332497981189</v>
      </c>
      <c r="L1184">
        <f t="shared" si="232"/>
        <v>1.2720471140296554E-3</v>
      </c>
      <c r="M1184">
        <f t="shared" si="236"/>
        <v>1.4845618311807888E-5</v>
      </c>
      <c r="N1184">
        <f t="shared" si="237"/>
        <v>1.7151235854681533E-4</v>
      </c>
    </row>
    <row r="1185" spans="2:14" x14ac:dyDescent="0.25">
      <c r="B1185">
        <f t="shared" si="238"/>
        <v>0.36162000000000671</v>
      </c>
      <c r="C1185">
        <f t="shared" si="228"/>
        <v>8.7456984600183591E-14</v>
      </c>
      <c r="D1185">
        <f t="shared" si="233"/>
        <v>120211813.14490786</v>
      </c>
      <c r="E1185">
        <f t="shared" si="239"/>
        <v>7.499503832721801E-15</v>
      </c>
      <c r="F1185">
        <f t="shared" si="240"/>
        <v>2.7513182610358907E-17</v>
      </c>
      <c r="G1185">
        <f t="shared" si="229"/>
        <v>0.54660615375114741</v>
      </c>
      <c r="H1185" s="17">
        <f t="shared" si="234"/>
        <v>4.687189895451125E-2</v>
      </c>
      <c r="I1185">
        <f t="shared" si="235"/>
        <v>1.0916014053518703</v>
      </c>
      <c r="J1185">
        <f t="shared" si="230"/>
        <v>2.7907125903505818E-6</v>
      </c>
      <c r="K1185">
        <f t="shared" si="231"/>
        <v>0.2575114061025407</v>
      </c>
      <c r="L1185">
        <f t="shared" si="232"/>
        <v>1.2666657713898324E-3</v>
      </c>
      <c r="M1185">
        <f t="shared" si="236"/>
        <v>1.4791661367142624E-5</v>
      </c>
      <c r="N1185">
        <f t="shared" si="237"/>
        <v>1.7195739131474318E-4</v>
      </c>
    </row>
    <row r="1186" spans="2:14" x14ac:dyDescent="0.25">
      <c r="B1186">
        <f t="shared" si="238"/>
        <v>0.36193500000000672</v>
      </c>
      <c r="C1186">
        <f t="shared" si="228"/>
        <v>8.768620708447631E-14</v>
      </c>
      <c r="D1186">
        <f t="shared" si="233"/>
        <v>120018410.4509158</v>
      </c>
      <c r="E1186">
        <f t="shared" si="239"/>
        <v>7.4719906501114424E-15</v>
      </c>
      <c r="F1186">
        <f t="shared" si="240"/>
        <v>2.7585052690334784E-17</v>
      </c>
      <c r="G1186">
        <f t="shared" si="229"/>
        <v>0.54803879427797686</v>
      </c>
      <c r="H1186" s="17">
        <f t="shared" si="234"/>
        <v>4.6699941563196512E-2</v>
      </c>
      <c r="I1186">
        <f t="shared" si="235"/>
        <v>1.0912653502942258</v>
      </c>
      <c r="J1186">
        <f t="shared" si="230"/>
        <v>2.7804743950214014E-6</v>
      </c>
      <c r="K1186">
        <f t="shared" si="231"/>
        <v>0.25767004366608548</v>
      </c>
      <c r="L1186">
        <f t="shared" si="232"/>
        <v>1.2613071942972015E-3</v>
      </c>
      <c r="M1186">
        <f t="shared" si="236"/>
        <v>1.4737564881539425E-5</v>
      </c>
      <c r="N1186">
        <f t="shared" si="237"/>
        <v>1.7240657931459239E-4</v>
      </c>
    </row>
    <row r="1187" spans="2:14" x14ac:dyDescent="0.25">
      <c r="B1187">
        <f t="shared" si="238"/>
        <v>0.36225000000000673</v>
      </c>
      <c r="C1187">
        <f t="shared" si="228"/>
        <v>8.7917590108839932E-14</v>
      </c>
      <c r="D1187">
        <f t="shared" si="233"/>
        <v>119824009.26856121</v>
      </c>
      <c r="E1187">
        <f t="shared" si="239"/>
        <v>7.4444055974211078E-15</v>
      </c>
      <c r="F1187">
        <f t="shared" si="240"/>
        <v>2.7657598057948164E-17</v>
      </c>
      <c r="G1187">
        <f t="shared" si="229"/>
        <v>0.54948493818024957</v>
      </c>
      <c r="H1187" s="17">
        <f t="shared" si="234"/>
        <v>4.6527534983881916E-2</v>
      </c>
      <c r="I1187">
        <f t="shared" si="235"/>
        <v>1.0909284173917961</v>
      </c>
      <c r="J1187">
        <f t="shared" si="230"/>
        <v>2.7702094554246624E-6</v>
      </c>
      <c r="K1187">
        <f t="shared" si="231"/>
        <v>0.25782924282736419</v>
      </c>
      <c r="L1187">
        <f t="shared" si="232"/>
        <v>1.2559712864430599E-3</v>
      </c>
      <c r="M1187">
        <f t="shared" si="236"/>
        <v>1.4683327556165305E-5</v>
      </c>
      <c r="N1187">
        <f t="shared" si="237"/>
        <v>1.7285998786217596E-4</v>
      </c>
    </row>
    <row r="1188" spans="2:14" x14ac:dyDescent="0.25">
      <c r="B1188">
        <f t="shared" si="238"/>
        <v>0.36256500000000674</v>
      </c>
      <c r="C1188">
        <f t="shared" si="228"/>
        <v>8.8151167960318529E-14</v>
      </c>
      <c r="D1188">
        <f t="shared" si="233"/>
        <v>119628598.31873032</v>
      </c>
      <c r="E1188">
        <f t="shared" si="239"/>
        <v>7.4167479993631589E-15</v>
      </c>
      <c r="F1188">
        <f t="shared" si="240"/>
        <v>2.7730829395893312E-17</v>
      </c>
      <c r="G1188">
        <f t="shared" si="229"/>
        <v>0.55094479975199073</v>
      </c>
      <c r="H1188" s="17">
        <f t="shared" si="234"/>
        <v>4.6354674996019744E-2</v>
      </c>
      <c r="I1188">
        <f t="shared" si="235"/>
        <v>1.0905905983963966</v>
      </c>
      <c r="J1188">
        <f t="shared" si="230"/>
        <v>2.7599175202725791E-6</v>
      </c>
      <c r="K1188">
        <f t="shared" si="231"/>
        <v>0.2579890088240015</v>
      </c>
      <c r="L1188">
        <f t="shared" si="232"/>
        <v>1.2506579519261317E-3</v>
      </c>
      <c r="M1188">
        <f t="shared" si="236"/>
        <v>1.4628948071834961E-5</v>
      </c>
      <c r="N1188">
        <f t="shared" si="237"/>
        <v>1.7331768372433321E-4</v>
      </c>
    </row>
    <row r="1189" spans="2:14" x14ac:dyDescent="0.25">
      <c r="B1189">
        <f t="shared" si="238"/>
        <v>0.36288000000000675</v>
      </c>
      <c r="C1189">
        <f t="shared" si="228"/>
        <v>8.8386975695008405E-14</v>
      </c>
      <c r="D1189">
        <f t="shared" si="233"/>
        <v>119432166.12192072</v>
      </c>
      <c r="E1189">
        <f t="shared" si="239"/>
        <v>7.3890171699672662E-15</v>
      </c>
      <c r="F1189">
        <f t="shared" si="240"/>
        <v>2.7804757625714849E-17</v>
      </c>
      <c r="G1189">
        <f t="shared" si="229"/>
        <v>0.55241859809380245</v>
      </c>
      <c r="H1189" s="17">
        <f t="shared" si="234"/>
        <v>4.6181357312295411E-2</v>
      </c>
      <c r="I1189">
        <f t="shared" si="235"/>
        <v>1.0902518849293599</v>
      </c>
      <c r="J1189">
        <f t="shared" si="230"/>
        <v>2.7495983343021261E-6</v>
      </c>
      <c r="K1189">
        <f t="shared" si="231"/>
        <v>0.25814934697611797</v>
      </c>
      <c r="L1189">
        <f t="shared" si="232"/>
        <v>1.2453670952508517E-3</v>
      </c>
      <c r="M1189">
        <f t="shared" si="236"/>
        <v>1.4574425088560087E-5</v>
      </c>
      <c r="N1189">
        <f t="shared" si="237"/>
        <v>1.7377973516071777E-4</v>
      </c>
    </row>
    <row r="1190" spans="2:14" x14ac:dyDescent="0.25">
      <c r="B1190">
        <f t="shared" si="238"/>
        <v>0.36319500000000676</v>
      </c>
      <c r="C1190">
        <f t="shared" si="228"/>
        <v>8.8625049160421768E-14</v>
      </c>
      <c r="D1190">
        <f t="shared" si="233"/>
        <v>119234700.99336202</v>
      </c>
      <c r="E1190">
        <f t="shared" si="239"/>
        <v>7.3612124123415513E-15</v>
      </c>
      <c r="F1190">
        <f t="shared" si="240"/>
        <v>2.7879393914731112E-17</v>
      </c>
      <c r="G1190">
        <f t="shared" si="229"/>
        <v>0.55390655725263593</v>
      </c>
      <c r="H1190" s="17">
        <f t="shared" si="234"/>
        <v>4.6007577577134688E-2</v>
      </c>
      <c r="I1190">
        <f t="shared" si="235"/>
        <v>1.0899122684786193</v>
      </c>
      <c r="J1190">
        <f t="shared" si="230"/>
        <v>2.7392516381861553E-6</v>
      </c>
      <c r="K1190">
        <f t="shared" si="231"/>
        <v>0.25831026268816865</v>
      </c>
      <c r="L1190">
        <f t="shared" si="232"/>
        <v>1.2400986213256385E-3</v>
      </c>
      <c r="M1190">
        <f t="shared" si="236"/>
        <v>1.4519757245085689E-5</v>
      </c>
      <c r="N1190">
        <f t="shared" si="237"/>
        <v>1.7424621196706941E-4</v>
      </c>
    </row>
    <row r="1191" spans="2:14" x14ac:dyDescent="0.25">
      <c r="B1191">
        <f t="shared" si="238"/>
        <v>0.36351000000000677</v>
      </c>
      <c r="C1191">
        <f t="shared" ref="C1191:C1254" si="241">((2*PI()/(D1191^2*$C$16))*($C$11*$C$10*$C$12/($C$13*$C$14))*(($C$8^2)/(4*PI()*$C$7))^2)*(LN((($C$16*D1191^2*E1191)/(2*$C$9^2))*(1+(E1191/($C$16*$C$4^2)))^2)-LN(2)*(SQRT(1-(D1191/$C$4)^2)-(1-(D1191/$C$4)^2)/2)+((1-SQRT(1-(D1191/$C$4)^2))^2)/16)/1000</f>
        <v>8.8865425018649758E-14</v>
      </c>
      <c r="D1191">
        <f t="shared" si="233"/>
        <v>119036191.03798608</v>
      </c>
      <c r="E1191">
        <f t="shared" si="239"/>
        <v>7.3333330184268203E-15</v>
      </c>
      <c r="F1191">
        <f t="shared" si="240"/>
        <v>2.7954749683204626E-17</v>
      </c>
      <c r="G1191">
        <f t="shared" ref="G1191:G1254" si="242">C1191/$C$19/$F$36</f>
        <v>0.55540890636656093</v>
      </c>
      <c r="H1191" s="17">
        <f t="shared" si="234"/>
        <v>4.5833331365167623E-2</v>
      </c>
      <c r="I1191">
        <f t="shared" si="235"/>
        <v>1.0895717403957075</v>
      </c>
      <c r="J1191">
        <f t="shared" ref="J1191:J1254" si="243">E1191/($C$18*$C$4^2)</f>
        <v>2.728877168441942E-6</v>
      </c>
      <c r="K1191">
        <f t="shared" ref="K1191:K1254" si="244">(1-(D1191/$C$4)^2)*(1+(J1191^2)/8-(2*J1191+1)*LN(2))</f>
        <v>0.25847176145083578</v>
      </c>
      <c r="L1191">
        <f t="shared" ref="L1191:L1254" si="245">$H$38*2^(-B1191/$Q$37)</f>
        <v>1.2348524354611949E-3</v>
      </c>
      <c r="M1191">
        <f t="shared" si="236"/>
        <v>1.4464943158413061E-5</v>
      </c>
      <c r="N1191">
        <f t="shared" si="237"/>
        <v>1.7471718552002891E-4</v>
      </c>
    </row>
    <row r="1192" spans="2:14" x14ac:dyDescent="0.25">
      <c r="B1192">
        <f t="shared" si="238"/>
        <v>0.36382500000000678</v>
      </c>
      <c r="C1192">
        <f t="shared" si="241"/>
        <v>8.9108140770362261E-14</v>
      </c>
      <c r="D1192">
        <f t="shared" ref="D1192:D1255" si="246">$C$4*SQRT(1-(1/I1192)^2)</f>
        <v>118836624.14523907</v>
      </c>
      <c r="E1192">
        <f t="shared" si="239"/>
        <v>7.3053782687436159E-15</v>
      </c>
      <c r="F1192">
        <f t="shared" si="240"/>
        <v>2.8030836611770255E-17</v>
      </c>
      <c r="G1192">
        <f t="shared" si="242"/>
        <v>0.55692587981476416</v>
      </c>
      <c r="H1192" s="17">
        <f t="shared" ref="H1192:H1255" si="247">E1192/$C$19/$F$36</f>
        <v>4.5658614179647596E-2</v>
      </c>
      <c r="I1192">
        <f t="shared" ref="I1192:I1255" si="248">(E1192)/($C$4^2*$C$29)+1</f>
        <v>1.0892302918926653</v>
      </c>
      <c r="J1192">
        <f t="shared" si="243"/>
        <v>2.718474657337057E-6</v>
      </c>
      <c r="K1192">
        <f t="shared" si="244"/>
        <v>0.2586338488429773</v>
      </c>
      <c r="L1192">
        <f t="shared" si="245"/>
        <v>1.2296284433688047E-3</v>
      </c>
      <c r="M1192">
        <f t="shared" ref="M1192:M1255" si="249">(B1192-B1191)*(H1192+H1191)/2</f>
        <v>1.4409981423308841E-5</v>
      </c>
      <c r="N1192">
        <f t="shared" ref="N1192:N1255" si="250">(B1192-B1191)*(G1192+G1191)/2</f>
        <v>1.7519272882356409E-4</v>
      </c>
    </row>
    <row r="1193" spans="2:14" x14ac:dyDescent="0.25">
      <c r="B1193">
        <f t="shared" ref="B1193:B1256" si="251">B1192+$B$38</f>
        <v>0.36414000000000679</v>
      </c>
      <c r="C1193">
        <f t="shared" si="241"/>
        <v>8.9353234779677457E-14</v>
      </c>
      <c r="D1193">
        <f t="shared" si="246"/>
        <v>118635987.98373125</v>
      </c>
      <c r="E1193">
        <f t="shared" ref="E1193:E1256" si="252">E1192-F1192</f>
        <v>7.2773474321318456E-15</v>
      </c>
      <c r="F1193">
        <f t="shared" ref="F1193:F1256" si="253">(B1193-B1192)*(C1193+C1192)/2</f>
        <v>2.8107666649132122E-17</v>
      </c>
      <c r="G1193">
        <f t="shared" si="242"/>
        <v>0.558457717372984</v>
      </c>
      <c r="H1193" s="17">
        <f t="shared" si="247"/>
        <v>4.5483421450824034E-2</v>
      </c>
      <c r="I1193">
        <f t="shared" si="248"/>
        <v>1.0888879140388634</v>
      </c>
      <c r="J1193">
        <f t="shared" si="243"/>
        <v>2.7080438327924767E-6</v>
      </c>
      <c r="K1193">
        <f t="shared" si="244"/>
        <v>0.25879653053363122</v>
      </c>
      <c r="L1193">
        <f t="shared" si="245"/>
        <v>1.2244265511586348E-3</v>
      </c>
      <c r="M1193">
        <f t="shared" si="249"/>
        <v>1.4354870611799724E-5</v>
      </c>
      <c r="N1193">
        <f t="shared" si="250"/>
        <v>1.7567291655707574E-4</v>
      </c>
    </row>
    <row r="1194" spans="2:14" x14ac:dyDescent="0.25">
      <c r="B1194">
        <f t="shared" si="251"/>
        <v>0.3644550000000068</v>
      </c>
      <c r="C1194">
        <f t="shared" si="241"/>
        <v>8.9600746299940311E-14</v>
      </c>
      <c r="D1194">
        <f t="shared" si="246"/>
        <v>118434269.99571718</v>
      </c>
      <c r="E1194">
        <f t="shared" si="252"/>
        <v>7.2492397654827129E-15</v>
      </c>
      <c r="F1194">
        <f t="shared" si="253"/>
        <v>2.8185252020040669E-17</v>
      </c>
      <c r="G1194">
        <f t="shared" si="242"/>
        <v>0.56000466437462693</v>
      </c>
      <c r="H1194" s="17">
        <f t="shared" si="247"/>
        <v>4.5307748534266952E-2</v>
      </c>
      <c r="I1194">
        <f t="shared" si="248"/>
        <v>1.0885445977577264</v>
      </c>
      <c r="J1194">
        <f t="shared" si="243"/>
        <v>2.6975844182828313E-6</v>
      </c>
      <c r="K1194">
        <f t="shared" si="244"/>
        <v>0.2589598122840801</v>
      </c>
      <c r="L1194">
        <f t="shared" si="245"/>
        <v>1.2192466653380459E-3</v>
      </c>
      <c r="M1194">
        <f t="shared" si="249"/>
        <v>1.4299609272652271E-5</v>
      </c>
      <c r="N1194">
        <f t="shared" si="250"/>
        <v>1.7615782512525415E-4</v>
      </c>
    </row>
    <row r="1195" spans="2:14" x14ac:dyDescent="0.25">
      <c r="B1195">
        <f t="shared" si="251"/>
        <v>0.36477000000000681</v>
      </c>
      <c r="C1195">
        <f t="shared" si="241"/>
        <v>8.985071550044896E-14</v>
      </c>
      <c r="D1195">
        <f t="shared" si="246"/>
        <v>118231457.39140035</v>
      </c>
      <c r="E1195">
        <f t="shared" si="252"/>
        <v>7.2210545134626726E-15</v>
      </c>
      <c r="F1195">
        <f t="shared" si="253"/>
        <v>2.8263605233562184E-17</v>
      </c>
      <c r="G1195">
        <f t="shared" si="242"/>
        <v>0.56156697187780602</v>
      </c>
      <c r="H1195" s="17">
        <f t="shared" si="247"/>
        <v>4.5131590709141703E-2</v>
      </c>
      <c r="I1195">
        <f t="shared" si="248"/>
        <v>1.0882003338233621</v>
      </c>
      <c r="J1195">
        <f t="shared" si="243"/>
        <v>2.6870961327336817E-6</v>
      </c>
      <c r="K1195">
        <f t="shared" si="244"/>
        <v>0.25912369994997542</v>
      </c>
      <c r="L1195">
        <f t="shared" si="245"/>
        <v>1.2140886928099183E-3</v>
      </c>
      <c r="M1195">
        <f t="shared" si="249"/>
        <v>1.4244195930837304E-5</v>
      </c>
      <c r="N1195">
        <f t="shared" si="250"/>
        <v>1.7664753270976361E-4</v>
      </c>
    </row>
    <row r="1196" spans="2:14" x14ac:dyDescent="0.25">
      <c r="B1196">
        <f t="shared" si="251"/>
        <v>0.36508500000000682</v>
      </c>
      <c r="C1196">
        <f t="shared" si="241"/>
        <v>9.0103183494171012E-14</v>
      </c>
      <c r="D1196">
        <f t="shared" si="246"/>
        <v>118027537.14305475</v>
      </c>
      <c r="E1196">
        <f t="shared" si="252"/>
        <v>7.1927909082291111E-15</v>
      </c>
      <c r="F1196">
        <f t="shared" si="253"/>
        <v>2.8342739091653515E-17</v>
      </c>
      <c r="G1196">
        <f t="shared" si="242"/>
        <v>0.56314489683856872</v>
      </c>
      <c r="H1196" s="17">
        <f t="shared" si="247"/>
        <v>4.4954943176431936E-2</v>
      </c>
      <c r="I1196">
        <f t="shared" si="248"/>
        <v>1.0878551128570886</v>
      </c>
      <c r="J1196">
        <f t="shared" si="243"/>
        <v>2.6765786904157178E-6</v>
      </c>
      <c r="K1196">
        <f t="shared" si="244"/>
        <v>0.25928819948352805</v>
      </c>
      <c r="L1196">
        <f t="shared" si="245"/>
        <v>1.2089525408709781E-3</v>
      </c>
      <c r="M1196">
        <f t="shared" si="249"/>
        <v>1.4188629086978286E-5</v>
      </c>
      <c r="N1196">
        <f t="shared" si="250"/>
        <v>1.771421193228345E-4</v>
      </c>
    </row>
    <row r="1197" spans="2:14" x14ac:dyDescent="0.25">
      <c r="B1197">
        <f t="shared" si="251"/>
        <v>0.36540000000000683</v>
      </c>
      <c r="C1197">
        <f t="shared" si="241"/>
        <v>9.035819236649294E-14</v>
      </c>
      <c r="D1197">
        <f t="shared" si="246"/>
        <v>117822495.97895704</v>
      </c>
      <c r="E1197">
        <f t="shared" si="252"/>
        <v>7.1644481691374581E-15</v>
      </c>
      <c r="F1197">
        <f t="shared" si="253"/>
        <v>2.842266669805545E-17</v>
      </c>
      <c r="G1197">
        <f t="shared" si="242"/>
        <v>0.56473870229058087</v>
      </c>
      <c r="H1197" s="17">
        <f t="shared" si="247"/>
        <v>4.4777801057109108E-2</v>
      </c>
      <c r="I1197">
        <f t="shared" si="248"/>
        <v>1.0875089253238563</v>
      </c>
      <c r="J1197">
        <f t="shared" si="243"/>
        <v>2.6660318008357722E-6</v>
      </c>
      <c r="K1197">
        <f t="shared" si="244"/>
        <v>0.25945331693576235</v>
      </c>
      <c r="L1197">
        <f t="shared" si="245"/>
        <v>1.2038381172101247E-3</v>
      </c>
      <c r="M1197">
        <f t="shared" si="249"/>
        <v>1.4132907216783152E-5</v>
      </c>
      <c r="N1197">
        <f t="shared" si="250"/>
        <v>1.7764166686284655E-4</v>
      </c>
    </row>
    <row r="1198" spans="2:14" x14ac:dyDescent="0.25">
      <c r="B1198">
        <f t="shared" si="251"/>
        <v>0.36571500000000684</v>
      </c>
      <c r="C1198">
        <f t="shared" si="241"/>
        <v>9.0615785205048279E-14</v>
      </c>
      <c r="D1198">
        <f t="shared" si="246"/>
        <v>117616320.3771214</v>
      </c>
      <c r="E1198">
        <f t="shared" si="252"/>
        <v>7.1360255024394034E-15</v>
      </c>
      <c r="F1198">
        <f t="shared" si="253"/>
        <v>2.8503401467518619E-17</v>
      </c>
      <c r="G1198">
        <f t="shared" si="242"/>
        <v>0.56634865753155161</v>
      </c>
      <c r="H1198" s="17">
        <f t="shared" si="247"/>
        <v>4.4600159390246273E-2</v>
      </c>
      <c r="I1198">
        <f t="shared" si="248"/>
        <v>1.0871617615285623</v>
      </c>
      <c r="J1198">
        <f t="shared" si="243"/>
        <v>2.6554551686245164E-6</v>
      </c>
      <c r="K1198">
        <f t="shared" si="244"/>
        <v>0.25961905845883959</v>
      </c>
      <c r="L1198">
        <f t="shared" si="245"/>
        <v>1.1987453299067783E-3</v>
      </c>
      <c r="M1198">
        <f t="shared" si="249"/>
        <v>1.4077028770458906E-5</v>
      </c>
      <c r="N1198">
        <f t="shared" si="250"/>
        <v>1.7814625917199136E-4</v>
      </c>
    </row>
    <row r="1199" spans="2:14" x14ac:dyDescent="0.25">
      <c r="B1199">
        <f t="shared" si="251"/>
        <v>0.36603000000000685</v>
      </c>
      <c r="C1199">
        <f t="shared" si="241"/>
        <v>9.0876006130673294E-14</v>
      </c>
      <c r="D1199">
        <f t="shared" si="246"/>
        <v>117408996.55882944</v>
      </c>
      <c r="E1199">
        <f t="shared" si="252"/>
        <v>7.1075221009718849E-15</v>
      </c>
      <c r="F1199">
        <f t="shared" si="253"/>
        <v>2.8584957135377028E-17</v>
      </c>
      <c r="G1199">
        <f t="shared" si="242"/>
        <v>0.56797503831670804</v>
      </c>
      <c r="H1199" s="17">
        <f t="shared" si="247"/>
        <v>4.442201313107428E-2</v>
      </c>
      <c r="I1199">
        <f t="shared" si="248"/>
        <v>1.0868136116122515</v>
      </c>
      <c r="J1199">
        <f t="shared" si="243"/>
        <v>2.6448484934207315E-6</v>
      </c>
      <c r="K1199">
        <f t="shared" si="244"/>
        <v>0.25978543030845092</v>
      </c>
      <c r="L1199">
        <f t="shared" si="245"/>
        <v>1.1936740874292236E-3</v>
      </c>
      <c r="M1199">
        <f t="shared" si="249"/>
        <v>1.4020992172108419E-5</v>
      </c>
      <c r="N1199">
        <f t="shared" si="250"/>
        <v>1.786559820961064E-4</v>
      </c>
    </row>
    <row r="1200" spans="2:14" x14ac:dyDescent="0.25">
      <c r="B1200">
        <f t="shared" si="251"/>
        <v>0.36634500000000686</v>
      </c>
      <c r="C1200">
        <f t="shared" si="241"/>
        <v>9.1138900329540382E-14</v>
      </c>
      <c r="D1200">
        <f t="shared" si="246"/>
        <v>117200510.48194695</v>
      </c>
      <c r="E1200">
        <f t="shared" si="252"/>
        <v>7.0789371438365078E-15</v>
      </c>
      <c r="F1200">
        <f t="shared" si="253"/>
        <v>2.8667347767484542E-17</v>
      </c>
      <c r="G1200">
        <f t="shared" si="242"/>
        <v>0.56961812705962733</v>
      </c>
      <c r="H1200" s="17">
        <f t="shared" si="247"/>
        <v>4.4243357148978167E-2</v>
      </c>
      <c r="I1200">
        <f t="shared" si="248"/>
        <v>1.0864644655482014</v>
      </c>
      <c r="J1200">
        <f t="shared" si="243"/>
        <v>2.6342114697520099E-6</v>
      </c>
      <c r="K1200">
        <f t="shared" si="244"/>
        <v>0.25995243884628688</v>
      </c>
      <c r="L1200">
        <f t="shared" si="245"/>
        <v>1.1886242986329679E-3</v>
      </c>
      <c r="M1200">
        <f t="shared" si="249"/>
        <v>1.396479581910869E-5</v>
      </c>
      <c r="N1200">
        <f t="shared" si="250"/>
        <v>1.7917092354677834E-4</v>
      </c>
    </row>
    <row r="1201" spans="2:14" x14ac:dyDescent="0.25">
      <c r="B1201">
        <f t="shared" si="251"/>
        <v>0.36666000000000687</v>
      </c>
      <c r="C1201">
        <f t="shared" si="241"/>
        <v>9.140451408652373E-14</v>
      </c>
      <c r="D1201">
        <f t="shared" si="246"/>
        <v>116990847.83401859</v>
      </c>
      <c r="E1201">
        <f t="shared" si="252"/>
        <v>7.0502697960690234E-15</v>
      </c>
      <c r="F1201">
        <f t="shared" si="253"/>
        <v>2.8750587770530989E-17</v>
      </c>
      <c r="G1201">
        <f t="shared" si="242"/>
        <v>0.57127821304077331</v>
      </c>
      <c r="H1201" s="17">
        <f t="shared" si="247"/>
        <v>4.4064186225431387E-2</v>
      </c>
      <c r="I1201">
        <f t="shared" si="248"/>
        <v>1.0861143131378841</v>
      </c>
      <c r="J1201">
        <f t="shared" si="243"/>
        <v>2.6235437869117651E-6</v>
      </c>
      <c r="K1201">
        <f t="shared" si="244"/>
        <v>0.26012009054258017</v>
      </c>
      <c r="L1201">
        <f t="shared" si="245"/>
        <v>1.1835958727591002E-3</v>
      </c>
      <c r="M1201">
        <f t="shared" si="249"/>
        <v>1.3908438081469932E-5</v>
      </c>
      <c r="N1201">
        <f t="shared" si="250"/>
        <v>1.7969117356581864E-4</v>
      </c>
    </row>
    <row r="1202" spans="2:14" x14ac:dyDescent="0.25">
      <c r="B1202">
        <f t="shared" si="251"/>
        <v>0.36697500000000688</v>
      </c>
      <c r="C1202">
        <f t="shared" si="241"/>
        <v>9.1672894819852106E-14</v>
      </c>
      <c r="D1202">
        <f t="shared" si="246"/>
        <v>116779994.02513185</v>
      </c>
      <c r="E1202">
        <f t="shared" si="252"/>
        <v>7.0215192082984924E-15</v>
      </c>
      <c r="F1202">
        <f t="shared" si="253"/>
        <v>2.8834691902755083E-17</v>
      </c>
      <c r="G1202">
        <f t="shared" si="242"/>
        <v>0.57295559262407558</v>
      </c>
      <c r="H1202" s="17">
        <f t="shared" si="247"/>
        <v>4.3884495051865577E-2</v>
      </c>
      <c r="I1202">
        <f t="shared" si="248"/>
        <v>1.0857631440068034</v>
      </c>
      <c r="J1202">
        <f t="shared" si="243"/>
        <v>2.6128451288323971E-6</v>
      </c>
      <c r="K1202">
        <f t="shared" si="244"/>
        <v>0.26028839197872894</v>
      </c>
      <c r="L1202">
        <f t="shared" si="245"/>
        <v>1.1785887194326627E-3</v>
      </c>
      <c r="M1202">
        <f t="shared" si="249"/>
        <v>1.3851917301174699E-5</v>
      </c>
      <c r="N1202">
        <f t="shared" si="250"/>
        <v>1.8021682439221925E-4</v>
      </c>
    </row>
    <row r="1203" spans="2:14" x14ac:dyDescent="0.25">
      <c r="B1203">
        <f t="shared" si="251"/>
        <v>0.36729000000000689</v>
      </c>
      <c r="C1203">
        <f t="shared" si="241"/>
        <v>9.1944091117108004E-14</v>
      </c>
      <c r="D1203">
        <f t="shared" si="246"/>
        <v>116567934.1805415</v>
      </c>
      <c r="E1203">
        <f t="shared" si="252"/>
        <v>6.992684516395737E-15</v>
      </c>
      <c r="F1203">
        <f t="shared" si="253"/>
        <v>2.8919675285072108E-17</v>
      </c>
      <c r="G1203">
        <f t="shared" si="242"/>
        <v>0.57465056948192494</v>
      </c>
      <c r="H1203" s="17">
        <f t="shared" si="247"/>
        <v>4.3704278227473352E-2</v>
      </c>
      <c r="I1203">
        <f t="shared" si="248"/>
        <v>1.0854109476002016</v>
      </c>
      <c r="J1203">
        <f t="shared" si="243"/>
        <v>2.6021151739544765E-6</v>
      </c>
      <c r="K1203">
        <f t="shared" si="244"/>
        <v>0.26045734985000307</v>
      </c>
      <c r="L1203">
        <f t="shared" si="245"/>
        <v>1.1736027486610242E-3</v>
      </c>
      <c r="M1203">
        <f t="shared" si="249"/>
        <v>1.3795231791496307E-5</v>
      </c>
      <c r="N1203">
        <f t="shared" si="250"/>
        <v>1.8074797053170067E-4</v>
      </c>
    </row>
    <row r="1204" spans="2:14" x14ac:dyDescent="0.25">
      <c r="B1204">
        <f t="shared" si="251"/>
        <v>0.3676050000000069</v>
      </c>
      <c r="C1204">
        <f t="shared" si="241"/>
        <v>9.2218152772636916E-14</v>
      </c>
      <c r="D1204">
        <f t="shared" si="246"/>
        <v>116354653.13304324</v>
      </c>
      <c r="E1204">
        <f t="shared" si="252"/>
        <v>6.963764841110665E-15</v>
      </c>
      <c r="F1204">
        <f t="shared" si="253"/>
        <v>2.9005553412635722E-17</v>
      </c>
      <c r="G1204">
        <f t="shared" si="242"/>
        <v>0.57636345482898077</v>
      </c>
      <c r="H1204" s="17">
        <f t="shared" si="247"/>
        <v>4.3523530256941653E-2</v>
      </c>
      <c r="I1204">
        <f t="shared" si="248"/>
        <v>1.0850577131786292</v>
      </c>
      <c r="J1204">
        <f t="shared" si="243"/>
        <v>2.5913535950917838E-6</v>
      </c>
      <c r="K1204">
        <f t="shared" si="244"/>
        <v>0.26062697096833481</v>
      </c>
      <c r="L1204">
        <f t="shared" si="245"/>
        <v>1.1686378708322632E-3</v>
      </c>
      <c r="M1204">
        <f t="shared" si="249"/>
        <v>1.3738379836295786E-5</v>
      </c>
      <c r="N1204">
        <f t="shared" si="250"/>
        <v>1.8128470882897325E-4</v>
      </c>
    </row>
    <row r="1205" spans="2:14" x14ac:dyDescent="0.25">
      <c r="B1205">
        <f t="shared" si="251"/>
        <v>0.36792000000000691</v>
      </c>
      <c r="C1205">
        <f t="shared" si="241"/>
        <v>9.2495130826430617E-14</v>
      </c>
      <c r="D1205">
        <f t="shared" si="246"/>
        <v>116140135.41508788</v>
      </c>
      <c r="E1205">
        <f t="shared" si="252"/>
        <v>6.934759287698029E-15</v>
      </c>
      <c r="F1205">
        <f t="shared" si="253"/>
        <v>2.9092342166854036E-17</v>
      </c>
      <c r="G1205">
        <f t="shared" si="242"/>
        <v>0.57809456766519129</v>
      </c>
      <c r="H1205" s="17">
        <f t="shared" si="247"/>
        <v>4.3342245548112675E-2</v>
      </c>
      <c r="I1205">
        <f t="shared" si="248"/>
        <v>1.0847034298133733</v>
      </c>
      <c r="J1205">
        <f t="shared" si="243"/>
        <v>2.5805600592920493E-6</v>
      </c>
      <c r="K1205">
        <f t="shared" si="244"/>
        <v>0.26079726226519817</v>
      </c>
      <c r="L1205">
        <f t="shared" si="245"/>
        <v>1.1636939967135593E-3</v>
      </c>
      <c r="M1205">
        <f t="shared" si="249"/>
        <v>1.368135968929648E-5</v>
      </c>
      <c r="N1205">
        <f t="shared" si="250"/>
        <v>1.818271385428377E-4</v>
      </c>
    </row>
    <row r="1206" spans="2:14" x14ac:dyDescent="0.25">
      <c r="B1206">
        <f t="shared" si="251"/>
        <v>0.36823500000000692</v>
      </c>
      <c r="C1206">
        <f t="shared" si="241"/>
        <v>9.2775077604555627E-14</v>
      </c>
      <c r="D1206">
        <f t="shared" si="246"/>
        <v>115924365.2506234</v>
      </c>
      <c r="E1206">
        <f t="shared" si="252"/>
        <v>6.9056669455311746E-15</v>
      </c>
      <c r="F1206">
        <f t="shared" si="253"/>
        <v>2.9180057827881231E-17</v>
      </c>
      <c r="G1206">
        <f t="shared" si="242"/>
        <v>0.5798442350284726</v>
      </c>
      <c r="H1206" s="17">
        <f t="shared" si="247"/>
        <v>4.3160418409569835E-2</v>
      </c>
      <c r="I1206">
        <f t="shared" si="248"/>
        <v>1.0843480863817407</v>
      </c>
      <c r="J1206">
        <f t="shared" si="243"/>
        <v>2.5697342276932189E-6</v>
      </c>
      <c r="K1206">
        <f t="shared" si="244"/>
        <v>0.26096823079458192</v>
      </c>
      <c r="L1206">
        <f t="shared" si="245"/>
        <v>1.1587710374495862E-3</v>
      </c>
      <c r="M1206">
        <f t="shared" si="249"/>
        <v>1.3624169573335415E-5</v>
      </c>
      <c r="N1206">
        <f t="shared" si="250"/>
        <v>1.8237536142425768E-4</v>
      </c>
    </row>
    <row r="1207" spans="2:14" x14ac:dyDescent="0.25">
      <c r="B1207">
        <f t="shared" si="251"/>
        <v>0.36855000000000693</v>
      </c>
      <c r="C1207">
        <f t="shared" si="241"/>
        <v>9.3058046761197656E-14</v>
      </c>
      <c r="D1207">
        <f t="shared" si="246"/>
        <v>115707326.54665573</v>
      </c>
      <c r="E1207">
        <f t="shared" si="252"/>
        <v>6.8764868877032934E-15</v>
      </c>
      <c r="F1207">
        <f t="shared" si="253"/>
        <v>2.9268717087607045E-17</v>
      </c>
      <c r="G1207">
        <f t="shared" si="242"/>
        <v>0.5816127922574853</v>
      </c>
      <c r="H1207" s="17">
        <f t="shared" si="247"/>
        <v>4.2978043048145578E-2</v>
      </c>
      <c r="I1207">
        <f t="shared" si="248"/>
        <v>1.0839916715621869</v>
      </c>
      <c r="J1207">
        <f t="shared" si="243"/>
        <v>2.5588757553750747E-6</v>
      </c>
      <c r="K1207">
        <f t="shared" si="244"/>
        <v>0.26113988373605773</v>
      </c>
      <c r="L1207">
        <f t="shared" si="245"/>
        <v>1.1538689045609172E-3</v>
      </c>
      <c r="M1207">
        <f t="shared" si="249"/>
        <v>1.3566807679590598E-5</v>
      </c>
      <c r="N1207">
        <f t="shared" si="250"/>
        <v>1.8292948179754402E-4</v>
      </c>
    </row>
    <row r="1208" spans="2:14" x14ac:dyDescent="0.25">
      <c r="B1208">
        <f t="shared" si="251"/>
        <v>0.36886500000000694</v>
      </c>
      <c r="C1208">
        <f t="shared" si="241"/>
        <v>9.3344093322401429E-14</v>
      </c>
      <c r="D1208">
        <f t="shared" si="246"/>
        <v>115489002.88451403</v>
      </c>
      <c r="E1208">
        <f t="shared" si="252"/>
        <v>6.8472181706156866E-15</v>
      </c>
      <c r="F1208">
        <f t="shared" si="253"/>
        <v>2.9358337063167764E-17</v>
      </c>
      <c r="G1208">
        <f t="shared" si="242"/>
        <v>0.58340058326500888</v>
      </c>
      <c r="H1208" s="17">
        <f t="shared" si="247"/>
        <v>4.2795113566348041E-2</v>
      </c>
      <c r="I1208">
        <f t="shared" si="248"/>
        <v>1.0836341738292872</v>
      </c>
      <c r="J1208">
        <f t="shared" si="243"/>
        <v>2.5479842912060182E-6</v>
      </c>
      <c r="K1208">
        <f t="shared" si="244"/>
        <v>0.26131222839794704</v>
      </c>
      <c r="L1208">
        <f t="shared" si="245"/>
        <v>1.1489875099424342E-3</v>
      </c>
      <c r="M1208">
        <f t="shared" si="249"/>
        <v>1.350927216678316E-5</v>
      </c>
      <c r="N1208">
        <f t="shared" si="250"/>
        <v>1.8348960664479847E-4</v>
      </c>
    </row>
    <row r="1209" spans="2:14" x14ac:dyDescent="0.25">
      <c r="B1209">
        <f t="shared" si="251"/>
        <v>0.36918000000000695</v>
      </c>
      <c r="C1209">
        <f t="shared" si="241"/>
        <v>9.3633273731585778E-14</v>
      </c>
      <c r="D1209">
        <f t="shared" si="246"/>
        <v>115269377.51080967</v>
      </c>
      <c r="E1209">
        <f t="shared" si="252"/>
        <v>6.8178598335525191E-15</v>
      </c>
      <c r="F1209">
        <f t="shared" si="253"/>
        <v>2.9448935311003892E-17</v>
      </c>
      <c r="G1209">
        <f t="shared" si="242"/>
        <v>0.585207960822411</v>
      </c>
      <c r="H1209" s="17">
        <f t="shared" si="247"/>
        <v>4.2611623959703242E-2</v>
      </c>
      <c r="I1209">
        <f t="shared" si="248"/>
        <v>1.0832755814485424</v>
      </c>
      <c r="J1209">
        <f t="shared" si="243"/>
        <v>2.5370594776848275E-6</v>
      </c>
      <c r="K1209">
        <f t="shared" si="244"/>
        <v>0.26148527222059392</v>
      </c>
      <c r="L1209">
        <f t="shared" si="245"/>
        <v>1.1441267658617439E-3</v>
      </c>
      <c r="M1209">
        <f t="shared" si="249"/>
        <v>1.3451561160353491E-5</v>
      </c>
      <c r="N1209">
        <f t="shared" si="250"/>
        <v>1.8405584569377431E-4</v>
      </c>
    </row>
    <row r="1210" spans="2:14" x14ac:dyDescent="0.25">
      <c r="B1210">
        <f t="shared" si="251"/>
        <v>0.36949500000000696</v>
      </c>
      <c r="C1210">
        <f t="shared" si="241"/>
        <v>9.3925645896919822E-14</v>
      </c>
      <c r="D1210">
        <f t="shared" si="246"/>
        <v>115048433.32807519</v>
      </c>
      <c r="E1210">
        <f t="shared" si="252"/>
        <v>6.7884108982415155E-15</v>
      </c>
      <c r="F1210">
        <f t="shared" si="253"/>
        <v>2.9540529841490541E-17</v>
      </c>
      <c r="G1210">
        <f t="shared" si="242"/>
        <v>0.58703528685574891</v>
      </c>
      <c r="H1210" s="17">
        <f t="shared" si="247"/>
        <v>4.2427568114009467E-2</v>
      </c>
      <c r="I1210">
        <f t="shared" si="248"/>
        <v>1.0829158824710134</v>
      </c>
      <c r="J1210">
        <f t="shared" si="243"/>
        <v>2.5261009507771867E-6</v>
      </c>
      <c r="K1210">
        <f t="shared" si="244"/>
        <v>0.26165902277974395</v>
      </c>
      <c r="L1210">
        <f t="shared" si="245"/>
        <v>1.139286584957601E-3</v>
      </c>
      <c r="M1210">
        <f t="shared" si="249"/>
        <v>1.3393672751610166E-5</v>
      </c>
      <c r="N1210">
        <f t="shared" si="250"/>
        <v>1.8462831150931587E-4</v>
      </c>
    </row>
    <row r="1211" spans="2:14" x14ac:dyDescent="0.25">
      <c r="B1211">
        <f t="shared" si="251"/>
        <v>0.36981000000000697</v>
      </c>
      <c r="C1211">
        <f t="shared" si="241"/>
        <v>9.4221269240652363E-14</v>
      </c>
      <c r="D1211">
        <f t="shared" si="246"/>
        <v>114826152.88506883</v>
      </c>
      <c r="E1211">
        <f t="shared" si="252"/>
        <v>6.7588703684000253E-15</v>
      </c>
      <c r="F1211">
        <f t="shared" si="253"/>
        <v>2.9633139134168533E-17</v>
      </c>
      <c r="G1211">
        <f t="shared" si="242"/>
        <v>0.58888293275407722</v>
      </c>
      <c r="H1211" s="17">
        <f t="shared" si="247"/>
        <v>4.2242939802500157E-2</v>
      </c>
      <c r="I1211">
        <f t="shared" si="248"/>
        <v>1.0825550647277764</v>
      </c>
      <c r="J1211">
        <f t="shared" si="243"/>
        <v>2.5151083397467643E-6</v>
      </c>
      <c r="K1211">
        <f t="shared" si="244"/>
        <v>0.26183348779003679</v>
      </c>
      <c r="L1211">
        <f t="shared" si="245"/>
        <v>1.1344668802383386E-3</v>
      </c>
      <c r="M1211">
        <f t="shared" si="249"/>
        <v>1.3335604996850677E-5</v>
      </c>
      <c r="N1211">
        <f t="shared" si="250"/>
        <v>1.8520711958855334E-4</v>
      </c>
    </row>
    <row r="1212" spans="2:14" x14ac:dyDescent="0.25">
      <c r="B1212">
        <f t="shared" si="251"/>
        <v>0.37012500000000698</v>
      </c>
      <c r="C1212">
        <f t="shared" si="241"/>
        <v>9.4520204750488778E-14</v>
      </c>
      <c r="D1212">
        <f t="shared" si="246"/>
        <v>114602518.36673112</v>
      </c>
      <c r="E1212">
        <f t="shared" si="252"/>
        <v>6.729237229265857E-15</v>
      </c>
      <c r="F1212">
        <f t="shared" si="253"/>
        <v>2.9726782153605646E-17</v>
      </c>
      <c r="G1212">
        <f t="shared" si="242"/>
        <v>0.59075127969055485</v>
      </c>
      <c r="H1212" s="17">
        <f t="shared" si="247"/>
        <v>4.2057732682911596E-2</v>
      </c>
      <c r="I1212">
        <f t="shared" si="248"/>
        <v>1.0821931158241924</v>
      </c>
      <c r="J1212">
        <f t="shared" si="243"/>
        <v>2.504081266980629E-6</v>
      </c>
      <c r="K1212">
        <f t="shared" si="244"/>
        <v>0.26200867510861497</v>
      </c>
      <c r="L1212">
        <f t="shared" si="245"/>
        <v>1.1296675650803052E-3</v>
      </c>
      <c r="M1212">
        <f t="shared" si="249"/>
        <v>1.3277355916452762E-5</v>
      </c>
      <c r="N1212">
        <f t="shared" si="250"/>
        <v>1.857923884600353E-4</v>
      </c>
    </row>
    <row r="1213" spans="2:14" x14ac:dyDescent="0.25">
      <c r="B1213">
        <f t="shared" si="251"/>
        <v>0.37044000000000699</v>
      </c>
      <c r="C1213">
        <f t="shared" si="241"/>
        <v>9.4822515033117014E-14</v>
      </c>
      <c r="D1213">
        <f t="shared" si="246"/>
        <v>114377511.58377801</v>
      </c>
      <c r="E1213">
        <f t="shared" si="252"/>
        <v>6.6995104471122514E-15</v>
      </c>
      <c r="F1213">
        <f t="shared" si="253"/>
        <v>2.9821478365918831E-17</v>
      </c>
      <c r="G1213">
        <f t="shared" si="242"/>
        <v>0.59264071895698134</v>
      </c>
      <c r="H1213" s="17">
        <f t="shared" si="247"/>
        <v>4.1871940294451571E-2</v>
      </c>
      <c r="I1213">
        <f t="shared" si="248"/>
        <v>1.081830023133983</v>
      </c>
      <c r="J1213">
        <f t="shared" si="243"/>
        <v>2.493019347808762E-6</v>
      </c>
      <c r="K1213">
        <f t="shared" si="244"/>
        <v>0.26218459273885442</v>
      </c>
      <c r="L1213">
        <f t="shared" si="245"/>
        <v>1.1248885532263058E-3</v>
      </c>
      <c r="M1213">
        <f t="shared" si="249"/>
        <v>1.3218923493935108E-5</v>
      </c>
      <c r="N1213">
        <f t="shared" si="250"/>
        <v>1.8638423978699269E-4</v>
      </c>
    </row>
    <row r="1214" spans="2:14" x14ac:dyDescent="0.25">
      <c r="B1214">
        <f t="shared" si="251"/>
        <v>0.370755000000007</v>
      </c>
      <c r="C1214">
        <f t="shared" si="241"/>
        <v>9.5128264369991659E-14</v>
      </c>
      <c r="D1214">
        <f t="shared" si="246"/>
        <v>114151113.96191332</v>
      </c>
      <c r="E1214">
        <f t="shared" si="252"/>
        <v>6.6696889687463327E-15</v>
      </c>
      <c r="F1214">
        <f t="shared" si="253"/>
        <v>2.9917247755990538E-17</v>
      </c>
      <c r="G1214">
        <f t="shared" si="242"/>
        <v>0.59455165231244778</v>
      </c>
      <c r="H1214" s="17">
        <f t="shared" si="247"/>
        <v>4.168555605466457E-2</v>
      </c>
      <c r="I1214">
        <f t="shared" si="248"/>
        <v>1.0814657737931039</v>
      </c>
      <c r="J1214">
        <f t="shared" si="243"/>
        <v>2.4819221903174198E-6</v>
      </c>
      <c r="K1214">
        <f t="shared" si="244"/>
        <v>0.26236124883422229</v>
      </c>
      <c r="L1214">
        <f t="shared" si="245"/>
        <v>1.1201297587840537E-3</v>
      </c>
      <c r="M1214">
        <f t="shared" si="249"/>
        <v>1.3160305674986197E-5</v>
      </c>
      <c r="N1214">
        <f t="shared" si="250"/>
        <v>1.8698279847494082E-4</v>
      </c>
    </row>
    <row r="1215" spans="2:14" x14ac:dyDescent="0.25">
      <c r="B1215">
        <f t="shared" si="251"/>
        <v>0.37107000000000701</v>
      </c>
      <c r="C1215">
        <f t="shared" si="241"/>
        <v>9.5437518775486343E-14</v>
      </c>
      <c r="D1215">
        <f t="shared" si="246"/>
        <v>113923306.53064592</v>
      </c>
      <c r="E1215">
        <f t="shared" si="252"/>
        <v>6.6397717209903422E-15</v>
      </c>
      <c r="F1215">
        <f t="shared" si="253"/>
        <v>3.0014110845413714E-17</v>
      </c>
      <c r="G1215">
        <f t="shared" si="242"/>
        <v>0.59648449234678957</v>
      </c>
      <c r="H1215" s="17">
        <f t="shared" si="247"/>
        <v>4.1498573256189636E-2</v>
      </c>
      <c r="I1215">
        <f t="shared" si="248"/>
        <v>1.0811003546934095</v>
      </c>
      <c r="J1215">
        <f t="shared" si="243"/>
        <v>2.4707893951560928E-6</v>
      </c>
      <c r="K1215">
        <f t="shared" si="244"/>
        <v>0.26253865170226709</v>
      </c>
      <c r="L1215">
        <f t="shared" si="245"/>
        <v>1.1153910962246254E-3</v>
      </c>
      <c r="M1215">
        <f t="shared" si="249"/>
        <v>1.3101500366459941E-5</v>
      </c>
      <c r="N1215">
        <f t="shared" si="250"/>
        <v>1.875881927838357E-4</v>
      </c>
    </row>
    <row r="1216" spans="2:14" x14ac:dyDescent="0.25">
      <c r="B1216">
        <f t="shared" si="251"/>
        <v>0.37138500000000702</v>
      </c>
      <c r="C1216">
        <f t="shared" si="241"/>
        <v>9.5750346057537227E-14</v>
      </c>
      <c r="D1216">
        <f t="shared" si="246"/>
        <v>113694069.91169143</v>
      </c>
      <c r="E1216">
        <f t="shared" si="252"/>
        <v>6.6097576101449287E-15</v>
      </c>
      <c r="F1216">
        <f t="shared" si="253"/>
        <v>3.0112088711202142E-17</v>
      </c>
      <c r="G1216">
        <f t="shared" si="242"/>
        <v>0.59843966285960759</v>
      </c>
      <c r="H1216" s="17">
        <f t="shared" si="247"/>
        <v>4.1310985063405803E-2</v>
      </c>
      <c r="I1216">
        <f t="shared" si="248"/>
        <v>1.080733752476096</v>
      </c>
      <c r="J1216">
        <f t="shared" si="243"/>
        <v>2.4596205553377826E-6</v>
      </c>
      <c r="K1216">
        <f t="shared" si="244"/>
        <v>0.2627168098087459</v>
      </c>
      <c r="L1216">
        <f t="shared" si="245"/>
        <v>1.1106724803809237E-3</v>
      </c>
      <c r="M1216">
        <f t="shared" si="249"/>
        <v>1.3042505435336684E-5</v>
      </c>
      <c r="N1216">
        <f t="shared" si="250"/>
        <v>1.8820055444501336E-4</v>
      </c>
    </row>
    <row r="1217" spans="2:14" x14ac:dyDescent="0.25">
      <c r="B1217">
        <f t="shared" si="251"/>
        <v>0.37170000000000702</v>
      </c>
      <c r="C1217">
        <f t="shared" si="241"/>
        <v>9.6066815880903795E-14</v>
      </c>
      <c r="D1217">
        <f t="shared" si="246"/>
        <v>113463384.30694115</v>
      </c>
      <c r="E1217">
        <f t="shared" si="252"/>
        <v>6.5796455214337266E-15</v>
      </c>
      <c r="F1217">
        <f t="shared" si="253"/>
        <v>3.021120300530539E-17</v>
      </c>
      <c r="G1217">
        <f t="shared" si="242"/>
        <v>0.60041759925564864</v>
      </c>
      <c r="H1217" s="17">
        <f t="shared" si="247"/>
        <v>4.1122784508960786E-2</v>
      </c>
      <c r="I1217">
        <f t="shared" si="248"/>
        <v>1.0803659535249186</v>
      </c>
      <c r="J1217">
        <f t="shared" si="243"/>
        <v>2.4484152560323207E-6</v>
      </c>
      <c r="K1217">
        <f t="shared" si="244"/>
        <v>0.26289573178189563</v>
      </c>
      <c r="L1217">
        <f t="shared" si="245"/>
        <v>1.1059738264461506E-3</v>
      </c>
      <c r="M1217">
        <f t="shared" si="249"/>
        <v>1.2983318707648139E-5</v>
      </c>
      <c r="N1217">
        <f t="shared" si="250"/>
        <v>1.8882001878315867E-4</v>
      </c>
    </row>
    <row r="1218" spans="2:14" x14ac:dyDescent="0.25">
      <c r="B1218">
        <f t="shared" si="251"/>
        <v>0.37201500000000703</v>
      </c>
      <c r="C1218">
        <f t="shared" si="241"/>
        <v>9.6386999833180737E-14</v>
      </c>
      <c r="D1218">
        <f t="shared" si="246"/>
        <v>113231229.48597844</v>
      </c>
      <c r="E1218">
        <f t="shared" si="252"/>
        <v>6.5494343184284215E-15</v>
      </c>
      <c r="F1218">
        <f t="shared" si="253"/>
        <v>3.0311475974969246E-17</v>
      </c>
      <c r="G1218">
        <f t="shared" si="242"/>
        <v>0.60241874895737946</v>
      </c>
      <c r="H1218" s="17">
        <f t="shared" si="247"/>
        <v>4.0933964490177631E-2</v>
      </c>
      <c r="I1218">
        <f t="shared" si="248"/>
        <v>1.0799969439591681</v>
      </c>
      <c r="J1218">
        <f t="shared" si="243"/>
        <v>2.4371730743524238E-6</v>
      </c>
      <c r="K1218">
        <f t="shared" si="244"/>
        <v>0.26307542641685483</v>
      </c>
      <c r="L1218">
        <f t="shared" si="245"/>
        <v>1.1012950499722741E-3</v>
      </c>
      <c r="M1218">
        <f t="shared" si="249"/>
        <v>1.29239379673647E-5</v>
      </c>
      <c r="N1218">
        <f t="shared" si="250"/>
        <v>1.8944672484355778E-4</v>
      </c>
    </row>
    <row r="1219" spans="2:14" x14ac:dyDescent="0.25">
      <c r="B1219">
        <f t="shared" si="251"/>
        <v>0.37233000000000704</v>
      </c>
      <c r="C1219">
        <f t="shared" si="241"/>
        <v>9.6710971493704566E-14</v>
      </c>
      <c r="D1219">
        <f t="shared" si="246"/>
        <v>112997584.77312125</v>
      </c>
      <c r="E1219">
        <f t="shared" si="252"/>
        <v>6.5191228424534525E-15</v>
      </c>
      <c r="F1219">
        <f t="shared" si="253"/>
        <v>3.0412930483985375E-17</v>
      </c>
      <c r="G1219">
        <f t="shared" si="242"/>
        <v>0.60444357183565356</v>
      </c>
      <c r="H1219" s="17">
        <f t="shared" si="247"/>
        <v>4.0744517765334075E-2</v>
      </c>
      <c r="I1219">
        <f t="shared" si="248"/>
        <v>1.0796267096264005</v>
      </c>
      <c r="J1219">
        <f t="shared" si="243"/>
        <v>2.4258935791321706E-6</v>
      </c>
      <c r="K1219">
        <f t="shared" si="244"/>
        <v>0.26325590268023996</v>
      </c>
      <c r="L1219">
        <f t="shared" si="245"/>
        <v>1.0966360668685198E-3</v>
      </c>
      <c r="M1219">
        <f t="shared" si="249"/>
        <v>1.2864360955243491E-5</v>
      </c>
      <c r="N1219">
        <f t="shared" si="250"/>
        <v>1.9008081552490859E-4</v>
      </c>
    </row>
    <row r="1220" spans="2:14" x14ac:dyDescent="0.25">
      <c r="B1220">
        <f t="shared" si="251"/>
        <v>0.37264500000000705</v>
      </c>
      <c r="C1220">
        <f t="shared" si="241"/>
        <v>9.7038806505506646E-14</v>
      </c>
      <c r="D1220">
        <f t="shared" si="246"/>
        <v>112762429.03396885</v>
      </c>
      <c r="E1220">
        <f t="shared" si="252"/>
        <v>6.4887099119694675E-15</v>
      </c>
      <c r="F1220">
        <f t="shared" si="253"/>
        <v>3.0515590034876711E-17</v>
      </c>
      <c r="G1220">
        <f t="shared" si="242"/>
        <v>0.60649254065941649</v>
      </c>
      <c r="H1220" s="17">
        <f t="shared" si="247"/>
        <v>4.0554436949809168E-2</v>
      </c>
      <c r="I1220">
        <f t="shared" si="248"/>
        <v>1.0792552360949055</v>
      </c>
      <c r="J1220">
        <f t="shared" si="243"/>
        <v>2.4145763306975749E-6</v>
      </c>
      <c r="K1220">
        <f t="shared" si="244"/>
        <v>0.26343716971488707</v>
      </c>
      <c r="L1220">
        <f t="shared" si="245"/>
        <v>1.0919967933998543E-3</v>
      </c>
      <c r="M1220">
        <f t="shared" si="249"/>
        <v>1.2804585367635455E-5</v>
      </c>
      <c r="N1220">
        <f t="shared" si="250"/>
        <v>1.907224377179794E-4</v>
      </c>
    </row>
    <row r="1221" spans="2:14" x14ac:dyDescent="0.25">
      <c r="B1221">
        <f t="shared" si="251"/>
        <v>0.37296000000000706</v>
      </c>
      <c r="C1221">
        <f t="shared" si="241"/>
        <v>9.7370582650472389E-14</v>
      </c>
      <c r="D1221">
        <f t="shared" si="246"/>
        <v>112525740.66142996</v>
      </c>
      <c r="E1221">
        <f t="shared" si="252"/>
        <v>6.4581943219345908E-15</v>
      </c>
      <c r="F1221">
        <f t="shared" si="253"/>
        <v>3.0619478792067641E-17</v>
      </c>
      <c r="G1221">
        <f t="shared" si="242"/>
        <v>0.6085661415654523</v>
      </c>
      <c r="H1221" s="17">
        <f t="shared" si="247"/>
        <v>4.0363714512091191E-2</v>
      </c>
      <c r="I1221">
        <f t="shared" si="248"/>
        <v>1.0788825086459053</v>
      </c>
      <c r="J1221">
        <f t="shared" si="243"/>
        <v>2.4032208806289004E-6</v>
      </c>
      <c r="K1221">
        <f t="shared" si="244"/>
        <v>0.26361923684476202</v>
      </c>
      <c r="L1221">
        <f t="shared" si="245"/>
        <v>1.0873771461854852E-3</v>
      </c>
      <c r="M1221">
        <f t="shared" si="249"/>
        <v>1.2744608855249699E-5</v>
      </c>
      <c r="N1221">
        <f t="shared" si="250"/>
        <v>1.9137174245042275E-4</v>
      </c>
    </row>
    <row r="1222" spans="2:14" x14ac:dyDescent="0.25">
      <c r="B1222">
        <f t="shared" si="251"/>
        <v>0.37327500000000707</v>
      </c>
      <c r="C1222">
        <f t="shared" si="241"/>
        <v>9.7706379927875775E-14</v>
      </c>
      <c r="D1222">
        <f t="shared" si="246"/>
        <v>112287497.56120883</v>
      </c>
      <c r="E1222">
        <f t="shared" si="252"/>
        <v>6.4275748431425232E-15</v>
      </c>
      <c r="F1222">
        <f t="shared" si="253"/>
        <v>3.0724621606090786E-17</v>
      </c>
      <c r="G1222">
        <f t="shared" si="242"/>
        <v>0.61066487454922358</v>
      </c>
      <c r="H1222" s="17">
        <f t="shared" si="247"/>
        <v>4.0172342769640768E-2</v>
      </c>
      <c r="I1222">
        <f t="shared" si="248"/>
        <v>1.0785085122654705</v>
      </c>
      <c r="J1222">
        <f t="shared" si="243"/>
        <v>2.3918267715143535E-6</v>
      </c>
      <c r="K1222">
        <f t="shared" si="244"/>
        <v>0.26380211358004901</v>
      </c>
      <c r="L1222">
        <f t="shared" si="245"/>
        <v>1.0827770421973539E-3</v>
      </c>
      <c r="M1222">
        <f t="shared" si="249"/>
        <v>1.2684429021873175E-5</v>
      </c>
      <c r="N1222">
        <f t="shared" si="250"/>
        <v>1.9202888503806739E-4</v>
      </c>
    </row>
    <row r="1223" spans="2:14" x14ac:dyDescent="0.25">
      <c r="B1223">
        <f t="shared" si="251"/>
        <v>0.37359000000000708</v>
      </c>
      <c r="C1223">
        <f t="shared" si="241"/>
        <v>9.8046280636473549E-14</v>
      </c>
      <c r="D1223">
        <f t="shared" si="246"/>
        <v>112047677.13672088</v>
      </c>
      <c r="E1223">
        <f t="shared" si="252"/>
        <v>6.3968502215364326E-15</v>
      </c>
      <c r="F1223">
        <f t="shared" si="253"/>
        <v>3.083104403888597E-17</v>
      </c>
      <c r="G1223">
        <f t="shared" si="242"/>
        <v>0.61278925397795958</v>
      </c>
      <c r="H1223" s="17">
        <f t="shared" si="247"/>
        <v>3.99803138846027E-2</v>
      </c>
      <c r="I1223">
        <f t="shared" si="248"/>
        <v>1.0781332316361385</v>
      </c>
      <c r="J1223">
        <f t="shared" si="243"/>
        <v>2.3803935366947698E-6</v>
      </c>
      <c r="K1223">
        <f t="shared" si="244"/>
        <v>0.26398580962242524</v>
      </c>
      <c r="L1223">
        <f t="shared" si="245"/>
        <v>1.0781963987586511E-3</v>
      </c>
      <c r="M1223">
        <f t="shared" si="249"/>
        <v>1.2624043423043735E-5</v>
      </c>
      <c r="N1223">
        <f t="shared" si="250"/>
        <v>1.926940252430373E-4</v>
      </c>
    </row>
    <row r="1224" spans="2:14" x14ac:dyDescent="0.25">
      <c r="B1224">
        <f t="shared" si="251"/>
        <v>0.37390500000000709</v>
      </c>
      <c r="C1224">
        <f t="shared" si="241"/>
        <v>9.8390369460349046E-14</v>
      </c>
      <c r="D1224">
        <f t="shared" si="246"/>
        <v>111806256.27341308</v>
      </c>
      <c r="E1224">
        <f t="shared" si="252"/>
        <v>6.3660191774975464E-15</v>
      </c>
      <c r="F1224">
        <f t="shared" si="253"/>
        <v>3.0938772390250512E-17</v>
      </c>
      <c r="G1224">
        <f t="shared" si="242"/>
        <v>0.61493980912718149</v>
      </c>
      <c r="H1224" s="17">
        <f t="shared" si="247"/>
        <v>3.9787619859359663E-2</v>
      </c>
      <c r="I1224">
        <f t="shared" si="248"/>
        <v>1.0777566511282246</v>
      </c>
      <c r="J1224">
        <f t="shared" si="243"/>
        <v>2.3689206999988862E-6</v>
      </c>
      <c r="K1224">
        <f t="shared" si="244"/>
        <v>0.26417033487053027</v>
      </c>
      <c r="L1224">
        <f t="shared" si="245"/>
        <v>1.0736351335423301E-3</v>
      </c>
      <c r="M1224">
        <f t="shared" si="249"/>
        <v>1.256344956467446E-5</v>
      </c>
      <c r="N1224">
        <f t="shared" si="250"/>
        <v>1.933673274390657E-4</v>
      </c>
    </row>
    <row r="1225" spans="2:14" x14ac:dyDescent="0.25">
      <c r="B1225">
        <f t="shared" si="251"/>
        <v>0.3742200000000071</v>
      </c>
      <c r="C1225">
        <f t="shared" si="241"/>
        <v>9.87387335587071E-14</v>
      </c>
      <c r="D1225">
        <f t="shared" si="246"/>
        <v>111563211.32246073</v>
      </c>
      <c r="E1225">
        <f t="shared" si="252"/>
        <v>6.3350804051072956E-15</v>
      </c>
      <c r="F1225">
        <f t="shared" si="253"/>
        <v>3.1047833725502297E-17</v>
      </c>
      <c r="G1225">
        <f t="shared" si="242"/>
        <v>0.61711708474191929</v>
      </c>
      <c r="H1225" s="17">
        <f t="shared" si="247"/>
        <v>3.9594252531920594E-2</v>
      </c>
      <c r="I1225">
        <f t="shared" si="248"/>
        <v>1.0773787547908107</v>
      </c>
      <c r="J1225">
        <f t="shared" si="243"/>
        <v>2.3574077754687671E-6</v>
      </c>
      <c r="K1225">
        <f t="shared" si="244"/>
        <v>0.26435569942563641</v>
      </c>
      <c r="L1225">
        <f t="shared" si="245"/>
        <v>1.0690931645696232E-3</v>
      </c>
      <c r="M1225">
        <f t="shared" si="249"/>
        <v>1.2502644901627024E-5</v>
      </c>
      <c r="N1225">
        <f t="shared" si="250"/>
        <v>1.9404896078438935E-4</v>
      </c>
    </row>
    <row r="1226" spans="2:14" x14ac:dyDescent="0.25">
      <c r="B1226">
        <f t="shared" si="251"/>
        <v>0.37453500000000711</v>
      </c>
      <c r="C1226">
        <f t="shared" si="241"/>
        <v>9.9091462659845493E-14</v>
      </c>
      <c r="D1226">
        <f t="shared" si="246"/>
        <v>111318518.08380647</v>
      </c>
      <c r="E1226">
        <f t="shared" si="252"/>
        <v>6.3040325713817935E-15</v>
      </c>
      <c r="F1226">
        <f t="shared" si="253"/>
        <v>3.1158255904422998E-17</v>
      </c>
      <c r="G1226">
        <f t="shared" si="242"/>
        <v>0.61932164162403425</v>
      </c>
      <c r="H1226" s="17">
        <f t="shared" si="247"/>
        <v>3.9400203571136203E-2</v>
      </c>
      <c r="I1226">
        <f t="shared" si="248"/>
        <v>1.0769995263423926</v>
      </c>
      <c r="J1226">
        <f t="shared" si="243"/>
        <v>2.3458542670749426E-6</v>
      </c>
      <c r="K1226">
        <f t="shared" si="244"/>
        <v>0.26454191359753326</v>
      </c>
      <c r="L1226">
        <f t="shared" si="245"/>
        <v>1.0645704102085693E-3</v>
      </c>
      <c r="M1226">
        <f t="shared" si="249"/>
        <v>1.2441626836231831E-5</v>
      </c>
      <c r="N1226">
        <f t="shared" si="250"/>
        <v>1.9473909940264368E-4</v>
      </c>
    </row>
    <row r="1227" spans="2:14" x14ac:dyDescent="0.25">
      <c r="B1227">
        <f t="shared" si="251"/>
        <v>0.37485000000000712</v>
      </c>
      <c r="C1227">
        <f t="shared" si="241"/>
        <v>9.9448649159523407E-14</v>
      </c>
      <c r="D1227">
        <f t="shared" si="246"/>
        <v>111072151.78851528</v>
      </c>
      <c r="E1227">
        <f t="shared" si="252"/>
        <v>6.2728743154773702E-15</v>
      </c>
      <c r="F1227">
        <f t="shared" si="253"/>
        <v>3.1270067611551564E-17</v>
      </c>
      <c r="G1227">
        <f t="shared" si="242"/>
        <v>0.62155405724702129</v>
      </c>
      <c r="H1227" s="17">
        <f t="shared" si="247"/>
        <v>3.9205464471733564E-2</v>
      </c>
      <c r="I1227">
        <f t="shared" si="248"/>
        <v>1.0766189491611791</v>
      </c>
      <c r="J1227">
        <f t="shared" si="243"/>
        <v>2.3342596684207696E-6</v>
      </c>
      <c r="K1227">
        <f t="shared" si="244"/>
        <v>0.26472898791063387</v>
      </c>
      <c r="L1227">
        <f t="shared" si="245"/>
        <v>1.0600667891725495E-3</v>
      </c>
      <c r="M1227">
        <f t="shared" si="249"/>
        <v>1.2380392716752371E-5</v>
      </c>
      <c r="N1227">
        <f t="shared" si="250"/>
        <v>1.9543792257219729E-4</v>
      </c>
    </row>
    <row r="1228" spans="2:14" x14ac:dyDescent="0.25">
      <c r="B1228">
        <f t="shared" si="251"/>
        <v>0.37516500000000713</v>
      </c>
      <c r="C1228">
        <f t="shared" si="241"/>
        <v>9.981038822398221E-14</v>
      </c>
      <c r="D1228">
        <f t="shared" si="246"/>
        <v>110824087.08040564</v>
      </c>
      <c r="E1228">
        <f t="shared" si="252"/>
        <v>6.2416042478658184E-15</v>
      </c>
      <c r="F1228">
        <f t="shared" si="253"/>
        <v>3.1383298387903103E-17</v>
      </c>
      <c r="G1228">
        <f t="shared" si="242"/>
        <v>0.62381492639988867</v>
      </c>
      <c r="H1228" s="17">
        <f t="shared" si="247"/>
        <v>3.9010026549161358E-2</v>
      </c>
      <c r="I1228">
        <f t="shared" si="248"/>
        <v>1.0762370062750153</v>
      </c>
      <c r="J1228">
        <f t="shared" si="243"/>
        <v>2.3226234624355268E-6</v>
      </c>
      <c r="K1228">
        <f t="shared" si="244"/>
        <v>0.26491693311031339</v>
      </c>
      <c r="L1228">
        <f t="shared" si="245"/>
        <v>1.0555822205188267E-3</v>
      </c>
      <c r="M1228">
        <f t="shared" si="249"/>
        <v>1.2318939835791331E-5</v>
      </c>
      <c r="N1228">
        <f t="shared" si="250"/>
        <v>1.9614561492439436E-4</v>
      </c>
    </row>
    <row r="1229" spans="2:14" x14ac:dyDescent="0.25">
      <c r="B1229">
        <f t="shared" si="251"/>
        <v>0.37548000000000714</v>
      </c>
      <c r="C1229">
        <f t="shared" si="241"/>
        <v>1.0017677789787527E-13</v>
      </c>
      <c r="D1229">
        <f t="shared" si="246"/>
        <v>110574297.9969248</v>
      </c>
      <c r="E1229">
        <f t="shared" si="252"/>
        <v>6.2102209494779153E-15</v>
      </c>
      <c r="F1229">
        <f t="shared" si="253"/>
        <v>3.1497978664193523E-17</v>
      </c>
      <c r="G1229">
        <f t="shared" si="242"/>
        <v>0.62610486186172043</v>
      </c>
      <c r="H1229" s="17">
        <f t="shared" si="247"/>
        <v>3.8813880934236968E-2</v>
      </c>
      <c r="I1229">
        <f t="shared" si="248"/>
        <v>1.0758536803509233</v>
      </c>
      <c r="J1229">
        <f t="shared" si="243"/>
        <v>2.310945121055699E-6</v>
      </c>
      <c r="K1229">
        <f t="shared" si="244"/>
        <v>0.26510576016949017</v>
      </c>
      <c r="L1229">
        <f t="shared" si="245"/>
        <v>1.0511166236470862E-3</v>
      </c>
      <c r="M1229">
        <f t="shared" si="249"/>
        <v>1.2257265428635613E-5</v>
      </c>
      <c r="N1229">
        <f t="shared" si="250"/>
        <v>1.9686236665120952E-4</v>
      </c>
    </row>
    <row r="1230" spans="2:14" x14ac:dyDescent="0.25">
      <c r="B1230">
        <f t="shared" si="251"/>
        <v>0.37579500000000715</v>
      </c>
      <c r="C1230">
        <f t="shared" si="241"/>
        <v>1.0054791921738716E-13</v>
      </c>
      <c r="D1230">
        <f t="shared" si="246"/>
        <v>110322757.94922879</v>
      </c>
      <c r="E1230">
        <f t="shared" si="252"/>
        <v>6.1787229708137217E-15</v>
      </c>
      <c r="F1230">
        <f t="shared" si="253"/>
        <v>3.1614139795654806E-17</v>
      </c>
      <c r="G1230">
        <f t="shared" si="242"/>
        <v>0.6284244951086696</v>
      </c>
      <c r="H1230" s="17">
        <f t="shared" si="247"/>
        <v>3.8617018567585759E-2</v>
      </c>
      <c r="I1230">
        <f t="shared" si="248"/>
        <v>1.0754689536842346</v>
      </c>
      <c r="J1230">
        <f t="shared" si="243"/>
        <v>2.2992241048939062E-6</v>
      </c>
      <c r="K1230">
        <f t="shared" si="244"/>
        <v>0.26529548029546329</v>
      </c>
      <c r="L1230">
        <f t="shared" si="245"/>
        <v>1.0466699182979872E-3</v>
      </c>
      <c r="M1230">
        <f t="shared" si="249"/>
        <v>1.2195366671537455E-5</v>
      </c>
      <c r="N1230">
        <f t="shared" si="250"/>
        <v>1.975883737228425E-4</v>
      </c>
    </row>
    <row r="1231" spans="2:14" x14ac:dyDescent="0.25">
      <c r="B1231">
        <f t="shared" si="251"/>
        <v>0.37611000000000716</v>
      </c>
      <c r="C1231">
        <f t="shared" si="241"/>
        <v>1.0092391632884152E-13</v>
      </c>
      <c r="D1231">
        <f t="shared" si="246"/>
        <v>110069439.70142613</v>
      </c>
      <c r="E1231">
        <f t="shared" si="252"/>
        <v>6.1471088310180668E-15</v>
      </c>
      <c r="F1231">
        <f t="shared" si="253"/>
        <v>3.1731814098531992E-17</v>
      </c>
      <c r="G1231">
        <f t="shared" si="242"/>
        <v>0.63077447705525935</v>
      </c>
      <c r="H1231" s="17">
        <f t="shared" si="247"/>
        <v>3.8419430193862916E-2</v>
      </c>
      <c r="I1231">
        <f t="shared" si="248"/>
        <v>1.0750828081872967</v>
      </c>
      <c r="J1231">
        <f t="shared" si="243"/>
        <v>2.2874598628948704E-6</v>
      </c>
      <c r="K1231">
        <f t="shared" si="244"/>
        <v>0.2654861049370163</v>
      </c>
      <c r="L1231">
        <f t="shared" si="245"/>
        <v>1.0422420245517284E-3</v>
      </c>
      <c r="M1231">
        <f t="shared" si="249"/>
        <v>1.2133240679928541E-5</v>
      </c>
      <c r="N1231">
        <f t="shared" si="250"/>
        <v>1.9832383811582493E-4</v>
      </c>
    </row>
    <row r="1232" spans="2:14" x14ac:dyDescent="0.25">
      <c r="B1232">
        <f t="shared" si="251"/>
        <v>0.37642500000000717</v>
      </c>
      <c r="C1232">
        <f t="shared" si="241"/>
        <v>1.013048766131124E-13</v>
      </c>
      <c r="D1232">
        <f t="shared" si="246"/>
        <v>109814315.3489442</v>
      </c>
      <c r="E1232">
        <f t="shared" si="252"/>
        <v>6.1153770169195346E-15</v>
      </c>
      <c r="F1232">
        <f t="shared" si="253"/>
        <v>3.1851034888358723E-17</v>
      </c>
      <c r="G1232">
        <f t="shared" si="242"/>
        <v>0.63315547883195245</v>
      </c>
      <c r="H1232" s="17">
        <f t="shared" si="247"/>
        <v>3.8221106355747082E-2</v>
      </c>
      <c r="I1232">
        <f t="shared" si="248"/>
        <v>1.0746952253777371</v>
      </c>
      <c r="J1232">
        <f t="shared" si="243"/>
        <v>2.2756518319778038E-6</v>
      </c>
      <c r="K1232">
        <f t="shared" si="244"/>
        <v>0.2656776457918002</v>
      </c>
      <c r="L1232">
        <f t="shared" si="245"/>
        <v>1.0378328628266017E-3</v>
      </c>
      <c r="M1232">
        <f t="shared" si="249"/>
        <v>1.2070884506563949E-5</v>
      </c>
      <c r="N1232">
        <f t="shared" si="250"/>
        <v>1.9906896805224199E-4</v>
      </c>
    </row>
    <row r="1233" spans="2:14" x14ac:dyDescent="0.25">
      <c r="B1233">
        <f t="shared" si="251"/>
        <v>0.37674000000000718</v>
      </c>
      <c r="C1233">
        <f t="shared" si="241"/>
        <v>1.0169091081618211E-13</v>
      </c>
      <c r="D1233">
        <f t="shared" si="246"/>
        <v>109557356.29597025</v>
      </c>
      <c r="E1233">
        <f t="shared" si="252"/>
        <v>6.083525982031176E-15</v>
      </c>
      <c r="F1233">
        <f t="shared" si="253"/>
        <v>3.1971836520114874E-17</v>
      </c>
      <c r="G1233">
        <f t="shared" si="242"/>
        <v>0.63556819260113817</v>
      </c>
      <c r="H1233" s="17">
        <f t="shared" si="247"/>
        <v>3.8022037387694843E-2</v>
      </c>
      <c r="I1233">
        <f t="shared" si="248"/>
        <v>1.0743061863662555</v>
      </c>
      <c r="J1233">
        <f t="shared" si="243"/>
        <v>2.2637994366645557E-6</v>
      </c>
      <c r="K1233">
        <f t="shared" si="244"/>
        <v>0.26587011481401313</v>
      </c>
      <c r="L1233">
        <f t="shared" si="245"/>
        <v>1.0334423538775686E-3</v>
      </c>
      <c r="M1233">
        <f t="shared" si="249"/>
        <v>1.2008295139592474E-5</v>
      </c>
      <c r="N1233">
        <f t="shared" si="250"/>
        <v>1.9982397825071791E-4</v>
      </c>
    </row>
    <row r="1234" spans="2:14" x14ac:dyDescent="0.25">
      <c r="B1234">
        <f t="shared" si="251"/>
        <v>0.37705500000000719</v>
      </c>
      <c r="C1234">
        <f t="shared" si="241"/>
        <v>1.0208213318620304E-13</v>
      </c>
      <c r="D1234">
        <f t="shared" si="246"/>
        <v>109298533.23192197</v>
      </c>
      <c r="E1234">
        <f t="shared" si="252"/>
        <v>6.0515541455110615E-15</v>
      </c>
      <c r="F1234">
        <f t="shared" si="253"/>
        <v>3.2094254430376648E-17</v>
      </c>
      <c r="G1234">
        <f t="shared" si="242"/>
        <v>0.63801333241376901</v>
      </c>
      <c r="H1234" s="17">
        <f t="shared" si="247"/>
        <v>3.7822213409444125E-2</v>
      </c>
      <c r="I1234">
        <f t="shared" si="248"/>
        <v>1.0739156718439287</v>
      </c>
      <c r="J1234">
        <f t="shared" si="243"/>
        <v>2.2519020886928123E-6</v>
      </c>
      <c r="K1234">
        <f t="shared" si="244"/>
        <v>0.26606352422238327</v>
      </c>
      <c r="L1234">
        <f t="shared" si="245"/>
        <v>1.0290704187948295E-3</v>
      </c>
      <c r="M1234">
        <f t="shared" si="249"/>
        <v>1.1945469500549756E-5</v>
      </c>
      <c r="N1234">
        <f t="shared" si="250"/>
        <v>2.0058909018985408E-4</v>
      </c>
    </row>
    <row r="1235" spans="2:14" x14ac:dyDescent="0.25">
      <c r="B1235">
        <f t="shared" si="251"/>
        <v>0.3773700000000072</v>
      </c>
      <c r="C1235">
        <f t="shared" si="241"/>
        <v>1.0247866161745402E-13</v>
      </c>
      <c r="D1235">
        <f t="shared" si="246"/>
        <v>109037816.10689424</v>
      </c>
      <c r="E1235">
        <f t="shared" si="252"/>
        <v>6.0194598910806852E-15</v>
      </c>
      <c r="F1235">
        <f t="shared" si="253"/>
        <v>3.2218325181576979E-17</v>
      </c>
      <c r="G1235">
        <f t="shared" si="242"/>
        <v>0.64049163510908758</v>
      </c>
      <c r="H1235" s="17">
        <f t="shared" si="247"/>
        <v>3.7621624319254282E-2</v>
      </c>
      <c r="I1235">
        <f t="shared" si="248"/>
        <v>1.0735236620689999</v>
      </c>
      <c r="J1235">
        <f t="shared" si="243"/>
        <v>2.2399591866136145E-6</v>
      </c>
      <c r="K1235">
        <f t="shared" si="244"/>
        <v>0.26625788650847992</v>
      </c>
      <c r="L1235">
        <f t="shared" si="245"/>
        <v>1.0247169790024151E-3</v>
      </c>
      <c r="M1235">
        <f t="shared" si="249"/>
        <v>1.1882404442270365E-5</v>
      </c>
      <c r="N1235">
        <f t="shared" si="250"/>
        <v>2.0136453238485614E-4</v>
      </c>
    </row>
    <row r="1236" spans="2:14" x14ac:dyDescent="0.25">
      <c r="B1236">
        <f t="shared" si="251"/>
        <v>0.37768500000000721</v>
      </c>
      <c r="C1236">
        <f t="shared" si="241"/>
        <v>1.0288061780160348E-13</v>
      </c>
      <c r="D1236">
        <f t="shared" si="246"/>
        <v>108775174.10602835</v>
      </c>
      <c r="E1236">
        <f t="shared" si="252"/>
        <v>5.9872415658991085E-15</v>
      </c>
      <c r="F1236">
        <f t="shared" si="253"/>
        <v>3.2344086508502554E-17</v>
      </c>
      <c r="G1236">
        <f t="shared" si="242"/>
        <v>0.64300386126002174</v>
      </c>
      <c r="H1236" s="17">
        <f t="shared" si="247"/>
        <v>3.7420259786869421E-2</v>
      </c>
      <c r="I1236">
        <f t="shared" si="248"/>
        <v>1.0731301368531263</v>
      </c>
      <c r="J1236">
        <f t="shared" si="243"/>
        <v>2.2279701153724038E-6</v>
      </c>
      <c r="K1236">
        <f t="shared" si="244"/>
        <v>0.26645321444535996</v>
      </c>
      <c r="L1236">
        <f t="shared" si="245"/>
        <v>1.0203819562567644E-3</v>
      </c>
      <c r="M1236">
        <f t="shared" si="249"/>
        <v>1.1819096746714847E-5</v>
      </c>
      <c r="N1236">
        <f t="shared" si="250"/>
        <v>2.0215054067814094E-4</v>
      </c>
    </row>
    <row r="1237" spans="2:14" x14ac:dyDescent="0.25">
      <c r="B1237">
        <f t="shared" si="251"/>
        <v>0.37800000000000722</v>
      </c>
      <c r="C1237">
        <f t="shared" si="241"/>
        <v>1.032881273867226E-13</v>
      </c>
      <c r="D1237">
        <f t="shared" si="246"/>
        <v>108510575.62274642</v>
      </c>
      <c r="E1237">
        <f t="shared" si="252"/>
        <v>5.954897479390606E-15</v>
      </c>
      <c r="F1237">
        <f t="shared" si="253"/>
        <v>3.2471577367162356E-17</v>
      </c>
      <c r="G1237">
        <f t="shared" si="242"/>
        <v>0.64555079616701616</v>
      </c>
      <c r="H1237" s="17">
        <f t="shared" si="247"/>
        <v>3.7218109246191282E-2</v>
      </c>
      <c r="I1237">
        <f t="shared" si="248"/>
        <v>1.0727350755470606</v>
      </c>
      <c r="J1237">
        <f t="shared" si="243"/>
        <v>2.2159342458727665E-6</v>
      </c>
      <c r="K1237">
        <f t="shared" si="244"/>
        <v>0.26664952109657525</v>
      </c>
      <c r="L1237">
        <f t="shared" si="245"/>
        <v>1.0160652726453239E-3</v>
      </c>
      <c r="M1237">
        <f t="shared" si="249"/>
        <v>1.1755543122707424E-5</v>
      </c>
      <c r="N1237">
        <f t="shared" si="250"/>
        <v>2.0294735854476474E-4</v>
      </c>
    </row>
    <row r="1238" spans="2:14" x14ac:dyDescent="0.25">
      <c r="B1238">
        <f t="shared" si="251"/>
        <v>0.37831500000000723</v>
      </c>
      <c r="C1238">
        <f t="shared" si="241"/>
        <v>1.0370132014452192E-13</v>
      </c>
      <c r="D1238">
        <f t="shared" si="246"/>
        <v>108243988.23078912</v>
      </c>
      <c r="E1238">
        <f t="shared" si="252"/>
        <v>5.9224259020234434E-15</v>
      </c>
      <c r="F1238">
        <f t="shared" si="253"/>
        <v>3.2600837986172017E-17</v>
      </c>
      <c r="G1238">
        <f t="shared" si="242"/>
        <v>0.6481332509032619</v>
      </c>
      <c r="H1238" s="17">
        <f t="shared" si="247"/>
        <v>3.7015161887646517E-2</v>
      </c>
      <c r="I1238">
        <f t="shared" si="248"/>
        <v>1.072338457025733</v>
      </c>
      <c r="J1238">
        <f t="shared" si="243"/>
        <v>2.2038509345219949E-6</v>
      </c>
      <c r="K1238">
        <f t="shared" si="244"/>
        <v>0.26684681982554975</v>
      </c>
      <c r="L1238">
        <f t="shared" si="245"/>
        <v>1.0117668505851454E-3</v>
      </c>
      <c r="M1238">
        <f t="shared" si="249"/>
        <v>1.1691740203579813E-5</v>
      </c>
      <c r="N1238">
        <f t="shared" si="250"/>
        <v>2.0375523741357509E-4</v>
      </c>
    </row>
    <row r="1239" spans="2:14" x14ac:dyDescent="0.25">
      <c r="B1239">
        <f t="shared" si="251"/>
        <v>0.37863000000000724</v>
      </c>
      <c r="C1239">
        <f t="shared" si="241"/>
        <v>1.0412033014632008E-13</v>
      </c>
      <c r="D1239">
        <f t="shared" si="246"/>
        <v>107975378.65499124</v>
      </c>
      <c r="E1239">
        <f t="shared" si="252"/>
        <v>5.8898250640372716E-15</v>
      </c>
      <c r="F1239">
        <f t="shared" si="253"/>
        <v>3.2731909920808625E-17</v>
      </c>
      <c r="G1239">
        <f t="shared" si="242"/>
        <v>0.65075206341450043</v>
      </c>
      <c r="H1239" s="17">
        <f t="shared" si="247"/>
        <v>3.6811406650232942E-2</v>
      </c>
      <c r="I1239">
        <f t="shared" si="248"/>
        <v>1.0719402596727092</v>
      </c>
      <c r="J1239">
        <f t="shared" si="243"/>
        <v>2.1917195227575223E-6</v>
      </c>
      <c r="K1239">
        <f t="shared" si="244"/>
        <v>0.26704512430535543</v>
      </c>
      <c r="L1239">
        <f t="shared" si="245"/>
        <v>1.0074866128214929E-3</v>
      </c>
      <c r="M1239">
        <f t="shared" si="249"/>
        <v>1.1627684544716373E-5</v>
      </c>
      <c r="N1239">
        <f t="shared" si="250"/>
        <v>2.0457443700505387E-4</v>
      </c>
    </row>
    <row r="1240" spans="2:14" x14ac:dyDescent="0.25">
      <c r="B1240">
        <f t="shared" si="251"/>
        <v>0.37894500000000725</v>
      </c>
      <c r="C1240">
        <f t="shared" si="241"/>
        <v>1.0454529594828731E-13</v>
      </c>
      <c r="D1240">
        <f t="shared" si="246"/>
        <v>107704712.74072669</v>
      </c>
      <c r="E1240">
        <f t="shared" si="252"/>
        <v>5.8570931541164633E-15</v>
      </c>
      <c r="F1240">
        <f t="shared" si="253"/>
        <v>3.2864836109901678E-17</v>
      </c>
      <c r="G1240">
        <f t="shared" si="242"/>
        <v>0.6534080996767957</v>
      </c>
      <c r="H1240" s="17">
        <f t="shared" si="247"/>
        <v>3.6606832213227893E-2</v>
      </c>
      <c r="I1240">
        <f t="shared" si="248"/>
        <v>1.0715404613639845</v>
      </c>
      <c r="J1240">
        <f t="shared" si="243"/>
        <v>2.1795393365532481E-6</v>
      </c>
      <c r="K1240">
        <f t="shared" si="244"/>
        <v>0.26724444852889911</v>
      </c>
      <c r="L1240">
        <f t="shared" si="245"/>
        <v>1.003224482426453E-3</v>
      </c>
      <c r="M1240">
        <f t="shared" si="249"/>
        <v>1.1563372620995438E-5</v>
      </c>
      <c r="N1240">
        <f t="shared" si="250"/>
        <v>2.0540522568688547E-4</v>
      </c>
    </row>
    <row r="1241" spans="2:14" x14ac:dyDescent="0.25">
      <c r="B1241">
        <f t="shared" si="251"/>
        <v>0.37926000000000726</v>
      </c>
      <c r="C1241">
        <f t="shared" si="241"/>
        <v>1.0497636078655104E-13</v>
      </c>
      <c r="D1241">
        <f t="shared" si="246"/>
        <v>107431955.42194639</v>
      </c>
      <c r="E1241">
        <f t="shared" si="252"/>
        <v>5.8242283180065618E-15</v>
      </c>
      <c r="F1241">
        <f t="shared" si="253"/>
        <v>3.299966093573806E-17</v>
      </c>
      <c r="G1241">
        <f t="shared" si="242"/>
        <v>0.65610225491594398</v>
      </c>
      <c r="H1241" s="17">
        <f t="shared" si="247"/>
        <v>3.6401426987541008E-2</v>
      </c>
      <c r="I1241">
        <f t="shared" si="248"/>
        <v>1.0711390394510851</v>
      </c>
      <c r="J1241">
        <f t="shared" si="243"/>
        <v>2.1673096859046899E-6</v>
      </c>
      <c r="K1241">
        <f t="shared" si="244"/>
        <v>0.26744480681954863</v>
      </c>
      <c r="L1241">
        <f t="shared" si="245"/>
        <v>9.9898038279755256E-4</v>
      </c>
      <c r="M1241">
        <f t="shared" si="249"/>
        <v>1.1498800824121456E-5</v>
      </c>
      <c r="N1241">
        <f t="shared" si="250"/>
        <v>2.0624788084836284E-4</v>
      </c>
    </row>
    <row r="1242" spans="2:14" x14ac:dyDescent="0.25">
      <c r="B1242">
        <f t="shared" si="251"/>
        <v>0.37957500000000727</v>
      </c>
      <c r="C1242">
        <f t="shared" si="241"/>
        <v>1.0541367278278362E-13</v>
      </c>
      <c r="D1242">
        <f t="shared" si="246"/>
        <v>107157070.68773422</v>
      </c>
      <c r="E1242">
        <f t="shared" si="252"/>
        <v>5.7912286570708241E-15</v>
      </c>
      <c r="F1242">
        <f t="shared" si="253"/>
        <v>3.3136430287171232E-17</v>
      </c>
      <c r="G1242">
        <f t="shared" si="242"/>
        <v>0.65883545489239748</v>
      </c>
      <c r="H1242" s="17">
        <f t="shared" si="247"/>
        <v>3.6195179106692649E-2</v>
      </c>
      <c r="I1242">
        <f t="shared" si="248"/>
        <v>1.0707359707434383</v>
      </c>
      <c r="J1242">
        <f t="shared" si="243"/>
        <v>2.1550298642918457E-6</v>
      </c>
      <c r="K1242">
        <f t="shared" si="244"/>
        <v>0.26764621384221488</v>
      </c>
      <c r="L1242">
        <f t="shared" si="245"/>
        <v>9.9475423765638159E-4</v>
      </c>
      <c r="M1242">
        <f t="shared" si="249"/>
        <v>1.1433965459842154E-5</v>
      </c>
      <c r="N1242">
        <f t="shared" si="250"/>
        <v>2.0710268929482017E-4</v>
      </c>
    </row>
    <row r="1243" spans="2:14" x14ac:dyDescent="0.25">
      <c r="B1243">
        <f t="shared" si="251"/>
        <v>0.37989000000000728</v>
      </c>
      <c r="C1243">
        <f t="shared" si="241"/>
        <v>1.0585738516095659E-13</v>
      </c>
      <c r="D1243">
        <f t="shared" si="246"/>
        <v>106880021.5472904</v>
      </c>
      <c r="E1243">
        <f t="shared" si="252"/>
        <v>5.7580922267836532E-15</v>
      </c>
      <c r="F1243">
        <f t="shared" si="253"/>
        <v>3.3275191626140113E-17</v>
      </c>
      <c r="G1243">
        <f t="shared" si="242"/>
        <v>0.66160865725597873</v>
      </c>
      <c r="H1243" s="17">
        <f t="shared" si="247"/>
        <v>3.5988076417397832E-2</v>
      </c>
      <c r="I1243">
        <f t="shared" si="248"/>
        <v>1.0703312314899684</v>
      </c>
      <c r="J1243">
        <f t="shared" si="243"/>
        <v>2.1426991481185703E-6</v>
      </c>
      <c r="K1243">
        <f t="shared" si="244"/>
        <v>0.26784868461492206</v>
      </c>
      <c r="L1243">
        <f t="shared" si="245"/>
        <v>9.9054597104722398E-4</v>
      </c>
      <c r="M1243">
        <f t="shared" si="249"/>
        <v>1.1368862745044602E-5</v>
      </c>
      <c r="N1243">
        <f t="shared" si="250"/>
        <v>2.0796994766337566E-4</v>
      </c>
    </row>
    <row r="1244" spans="2:14" x14ac:dyDescent="0.25">
      <c r="B1244">
        <f t="shared" si="251"/>
        <v>0.38020500000000729</v>
      </c>
      <c r="C1244">
        <f t="shared" si="241"/>
        <v>1.0630765647597089E-13</v>
      </c>
      <c r="D1244">
        <f t="shared" si="246"/>
        <v>106600769.99326013</v>
      </c>
      <c r="E1244">
        <f t="shared" si="252"/>
        <v>5.724817035157513E-15</v>
      </c>
      <c r="F1244">
        <f t="shared" si="253"/>
        <v>3.3415994057817109E-17</v>
      </c>
      <c r="G1244">
        <f t="shared" si="242"/>
        <v>0.66442285297481796</v>
      </c>
      <c r="H1244" s="17">
        <f t="shared" si="247"/>
        <v>3.5780106469734459E-2</v>
      </c>
      <c r="I1244">
        <f t="shared" si="248"/>
        <v>1.0699247973598853</v>
      </c>
      <c r="J1244">
        <f t="shared" si="243"/>
        <v>2.1303167961271995E-6</v>
      </c>
      <c r="K1244">
        <f t="shared" si="244"/>
        <v>0.26805223452088245</v>
      </c>
      <c r="L1244">
        <f t="shared" si="245"/>
        <v>9.8635550733568991E-4</v>
      </c>
      <c r="M1244">
        <f t="shared" si="249"/>
        <v>1.1303488804723685E-5</v>
      </c>
      <c r="N1244">
        <f t="shared" si="250"/>
        <v>2.0884996286135691E-4</v>
      </c>
    </row>
    <row r="1245" spans="2:14" x14ac:dyDescent="0.25">
      <c r="B1245">
        <f t="shared" si="251"/>
        <v>0.3805200000000073</v>
      </c>
      <c r="C1245">
        <f t="shared" si="241"/>
        <v>1.0676465085495268E-13</v>
      </c>
      <c r="D1245">
        <f t="shared" si="246"/>
        <v>106319276.96330518</v>
      </c>
      <c r="E1245">
        <f t="shared" si="252"/>
        <v>5.6914010410996957E-15</v>
      </c>
      <c r="F1245">
        <f t="shared" si="253"/>
        <v>3.3558888404621498E-17</v>
      </c>
      <c r="G1245">
        <f t="shared" si="242"/>
        <v>0.66727906784345414</v>
      </c>
      <c r="H1245" s="17">
        <f t="shared" si="247"/>
        <v>3.5571256506873102E-2</v>
      </c>
      <c r="I1245">
        <f t="shared" si="248"/>
        <v>1.0695166434226115</v>
      </c>
      <c r="J1245">
        <f t="shared" si="243"/>
        <v>2.1178820487870696E-6</v>
      </c>
      <c r="K1245">
        <f t="shared" si="244"/>
        <v>0.26825687932111492</v>
      </c>
      <c r="L1245">
        <f t="shared" si="245"/>
        <v>9.8218277120735845E-4</v>
      </c>
      <c r="M1245">
        <f t="shared" si="249"/>
        <v>1.1237839668816037E-5</v>
      </c>
      <c r="N1245">
        <f t="shared" si="250"/>
        <v>2.0974305252888432E-4</v>
      </c>
    </row>
    <row r="1246" spans="2:14" x14ac:dyDescent="0.25">
      <c r="B1246">
        <f t="shared" si="251"/>
        <v>0.38083500000000731</v>
      </c>
      <c r="C1246">
        <f t="shared" si="241"/>
        <v>1.0722853825204834E-13</v>
      </c>
      <c r="D1246">
        <f t="shared" si="246"/>
        <v>106035502.29981817</v>
      </c>
      <c r="E1246">
        <f t="shared" si="252"/>
        <v>5.6578421526950739E-15</v>
      </c>
      <c r="F1246">
        <f t="shared" si="253"/>
        <v>3.3703927284353704E-17</v>
      </c>
      <c r="G1246">
        <f t="shared" si="242"/>
        <v>0.67017836407530207</v>
      </c>
      <c r="H1246" s="17">
        <f t="shared" si="247"/>
        <v>3.5361513454344212E-2</v>
      </c>
      <c r="I1246">
        <f t="shared" si="248"/>
        <v>1.0691067441268078</v>
      </c>
      <c r="J1246">
        <f t="shared" si="243"/>
        <v>2.1053941276554982E-6</v>
      </c>
      <c r="K1246">
        <f t="shared" si="244"/>
        <v>0.26846263516762608</v>
      </c>
      <c r="L1246">
        <f t="shared" si="245"/>
        <v>9.7802768766642296E-4</v>
      </c>
      <c r="M1246">
        <f t="shared" si="249"/>
        <v>1.117191126889207E-5</v>
      </c>
      <c r="N1246">
        <f t="shared" si="250"/>
        <v>2.106495455272106E-4</v>
      </c>
    </row>
    <row r="1247" spans="2:14" x14ac:dyDescent="0.25">
      <c r="B1247">
        <f t="shared" si="251"/>
        <v>0.38115000000000732</v>
      </c>
      <c r="C1247">
        <f t="shared" si="241"/>
        <v>1.0769949471761808E-13</v>
      </c>
      <c r="D1247">
        <f t="shared" si="246"/>
        <v>105749404.70767142</v>
      </c>
      <c r="E1247">
        <f t="shared" si="252"/>
        <v>5.6241382254107199E-15</v>
      </c>
      <c r="F1247">
        <f t="shared" si="253"/>
        <v>3.3851165192723505E-17</v>
      </c>
      <c r="G1247">
        <f t="shared" si="242"/>
        <v>0.67312184198511293</v>
      </c>
      <c r="H1247" s="17">
        <f t="shared" si="247"/>
        <v>3.5150863908816991E-2</v>
      </c>
      <c r="I1247">
        <f t="shared" si="248"/>
        <v>1.0686950732784442</v>
      </c>
      <c r="J1247">
        <f t="shared" si="243"/>
        <v>2.0928522347096858E-6</v>
      </c>
      <c r="K1247">
        <f t="shared" si="244"/>
        <v>0.26866951861719363</v>
      </c>
      <c r="L1247">
        <f t="shared" si="245"/>
        <v>9.7389018203434315E-4</v>
      </c>
      <c r="M1247">
        <f t="shared" si="249"/>
        <v>1.1105699434698233E-5</v>
      </c>
      <c r="N1247">
        <f t="shared" si="250"/>
        <v>2.115697824545219E-4</v>
      </c>
    </row>
    <row r="1248" spans="2:14" x14ac:dyDescent="0.25">
      <c r="B1248">
        <f t="shared" si="251"/>
        <v>0.38146500000000733</v>
      </c>
      <c r="C1248">
        <f t="shared" si="241"/>
        <v>1.0817770268280668E-13</v>
      </c>
      <c r="D1248">
        <f t="shared" si="246"/>
        <v>105460941.70987934</v>
      </c>
      <c r="E1248">
        <f t="shared" si="252"/>
        <v>5.5902870602179963E-15</v>
      </c>
      <c r="F1248">
        <f t="shared" si="253"/>
        <v>3.4000658590567947E-17</v>
      </c>
      <c r="G1248">
        <f t="shared" si="242"/>
        <v>0.67611064176754165</v>
      </c>
      <c r="H1248" s="17">
        <f t="shared" si="247"/>
        <v>3.4939294126362472E-2</v>
      </c>
      <c r="I1248">
        <f t="shared" si="248"/>
        <v>1.0682816040178615</v>
      </c>
      <c r="J1248">
        <f t="shared" si="243"/>
        <v>2.0802555516479095E-6</v>
      </c>
      <c r="K1248">
        <f t="shared" si="244"/>
        <v>0.26887754664577868</v>
      </c>
      <c r="L1248">
        <f t="shared" si="245"/>
        <v>9.6977017994850402E-4</v>
      </c>
      <c r="M1248">
        <f t="shared" si="249"/>
        <v>1.1039199890541104E-5</v>
      </c>
      <c r="N1248">
        <f t="shared" si="250"/>
        <v>2.1250411619104964E-4</v>
      </c>
    </row>
    <row r="1249" spans="2:14" x14ac:dyDescent="0.25">
      <c r="B1249">
        <f t="shared" si="251"/>
        <v>0.38178000000000734</v>
      </c>
      <c r="C1249">
        <f t="shared" si="241"/>
        <v>1.0866335126053578E-13</v>
      </c>
      <c r="D1249">
        <f t="shared" si="246"/>
        <v>105170069.60105208</v>
      </c>
      <c r="E1249">
        <f t="shared" si="252"/>
        <v>5.556286401627428E-15</v>
      </c>
      <c r="F1249">
        <f t="shared" si="253"/>
        <v>3.4152465996077493E-17</v>
      </c>
      <c r="G1249">
        <f t="shared" si="242"/>
        <v>0.6791459453783486</v>
      </c>
      <c r="H1249" s="17">
        <f t="shared" si="247"/>
        <v>3.472679001017142E-2</v>
      </c>
      <c r="I1249">
        <f t="shared" si="248"/>
        <v>1.06786630879577</v>
      </c>
      <c r="J1249">
        <f t="shared" si="243"/>
        <v>2.0676032391582612E-6</v>
      </c>
      <c r="K1249">
        <f t="shared" si="244"/>
        <v>0.26908673666361138</v>
      </c>
      <c r="L1249">
        <f t="shared" si="245"/>
        <v>9.6566760736087765E-4</v>
      </c>
      <c r="M1249">
        <f t="shared" si="249"/>
        <v>1.0972408251504425E-5</v>
      </c>
      <c r="N1249">
        <f t="shared" si="250"/>
        <v>2.1345291247548432E-4</v>
      </c>
    </row>
    <row r="1250" spans="2:14" x14ac:dyDescent="0.25">
      <c r="B1250">
        <f t="shared" si="251"/>
        <v>0.38209500000000735</v>
      </c>
      <c r="C1250">
        <f t="shared" si="241"/>
        <v>1.0915663656405131E-13</v>
      </c>
      <c r="D1250">
        <f t="shared" si="246"/>
        <v>104876743.39850432</v>
      </c>
      <c r="E1250">
        <f t="shared" si="252"/>
        <v>5.5221339356313504E-15</v>
      </c>
      <c r="F1250">
        <f t="shared" si="253"/>
        <v>3.4306648082373521E-17</v>
      </c>
      <c r="G1250">
        <f t="shared" si="242"/>
        <v>0.68222897852532061</v>
      </c>
      <c r="H1250" s="17">
        <f t="shared" si="247"/>
        <v>3.4513337097695933E-2</v>
      </c>
      <c r="I1250">
        <f t="shared" si="248"/>
        <v>1.0674491593481197</v>
      </c>
      <c r="J1250">
        <f t="shared" si="243"/>
        <v>2.0548944361530654E-6</v>
      </c>
      <c r="K1250">
        <f t="shared" si="244"/>
        <v>0.2692971065309786</v>
      </c>
      <c r="L1250">
        <f t="shared" si="245"/>
        <v>9.6158239053669391E-4</v>
      </c>
      <c r="M1250">
        <f t="shared" si="249"/>
        <v>1.0905320019489444E-5</v>
      </c>
      <c r="N1250">
        <f t="shared" si="250"/>
        <v>2.1441655051483453E-4</v>
      </c>
    </row>
    <row r="1251" spans="2:14" x14ac:dyDescent="0.25">
      <c r="B1251">
        <f t="shared" si="251"/>
        <v>0.38241000000000736</v>
      </c>
      <c r="C1251">
        <f t="shared" si="241"/>
        <v>1.0965776204425548E-13</v>
      </c>
      <c r="D1251">
        <f t="shared" si="246"/>
        <v>104580916.79087283</v>
      </c>
      <c r="E1251">
        <f t="shared" si="252"/>
        <v>5.4878272875489772E-15</v>
      </c>
      <c r="F1251">
        <f t="shared" si="253"/>
        <v>3.4463267780809387E-17</v>
      </c>
      <c r="G1251">
        <f t="shared" si="242"/>
        <v>0.68536101277659667</v>
      </c>
      <c r="H1251" s="17">
        <f t="shared" si="247"/>
        <v>3.429892054718111E-2</v>
      </c>
      <c r="I1251">
        <f t="shared" si="248"/>
        <v>1.0670301266697781</v>
      </c>
      <c r="J1251">
        <f t="shared" si="243"/>
        <v>2.0421282589669865E-6</v>
      </c>
      <c r="K1251">
        <f t="shared" si="244"/>
        <v>0.26950867457476385</v>
      </c>
      <c r="L1251">
        <f t="shared" si="245"/>
        <v>9.5751445605311402E-4</v>
      </c>
      <c r="M1251">
        <f t="shared" si="249"/>
        <v>1.0837930579068469E-5</v>
      </c>
      <c r="N1251">
        <f t="shared" si="250"/>
        <v>2.1539542363005858E-4</v>
      </c>
    </row>
    <row r="1252" spans="2:14" x14ac:dyDescent="0.25">
      <c r="B1252">
        <f t="shared" si="251"/>
        <v>0.38272500000000736</v>
      </c>
      <c r="C1252">
        <f t="shared" si="241"/>
        <v>1.1016693884713551E-13</v>
      </c>
      <c r="D1252">
        <f t="shared" si="246"/>
        <v>104282542.08409293</v>
      </c>
      <c r="E1252">
        <f t="shared" si="252"/>
        <v>5.453364019768168E-15</v>
      </c>
      <c r="F1252">
        <f t="shared" si="253"/>
        <v>3.4622390390395149E-17</v>
      </c>
      <c r="G1252">
        <f t="shared" si="242"/>
        <v>0.68854336779459679</v>
      </c>
      <c r="H1252" s="17">
        <f t="shared" si="247"/>
        <v>3.4083525123551041E-2</v>
      </c>
      <c r="I1252">
        <f t="shared" si="248"/>
        <v>1.0666091809869496</v>
      </c>
      <c r="J1252">
        <f t="shared" si="243"/>
        <v>2.0293038005166969E-6</v>
      </c>
      <c r="K1252">
        <f t="shared" si="244"/>
        <v>0.26972145960577387</v>
      </c>
      <c r="L1252">
        <f t="shared" si="245"/>
        <v>9.5346373079791176E-4</v>
      </c>
      <c r="M1252">
        <f t="shared" si="249"/>
        <v>1.0770235193140645E-5</v>
      </c>
      <c r="N1252">
        <f t="shared" si="250"/>
        <v>2.1638993993996965E-4</v>
      </c>
    </row>
    <row r="1253" spans="2:14" x14ac:dyDescent="0.25">
      <c r="B1253">
        <f t="shared" si="251"/>
        <v>0.38304000000000737</v>
      </c>
      <c r="C1253">
        <f t="shared" si="241"/>
        <v>1.1068438619273439E-13</v>
      </c>
      <c r="D1253">
        <f t="shared" si="246"/>
        <v>103981570.1445614</v>
      </c>
      <c r="E1253">
        <f t="shared" si="252"/>
        <v>5.4187416293777732E-15</v>
      </c>
      <c r="F1253">
        <f t="shared" si="253"/>
        <v>3.4784083693780582E-17</v>
      </c>
      <c r="G1253">
        <f t="shared" si="242"/>
        <v>0.69177741370458978</v>
      </c>
      <c r="H1253" s="17">
        <f t="shared" si="247"/>
        <v>3.3867135183611077E-2</v>
      </c>
      <c r="I1253">
        <f t="shared" si="248"/>
        <v>1.0661862917282545</v>
      </c>
      <c r="J1253">
        <f t="shared" si="243"/>
        <v>2.0164201294198263E-6</v>
      </c>
      <c r="K1253">
        <f t="shared" si="244"/>
        <v>0.26993548093690928</v>
      </c>
      <c r="L1253">
        <f t="shared" si="245"/>
        <v>9.4943014196815904E-4</v>
      </c>
      <c r="M1253">
        <f t="shared" si="249"/>
        <v>1.0702228998378366E-5</v>
      </c>
      <c r="N1253">
        <f t="shared" si="250"/>
        <v>2.1740052308612858E-4</v>
      </c>
    </row>
    <row r="1254" spans="2:14" x14ac:dyDescent="0.25">
      <c r="B1254">
        <f t="shared" si="251"/>
        <v>0.38335500000000738</v>
      </c>
      <c r="C1254">
        <f t="shared" si="241"/>
        <v>1.1121033177720679E-13</v>
      </c>
      <c r="D1254">
        <f t="shared" si="246"/>
        <v>103677950.33931071</v>
      </c>
      <c r="E1254">
        <f t="shared" si="252"/>
        <v>5.3839575456839926E-15</v>
      </c>
      <c r="F1254">
        <f t="shared" si="253"/>
        <v>3.4948418080266818E-17</v>
      </c>
      <c r="G1254">
        <f t="shared" si="242"/>
        <v>0.69506457360754237</v>
      </c>
      <c r="H1254" s="17">
        <f t="shared" si="247"/>
        <v>3.3649734660524948E-2</v>
      </c>
      <c r="I1254">
        <f t="shared" si="248"/>
        <v>1.0657614274943934</v>
      </c>
      <c r="J1254">
        <f t="shared" si="243"/>
        <v>2.0034762890707491E-6</v>
      </c>
      <c r="K1254">
        <f t="shared" si="244"/>
        <v>0.27015075840221942</v>
      </c>
      <c r="L1254">
        <f t="shared" si="245"/>
        <v>9.4541361706891808E-4</v>
      </c>
      <c r="M1254">
        <f t="shared" si="249"/>
        <v>1.0633907000451751E-5</v>
      </c>
      <c r="N1254">
        <f t="shared" si="250"/>
        <v>2.1842761300166753E-4</v>
      </c>
    </row>
    <row r="1255" spans="2:14" x14ac:dyDescent="0.25">
      <c r="B1255">
        <f t="shared" si="251"/>
        <v>0.38367000000000739</v>
      </c>
      <c r="C1255">
        <f t="shared" ref="C1255:C1318" si="254">((2*PI()/(D1255^2*$C$16))*($C$11*$C$10*$C$12/($C$13*$C$14))*(($C$8^2)/(4*PI()*$C$7))^2)*(LN((($C$16*D1255^2*E1255)/(2*$C$9^2))*(1+(E1255/($C$16*$C$4^2)))^2)-LN(2)*(SQRT(1-(D1255/$C$4)^2)-(1-(D1255/$C$4)^2)/2)+((1-SQRT(1-(D1255/$C$4)^2))^2)/16)/1000</f>
        <v>1.1174501219964332E-13</v>
      </c>
      <c r="D1255">
        <f t="shared" si="246"/>
        <v>103371630.47300211</v>
      </c>
      <c r="E1255">
        <f t="shared" si="252"/>
        <v>5.349009127603726E-15</v>
      </c>
      <c r="F1255">
        <f t="shared" si="253"/>
        <v>3.5115466676354976E-17</v>
      </c>
      <c r="G1255">
        <f t="shared" ref="G1255:G1318" si="255">C1255/$C$19/$F$36</f>
        <v>0.69840632624777066</v>
      </c>
      <c r="H1255" s="17">
        <f t="shared" si="247"/>
        <v>3.3431307047523284E-2</v>
      </c>
      <c r="I1255">
        <f t="shared" si="248"/>
        <v>1.0653345560263092</v>
      </c>
      <c r="J1255">
        <f t="shared" ref="J1255:J1318" si="256">E1255/($C$18*$C$4^2)</f>
        <v>1.9904712966706001E-6</v>
      </c>
      <c r="K1255">
        <f t="shared" ref="K1255:K1318" si="257">(1-(D1255/$C$4)^2)*(1+(J1255^2)/8-(2*J1255+1)*LN(2))</f>
        <v>0.27036731237690198</v>
      </c>
      <c r="L1255">
        <f t="shared" ref="L1255:L1318" si="258">$H$38*2^(-B1255/$Q$37)</f>
        <v>9.4141408391193622E-4</v>
      </c>
      <c r="M1255">
        <f t="shared" si="249"/>
        <v>1.0565264069017924E-5</v>
      </c>
      <c r="N1255">
        <f t="shared" si="250"/>
        <v>2.194716667272186E-4</v>
      </c>
    </row>
    <row r="1256" spans="2:14" x14ac:dyDescent="0.25">
      <c r="B1256">
        <f t="shared" si="251"/>
        <v>0.3839850000000074</v>
      </c>
      <c r="C1256">
        <f t="shared" si="254"/>
        <v>1.1228867341549169E-13</v>
      </c>
      <c r="D1256">
        <f t="shared" ref="D1256:D1319" si="259">$C$4*SQRT(1-(1/I1256)^2)</f>
        <v>103062556.72152831</v>
      </c>
      <c r="E1256">
        <f t="shared" si="252"/>
        <v>5.3138936609273709E-15</v>
      </c>
      <c r="F1256">
        <f t="shared" si="253"/>
        <v>3.5285305484384851E-17</v>
      </c>
      <c r="G1256">
        <f t="shared" si="255"/>
        <v>0.70180420884682293</v>
      </c>
      <c r="H1256" s="17">
        <f t="shared" ref="H1256:H1319" si="260">E1256/$C$19/$F$36</f>
        <v>3.3211835380796063E-2</v>
      </c>
      <c r="I1256">
        <f t="shared" ref="I1256:I1319" si="261">(E1256)/($C$4^2*$C$29)+1</f>
        <v>1.0649056441717535</v>
      </c>
      <c r="J1256">
        <f t="shared" si="256"/>
        <v>1.9774041422087063E-6</v>
      </c>
      <c r="K1256">
        <f t="shared" si="257"/>
        <v>0.27058516379830272</v>
      </c>
      <c r="L1256">
        <f t="shared" si="258"/>
        <v>9.3743147061435387E-4</v>
      </c>
      <c r="M1256">
        <f t="shared" ref="M1256:M1319" si="262">(B1256-B1255)*(H1256+H1255)/2</f>
        <v>1.049629493246062E-5</v>
      </c>
      <c r="N1256">
        <f t="shared" ref="N1256:N1319" si="263">(B1256-B1255)*(G1256+G1255)/2</f>
        <v>2.2053315927740528E-4</v>
      </c>
    </row>
    <row r="1257" spans="2:14" x14ac:dyDescent="0.25">
      <c r="B1257">
        <f t="shared" ref="B1257:B1320" si="264">B1256+$B$38</f>
        <v>0.38430000000000741</v>
      </c>
      <c r="C1257">
        <f t="shared" si="254"/>
        <v>1.128415712185533E-13</v>
      </c>
      <c r="D1257">
        <f t="shared" si="259"/>
        <v>102750673.56200458</v>
      </c>
      <c r="E1257">
        <f t="shared" ref="E1257:E1320" si="265">E1256-F1256</f>
        <v>5.2786083554429859E-15</v>
      </c>
      <c r="F1257">
        <f t="shared" ref="F1257:F1320" si="266">(B1257-B1256)*(C1257+C1256)/2</f>
        <v>3.5458013529863182E-17</v>
      </c>
      <c r="G1257">
        <f t="shared" si="255"/>
        <v>0.705259820115958</v>
      </c>
      <c r="H1257" s="17">
        <f t="shared" si="260"/>
        <v>3.2991302221518658E-2</v>
      </c>
      <c r="I1257">
        <f t="shared" si="261"/>
        <v>1.06447465785016</v>
      </c>
      <c r="J1257">
        <f t="shared" si="256"/>
        <v>1.9642737873924328E-6</v>
      </c>
      <c r="K1257">
        <f t="shared" si="257"/>
        <v>0.27080433418797661</v>
      </c>
      <c r="L1257">
        <f t="shared" si="258"/>
        <v>9.3346570559740437E-4</v>
      </c>
      <c r="M1257">
        <f t="shared" si="262"/>
        <v>1.042699417236489E-5</v>
      </c>
      <c r="N1257">
        <f t="shared" si="263"/>
        <v>2.2161258456164482E-4</v>
      </c>
    </row>
    <row r="1258" spans="2:14" x14ac:dyDescent="0.25">
      <c r="B1258">
        <f t="shared" si="264"/>
        <v>0.38461500000000742</v>
      </c>
      <c r="C1258">
        <f t="shared" si="254"/>
        <v>1.1340397175370934E-13</v>
      </c>
      <c r="D1258">
        <f t="shared" si="259"/>
        <v>102435923.69890824</v>
      </c>
      <c r="E1258">
        <f t="shared" si="265"/>
        <v>5.2431503419131225E-15</v>
      </c>
      <c r="F1258">
        <f t="shared" si="266"/>
        <v>3.5633673018132462E-17</v>
      </c>
      <c r="G1258">
        <f t="shared" si="255"/>
        <v>0.70877482346068332</v>
      </c>
      <c r="H1258" s="17">
        <f t="shared" si="260"/>
        <v>3.2769689636957013E-2</v>
      </c>
      <c r="I1258">
        <f t="shared" si="261"/>
        <v>1.0640415620157198</v>
      </c>
      <c r="J1258">
        <f t="shared" si="256"/>
        <v>1.9510791645222027E-6</v>
      </c>
      <c r="K1258">
        <f t="shared" si="257"/>
        <v>0.27102484567487778</v>
      </c>
      <c r="L1258">
        <f t="shared" si="258"/>
        <v>9.2951671758513489E-4</v>
      </c>
      <c r="M1258">
        <f t="shared" si="262"/>
        <v>1.0357356217710237E-5</v>
      </c>
      <c r="N1258">
        <f t="shared" si="263"/>
        <v>2.2271045636332787E-4</v>
      </c>
    </row>
    <row r="1259" spans="2:14" x14ac:dyDescent="0.25">
      <c r="B1259">
        <f t="shared" si="264"/>
        <v>0.38493000000000743</v>
      </c>
      <c r="C1259">
        <f t="shared" si="254"/>
        <v>1.1397615206272638E-13</v>
      </c>
      <c r="D1259">
        <f t="shared" si="259"/>
        <v>102118247.9861037</v>
      </c>
      <c r="E1259">
        <f t="shared" si="265"/>
        <v>5.2075166688949901E-15</v>
      </c>
      <c r="F1259">
        <f t="shared" si="266"/>
        <v>3.5812369501089729E-17</v>
      </c>
      <c r="G1259">
        <f t="shared" si="255"/>
        <v>0.71235095039203988</v>
      </c>
      <c r="H1259" s="17">
        <f t="shared" si="260"/>
        <v>3.2546979180593683E-2</v>
      </c>
      <c r="I1259">
        <f t="shared" si="261"/>
        <v>1.06360632061854</v>
      </c>
      <c r="J1259">
        <f t="shared" si="256"/>
        <v>1.9378191753082168E-6</v>
      </c>
      <c r="K1259">
        <f t="shared" si="257"/>
        <v>0.27124672101975089</v>
      </c>
      <c r="L1259">
        <f t="shared" si="258"/>
        <v>9.2558443560312087E-4</v>
      </c>
      <c r="M1259">
        <f t="shared" si="262"/>
        <v>1.0287375338764551E-5</v>
      </c>
      <c r="N1259">
        <f t="shared" si="263"/>
        <v>2.2382730938181082E-4</v>
      </c>
    </row>
    <row r="1260" spans="2:14" x14ac:dyDescent="0.25">
      <c r="B1260">
        <f t="shared" si="264"/>
        <v>0.38524500000000744</v>
      </c>
      <c r="C1260">
        <f t="shared" si="254"/>
        <v>1.145584006656867E-13</v>
      </c>
      <c r="D1260">
        <f t="shared" si="259"/>
        <v>101797585.34447739</v>
      </c>
      <c r="E1260">
        <f t="shared" si="265"/>
        <v>5.1717042993939E-15</v>
      </c>
      <c r="F1260">
        <f t="shared" si="266"/>
        <v>3.5994192054726171E-17</v>
      </c>
      <c r="G1260">
        <f t="shared" si="255"/>
        <v>0.71599000416054182</v>
      </c>
      <c r="H1260" s="17">
        <f t="shared" si="260"/>
        <v>3.2323151871211868E-2</v>
      </c>
      <c r="I1260">
        <f t="shared" si="261"/>
        <v>1.0631688965637689</v>
      </c>
      <c r="J1260">
        <f t="shared" si="256"/>
        <v>1.9244926896251353E-6</v>
      </c>
      <c r="K1260">
        <f t="shared" si="257"/>
        <v>0.27146998364079761</v>
      </c>
      <c r="L1260">
        <f t="shared" si="258"/>
        <v>9.2166878897719494E-4</v>
      </c>
      <c r="M1260">
        <f t="shared" si="262"/>
        <v>1.0217045640659691E-5</v>
      </c>
      <c r="N1260">
        <f t="shared" si="263"/>
        <v>2.2496370034203857E-4</v>
      </c>
    </row>
    <row r="1261" spans="2:14" x14ac:dyDescent="0.25">
      <c r="B1261">
        <f t="shared" si="264"/>
        <v>0.38556000000000745</v>
      </c>
      <c r="C1261">
        <f t="shared" si="254"/>
        <v>1.151510181808306E-13</v>
      </c>
      <c r="D1261">
        <f t="shared" si="259"/>
        <v>101473872.674877</v>
      </c>
      <c r="E1261">
        <f t="shared" si="265"/>
        <v>5.1357101073391737E-15</v>
      </c>
      <c r="F1261">
        <f t="shared" si="266"/>
        <v>3.6179233468327593E-17</v>
      </c>
      <c r="G1261">
        <f t="shared" si="255"/>
        <v>0.71969386363019117</v>
      </c>
      <c r="H1261" s="17">
        <f t="shared" si="260"/>
        <v>3.2098188170869832E-2</v>
      </c>
      <c r="I1261">
        <f t="shared" si="261"/>
        <v>1.0627292516685516</v>
      </c>
      <c r="J1261">
        <f t="shared" si="256"/>
        <v>1.9110985442006952E-6</v>
      </c>
      <c r="K1261">
        <f t="shared" si="257"/>
        <v>0.271694657640704</v>
      </c>
      <c r="L1261">
        <f t="shared" si="258"/>
        <v>9.1776970733217214E-4</v>
      </c>
      <c r="M1261">
        <f t="shared" si="262"/>
        <v>1.0146361056628179E-5</v>
      </c>
      <c r="N1261">
        <f t="shared" si="263"/>
        <v>2.2612020917704744E-4</v>
      </c>
    </row>
    <row r="1262" spans="2:14" x14ac:dyDescent="0.25">
      <c r="B1262">
        <f t="shared" si="264"/>
        <v>0.38587500000000746</v>
      </c>
      <c r="C1262">
        <f t="shared" si="254"/>
        <v>1.1575431798585001E-13</v>
      </c>
      <c r="D1262">
        <f t="shared" si="259"/>
        <v>101147044.76602688</v>
      </c>
      <c r="E1262">
        <f t="shared" si="265"/>
        <v>5.0995308738708459E-15</v>
      </c>
      <c r="F1262">
        <f t="shared" si="266"/>
        <v>3.6367590446253316E-17</v>
      </c>
      <c r="G1262">
        <f t="shared" si="255"/>
        <v>0.72346448741156244</v>
      </c>
      <c r="H1262" s="17">
        <f t="shared" si="260"/>
        <v>3.1872067961692785E-2</v>
      </c>
      <c r="I1262">
        <f t="shared" si="261"/>
        <v>1.0622873466166745</v>
      </c>
      <c r="J1262">
        <f t="shared" si="256"/>
        <v>1.8976355412339176E-6</v>
      </c>
      <c r="K1262">
        <f t="shared" si="257"/>
        <v>0.27192076783511721</v>
      </c>
      <c r="L1262">
        <f t="shared" si="258"/>
        <v>9.1388712059058391E-4</v>
      </c>
      <c r="M1262">
        <f t="shared" si="262"/>
        <v>1.0075315340878922E-5</v>
      </c>
      <c r="N1262">
        <f t="shared" si="263"/>
        <v>2.2729744028908322E-4</v>
      </c>
    </row>
    <row r="1263" spans="2:14" x14ac:dyDescent="0.25">
      <c r="B1263">
        <f t="shared" si="264"/>
        <v>0.38619000000000747</v>
      </c>
      <c r="C1263">
        <f t="shared" si="254"/>
        <v>1.1636862692394842E-13</v>
      </c>
      <c r="D1263">
        <f t="shared" si="259"/>
        <v>100817034.19706598</v>
      </c>
      <c r="E1263">
        <f t="shared" si="265"/>
        <v>5.0631632834245929E-15</v>
      </c>
      <c r="F1263">
        <f t="shared" si="266"/>
        <v>3.655936382329438E-17</v>
      </c>
      <c r="G1263">
        <f t="shared" si="255"/>
        <v>0.72730391827467755</v>
      </c>
      <c r="H1263" s="17">
        <f t="shared" si="260"/>
        <v>3.1644770521403701E-2</v>
      </c>
      <c r="I1263">
        <f t="shared" si="261"/>
        <v>1.0618431409107445</v>
      </c>
      <c r="J1263">
        <f t="shared" si="256"/>
        <v>1.8841024469382331E-6</v>
      </c>
      <c r="K1263">
        <f t="shared" si="257"/>
        <v>0.27214833978266739</v>
      </c>
      <c r="L1263">
        <f t="shared" si="258"/>
        <v>9.1002095897142711E-4</v>
      </c>
      <c r="M1263">
        <f t="shared" si="262"/>
        <v>1.0003902061088006E-5</v>
      </c>
      <c r="N1263">
        <f t="shared" si="263"/>
        <v>2.2849602389558984E-4</v>
      </c>
    </row>
    <row r="1264" spans="2:14" x14ac:dyDescent="0.25">
      <c r="B1264">
        <f t="shared" si="264"/>
        <v>0.38650500000000748</v>
      </c>
      <c r="C1264">
        <f t="shared" si="254"/>
        <v>1.1699428605829438E-13</v>
      </c>
      <c r="D1264">
        <f t="shared" si="259"/>
        <v>100483771.23432405</v>
      </c>
      <c r="E1264">
        <f t="shared" si="265"/>
        <v>5.0266039196012988E-15</v>
      </c>
      <c r="F1264">
        <f t="shared" si="266"/>
        <v>3.6754658794704376E-17</v>
      </c>
      <c r="G1264">
        <f t="shared" si="255"/>
        <v>0.73121428786433984</v>
      </c>
      <c r="H1264" s="17">
        <f t="shared" si="260"/>
        <v>3.1416274497508112E-2</v>
      </c>
      <c r="I1264">
        <f t="shared" si="261"/>
        <v>1.0613965928217399</v>
      </c>
      <c r="J1264">
        <f t="shared" si="256"/>
        <v>1.8704979900044673E-6</v>
      </c>
      <c r="K1264">
        <f t="shared" si="257"/>
        <v>0.27237739981663855</v>
      </c>
      <c r="L1264">
        <f t="shared" si="258"/>
        <v>9.0617115298890051E-4</v>
      </c>
      <c r="M1264">
        <f t="shared" si="262"/>
        <v>9.9321145904789166E-6</v>
      </c>
      <c r="N1264">
        <f t="shared" si="263"/>
        <v>2.2971661746690232E-4</v>
      </c>
    </row>
    <row r="1265" spans="2:14" x14ac:dyDescent="0.25">
      <c r="B1265">
        <f t="shared" si="264"/>
        <v>0.38682000000000749</v>
      </c>
      <c r="C1265">
        <f t="shared" si="254"/>
        <v>1.1763165147884504E-13</v>
      </c>
      <c r="D1265">
        <f t="shared" si="259"/>
        <v>100147183.72191709</v>
      </c>
      <c r="E1265">
        <f t="shared" si="265"/>
        <v>4.9898492608065943E-15</v>
      </c>
      <c r="F1265">
        <f t="shared" si="266"/>
        <v>3.6953585162100602E-17</v>
      </c>
      <c r="G1265">
        <f t="shared" si="255"/>
        <v>0.73519782174278148</v>
      </c>
      <c r="H1265" s="17">
        <f t="shared" si="260"/>
        <v>3.118655788004121E-2</v>
      </c>
      <c r="I1265">
        <f t="shared" si="261"/>
        <v>1.0609476593357494</v>
      </c>
      <c r="J1265">
        <f t="shared" si="256"/>
        <v>1.8568208599782273E-6</v>
      </c>
      <c r="K1265">
        <f t="shared" si="257"/>
        <v>0.27260797507840018</v>
      </c>
      <c r="L1265">
        <f t="shared" si="258"/>
        <v>9.0233763345116166E-4</v>
      </c>
      <c r="M1265">
        <f t="shared" si="262"/>
        <v>9.8599460994643221E-6</v>
      </c>
      <c r="N1265">
        <f t="shared" si="263"/>
        <v>2.309599072631287E-4</v>
      </c>
    </row>
    <row r="1266" spans="2:14" x14ac:dyDescent="0.25">
      <c r="B1266">
        <f t="shared" si="264"/>
        <v>0.3871350000000075</v>
      </c>
      <c r="C1266">
        <f t="shared" si="254"/>
        <v>1.1828109516588989E-13</v>
      </c>
      <c r="D1266">
        <f t="shared" si="259"/>
        <v>99807196.965709791</v>
      </c>
      <c r="E1266">
        <f t="shared" si="265"/>
        <v>4.9528956756444935E-15</v>
      </c>
      <c r="F1266">
        <f t="shared" si="266"/>
        <v>3.7156257596546897E-17</v>
      </c>
      <c r="G1266">
        <f t="shared" si="255"/>
        <v>0.73925684478681175</v>
      </c>
      <c r="H1266" s="17">
        <f t="shared" si="260"/>
        <v>3.0955597972778082E-2</v>
      </c>
      <c r="I1266">
        <f t="shared" si="261"/>
        <v>1.0604962960977085</v>
      </c>
      <c r="J1266">
        <f t="shared" si="256"/>
        <v>1.8430697055457828E-6</v>
      </c>
      <c r="K1266">
        <f t="shared" si="257"/>
        <v>0.27284009355272454</v>
      </c>
      <c r="L1266">
        <f t="shared" si="258"/>
        <v>8.9852033145907762E-4</v>
      </c>
      <c r="M1266">
        <f t="shared" si="262"/>
        <v>9.7873895468193397E-6</v>
      </c>
      <c r="N1266">
        <f t="shared" si="263"/>
        <v>2.322266099784181E-4</v>
      </c>
    </row>
    <row r="1267" spans="2:14" x14ac:dyDescent="0.25">
      <c r="B1267">
        <f t="shared" si="264"/>
        <v>0.38745000000000751</v>
      </c>
      <c r="C1267">
        <f t="shared" si="254"/>
        <v>1.1894300591509158E-13</v>
      </c>
      <c r="D1267">
        <f t="shared" si="259"/>
        <v>99463733.610152081</v>
      </c>
      <c r="E1267">
        <f t="shared" si="265"/>
        <v>4.9157394180479469E-15</v>
      </c>
      <c r="F1267">
        <f t="shared" si="266"/>
        <v>3.7362795920255735E-17</v>
      </c>
      <c r="G1267">
        <f t="shared" si="255"/>
        <v>0.74339378696932223</v>
      </c>
      <c r="H1267" s="17">
        <f t="shared" si="260"/>
        <v>3.0723371362799665E-2</v>
      </c>
      <c r="I1267">
        <f t="shared" si="261"/>
        <v>1.0600424573519225</v>
      </c>
      <c r="J1267">
        <f t="shared" si="256"/>
        <v>1.8292431327220498E-6</v>
      </c>
      <c r="K1267">
        <f t="shared" si="257"/>
        <v>0.27307378410511529</v>
      </c>
      <c r="L1267">
        <f t="shared" si="258"/>
        <v>8.9471917840499562E-4</v>
      </c>
      <c r="M1267">
        <f t="shared" si="262"/>
        <v>9.7144376703537948E-6</v>
      </c>
      <c r="N1267">
        <f t="shared" si="263"/>
        <v>2.3351747450159831E-4</v>
      </c>
    </row>
    <row r="1268" spans="2:14" x14ac:dyDescent="0.25">
      <c r="B1268">
        <f t="shared" si="264"/>
        <v>0.38776500000000752</v>
      </c>
      <c r="C1268">
        <f t="shared" si="254"/>
        <v>1.1961779032927035E-13</v>
      </c>
      <c r="D1268">
        <f t="shared" si="259"/>
        <v>99116713.507453948</v>
      </c>
      <c r="E1268">
        <f t="shared" si="265"/>
        <v>4.8783766221276912E-15</v>
      </c>
      <c r="F1268">
        <f t="shared" si="266"/>
        <v>3.7573325408488162E-17</v>
      </c>
      <c r="G1268">
        <f t="shared" si="255"/>
        <v>0.74761118955793948</v>
      </c>
      <c r="H1268" s="17">
        <f t="shared" si="260"/>
        <v>3.0489853888298068E-2</v>
      </c>
      <c r="I1268">
        <f t="shared" si="261"/>
        <v>1.059586095879149</v>
      </c>
      <c r="J1268">
        <f t="shared" si="256"/>
        <v>1.8153397029337467E-6</v>
      </c>
      <c r="K1268">
        <f t="shared" si="257"/>
        <v>0.27330907652129433</v>
      </c>
      <c r="L1268">
        <f t="shared" si="258"/>
        <v>8.9093410597150123E-4</v>
      </c>
      <c r="M1268">
        <f t="shared" si="262"/>
        <v>9.6410829770481905E-6</v>
      </c>
      <c r="N1268">
        <f t="shared" si="263"/>
        <v>2.3483328380305096E-4</v>
      </c>
    </row>
    <row r="1269" spans="2:14" x14ac:dyDescent="0.25">
      <c r="B1269">
        <f t="shared" si="264"/>
        <v>0.38808000000000753</v>
      </c>
      <c r="C1269">
        <f t="shared" si="254"/>
        <v>1.2030587388270259E-13</v>
      </c>
      <c r="D1269">
        <f t="shared" si="259"/>
        <v>98766053.578513414</v>
      </c>
      <c r="E1269">
        <f t="shared" si="265"/>
        <v>4.8408032967192027E-15</v>
      </c>
      <c r="F1269">
        <f t="shared" si="266"/>
        <v>3.7787977113386901E-17</v>
      </c>
      <c r="G1269">
        <f t="shared" si="255"/>
        <v>0.75191171176689109</v>
      </c>
      <c r="H1269" s="17">
        <f t="shared" si="260"/>
        <v>3.0255020604495014E-2</v>
      </c>
      <c r="I1269">
        <f t="shared" si="261"/>
        <v>1.0591271629299925</v>
      </c>
      <c r="J1269">
        <f t="shared" si="256"/>
        <v>1.8013579309902085E-6</v>
      </c>
      <c r="K1269">
        <f t="shared" si="257"/>
        <v>0.27354600154900027</v>
      </c>
      <c r="L1269">
        <f t="shared" si="258"/>
        <v>8.8716504613019535E-4</v>
      </c>
      <c r="M1269">
        <f t="shared" si="262"/>
        <v>9.5673177326152053E-6</v>
      </c>
      <c r="N1269">
        <f t="shared" si="263"/>
        <v>2.3617485695866811E-4</v>
      </c>
    </row>
    <row r="1270" spans="2:14" x14ac:dyDescent="0.25">
      <c r="B1270">
        <f t="shared" si="264"/>
        <v>0.38839500000000754</v>
      </c>
      <c r="C1270">
        <f t="shared" si="254"/>
        <v>1.2100770206428937E-13</v>
      </c>
      <c r="D1270">
        <f t="shared" si="259"/>
        <v>98411667.664960101</v>
      </c>
      <c r="E1270">
        <f t="shared" si="265"/>
        <v>4.8030153196058162E-15</v>
      </c>
      <c r="F1270">
        <f t="shared" si="266"/>
        <v>3.8006888211652407E-17</v>
      </c>
      <c r="G1270">
        <f t="shared" si="255"/>
        <v>0.75629813790180844</v>
      </c>
      <c r="H1270" s="17">
        <f t="shared" si="260"/>
        <v>3.0018845747536351E-2</v>
      </c>
      <c r="I1270">
        <f t="shared" si="261"/>
        <v>1.0586656081543437</v>
      </c>
      <c r="J1270">
        <f t="shared" si="256"/>
        <v>1.7872962829336951E-6</v>
      </c>
      <c r="K1270">
        <f t="shared" si="257"/>
        <v>0.27378459094226498</v>
      </c>
      <c r="L1270">
        <f t="shared" si="258"/>
        <v>8.8341193114046949E-4</v>
      </c>
      <c r="M1270">
        <f t="shared" si="262"/>
        <v>9.4931339504452322E-6</v>
      </c>
      <c r="N1270">
        <f t="shared" si="263"/>
        <v>2.375430513228275E-4</v>
      </c>
    </row>
    <row r="1271" spans="2:14" x14ac:dyDescent="0.25">
      <c r="B1271">
        <f t="shared" si="264"/>
        <v>0.38871000000000755</v>
      </c>
      <c r="C1271">
        <f t="shared" si="254"/>
        <v>1.2172374160659727E-13</v>
      </c>
      <c r="D1271">
        <f t="shared" si="259"/>
        <v>98053466.371619776</v>
      </c>
      <c r="E1271">
        <f t="shared" si="265"/>
        <v>4.7650084313941641E-15</v>
      </c>
      <c r="F1271">
        <f t="shared" si="266"/>
        <v>3.8230202378165827E-17</v>
      </c>
      <c r="G1271">
        <f t="shared" si="255"/>
        <v>0.76077338504123282</v>
      </c>
      <c r="H1271" s="17">
        <f t="shared" si="260"/>
        <v>2.9781302696213523E-2</v>
      </c>
      <c r="I1271">
        <f t="shared" si="261"/>
        <v>1.0582013795265712</v>
      </c>
      <c r="J1271">
        <f t="shared" si="256"/>
        <v>1.7731531737603231E-6</v>
      </c>
      <c r="K1271">
        <f t="shared" si="257"/>
        <v>0.27402487750835347</v>
      </c>
      <c r="L1271">
        <f t="shared" si="258"/>
        <v>8.7967469354828921E-4</v>
      </c>
      <c r="M1271">
        <f t="shared" si="262"/>
        <v>9.4185233798908965E-6</v>
      </c>
      <c r="N1271">
        <f t="shared" si="263"/>
        <v>2.3893876486353639E-4</v>
      </c>
    </row>
    <row r="1272" spans="2:14" x14ac:dyDescent="0.25">
      <c r="B1272">
        <f t="shared" si="264"/>
        <v>0.38902500000000756</v>
      </c>
      <c r="C1272">
        <f t="shared" si="254"/>
        <v>1.2245448180850409E-13</v>
      </c>
      <c r="D1272">
        <f t="shared" si="259"/>
        <v>97691356.898639157</v>
      </c>
      <c r="E1272">
        <f t="shared" si="265"/>
        <v>4.726778229015998E-15</v>
      </c>
      <c r="F1272">
        <f t="shared" si="266"/>
        <v>3.8458070187879652E-17</v>
      </c>
      <c r="G1272">
        <f t="shared" si="255"/>
        <v>0.76534051130315039</v>
      </c>
      <c r="H1272" s="17">
        <f t="shared" si="260"/>
        <v>2.9542363931349985E-2</v>
      </c>
      <c r="I1272">
        <f t="shared" si="261"/>
        <v>1.0577344232661521</v>
      </c>
      <c r="J1272">
        <f t="shared" si="256"/>
        <v>1.7589269650019663E-6</v>
      </c>
      <c r="K1272">
        <f t="shared" si="257"/>
        <v>0.27426689515756092</v>
      </c>
      <c r="L1272">
        <f t="shared" si="258"/>
        <v>8.75953266184982E-4</v>
      </c>
      <c r="M1272">
        <f t="shared" si="262"/>
        <v>9.3434774938415416E-6</v>
      </c>
      <c r="N1272">
        <f t="shared" si="263"/>
        <v>2.4036293867424777E-4</v>
      </c>
    </row>
    <row r="1273" spans="2:14" x14ac:dyDescent="0.25">
      <c r="B1273">
        <f t="shared" si="264"/>
        <v>0.38934000000000757</v>
      </c>
      <c r="C1273">
        <f t="shared" si="254"/>
        <v>1.2320043596000154E-13</v>
      </c>
      <c r="D1273">
        <f t="shared" si="259"/>
        <v>97325242.862437427</v>
      </c>
      <c r="E1273">
        <f t="shared" si="265"/>
        <v>4.6883201588281183E-15</v>
      </c>
      <c r="F1273">
        <f t="shared" si="266"/>
        <v>3.8690649548540833E-17</v>
      </c>
      <c r="G1273">
        <f t="shared" si="255"/>
        <v>0.77000272475000964</v>
      </c>
      <c r="H1273" s="17">
        <f t="shared" si="260"/>
        <v>2.9302000992675738E-2</v>
      </c>
      <c r="I1273">
        <f t="shared" si="261"/>
        <v>1.0572646837533912</v>
      </c>
      <c r="J1273">
        <f t="shared" si="256"/>
        <v>1.7446159621586019E-6</v>
      </c>
      <c r="K1273">
        <f t="shared" si="257"/>
        <v>0.27451067895608788</v>
      </c>
      <c r="L1273">
        <f t="shared" si="258"/>
        <v>8.7224758216602897E-4</v>
      </c>
      <c r="M1273">
        <f t="shared" si="262"/>
        <v>9.2679874755343385E-6</v>
      </c>
      <c r="N1273">
        <f t="shared" si="263"/>
        <v>2.4181655967838017E-4</v>
      </c>
    </row>
    <row r="1274" spans="2:14" x14ac:dyDescent="0.25">
      <c r="B1274">
        <f t="shared" si="264"/>
        <v>0.38965500000000758</v>
      </c>
      <c r="C1274">
        <f t="shared" si="254"/>
        <v>1.2396214287861655E-13</v>
      </c>
      <c r="D1274">
        <f t="shared" si="259"/>
        <v>96955024.104572356</v>
      </c>
      <c r="E1274">
        <f t="shared" si="265"/>
        <v>4.6496295092795774E-15</v>
      </c>
      <c r="F1274">
        <f t="shared" si="266"/>
        <v>3.8928106167083546E-17</v>
      </c>
      <c r="G1274">
        <f t="shared" si="255"/>
        <v>0.77476339299135344</v>
      </c>
      <c r="H1274" s="17">
        <f t="shared" si="260"/>
        <v>2.9060184432997356E-2</v>
      </c>
      <c r="I1274">
        <f t="shared" si="261"/>
        <v>1.0567921034398564</v>
      </c>
      <c r="J1274">
        <f t="shared" si="256"/>
        <v>1.730218411969636E-6</v>
      </c>
      <c r="K1274">
        <f t="shared" si="257"/>
        <v>0.27475626518222807</v>
      </c>
      <c r="L1274">
        <f t="shared" si="258"/>
        <v>8.6855757488986428E-4</v>
      </c>
      <c r="M1274">
        <f t="shared" si="262"/>
        <v>9.1920442045437961E-6</v>
      </c>
      <c r="N1274">
        <f t="shared" si="263"/>
        <v>2.4330066354427216E-4</v>
      </c>
    </row>
    <row r="1275" spans="2:14" x14ac:dyDescent="0.25">
      <c r="B1275">
        <f t="shared" si="264"/>
        <v>0.38997000000000759</v>
      </c>
      <c r="C1275">
        <f t="shared" si="254"/>
        <v>1.2474016856793502E-13</v>
      </c>
      <c r="D1275">
        <f t="shared" si="259"/>
        <v>96580596.487521768</v>
      </c>
      <c r="E1275">
        <f t="shared" si="265"/>
        <v>4.6107014031124936E-15</v>
      </c>
      <c r="F1275">
        <f t="shared" si="266"/>
        <v>3.917061405283308E-17</v>
      </c>
      <c r="G1275">
        <f t="shared" si="255"/>
        <v>0.7796260535495938</v>
      </c>
      <c r="H1275" s="17">
        <f t="shared" si="260"/>
        <v>2.8816883769453083E-2</v>
      </c>
      <c r="I1275">
        <f t="shared" si="261"/>
        <v>1.0563166227531164</v>
      </c>
      <c r="J1275">
        <f t="shared" si="256"/>
        <v>1.7157324995116706E-6</v>
      </c>
      <c r="K1275">
        <f t="shared" si="257"/>
        <v>0.27500369138612279</v>
      </c>
      <c r="L1275">
        <f t="shared" si="258"/>
        <v>8.6488317803667611E-4</v>
      </c>
      <c r="M1275">
        <f t="shared" si="262"/>
        <v>9.1156382418862249E-6</v>
      </c>
      <c r="N1275">
        <f t="shared" si="263"/>
        <v>2.4481633783020676E-4</v>
      </c>
    </row>
    <row r="1276" spans="2:14" x14ac:dyDescent="0.25">
      <c r="B1276">
        <f t="shared" si="264"/>
        <v>0.3902850000000076</v>
      </c>
      <c r="C1276">
        <f t="shared" si="254"/>
        <v>1.2553510800987827E-13</v>
      </c>
      <c r="D1276">
        <f t="shared" si="259"/>
        <v>96201851.676278383</v>
      </c>
      <c r="E1276">
        <f t="shared" si="265"/>
        <v>4.5715307890596607E-15</v>
      </c>
      <c r="F1276">
        <f t="shared" si="266"/>
        <v>3.9418356061006814E-17</v>
      </c>
      <c r="G1276">
        <f t="shared" si="255"/>
        <v>0.78459442506173904</v>
      </c>
      <c r="H1276" s="17">
        <f t="shared" si="260"/>
        <v>2.8572067431622876E-2</v>
      </c>
      <c r="I1276">
        <f t="shared" si="261"/>
        <v>1.0558381799953329</v>
      </c>
      <c r="J1276">
        <f t="shared" si="256"/>
        <v>1.7011563451090223E-6</v>
      </c>
      <c r="K1276">
        <f t="shared" si="257"/>
        <v>0.27525299645336904</v>
      </c>
      <c r="L1276">
        <f t="shared" si="258"/>
        <v>8.6122432556721713E-4</v>
      </c>
      <c r="M1276">
        <f t="shared" si="262"/>
        <v>9.038759814169741E-6</v>
      </c>
      <c r="N1276">
        <f t="shared" si="263"/>
        <v>2.4636472538129252E-4</v>
      </c>
    </row>
    <row r="1277" spans="2:14" x14ac:dyDescent="0.25">
      <c r="B1277">
        <f t="shared" si="264"/>
        <v>0.39060000000000761</v>
      </c>
      <c r="C1277">
        <f t="shared" si="254"/>
        <v>1.2634758710366854E-13</v>
      </c>
      <c r="D1277">
        <f t="shared" si="259"/>
        <v>95818676.904551074</v>
      </c>
      <c r="E1277">
        <f t="shared" si="265"/>
        <v>4.5321124329986541E-15</v>
      </c>
      <c r="F1277">
        <f t="shared" si="266"/>
        <v>3.9671524480384849E-17</v>
      </c>
      <c r="G1277">
        <f t="shared" si="255"/>
        <v>0.78967241939792832</v>
      </c>
      <c r="H1277" s="17">
        <f t="shared" si="260"/>
        <v>2.8325702706241587E-2</v>
      </c>
      <c r="I1277">
        <f t="shared" si="261"/>
        <v>1.055356711235214</v>
      </c>
      <c r="J1277">
        <f t="shared" si="256"/>
        <v>1.6864880010419924E-6</v>
      </c>
      <c r="K1277">
        <f t="shared" si="257"/>
        <v>0.27550422067278474</v>
      </c>
      <c r="L1277">
        <f t="shared" si="258"/>
        <v>8.5758095172161518E-4</v>
      </c>
      <c r="M1277">
        <f t="shared" si="262"/>
        <v>8.9613987967139299E-6</v>
      </c>
      <c r="N1277">
        <f t="shared" si="263"/>
        <v>2.4794702800240523E-4</v>
      </c>
    </row>
    <row r="1278" spans="2:14" x14ac:dyDescent="0.25">
      <c r="B1278">
        <f t="shared" si="264"/>
        <v>0.39091500000000762</v>
      </c>
      <c r="C1278">
        <f t="shared" si="254"/>
        <v>1.2717826476590064E-13</v>
      </c>
      <c r="D1278">
        <f t="shared" si="259"/>
        <v>95430954.724237159</v>
      </c>
      <c r="E1278">
        <f t="shared" si="265"/>
        <v>4.4924409085182691E-15</v>
      </c>
      <c r="F1278">
        <f t="shared" si="266"/>
        <v>3.9930321669458384E-17</v>
      </c>
      <c r="G1278">
        <f t="shared" si="255"/>
        <v>0.794864154786879</v>
      </c>
      <c r="H1278" s="17">
        <f t="shared" si="260"/>
        <v>2.8077755678239179E-2</v>
      </c>
      <c r="I1278">
        <f t="shared" si="261"/>
        <v>1.0548721501927889</v>
      </c>
      <c r="J1278">
        <f t="shared" si="256"/>
        <v>1.6717254480364516E-6</v>
      </c>
      <c r="K1278">
        <f t="shared" si="257"/>
        <v>0.27575740580867192</v>
      </c>
      <c r="L1278">
        <f t="shared" si="258"/>
        <v>8.5395299101819323E-4</v>
      </c>
      <c r="M1278">
        <f t="shared" si="262"/>
        <v>8.8835446955559947E-6</v>
      </c>
      <c r="N1278">
        <f t="shared" si="263"/>
        <v>2.4956451043411481E-4</v>
      </c>
    </row>
    <row r="1279" spans="2:14" x14ac:dyDescent="0.25">
      <c r="B1279">
        <f t="shared" si="264"/>
        <v>0.39123000000000763</v>
      </c>
      <c r="C1279">
        <f t="shared" si="254"/>
        <v>1.2802783520778132E-13</v>
      </c>
      <c r="D1279">
        <f t="shared" si="259"/>
        <v>95038562.736700058</v>
      </c>
      <c r="E1279">
        <f t="shared" si="265"/>
        <v>4.4525105868488108E-15</v>
      </c>
      <c r="F1279">
        <f t="shared" si="266"/>
        <v>4.0194960745856147E-17</v>
      </c>
      <c r="G1279">
        <f t="shared" si="255"/>
        <v>0.80017397004863322</v>
      </c>
      <c r="H1279" s="17">
        <f t="shared" si="260"/>
        <v>2.7828191167805064E-2</v>
      </c>
      <c r="I1279">
        <f t="shared" si="261"/>
        <v>1.0543844281164143</v>
      </c>
      <c r="J1279">
        <f t="shared" si="256"/>
        <v>1.6568665915167047E-6</v>
      </c>
      <c r="K1279">
        <f t="shared" si="257"/>
        <v>0.2760125951779473</v>
      </c>
      <c r="L1279">
        <f t="shared" si="258"/>
        <v>8.5034037825229168E-4</v>
      </c>
      <c r="M1279">
        <f t="shared" si="262"/>
        <v>8.8051866282522398E-6</v>
      </c>
      <c r="N1279">
        <f t="shared" si="263"/>
        <v>2.5121850466160097E-4</v>
      </c>
    </row>
    <row r="1280" spans="2:14" x14ac:dyDescent="0.25">
      <c r="B1280">
        <f t="shared" si="264"/>
        <v>0.39154500000000764</v>
      </c>
      <c r="C1280">
        <f t="shared" si="254"/>
        <v>1.288970304074947E-13</v>
      </c>
      <c r="D1280">
        <f t="shared" si="259"/>
        <v>94641373.304224461</v>
      </c>
      <c r="E1280">
        <f t="shared" si="265"/>
        <v>4.4123156261029544E-15</v>
      </c>
      <c r="F1280">
        <f t="shared" si="266"/>
        <v>4.0465666334407228E-17</v>
      </c>
      <c r="G1280">
        <f t="shared" si="255"/>
        <v>0.80560644004684179</v>
      </c>
      <c r="H1280" s="17">
        <f t="shared" si="260"/>
        <v>2.7576972663143465E-2</v>
      </c>
      <c r="I1280">
        <f t="shared" si="261"/>
        <v>1.0538934736513577</v>
      </c>
      <c r="J1280">
        <f t="shared" si="256"/>
        <v>1.6419092576018024E-6</v>
      </c>
      <c r="K1280">
        <f t="shared" si="257"/>
        <v>0.27626983373254616</v>
      </c>
      <c r="L1280">
        <f t="shared" si="258"/>
        <v>8.4674304849509602E-4</v>
      </c>
      <c r="M1280">
        <f t="shared" si="262"/>
        <v>8.7263133033746624E-6</v>
      </c>
      <c r="N1280">
        <f t="shared" si="263"/>
        <v>2.5291041459004515E-4</v>
      </c>
    </row>
    <row r="1281" spans="2:14" x14ac:dyDescent="0.25">
      <c r="B1281">
        <f t="shared" si="264"/>
        <v>0.39186000000000765</v>
      </c>
      <c r="C1281">
        <f t="shared" si="254"/>
        <v>1.2978662279776583E-13</v>
      </c>
      <c r="D1281">
        <f t="shared" si="259"/>
        <v>94239253.239856049</v>
      </c>
      <c r="E1281">
        <f t="shared" si="265"/>
        <v>4.3718499597685469E-15</v>
      </c>
      <c r="F1281">
        <f t="shared" si="266"/>
        <v>4.0742675379829786E-17</v>
      </c>
      <c r="G1281">
        <f t="shared" si="255"/>
        <v>0.81116639248603639</v>
      </c>
      <c r="H1281" s="17">
        <f t="shared" si="260"/>
        <v>2.7324062248553414E-2</v>
      </c>
      <c r="I1281">
        <f t="shared" si="261"/>
        <v>1.0533992126992453</v>
      </c>
      <c r="J1281">
        <f t="shared" si="256"/>
        <v>1.6268511888234882E-6</v>
      </c>
      <c r="K1281">
        <f t="shared" si="257"/>
        <v>0.2765291681475503</v>
      </c>
      <c r="L1281">
        <f t="shared" si="258"/>
        <v>8.4316093709247125E-4</v>
      </c>
      <c r="M1281">
        <f t="shared" si="262"/>
        <v>8.6469129985925251E-6</v>
      </c>
      <c r="N1281">
        <f t="shared" si="263"/>
        <v>2.5464172112393618E-4</v>
      </c>
    </row>
    <row r="1282" spans="2:14" x14ac:dyDescent="0.25">
      <c r="B1282">
        <f t="shared" si="264"/>
        <v>0.39217500000000766</v>
      </c>
      <c r="C1282">
        <f t="shared" si="254"/>
        <v>1.3069742819113032E-13</v>
      </c>
      <c r="D1282">
        <f t="shared" si="259"/>
        <v>93832063.473634496</v>
      </c>
      <c r="E1282">
        <f t="shared" si="265"/>
        <v>4.3311072843887172E-15</v>
      </c>
      <c r="F1282">
        <f t="shared" si="266"/>
        <v>4.1026238030752412E-17</v>
      </c>
      <c r="G1282">
        <f t="shared" si="255"/>
        <v>0.81685892619456446</v>
      </c>
      <c r="H1282" s="17">
        <f t="shared" si="260"/>
        <v>2.7069420527429479E-2</v>
      </c>
      <c r="I1282">
        <f t="shared" si="261"/>
        <v>1.0529015682675826</v>
      </c>
      <c r="J1282">
        <f t="shared" si="256"/>
        <v>1.6116900395417241E-6</v>
      </c>
      <c r="K1282">
        <f t="shared" si="257"/>
        <v>0.27679064691553468</v>
      </c>
      <c r="L1282">
        <f t="shared" si="258"/>
        <v>8.3959397966379813E-4</v>
      </c>
      <c r="M1282">
        <f t="shared" si="262"/>
        <v>8.5669735372175709E-6</v>
      </c>
      <c r="N1282">
        <f t="shared" si="263"/>
        <v>2.5641398769220253E-4</v>
      </c>
    </row>
    <row r="1283" spans="2:14" x14ac:dyDescent="0.25">
      <c r="B1283">
        <f t="shared" si="264"/>
        <v>0.39249000000000767</v>
      </c>
      <c r="C1283">
        <f t="shared" si="254"/>
        <v>1.3163030896817309E-13</v>
      </c>
      <c r="D1283">
        <f t="shared" si="259"/>
        <v>93419658.693010792</v>
      </c>
      <c r="E1283">
        <f t="shared" si="265"/>
        <v>4.2900810463579644E-15</v>
      </c>
      <c r="F1283">
        <f t="shared" si="266"/>
        <v>4.1316618602591563E-17</v>
      </c>
      <c r="G1283">
        <f t="shared" si="255"/>
        <v>0.82268943105108172</v>
      </c>
      <c r="H1283" s="17">
        <f t="shared" si="260"/>
        <v>2.6813006539737276E-2</v>
      </c>
      <c r="I1283">
        <f t="shared" si="261"/>
        <v>1.0524004603084773</v>
      </c>
      <c r="J1283">
        <f t="shared" si="256"/>
        <v>1.5964233710312568E-6</v>
      </c>
      <c r="K1283">
        <f t="shared" si="257"/>
        <v>0.27705432044767281</v>
      </c>
      <c r="L1283">
        <f t="shared" si="258"/>
        <v>8.3604211210081708E-4</v>
      </c>
      <c r="M1283">
        <f t="shared" si="262"/>
        <v>8.4864822630790262E-6</v>
      </c>
      <c r="N1283">
        <f t="shared" si="263"/>
        <v>2.5822886626619722E-4</v>
      </c>
    </row>
    <row r="1284" spans="2:14" x14ac:dyDescent="0.25">
      <c r="B1284">
        <f t="shared" si="264"/>
        <v>0.39280500000000768</v>
      </c>
      <c r="C1284">
        <f t="shared" si="254"/>
        <v>1.3258617755714877E-13</v>
      </c>
      <c r="D1284">
        <f t="shared" si="259"/>
        <v>93001886.954995796</v>
      </c>
      <c r="E1284">
        <f t="shared" si="265"/>
        <v>4.2487644277553728E-15</v>
      </c>
      <c r="F1284">
        <f t="shared" si="266"/>
        <v>4.1614096627739483E-17</v>
      </c>
      <c r="G1284">
        <f t="shared" si="255"/>
        <v>0.82866360973217978</v>
      </c>
      <c r="H1284" s="17">
        <f t="shared" si="260"/>
        <v>2.6554777673471079E-2</v>
      </c>
      <c r="I1284">
        <f t="shared" si="261"/>
        <v>1.051895805545602</v>
      </c>
      <c r="J1284">
        <f t="shared" si="256"/>
        <v>1.5810486462098791E-6</v>
      </c>
      <c r="K1284">
        <f t="shared" si="257"/>
        <v>0.27732024118220916</v>
      </c>
      <c r="L1284">
        <f t="shared" si="258"/>
        <v>8.3250527056647806E-4</v>
      </c>
      <c r="M1284">
        <f t="shared" si="262"/>
        <v>8.4054260135805744E-6</v>
      </c>
      <c r="N1284">
        <f t="shared" si="263"/>
        <v>2.6008810392337171E-4</v>
      </c>
    </row>
    <row r="1285" spans="2:14" x14ac:dyDescent="0.25">
      <c r="B1285">
        <f t="shared" si="264"/>
        <v>0.39312000000000769</v>
      </c>
      <c r="C1285">
        <f t="shared" si="254"/>
        <v>1.3356600023700579E-13</v>
      </c>
      <c r="D1285">
        <f t="shared" si="259"/>
        <v>92578589.267303586</v>
      </c>
      <c r="E1285">
        <f t="shared" si="265"/>
        <v>4.2071503311276337E-15</v>
      </c>
      <c r="F1285">
        <f t="shared" si="266"/>
        <v>4.1918968002580639E-17</v>
      </c>
      <c r="G1285">
        <f t="shared" si="255"/>
        <v>0.83478750148128611</v>
      </c>
      <c r="H1285" s="17">
        <f t="shared" si="260"/>
        <v>2.6294689569547707E-2</v>
      </c>
      <c r="I1285">
        <f t="shared" si="261"/>
        <v>1.0513875172883287</v>
      </c>
      <c r="J1285">
        <f t="shared" si="256"/>
        <v>1.5655632239758927E-6</v>
      </c>
      <c r="K1285">
        <f t="shared" si="257"/>
        <v>0.27758846370096563</v>
      </c>
      <c r="L1285">
        <f t="shared" si="258"/>
        <v>8.2898339149378708E-4</v>
      </c>
      <c r="M1285">
        <f t="shared" si="262"/>
        <v>8.3237910907757148E-6</v>
      </c>
      <c r="N1285">
        <f t="shared" si="263"/>
        <v>2.6199355001612897E-4</v>
      </c>
    </row>
    <row r="1286" spans="2:14" x14ac:dyDescent="0.25">
      <c r="B1286">
        <f t="shared" si="264"/>
        <v>0.3934350000000077</v>
      </c>
      <c r="C1286">
        <f t="shared" si="254"/>
        <v>1.3457080129995655E-13</v>
      </c>
      <c r="D1286">
        <f t="shared" si="259"/>
        <v>92149599.135444179</v>
      </c>
      <c r="E1286">
        <f t="shared" si="265"/>
        <v>4.1652313631250533E-15</v>
      </c>
      <c r="F1286">
        <f t="shared" si="266"/>
        <v>4.2231546242072869E-17</v>
      </c>
      <c r="G1286">
        <f t="shared" si="255"/>
        <v>0.8410675081247283</v>
      </c>
      <c r="H1286" s="17">
        <f t="shared" si="260"/>
        <v>2.6032696019531582E-2</v>
      </c>
      <c r="I1286">
        <f t="shared" si="261"/>
        <v>1.0508755052318532</v>
      </c>
      <c r="J1286">
        <f t="shared" si="256"/>
        <v>1.5499643531187459E-6</v>
      </c>
      <c r="K1286">
        <f t="shared" si="257"/>
        <v>0.27785904485461654</v>
      </c>
      <c r="L1286">
        <f t="shared" si="258"/>
        <v>8.2547641158467033E-4</v>
      </c>
      <c r="M1286">
        <f t="shared" si="262"/>
        <v>8.2415632302802415E-6</v>
      </c>
      <c r="N1286">
        <f t="shared" si="263"/>
        <v>2.6394716401295545E-4</v>
      </c>
    </row>
    <row r="1287" spans="2:14" x14ac:dyDescent="0.25">
      <c r="B1287">
        <f t="shared" si="264"/>
        <v>0.3937500000000077</v>
      </c>
      <c r="C1287">
        <f t="shared" si="254"/>
        <v>1.356016676144865E-13</v>
      </c>
      <c r="D1287">
        <f t="shared" si="259"/>
        <v>91714742.072357967</v>
      </c>
      <c r="E1287">
        <f t="shared" si="265"/>
        <v>4.1229998168829804E-15</v>
      </c>
      <c r="F1287">
        <f t="shared" si="266"/>
        <v>4.255216385402609E-17</v>
      </c>
      <c r="G1287">
        <f t="shared" si="255"/>
        <v>0.84751042259054066</v>
      </c>
      <c r="H1287" s="17">
        <f t="shared" si="260"/>
        <v>2.5768748855518626E-2</v>
      </c>
      <c r="I1287">
        <f t="shared" si="261"/>
        <v>1.0503596752419975</v>
      </c>
      <c r="J1287">
        <f t="shared" si="256"/>
        <v>1.5342491657628175E-6</v>
      </c>
      <c r="K1287">
        <f t="shared" si="257"/>
        <v>0.27813204389756213</v>
      </c>
      <c r="L1287">
        <f t="shared" si="258"/>
        <v>8.2198426780883261E-4</v>
      </c>
      <c r="M1287">
        <f t="shared" si="262"/>
        <v>8.1587275678206598E-6</v>
      </c>
      <c r="N1287">
        <f t="shared" si="263"/>
        <v>2.6595102408766307E-4</v>
      </c>
    </row>
    <row r="1288" spans="2:14" x14ac:dyDescent="0.25">
      <c r="B1288">
        <f t="shared" si="264"/>
        <v>0.39406500000000771</v>
      </c>
      <c r="C1288">
        <f t="shared" si="254"/>
        <v>1.366597536351635E-13</v>
      </c>
      <c r="D1288">
        <f t="shared" si="259"/>
        <v>91273835.066776514</v>
      </c>
      <c r="E1288">
        <f t="shared" si="265"/>
        <v>4.0804476530289544E-15</v>
      </c>
      <c r="F1288">
        <f t="shared" si="266"/>
        <v>4.2881173846821199E-17</v>
      </c>
      <c r="G1288">
        <f t="shared" si="255"/>
        <v>0.8541234602197717</v>
      </c>
      <c r="H1288" s="17">
        <f t="shared" si="260"/>
        <v>2.5502797831430963E-2</v>
      </c>
      <c r="I1288">
        <f t="shared" si="261"/>
        <v>1.049839929123223</v>
      </c>
      <c r="J1288">
        <f t="shared" si="256"/>
        <v>1.5184146702998033E-6</v>
      </c>
      <c r="K1288">
        <f t="shared" si="257"/>
        <v>0.27840752263330848</v>
      </c>
      <c r="L1288">
        <f t="shared" si="258"/>
        <v>8.1850689740262886E-4</v>
      </c>
      <c r="M1288">
        <f t="shared" si="262"/>
        <v>8.0752686031948092E-6</v>
      </c>
      <c r="N1288">
        <f t="shared" si="263"/>
        <v>2.6800733654263248E-4</v>
      </c>
    </row>
    <row r="1289" spans="2:14" x14ac:dyDescent="0.25">
      <c r="B1289">
        <f t="shared" si="264"/>
        <v>0.39438000000000772</v>
      </c>
      <c r="C1289">
        <f t="shared" si="254"/>
        <v>1.3774628691189417E-13</v>
      </c>
      <c r="D1289">
        <f t="shared" si="259"/>
        <v>90826686.006037444</v>
      </c>
      <c r="E1289">
        <f t="shared" si="265"/>
        <v>4.0375664791821332E-15</v>
      </c>
      <c r="F1289">
        <f t="shared" si="266"/>
        <v>4.3218951386162921E-17</v>
      </c>
      <c r="G1289">
        <f t="shared" si="255"/>
        <v>0.86091429319933843</v>
      </c>
      <c r="H1289" s="17">
        <f t="shared" si="260"/>
        <v>2.5234790494888328E-2</v>
      </c>
      <c r="I1289">
        <f t="shared" si="261"/>
        <v>1.0493161643682309</v>
      </c>
      <c r="J1289">
        <f t="shared" si="256"/>
        <v>1.5024577437600504E-6</v>
      </c>
      <c r="K1289">
        <f t="shared" si="257"/>
        <v>0.27868554557137815</v>
      </c>
      <c r="L1289">
        <f t="shared" si="258"/>
        <v>8.1504423786792817E-4</v>
      </c>
      <c r="M1289">
        <f t="shared" si="262"/>
        <v>7.9911701613955351E-6</v>
      </c>
      <c r="N1289">
        <f t="shared" si="263"/>
        <v>2.701184461635182E-4</v>
      </c>
    </row>
    <row r="1290" spans="2:14" x14ac:dyDescent="0.25">
      <c r="B1290">
        <f t="shared" si="264"/>
        <v>0.39469500000000773</v>
      </c>
      <c r="C1290">
        <f t="shared" si="254"/>
        <v>1.3886257415859384E-13</v>
      </c>
      <c r="D1290">
        <f t="shared" si="259"/>
        <v>90373093.048543066</v>
      </c>
      <c r="E1290">
        <f t="shared" si="265"/>
        <v>3.9943475277959703E-15</v>
      </c>
      <c r="F1290">
        <f t="shared" si="266"/>
        <v>4.3565895618603211E-17</v>
      </c>
      <c r="G1290">
        <f t="shared" si="255"/>
        <v>0.86789108849121144</v>
      </c>
      <c r="H1290" s="17">
        <f t="shared" si="260"/>
        <v>2.4964672048724813E-2</v>
      </c>
      <c r="I1290">
        <f t="shared" si="261"/>
        <v>1.0487882738873258</v>
      </c>
      <c r="J1290">
        <f t="shared" si="256"/>
        <v>1.4863751235673837E-6</v>
      </c>
      <c r="K1290">
        <f t="shared" si="257"/>
        <v>0.27896618009688717</v>
      </c>
      <c r="L1290">
        <f t="shared" si="258"/>
        <v>8.1159622697099879E-4</v>
      </c>
      <c r="M1290">
        <f t="shared" si="262"/>
        <v>7.9064153506193143E-6</v>
      </c>
      <c r="N1290">
        <f t="shared" si="263"/>
        <v>2.7228684761626998E-4</v>
      </c>
    </row>
    <row r="1291" spans="2:14" x14ac:dyDescent="0.25">
      <c r="B1291">
        <f t="shared" si="264"/>
        <v>0.39501000000000774</v>
      </c>
      <c r="C1291">
        <f t="shared" si="254"/>
        <v>1.4001000794967898E-13</v>
      </c>
      <c r="D1291">
        <f t="shared" si="259"/>
        <v>89912843.940452144</v>
      </c>
      <c r="E1291">
        <f t="shared" si="265"/>
        <v>3.9507816321773669E-15</v>
      </c>
      <c r="F1291">
        <f t="shared" si="266"/>
        <v>4.3922431682054323E-17</v>
      </c>
      <c r="G1291">
        <f t="shared" si="255"/>
        <v>0.87506254968549357</v>
      </c>
      <c r="H1291" s="17">
        <f t="shared" si="260"/>
        <v>2.469238520110854E-2</v>
      </c>
      <c r="I1291">
        <f t="shared" si="261"/>
        <v>1.048256145715504</v>
      </c>
      <c r="J1291">
        <f t="shared" si="256"/>
        <v>1.4701633986153596E-6</v>
      </c>
      <c r="K1291">
        <f t="shared" si="257"/>
        <v>0.2792494966540664</v>
      </c>
      <c r="L1291">
        <f t="shared" si="258"/>
        <v>8.0816280274138407E-4</v>
      </c>
      <c r="M1291">
        <f t="shared" si="262"/>
        <v>7.8209865168489946E-6</v>
      </c>
      <c r="N1291">
        <f t="shared" si="263"/>
        <v>2.7451519801283949E-4</v>
      </c>
    </row>
    <row r="1292" spans="2:14" x14ac:dyDescent="0.25">
      <c r="B1292">
        <f t="shared" si="264"/>
        <v>0.39532500000000775</v>
      </c>
      <c r="C1292">
        <f t="shared" si="254"/>
        <v>1.4119007412263677E-13</v>
      </c>
      <c r="D1292">
        <f t="shared" si="259"/>
        <v>89445715.27049917</v>
      </c>
      <c r="E1292">
        <f t="shared" si="265"/>
        <v>3.9068592004953122E-15</v>
      </c>
      <c r="F1292">
        <f t="shared" si="266"/>
        <v>4.4289012926391103E-17</v>
      </c>
      <c r="G1292">
        <f t="shared" si="255"/>
        <v>0.88243796326647983</v>
      </c>
      <c r="H1292" s="17">
        <f t="shared" si="260"/>
        <v>2.4417870003095702E-2</v>
      </c>
      <c r="I1292">
        <f t="shared" si="261"/>
        <v>1.0477196626949881</v>
      </c>
      <c r="J1292">
        <f t="shared" si="256"/>
        <v>1.4538189995953731E-6</v>
      </c>
      <c r="K1292">
        <f t="shared" si="257"/>
        <v>0.27953556894515075</v>
      </c>
      <c r="L1292">
        <f t="shared" si="258"/>
        <v>8.0474390347079461E-4</v>
      </c>
      <c r="M1292">
        <f t="shared" si="262"/>
        <v>7.7348651946624069E-6</v>
      </c>
      <c r="N1292">
        <f t="shared" si="263"/>
        <v>2.7680633078994436E-4</v>
      </c>
    </row>
    <row r="1293" spans="2:14" x14ac:dyDescent="0.25">
      <c r="B1293">
        <f t="shared" si="264"/>
        <v>0.39564000000000776</v>
      </c>
      <c r="C1293">
        <f t="shared" si="254"/>
        <v>1.4240435997640935E-13</v>
      </c>
      <c r="D1293">
        <f t="shared" si="259"/>
        <v>88971471.656031221</v>
      </c>
      <c r="E1293">
        <f t="shared" si="265"/>
        <v>3.8625701875689215E-15</v>
      </c>
      <c r="F1293">
        <f t="shared" si="266"/>
        <v>4.4666123370601146E-17</v>
      </c>
      <c r="G1293">
        <f t="shared" si="255"/>
        <v>0.89002724985255832</v>
      </c>
      <c r="H1293" s="17">
        <f t="shared" si="260"/>
        <v>2.4141063672305757E-2</v>
      </c>
      <c r="I1293">
        <f t="shared" si="261"/>
        <v>1.0471787021306367</v>
      </c>
      <c r="J1293">
        <f t="shared" si="256"/>
        <v>1.4373381884984315E-6</v>
      </c>
      <c r="K1293">
        <f t="shared" si="257"/>
        <v>0.27982447414624645</v>
      </c>
      <c r="L1293">
        <f t="shared" si="258"/>
        <v>8.0133946771199043E-4</v>
      </c>
      <c r="M1293">
        <f t="shared" si="262"/>
        <v>7.6480320538759655E-6</v>
      </c>
      <c r="N1293">
        <f t="shared" si="263"/>
        <v>2.7916327106625714E-4</v>
      </c>
    </row>
    <row r="1294" spans="2:14" x14ac:dyDescent="0.25">
      <c r="B1294">
        <f t="shared" si="264"/>
        <v>0.39595500000000777</v>
      </c>
      <c r="C1294">
        <f t="shared" si="254"/>
        <v>1.4365456336874554E-13</v>
      </c>
      <c r="D1294">
        <f t="shared" si="259"/>
        <v>88489864.852434024</v>
      </c>
      <c r="E1294">
        <f t="shared" si="265"/>
        <v>3.8179040641983201E-15</v>
      </c>
      <c r="F1294">
        <f t="shared" si="266"/>
        <v>4.5054280426863285E-17</v>
      </c>
      <c r="G1294">
        <f t="shared" si="255"/>
        <v>0.89784102105465946</v>
      </c>
      <c r="H1294" s="17">
        <f t="shared" si="260"/>
        <v>2.3861900401239498E-2</v>
      </c>
      <c r="I1294">
        <f t="shared" si="261"/>
        <v>1.0466331354153409</v>
      </c>
      <c r="J1294">
        <f t="shared" si="256"/>
        <v>1.4207170472025744E-6</v>
      </c>
      <c r="K1294">
        <f t="shared" si="257"/>
        <v>0.28011629314198072</v>
      </c>
      <c r="L1294">
        <f t="shared" si="258"/>
        <v>7.9794943427768386E-4</v>
      </c>
      <c r="M1294">
        <f t="shared" si="262"/>
        <v>7.560466841583611E-6</v>
      </c>
      <c r="N1294">
        <f t="shared" si="263"/>
        <v>2.8158925266789551E-4</v>
      </c>
    </row>
    <row r="1295" spans="2:14" x14ac:dyDescent="0.25">
      <c r="B1295">
        <f t="shared" si="264"/>
        <v>0.39627000000000778</v>
      </c>
      <c r="C1295">
        <f t="shared" si="254"/>
        <v>1.4494250283141431E-13</v>
      </c>
      <c r="D1295">
        <f t="shared" si="259"/>
        <v>88000632.777052537</v>
      </c>
      <c r="E1295">
        <f t="shared" si="265"/>
        <v>3.772849783771457E-15</v>
      </c>
      <c r="F1295">
        <f t="shared" si="266"/>
        <v>4.5454037926526575E-17</v>
      </c>
      <c r="G1295">
        <f t="shared" si="255"/>
        <v>0.90589064269633945</v>
      </c>
      <c r="H1295" s="17">
        <f t="shared" si="260"/>
        <v>2.3580311148571603E-2</v>
      </c>
      <c r="I1295">
        <f t="shared" si="261"/>
        <v>1.0460828276221492</v>
      </c>
      <c r="J1295">
        <f t="shared" si="256"/>
        <v>1.4039514650466148E-6</v>
      </c>
      <c r="K1295">
        <f t="shared" si="257"/>
        <v>0.28041111078097397</v>
      </c>
      <c r="L1295">
        <f t="shared" si="258"/>
        <v>7.9457374223943888E-4</v>
      </c>
      <c r="M1295">
        <f t="shared" si="262"/>
        <v>7.472148319095478E-6</v>
      </c>
      <c r="N1295">
        <f t="shared" si="263"/>
        <v>2.8408773704079112E-4</v>
      </c>
    </row>
    <row r="1296" spans="2:14" x14ac:dyDescent="0.25">
      <c r="B1296">
        <f t="shared" si="264"/>
        <v>0.39658500000000779</v>
      </c>
      <c r="C1296">
        <f t="shared" si="254"/>
        <v>1.4627012884070532E-13</v>
      </c>
      <c r="D1296">
        <f t="shared" si="259"/>
        <v>87503498.437471956</v>
      </c>
      <c r="E1296">
        <f t="shared" si="265"/>
        <v>3.7273957458449305E-15</v>
      </c>
      <c r="F1296">
        <f t="shared" si="266"/>
        <v>4.5865989488360256E-17</v>
      </c>
      <c r="G1296">
        <f t="shared" si="255"/>
        <v>0.9141883052544082</v>
      </c>
      <c r="H1296" s="17">
        <f t="shared" si="260"/>
        <v>2.3296223411530814E-2</v>
      </c>
      <c r="I1296">
        <f t="shared" si="261"/>
        <v>1.0455276370594322</v>
      </c>
      <c r="J1296">
        <f t="shared" si="256"/>
        <v>1.3870371252778473E-6</v>
      </c>
      <c r="K1296">
        <f t="shared" si="257"/>
        <v>0.280709016154439</v>
      </c>
      <c r="L1296">
        <f t="shared" si="258"/>
        <v>7.9121233092657338E-4</v>
      </c>
      <c r="M1296">
        <f t="shared" si="262"/>
        <v>7.3830541932163592E-6</v>
      </c>
      <c r="N1296">
        <f t="shared" si="263"/>
        <v>2.8666243430225163E-4</v>
      </c>
    </row>
    <row r="1297" spans="2:14" x14ac:dyDescent="0.25">
      <c r="B1297">
        <f t="shared" si="264"/>
        <v>0.3969000000000078</v>
      </c>
      <c r="C1297">
        <f t="shared" si="254"/>
        <v>1.4763953640249089E-13</v>
      </c>
      <c r="D1297">
        <f t="shared" si="259"/>
        <v>86998168.752591759</v>
      </c>
      <c r="E1297">
        <f t="shared" si="265"/>
        <v>3.6815297563565699E-15</v>
      </c>
      <c r="F1297">
        <f t="shared" si="266"/>
        <v>4.629077227580483E-17</v>
      </c>
      <c r="G1297">
        <f t="shared" si="255"/>
        <v>0.92274710251556802</v>
      </c>
      <c r="H1297" s="17">
        <f t="shared" si="260"/>
        <v>2.300956097722856E-2</v>
      </c>
      <c r="I1297">
        <f t="shared" si="261"/>
        <v>1.0449674147849057</v>
      </c>
      <c r="J1297">
        <f t="shared" si="256"/>
        <v>1.3699694902463706E-6</v>
      </c>
      <c r="K1297">
        <f t="shared" si="257"/>
        <v>0.28101010290052536</v>
      </c>
      <c r="L1297">
        <f t="shared" si="258"/>
        <v>7.8786513992506861E-4</v>
      </c>
      <c r="M1297">
        <f t="shared" si="262"/>
        <v>7.2931610412298266E-6</v>
      </c>
      <c r="N1297">
        <f t="shared" si="263"/>
        <v>2.8931732672378017E-4</v>
      </c>
    </row>
    <row r="1298" spans="2:14" x14ac:dyDescent="0.25">
      <c r="B1298">
        <f t="shared" si="264"/>
        <v>0.39721500000000781</v>
      </c>
      <c r="C1298">
        <f t="shared" si="254"/>
        <v>1.4905297913703517E-13</v>
      </c>
      <c r="D1298">
        <f t="shared" si="259"/>
        <v>86484333.253241241</v>
      </c>
      <c r="E1298">
        <f t="shared" si="265"/>
        <v>3.6352389840807653E-15</v>
      </c>
      <c r="F1298">
        <f t="shared" si="266"/>
        <v>4.6729071197476795E-17</v>
      </c>
      <c r="G1298">
        <f t="shared" si="255"/>
        <v>0.93158111960646972</v>
      </c>
      <c r="H1298" s="17">
        <f t="shared" si="260"/>
        <v>2.272024365050478E-2</v>
      </c>
      <c r="I1298">
        <f t="shared" si="261"/>
        <v>1.0444020040737616</v>
      </c>
      <c r="J1298">
        <f t="shared" si="256"/>
        <v>1.3527437852012604E-6</v>
      </c>
      <c r="K1298">
        <f t="shared" si="257"/>
        <v>0.28131446953737632</v>
      </c>
      <c r="L1298">
        <f t="shared" si="258"/>
        <v>7.8453210907648624E-4</v>
      </c>
      <c r="M1298">
        <f t="shared" si="262"/>
        <v>7.2024442288682229E-6</v>
      </c>
      <c r="N1298">
        <f t="shared" si="263"/>
        <v>2.9205669498422995E-4</v>
      </c>
    </row>
    <row r="1299" spans="2:14" x14ac:dyDescent="0.25">
      <c r="B1299">
        <f t="shared" si="264"/>
        <v>0.39753000000000782</v>
      </c>
      <c r="C1299">
        <f t="shared" si="254"/>
        <v>1.5051288507946625E-13</v>
      </c>
      <c r="D1299">
        <f t="shared" si="259"/>
        <v>85961662.647133946</v>
      </c>
      <c r="E1299">
        <f t="shared" si="265"/>
        <v>3.5885099128832886E-15</v>
      </c>
      <c r="F1299">
        <f t="shared" si="266"/>
        <v>4.7181623614100424E-17</v>
      </c>
      <c r="G1299">
        <f t="shared" si="255"/>
        <v>0.94070553174666394</v>
      </c>
      <c r="H1299" s="17">
        <f t="shared" si="260"/>
        <v>2.2428186955520551E-2</v>
      </c>
      <c r="I1299">
        <f t="shared" si="261"/>
        <v>1.0438312398354928</v>
      </c>
      <c r="J1299">
        <f t="shared" si="256"/>
        <v>1.3353549805236505E-6</v>
      </c>
      <c r="K1299">
        <f t="shared" si="257"/>
        <v>0.28162221982828567</v>
      </c>
      <c r="L1299">
        <f t="shared" si="258"/>
        <v>7.8121317847688714E-4</v>
      </c>
      <c r="M1299">
        <f t="shared" si="262"/>
        <v>7.1108778204492091E-6</v>
      </c>
      <c r="N1299">
        <f t="shared" si="263"/>
        <v>2.9488514758812764E-4</v>
      </c>
    </row>
    <row r="1300" spans="2:14" x14ac:dyDescent="0.25">
      <c r="B1300">
        <f t="shared" si="264"/>
        <v>0.39784500000000783</v>
      </c>
      <c r="C1300">
        <f t="shared" si="254"/>
        <v>1.5202187444855012E-13</v>
      </c>
      <c r="D1300">
        <f t="shared" si="259"/>
        <v>85429807.230643958</v>
      </c>
      <c r="E1300">
        <f t="shared" si="265"/>
        <v>3.541328289269188E-15</v>
      </c>
      <c r="F1300">
        <f t="shared" si="266"/>
        <v>4.7649224625664046E-17</v>
      </c>
      <c r="G1300">
        <f t="shared" si="255"/>
        <v>0.95013671530343813</v>
      </c>
      <c r="H1300" s="17">
        <f t="shared" si="260"/>
        <v>2.2133301807932423E-2</v>
      </c>
      <c r="I1300">
        <f t="shared" si="261"/>
        <v>1.0432549479732263</v>
      </c>
      <c r="J1300">
        <f t="shared" si="256"/>
        <v>1.3177977722082751E-6</v>
      </c>
      <c r="K1300">
        <f t="shared" si="257"/>
        <v>0.2819334631828217</v>
      </c>
      <c r="L1300">
        <f t="shared" si="258"/>
        <v>7.7790828847575186E-4</v>
      </c>
      <c r="M1300">
        <f t="shared" si="262"/>
        <v>7.0184344802440608E-6</v>
      </c>
      <c r="N1300">
        <f t="shared" si="263"/>
        <v>2.9780765391040025E-4</v>
      </c>
    </row>
    <row r="1301" spans="2:14" x14ac:dyDescent="0.25">
      <c r="B1301">
        <f t="shared" si="264"/>
        <v>0.39816000000000784</v>
      </c>
      <c r="C1301">
        <f t="shared" si="254"/>
        <v>1.5358277968028921E-13</v>
      </c>
      <c r="D1301">
        <f t="shared" si="259"/>
        <v>84888395.127184406</v>
      </c>
      <c r="E1301">
        <f t="shared" si="265"/>
        <v>3.4936790646435238E-15</v>
      </c>
      <c r="F1301">
        <f t="shared" si="266"/>
        <v>4.8132733025293676E-17</v>
      </c>
      <c r="G1301">
        <f t="shared" si="255"/>
        <v>0.95989237300180752</v>
      </c>
      <c r="H1301" s="17">
        <f t="shared" si="260"/>
        <v>2.1835494154022021E-2</v>
      </c>
      <c r="I1301">
        <f t="shared" si="261"/>
        <v>1.0426729446784757</v>
      </c>
      <c r="J1301">
        <f t="shared" si="256"/>
        <v>1.3000665603775555E-6</v>
      </c>
      <c r="K1301">
        <f t="shared" si="257"/>
        <v>0.28224831509835091</v>
      </c>
      <c r="L1301">
        <f t="shared" si="258"/>
        <v>7.7461737967490796E-4</v>
      </c>
      <c r="M1301">
        <f t="shared" si="262"/>
        <v>6.925085364008039E-6</v>
      </c>
      <c r="N1301">
        <f t="shared" si="263"/>
        <v>3.0082958140808543E-4</v>
      </c>
    </row>
    <row r="1302" spans="2:14" x14ac:dyDescent="0.25">
      <c r="B1302">
        <f t="shared" si="264"/>
        <v>0.39847500000000785</v>
      </c>
      <c r="C1302">
        <f t="shared" si="254"/>
        <v>1.5519866807564724E-13</v>
      </c>
      <c r="D1302">
        <f t="shared" si="259"/>
        <v>84337030.328760549</v>
      </c>
      <c r="E1302">
        <f t="shared" si="265"/>
        <v>3.4455463316182302E-15</v>
      </c>
      <c r="F1302">
        <f t="shared" si="266"/>
        <v>4.863307802156149E-17</v>
      </c>
      <c r="G1302">
        <f t="shared" si="255"/>
        <v>0.96999167547279519</v>
      </c>
      <c r="H1302" s="17">
        <f t="shared" si="260"/>
        <v>2.1534664572613937E-2</v>
      </c>
      <c r="I1302">
        <f t="shared" si="261"/>
        <v>1.0420850356531739</v>
      </c>
      <c r="J1302">
        <f t="shared" si="256"/>
        <v>1.2821554255801324E-6</v>
      </c>
      <c r="K1302">
        <f t="shared" si="257"/>
        <v>0.28256689764705017</v>
      </c>
      <c r="L1302">
        <f t="shared" si="258"/>
        <v>7.7134039292746847E-4</v>
      </c>
      <c r="M1302">
        <f t="shared" si="262"/>
        <v>6.8307999994453746E-6</v>
      </c>
      <c r="N1302">
        <f t="shared" si="263"/>
        <v>3.0395673763475929E-4</v>
      </c>
    </row>
    <row r="1303" spans="2:14" x14ac:dyDescent="0.25">
      <c r="B1303">
        <f t="shared" si="264"/>
        <v>0.39879000000000786</v>
      </c>
      <c r="C1303">
        <f t="shared" si="254"/>
        <v>1.568728674753739E-13</v>
      </c>
      <c r="D1303">
        <f t="shared" si="259"/>
        <v>83775290.513466403</v>
      </c>
      <c r="E1303">
        <f t="shared" si="265"/>
        <v>3.3969132535966689E-15</v>
      </c>
      <c r="F1303">
        <f t="shared" si="266"/>
        <v>4.9151266849287345E-17</v>
      </c>
      <c r="G1303">
        <f t="shared" si="255"/>
        <v>0.9804554217210868</v>
      </c>
      <c r="H1303" s="17">
        <f t="shared" si="260"/>
        <v>2.1230707834979178E-2</v>
      </c>
      <c r="I1303">
        <f t="shared" si="261"/>
        <v>1.041491015249594</v>
      </c>
      <c r="J1303">
        <f t="shared" si="256"/>
        <v>1.2640581025878971E-6</v>
      </c>
      <c r="K1303">
        <f t="shared" si="257"/>
        <v>0.28288934001427807</v>
      </c>
      <c r="L1303">
        <f t="shared" si="258"/>
        <v>7.6807726933676246E-4</v>
      </c>
      <c r="M1303">
        <f t="shared" si="262"/>
        <v>6.7355461541961233E-6</v>
      </c>
      <c r="N1303">
        <f t="shared" si="263"/>
        <v>3.0719541780804588E-4</v>
      </c>
    </row>
    <row r="1304" spans="2:14" x14ac:dyDescent="0.25">
      <c r="B1304">
        <f t="shared" si="264"/>
        <v>0.39910500000000787</v>
      </c>
      <c r="C1304">
        <f t="shared" si="254"/>
        <v>1.5860899545203189E-13</v>
      </c>
      <c r="D1304">
        <f t="shared" si="259"/>
        <v>83202724.607172742</v>
      </c>
      <c r="E1304">
        <f t="shared" si="265"/>
        <v>3.3477619867473816E-15</v>
      </c>
      <c r="F1304">
        <f t="shared" si="266"/>
        <v>4.9688393411067945E-17</v>
      </c>
      <c r="G1304">
        <f t="shared" si="255"/>
        <v>0.99130622157519932</v>
      </c>
      <c r="H1304" s="17">
        <f t="shared" si="260"/>
        <v>2.0923512417171133E-2</v>
      </c>
      <c r="I1304">
        <f t="shared" si="261"/>
        <v>1.0408906655173125</v>
      </c>
      <c r="J1304">
        <f t="shared" si="256"/>
        <v>1.2457679513608918E-6</v>
      </c>
      <c r="K1304">
        <f t="shared" si="257"/>
        <v>0.28321577909508666</v>
      </c>
      <c r="L1304">
        <f t="shared" si="258"/>
        <v>7.6482795025527945E-4</v>
      </c>
      <c r="M1304">
        <f t="shared" si="262"/>
        <v>6.639289689713878E-6</v>
      </c>
      <c r="N1304">
        <f t="shared" si="263"/>
        <v>3.1055245881917462E-4</v>
      </c>
    </row>
    <row r="1305" spans="2:14" x14ac:dyDescent="0.25">
      <c r="B1305">
        <f t="shared" si="264"/>
        <v>0.39942000000000788</v>
      </c>
      <c r="C1305">
        <f t="shared" si="254"/>
        <v>1.6041099260322827E-13</v>
      </c>
      <c r="D1305">
        <f t="shared" si="259"/>
        <v>82618850.05223909</v>
      </c>
      <c r="E1305">
        <f t="shared" si="265"/>
        <v>3.2980735933363138E-15</v>
      </c>
      <c r="F1305">
        <f t="shared" si="266"/>
        <v>5.0245648118705023E-17</v>
      </c>
      <c r="G1305">
        <f t="shared" si="255"/>
        <v>1.0025687037701767</v>
      </c>
      <c r="H1305" s="17">
        <f t="shared" si="260"/>
        <v>2.061295995835196E-2</v>
      </c>
      <c r="I1305">
        <f t="shared" si="261"/>
        <v>1.0402837551446193</v>
      </c>
      <c r="J1305">
        <f t="shared" si="256"/>
        <v>1.2272779247965299E-6</v>
      </c>
      <c r="K1305">
        <f t="shared" si="257"/>
        <v>0.28354636015674856</v>
      </c>
      <c r="L1305">
        <f t="shared" si="258"/>
        <v>7.61592377283615E-4</v>
      </c>
      <c r="M1305">
        <f t="shared" si="262"/>
        <v>6.5419943991450882E-6</v>
      </c>
      <c r="N1305">
        <f t="shared" si="263"/>
        <v>3.1403530074190642E-4</v>
      </c>
    </row>
    <row r="1306" spans="2:14" x14ac:dyDescent="0.25">
      <c r="B1306">
        <f t="shared" si="264"/>
        <v>0.39973500000000789</v>
      </c>
      <c r="C1306">
        <f t="shared" si="254"/>
        <v>1.6228316064485146E-13</v>
      </c>
      <c r="D1306">
        <f t="shared" si="259"/>
        <v>82023149.739588231</v>
      </c>
      <c r="E1306">
        <f t="shared" si="265"/>
        <v>3.2478279452176086E-15</v>
      </c>
      <c r="F1306">
        <f t="shared" si="266"/>
        <v>5.0824329136574128E-17</v>
      </c>
      <c r="G1306">
        <f t="shared" si="255"/>
        <v>1.0142697540303216</v>
      </c>
      <c r="H1306" s="17">
        <f t="shared" si="260"/>
        <v>2.0298924657610053E-2</v>
      </c>
      <c r="I1306">
        <f t="shared" si="261"/>
        <v>1.0396700382797239</v>
      </c>
      <c r="J1306">
        <f t="shared" si="256"/>
        <v>1.2085805328166256E-6</v>
      </c>
      <c r="K1306">
        <f t="shared" si="257"/>
        <v>0.28388123757645595</v>
      </c>
      <c r="L1306">
        <f t="shared" si="258"/>
        <v>7.5837049226942029E-4</v>
      </c>
      <c r="M1306">
        <f t="shared" si="262"/>
        <v>6.4436218270142159E-6</v>
      </c>
      <c r="N1306">
        <f t="shared" si="263"/>
        <v>3.1765205710358827E-4</v>
      </c>
    </row>
    <row r="1307" spans="2:14" x14ac:dyDescent="0.25">
      <c r="B1307">
        <f t="shared" si="264"/>
        <v>0.4000500000000079</v>
      </c>
      <c r="C1307">
        <f t="shared" si="254"/>
        <v>1.6423020614416543E-13</v>
      </c>
      <c r="D1307">
        <f t="shared" si="259"/>
        <v>81415068.552650496</v>
      </c>
      <c r="E1307">
        <f t="shared" si="265"/>
        <v>3.1970036160810343E-15</v>
      </c>
      <c r="F1307">
        <f t="shared" si="266"/>
        <v>5.1425855269271752E-17</v>
      </c>
      <c r="G1307">
        <f t="shared" si="255"/>
        <v>1.0264387884010338</v>
      </c>
      <c r="H1307" s="17">
        <f t="shared" si="260"/>
        <v>1.9981272600506462E-2</v>
      </c>
      <c r="I1307">
        <f t="shared" si="261"/>
        <v>1.0390492532146289</v>
      </c>
      <c r="J1307">
        <f t="shared" si="256"/>
        <v>1.1896678022705458E-6</v>
      </c>
      <c r="K1307">
        <f t="shared" si="257"/>
        <v>0.28422057566489534</v>
      </c>
      <c r="L1307">
        <f t="shared" si="258"/>
        <v>7.5516223730635835E-4</v>
      </c>
      <c r="M1307">
        <f t="shared" si="262"/>
        <v>6.3441310681535472E-6</v>
      </c>
      <c r="N1307">
        <f t="shared" si="263"/>
        <v>3.2141159543294841E-4</v>
      </c>
    </row>
    <row r="1308" spans="2:14" x14ac:dyDescent="0.25">
      <c r="B1308">
        <f t="shared" si="264"/>
        <v>0.40036500000000791</v>
      </c>
      <c r="C1308">
        <f t="shared" si="254"/>
        <v>1.6625729090684316E-13</v>
      </c>
      <c r="D1308">
        <f t="shared" si="259"/>
        <v>80794009.462193072</v>
      </c>
      <c r="E1308">
        <f t="shared" si="265"/>
        <v>3.1455777608117625E-15</v>
      </c>
      <c r="F1308">
        <f t="shared" si="266"/>
        <v>5.2051780785535459E-17</v>
      </c>
      <c r="G1308">
        <f t="shared" si="255"/>
        <v>1.0391080681677696</v>
      </c>
      <c r="H1308" s="17">
        <f t="shared" si="260"/>
        <v>1.9659861005073515E-2</v>
      </c>
      <c r="I1308">
        <f t="shared" si="261"/>
        <v>1.0384211209115914</v>
      </c>
      <c r="J1308">
        <f t="shared" si="256"/>
        <v>1.1705312320426166E-6</v>
      </c>
      <c r="K1308">
        <f t="shared" si="257"/>
        <v>0.28456454958825556</v>
      </c>
      <c r="L1308">
        <f t="shared" si="258"/>
        <v>7.5196755473306242E-4</v>
      </c>
      <c r="M1308">
        <f t="shared" si="262"/>
        <v>6.2434785428790388E-6</v>
      </c>
      <c r="N1308">
        <f t="shared" si="263"/>
        <v>3.2532362990959657E-4</v>
      </c>
    </row>
    <row r="1309" spans="2:14" x14ac:dyDescent="0.25">
      <c r="B1309">
        <f t="shared" si="264"/>
        <v>0.40068000000000792</v>
      </c>
      <c r="C1309">
        <f t="shared" si="254"/>
        <v>1.6837009024832555E-13</v>
      </c>
      <c r="D1309">
        <f t="shared" si="259"/>
        <v>80159329.099503443</v>
      </c>
      <c r="E1309">
        <f t="shared" si="265"/>
        <v>3.0935259800262272E-15</v>
      </c>
      <c r="F1309">
        <f t="shared" si="266"/>
        <v>5.2703812531940703E-17</v>
      </c>
      <c r="G1309">
        <f t="shared" si="255"/>
        <v>1.0523130640520346</v>
      </c>
      <c r="H1309" s="17">
        <f t="shared" si="260"/>
        <v>1.9334537375163916E-2</v>
      </c>
      <c r="I1309">
        <f t="shared" si="261"/>
        <v>1.0377853433485187</v>
      </c>
      <c r="J1309">
        <f t="shared" si="256"/>
        <v>1.1511617426432572E-6</v>
      </c>
      <c r="K1309">
        <f t="shared" si="257"/>
        <v>0.28491334640344601</v>
      </c>
      <c r="L1309">
        <f t="shared" si="258"/>
        <v>7.4878638713209936E-4</v>
      </c>
      <c r="M1309">
        <f t="shared" si="262"/>
        <v>6.1416177448875853E-6</v>
      </c>
      <c r="N1309">
        <f t="shared" si="263"/>
        <v>3.2939882832462938E-4</v>
      </c>
    </row>
    <row r="1310" spans="2:14" x14ac:dyDescent="0.25">
      <c r="B1310">
        <f t="shared" si="264"/>
        <v>0.40099500000000793</v>
      </c>
      <c r="C1310">
        <f t="shared" si="254"/>
        <v>1.7057486065002988E-13</v>
      </c>
      <c r="D1310">
        <f t="shared" si="259"/>
        <v>79510332.72126396</v>
      </c>
      <c r="E1310">
        <f t="shared" si="265"/>
        <v>3.0408221674942867E-15</v>
      </c>
      <c r="F1310">
        <f t="shared" si="266"/>
        <v>5.3383829766492622E-17</v>
      </c>
      <c r="G1310">
        <f t="shared" si="255"/>
        <v>1.0660928790626867</v>
      </c>
      <c r="H1310" s="17">
        <f t="shared" si="260"/>
        <v>1.900513854683929E-2</v>
      </c>
      <c r="I1310">
        <f t="shared" si="261"/>
        <v>1.0371416016553332</v>
      </c>
      <c r="J1310">
        <f t="shared" si="256"/>
        <v>1.1315496194317695E-6</v>
      </c>
      <c r="K1310">
        <f t="shared" si="257"/>
        <v>0.28526716622400361</v>
      </c>
      <c r="L1310">
        <f t="shared" si="258"/>
        <v>7.4561867732893857E-4</v>
      </c>
      <c r="M1310">
        <f t="shared" si="262"/>
        <v>6.0384989577156914E-6</v>
      </c>
      <c r="N1310">
        <f t="shared" si="263"/>
        <v>3.3364893604057895E-4</v>
      </c>
    </row>
    <row r="1311" spans="2:14" x14ac:dyDescent="0.25">
      <c r="B1311">
        <f t="shared" si="264"/>
        <v>0.40131000000000794</v>
      </c>
      <c r="C1311">
        <f t="shared" si="254"/>
        <v>1.7287851864028989E-13</v>
      </c>
      <c r="D1311">
        <f t="shared" si="259"/>
        <v>78846268.462068349</v>
      </c>
      <c r="E1311">
        <f t="shared" si="265"/>
        <v>2.987438337727794E-15</v>
      </c>
      <c r="F1311">
        <f t="shared" si="266"/>
        <v>5.4093907238227029E-17</v>
      </c>
      <c r="G1311">
        <f t="shared" si="255"/>
        <v>1.0804907415018117</v>
      </c>
      <c r="H1311" s="17">
        <f t="shared" si="260"/>
        <v>1.8671489610798713E-2</v>
      </c>
      <c r="I1311">
        <f t="shared" si="261"/>
        <v>1.0364895540080821</v>
      </c>
      <c r="J1311">
        <f t="shared" si="256"/>
        <v>1.1116844484586635E-6</v>
      </c>
      <c r="K1311">
        <f t="shared" si="257"/>
        <v>0.28562622353745615</v>
      </c>
      <c r="L1311">
        <f t="shared" si="258"/>
        <v>7.4246436839092364E-4</v>
      </c>
      <c r="M1311">
        <f t="shared" si="262"/>
        <v>5.9340689348281685E-6</v>
      </c>
      <c r="N1311">
        <f t="shared" si="263"/>
        <v>3.380869202389189E-4</v>
      </c>
    </row>
    <row r="1312" spans="2:14" x14ac:dyDescent="0.25">
      <c r="B1312">
        <f t="shared" si="264"/>
        <v>0.40162500000000795</v>
      </c>
      <c r="C1312">
        <f t="shared" si="254"/>
        <v>1.7528873316888424E-13</v>
      </c>
      <c r="D1312">
        <f t="shared" si="259"/>
        <v>78166320.749033675</v>
      </c>
      <c r="E1312">
        <f t="shared" si="265"/>
        <v>2.9333444304895671E-15</v>
      </c>
      <c r="F1312">
        <f t="shared" si="266"/>
        <v>5.4836342159946611E-17</v>
      </c>
      <c r="G1312">
        <f t="shared" si="255"/>
        <v>1.0955545823055264</v>
      </c>
      <c r="H1312" s="17">
        <f t="shared" si="260"/>
        <v>1.8333402690559792E-2</v>
      </c>
      <c r="I1312">
        <f t="shared" si="261"/>
        <v>1.0358288332411463</v>
      </c>
      <c r="J1312">
        <f t="shared" si="256"/>
        <v>1.091555043719605E-6</v>
      </c>
      <c r="K1312">
        <f t="shared" si="257"/>
        <v>0.28599074869891156</v>
      </c>
      <c r="L1312">
        <f t="shared" si="258"/>
        <v>7.3932340362624967E-4</v>
      </c>
      <c r="M1312">
        <f t="shared" si="262"/>
        <v>5.8282705374641443E-6</v>
      </c>
      <c r="N1312">
        <f t="shared" si="263"/>
        <v>3.427271384996663E-4</v>
      </c>
    </row>
    <row r="1313" spans="2:14" x14ac:dyDescent="0.25">
      <c r="B1313">
        <f t="shared" si="264"/>
        <v>0.40194000000000796</v>
      </c>
      <c r="C1313">
        <f t="shared" si="254"/>
        <v>1.778140342899837E-13</v>
      </c>
      <c r="D1313">
        <f t="shared" si="259"/>
        <v>77469602.726190835</v>
      </c>
      <c r="E1313">
        <f t="shared" si="265"/>
        <v>2.8785080883296204E-15</v>
      </c>
      <c r="F1313">
        <f t="shared" si="266"/>
        <v>5.5613685874773424E-17</v>
      </c>
      <c r="G1313">
        <f t="shared" si="255"/>
        <v>1.1113377143123981</v>
      </c>
      <c r="H1313" s="17">
        <f t="shared" si="260"/>
        <v>1.7990675552060124E-2</v>
      </c>
      <c r="I1313">
        <f t="shared" si="261"/>
        <v>1.0351590441299932</v>
      </c>
      <c r="J1313">
        <f t="shared" si="256"/>
        <v>1.0711493643722828E-6</v>
      </c>
      <c r="K1313">
        <f t="shared" si="257"/>
        <v>0.28636098963059248</v>
      </c>
      <c r="L1313">
        <f t="shared" si="258"/>
        <v>7.3619572658294359E-4</v>
      </c>
      <c r="M1313">
        <f t="shared" si="262"/>
        <v>5.7210423232128139E-6</v>
      </c>
      <c r="N1313">
        <f t="shared" si="263"/>
        <v>3.4758553671733385E-4</v>
      </c>
    </row>
    <row r="1314" spans="2:14" x14ac:dyDescent="0.25">
      <c r="B1314">
        <f t="shared" si="264"/>
        <v>0.40225500000000797</v>
      </c>
      <c r="C1314">
        <f t="shared" si="254"/>
        <v>1.8046394166799316E-13</v>
      </c>
      <c r="D1314">
        <f t="shared" si="259"/>
        <v>76755147.502832368</v>
      </c>
      <c r="E1314">
        <f t="shared" si="265"/>
        <v>2.8228944024548472E-15</v>
      </c>
      <c r="F1314">
        <f t="shared" si="266"/>
        <v>5.6428781213383095E-17</v>
      </c>
      <c r="G1314">
        <f t="shared" si="255"/>
        <v>1.1278996354249571</v>
      </c>
      <c r="H1314" s="17">
        <f t="shared" si="260"/>
        <v>1.7643090015342793E-2</v>
      </c>
      <c r="I1314">
        <f t="shared" si="261"/>
        <v>1.0344797602871476</v>
      </c>
      <c r="J1314">
        <f t="shared" si="256"/>
        <v>1.0504544201695268E-6</v>
      </c>
      <c r="K1314">
        <f t="shared" si="257"/>
        <v>0.28673721376313793</v>
      </c>
      <c r="L1314">
        <f t="shared" si="258"/>
        <v>7.3308128104785091E-4</v>
      </c>
      <c r="M1314">
        <f t="shared" si="262"/>
        <v>5.6123180768661322E-6</v>
      </c>
      <c r="N1314">
        <f t="shared" si="263"/>
        <v>3.526798825836443E-4</v>
      </c>
    </row>
    <row r="1315" spans="2:14" x14ac:dyDescent="0.25">
      <c r="B1315">
        <f t="shared" si="264"/>
        <v>0.40257000000000798</v>
      </c>
      <c r="C1315">
        <f t="shared" si="254"/>
        <v>1.8324911732429047E-13</v>
      </c>
      <c r="D1315">
        <f t="shared" si="259"/>
        <v>76021897.997719824</v>
      </c>
      <c r="E1315">
        <f t="shared" si="265"/>
        <v>2.7664656212414641E-15</v>
      </c>
      <c r="F1315">
        <f t="shared" si="266"/>
        <v>5.7284806791286439E-17</v>
      </c>
      <c r="G1315">
        <f t="shared" si="255"/>
        <v>1.1453069832768155</v>
      </c>
      <c r="H1315" s="17">
        <f t="shared" si="260"/>
        <v>1.729041013275915E-2</v>
      </c>
      <c r="I1315">
        <f t="shared" si="261"/>
        <v>1.0337905206018652</v>
      </c>
      <c r="J1315">
        <f t="shared" si="256"/>
        <v>1.0294561629910684E-6</v>
      </c>
      <c r="K1315">
        <f t="shared" si="257"/>
        <v>0.28711971026210525</v>
      </c>
      <c r="L1315">
        <f t="shared" si="258"/>
        <v>7.2998001104562359E-4</v>
      </c>
      <c r="M1315">
        <f t="shared" si="262"/>
        <v>5.5020262733262253E-6</v>
      </c>
      <c r="N1315">
        <f t="shared" si="263"/>
        <v>3.5803004244554021E-4</v>
      </c>
    </row>
    <row r="1316" spans="2:14" x14ac:dyDescent="0.25">
      <c r="B1316">
        <f t="shared" si="264"/>
        <v>0.40288500000000799</v>
      </c>
      <c r="C1316">
        <f t="shared" si="254"/>
        <v>1.8618154821866739E-13</v>
      </c>
      <c r="D1316">
        <f t="shared" si="259"/>
        <v>75268695.097405285</v>
      </c>
      <c r="E1316">
        <f t="shared" si="265"/>
        <v>2.7091808144501776E-15</v>
      </c>
      <c r="F1316">
        <f t="shared" si="266"/>
        <v>5.8185329823017656E-17</v>
      </c>
      <c r="G1316">
        <f t="shared" si="255"/>
        <v>1.163634676366671</v>
      </c>
      <c r="H1316" s="17">
        <f t="shared" si="260"/>
        <v>1.6932380090313608E-2</v>
      </c>
      <c r="I1316">
        <f t="shared" si="261"/>
        <v>1.0330908251387472</v>
      </c>
      <c r="J1316">
        <f t="shared" si="256"/>
        <v>1.0081393618914118E-6</v>
      </c>
      <c r="K1316">
        <f t="shared" si="257"/>
        <v>0.28750879259263173</v>
      </c>
      <c r="L1316">
        <f t="shared" si="258"/>
        <v>7.2689186083771558E-4</v>
      </c>
      <c r="M1316">
        <f t="shared" si="262"/>
        <v>5.3900894601341257E-6</v>
      </c>
      <c r="N1316">
        <f t="shared" si="263"/>
        <v>3.6365831139386034E-4</v>
      </c>
    </row>
    <row r="1317" spans="2:14" x14ac:dyDescent="0.25">
      <c r="B1317">
        <f t="shared" si="264"/>
        <v>0.403200000000008</v>
      </c>
      <c r="C1317">
        <f t="shared" si="254"/>
        <v>1.8927476580273633E-13</v>
      </c>
      <c r="D1317">
        <f t="shared" si="259"/>
        <v>74494263.778241798</v>
      </c>
      <c r="E1317">
        <f t="shared" si="265"/>
        <v>2.6509954846271598E-15</v>
      </c>
      <c r="F1317">
        <f t="shared" si="266"/>
        <v>5.9134369458372911E-17</v>
      </c>
      <c r="G1317">
        <f t="shared" si="255"/>
        <v>1.1829672862671019</v>
      </c>
      <c r="H1317" s="17">
        <f t="shared" si="260"/>
        <v>1.6568721778919746E-2</v>
      </c>
      <c r="I1317">
        <f t="shared" si="261"/>
        <v>1.0323801303912632</v>
      </c>
      <c r="J1317">
        <f t="shared" si="256"/>
        <v>9.8648745849450867E-7</v>
      </c>
      <c r="K1317">
        <f t="shared" si="257"/>
        <v>0.28790480148725772</v>
      </c>
      <c r="L1317">
        <f t="shared" si="258"/>
        <v>7.2381677492138049E-4</v>
      </c>
      <c r="M1317">
        <f t="shared" si="262"/>
        <v>5.2764235444044166E-6</v>
      </c>
      <c r="N1317">
        <f t="shared" si="263"/>
        <v>3.6958980911483061E-4</v>
      </c>
    </row>
    <row r="1318" spans="2:14" x14ac:dyDescent="0.25">
      <c r="B1318">
        <f t="shared" si="264"/>
        <v>0.40351500000000801</v>
      </c>
      <c r="C1318">
        <f t="shared" si="254"/>
        <v>1.9254411172665644E-13</v>
      </c>
      <c r="D1318">
        <f t="shared" si="259"/>
        <v>73697196.75309521</v>
      </c>
      <c r="E1318">
        <f t="shared" si="265"/>
        <v>2.5918611151687867E-15</v>
      </c>
      <c r="F1318">
        <f t="shared" si="266"/>
        <v>6.0136473210881212E-17</v>
      </c>
      <c r="G1318">
        <f t="shared" si="255"/>
        <v>1.2034006982916026</v>
      </c>
      <c r="H1318" s="17">
        <f t="shared" si="260"/>
        <v>1.6199131969804915E-2</v>
      </c>
      <c r="I1318">
        <f t="shared" si="261"/>
        <v>1.0316578437616666</v>
      </c>
      <c r="J1318">
        <f t="shared" si="256"/>
        <v>9.6448239881977663E-7</v>
      </c>
      <c r="K1318">
        <f t="shared" si="257"/>
        <v>0.28830810839719639</v>
      </c>
      <c r="L1318">
        <f t="shared" si="258"/>
        <v>7.2075469802867348E-4</v>
      </c>
      <c r="M1318">
        <f t="shared" si="262"/>
        <v>5.1609369654242942E-6</v>
      </c>
      <c r="N1318">
        <f t="shared" si="263"/>
        <v>3.7585295756800756E-4</v>
      </c>
    </row>
    <row r="1319" spans="2:14" x14ac:dyDescent="0.25">
      <c r="B1319">
        <f t="shared" si="264"/>
        <v>0.40383000000000802</v>
      </c>
      <c r="C1319">
        <f t="shared" ref="C1319:C1347" si="267">((2*PI()/(D1319^2*$C$16))*($C$11*$C$10*$C$12/($C$13*$C$14))*(($C$8^2)/(4*PI()*$C$7))^2)*(LN((($C$16*D1319^2*E1319)/(2*$C$9^2))*(1+(E1319/($C$16*$C$4^2)))^2)-LN(2)*(SQRT(1-(D1319/$C$4)^2)-(1-(D1319/$C$4)^2)/2)+((1-SQRT(1-(D1319/$C$4)^2))^2)/16)/1000</f>
        <v>1.9600706161410157E-13</v>
      </c>
      <c r="D1319">
        <f t="shared" si="259"/>
        <v>72875935.088515863</v>
      </c>
      <c r="E1319">
        <f t="shared" si="265"/>
        <v>2.5317246419579054E-15</v>
      </c>
      <c r="F1319">
        <f t="shared" si="266"/>
        <v>6.1196809801171278E-17</v>
      </c>
      <c r="G1319">
        <f t="shared" ref="G1319:G1347" si="268">C1319/$C$19/$F$36</f>
        <v>1.2250441350881345</v>
      </c>
      <c r="H1319" s="17">
        <f t="shared" si="260"/>
        <v>1.5823279012236909E-2</v>
      </c>
      <c r="I1319">
        <f t="shared" si="261"/>
        <v>1.0309233171073848</v>
      </c>
      <c r="J1319">
        <f t="shared" ref="J1319:J1347" si="269">E1319/($C$18*$C$4^2)</f>
        <v>9.4210443666758208E-7</v>
      </c>
      <c r="K1319">
        <f t="shared" ref="K1319:K1347" si="270">(1-(D1319/$C$4)^2)*(1+(J1319^2)/8-(2*J1319+1)*LN(2))</f>
        <v>0.28871911952696144</v>
      </c>
      <c r="L1319">
        <f t="shared" ref="L1319:L1347" si="271">$H$38*2^(-B1319/$Q$37)</f>
        <v>7.1770557512545899E-4</v>
      </c>
      <c r="M1319">
        <f t="shared" si="262"/>
        <v>5.0435297296717427E-6</v>
      </c>
      <c r="N1319">
        <f t="shared" si="263"/>
        <v>3.8248006125732038E-4</v>
      </c>
    </row>
    <row r="1320" spans="2:14" x14ac:dyDescent="0.25">
      <c r="B1320">
        <f t="shared" si="264"/>
        <v>0.40414500000000803</v>
      </c>
      <c r="C1320">
        <f t="shared" si="267"/>
        <v>1.9968362251362928E-13</v>
      </c>
      <c r="D1320">
        <f t="shared" ref="D1320:D1347" si="272">$C$4*SQRT(1-(1/I1320)^2)</f>
        <v>72028745.086808681</v>
      </c>
      <c r="E1320">
        <f t="shared" si="265"/>
        <v>2.4705278321567342E-15</v>
      </c>
      <c r="F1320">
        <f t="shared" si="266"/>
        <v>6.2321282750119528E-17</v>
      </c>
      <c r="G1320">
        <f t="shared" si="268"/>
        <v>1.2480226407101829</v>
      </c>
      <c r="H1320" s="17">
        <f t="shared" ref="H1320:H1347" si="273">E1320/$C$19/$F$36</f>
        <v>1.5440798950979587E-2</v>
      </c>
      <c r="I1320">
        <f t="shared" ref="I1320:I1347" si="274">(E1320)/($C$4^2*$C$29)+1</f>
        <v>1.0301758391533928</v>
      </c>
      <c r="J1320">
        <f t="shared" si="269"/>
        <v>9.1933190245588396E-7</v>
      </c>
      <c r="K1320">
        <f t="shared" si="270"/>
        <v>0.28913828057759916</v>
      </c>
      <c r="L1320">
        <f t="shared" si="271"/>
        <v>7.1466935141042119E-4</v>
      </c>
      <c r="M1320">
        <f t="shared" ref="M1320:M1347" si="275">(B1320-B1319)*(H1320+H1319)/2</f>
        <v>4.9240922792067494E-6</v>
      </c>
      <c r="N1320">
        <f t="shared" ref="N1320:N1347" si="276">(B1320-B1319)*(G1320+G1319)/2</f>
        <v>3.8950801718824697E-4</v>
      </c>
    </row>
    <row r="1321" spans="2:14" x14ac:dyDescent="0.25">
      <c r="B1321">
        <f t="shared" ref="B1321:B1347" si="277">B1320+$B$38</f>
        <v>0.40446000000000804</v>
      </c>
      <c r="C1321">
        <f t="shared" si="267"/>
        <v>2.0359682468027278E-13</v>
      </c>
      <c r="D1321">
        <f t="shared" si="272"/>
        <v>71153690.526722416</v>
      </c>
      <c r="E1321">
        <f t="shared" ref="E1321:E1347" si="278">E1320-F1320</f>
        <v>2.4082065494066149E-15</v>
      </c>
      <c r="F1321">
        <f t="shared" ref="F1321:F1347" si="279">(B1321-B1320)*(C1321+C1320)/2</f>
        <v>6.3516670433041536E-17</v>
      </c>
      <c r="G1321">
        <f t="shared" si="268"/>
        <v>1.2724801542517048</v>
      </c>
      <c r="H1321" s="17">
        <f t="shared" si="273"/>
        <v>1.5051290933791341E-2</v>
      </c>
      <c r="I1321">
        <f t="shared" si="274"/>
        <v>1.0294146265171202</v>
      </c>
      <c r="J1321">
        <f t="shared" si="269"/>
        <v>8.9614092978663803E-7</v>
      </c>
      <c r="K1321">
        <f t="shared" si="270"/>
        <v>0.28956608235685416</v>
      </c>
      <c r="L1321">
        <f t="shared" si="271"/>
        <v>7.1164597231407822E-4</v>
      </c>
      <c r="M1321">
        <f t="shared" si="275"/>
        <v>4.8025041568515692E-6</v>
      </c>
      <c r="N1321">
        <f t="shared" si="276"/>
        <v>3.9697919020650961E-4</v>
      </c>
    </row>
    <row r="1322" spans="2:14" x14ac:dyDescent="0.25">
      <c r="B1322">
        <f t="shared" si="277"/>
        <v>0.40477500000000805</v>
      </c>
      <c r="C1322">
        <f t="shared" si="267"/>
        <v>2.0777333531692243E-13</v>
      </c>
      <c r="D1322">
        <f t="shared" si="272"/>
        <v>70248599.08744961</v>
      </c>
      <c r="E1322">
        <f t="shared" si="278"/>
        <v>2.3446898789735735E-15</v>
      </c>
      <c r="F1322">
        <f t="shared" si="279"/>
        <v>6.4790800199560244E-17</v>
      </c>
      <c r="G1322">
        <f t="shared" si="268"/>
        <v>1.2985833457307649</v>
      </c>
      <c r="H1322" s="17">
        <f t="shared" si="273"/>
        <v>1.4654311743584832E-2</v>
      </c>
      <c r="I1322">
        <f t="shared" si="274"/>
        <v>1.0286388130226927</v>
      </c>
      <c r="J1322">
        <f t="shared" si="269"/>
        <v>8.7250512989528638E-7</v>
      </c>
      <c r="K1322">
        <f t="shared" si="270"/>
        <v>0.29000306745816118</v>
      </c>
      <c r="L1322">
        <f t="shared" si="271"/>
        <v>7.0863538349780208E-4</v>
      </c>
      <c r="M1322">
        <f t="shared" si="275"/>
        <v>4.6786324216868914E-6</v>
      </c>
      <c r="N1322">
        <f t="shared" si="276"/>
        <v>4.0494250124725148E-4</v>
      </c>
    </row>
    <row r="1323" spans="2:14" x14ac:dyDescent="0.25">
      <c r="B1323">
        <f t="shared" si="277"/>
        <v>0.40509000000000805</v>
      </c>
      <c r="C1323">
        <f t="shared" si="267"/>
        <v>2.1224423167442159E-13</v>
      </c>
      <c r="D1323">
        <f t="shared" si="272"/>
        <v>69311021.415809393</v>
      </c>
      <c r="E1323">
        <f t="shared" si="278"/>
        <v>2.2798990787740131E-15</v>
      </c>
      <c r="F1323">
        <f t="shared" si="279"/>
        <v>6.6152766801138727E-17</v>
      </c>
      <c r="G1323">
        <f t="shared" si="268"/>
        <v>1.3265264479651349</v>
      </c>
      <c r="H1323" s="17">
        <f t="shared" si="273"/>
        <v>1.4249369242337582E-2</v>
      </c>
      <c r="I1323">
        <f t="shared" si="274"/>
        <v>1.0278474368884134</v>
      </c>
      <c r="J1323">
        <f t="shared" si="269"/>
        <v>8.4839520130682674E-7</v>
      </c>
      <c r="K1323">
        <f t="shared" si="270"/>
        <v>0.29044983826837639</v>
      </c>
      <c r="L1323">
        <f t="shared" si="271"/>
        <v>7.0563753085284449E-4</v>
      </c>
      <c r="M1323">
        <f t="shared" si="275"/>
        <v>4.5523297552829209E-6</v>
      </c>
      <c r="N1323">
        <f t="shared" si="276"/>
        <v>4.1345479250711695E-4</v>
      </c>
    </row>
    <row r="1324" spans="2:14" x14ac:dyDescent="0.25">
      <c r="B1324">
        <f t="shared" si="277"/>
        <v>0.40540500000000806</v>
      </c>
      <c r="C1324">
        <f t="shared" si="267"/>
        <v>2.1704598478303069E-13</v>
      </c>
      <c r="D1324">
        <f t="shared" si="272"/>
        <v>68338180.795612097</v>
      </c>
      <c r="E1324">
        <f t="shared" si="278"/>
        <v>2.2137463119728745E-15</v>
      </c>
      <c r="F1324">
        <f t="shared" si="279"/>
        <v>6.761320909205082E-17</v>
      </c>
      <c r="G1324">
        <f t="shared" si="268"/>
        <v>1.3565374048939418</v>
      </c>
      <c r="H1324" s="17">
        <f t="shared" si="273"/>
        <v>1.3835914449830466E-2</v>
      </c>
      <c r="I1324">
        <f t="shared" si="274"/>
        <v>1.0270394252463018</v>
      </c>
      <c r="J1324">
        <f t="shared" si="269"/>
        <v>8.2377845821070892E-7</v>
      </c>
      <c r="K1324">
        <f t="shared" si="270"/>
        <v>0.29090706664229521</v>
      </c>
      <c r="L1324">
        <f t="shared" si="271"/>
        <v>7.0265236049935845E-4</v>
      </c>
      <c r="M1324">
        <f t="shared" si="275"/>
        <v>4.4234321815166042E-6</v>
      </c>
      <c r="N1324">
        <f t="shared" si="276"/>
        <v>4.2258255682531759E-4</v>
      </c>
    </row>
    <row r="1325" spans="2:14" x14ac:dyDescent="0.25">
      <c r="B1325">
        <f t="shared" si="277"/>
        <v>0.40572000000000807</v>
      </c>
      <c r="C1325">
        <f t="shared" si="267"/>
        <v>2.2222172509153444E-13</v>
      </c>
      <c r="D1325">
        <f t="shared" si="272"/>
        <v>67326910.681145728</v>
      </c>
      <c r="E1325">
        <f t="shared" si="278"/>
        <v>2.1461331028808236E-15</v>
      </c>
      <c r="F1325">
        <f t="shared" si="279"/>
        <v>6.9184664305246141E-17</v>
      </c>
      <c r="G1325">
        <f t="shared" si="268"/>
        <v>1.3888857818220901</v>
      </c>
      <c r="H1325" s="17">
        <f t="shared" si="273"/>
        <v>1.3413331893005146E-2</v>
      </c>
      <c r="I1325">
        <f t="shared" si="274"/>
        <v>1.0262135752819137</v>
      </c>
      <c r="J1325">
        <f t="shared" si="269"/>
        <v>7.9861825586986791E-7</v>
      </c>
      <c r="K1325">
        <f t="shared" si="270"/>
        <v>0.29137550568854048</v>
      </c>
      <c r="L1325">
        <f t="shared" si="271"/>
        <v>6.9967981878543532E-4</v>
      </c>
      <c r="M1325">
        <f t="shared" si="275"/>
        <v>4.2917562989967416E-6</v>
      </c>
      <c r="N1325">
        <f t="shared" si="276"/>
        <v>4.3240415190778833E-4</v>
      </c>
    </row>
    <row r="1326" spans="2:14" x14ac:dyDescent="0.25">
      <c r="B1326">
        <f t="shared" si="277"/>
        <v>0.40603500000000808</v>
      </c>
      <c r="C1326">
        <f t="shared" si="267"/>
        <v>2.2782289061316021E-13</v>
      </c>
      <c r="D1326">
        <f t="shared" si="272"/>
        <v>66273576.37224748</v>
      </c>
      <c r="E1326">
        <f t="shared" si="278"/>
        <v>2.0769484385755774E-15</v>
      </c>
      <c r="F1326">
        <f t="shared" si="279"/>
        <v>7.0882026973491599E-17</v>
      </c>
      <c r="G1326">
        <f t="shared" si="268"/>
        <v>1.4238930663322511</v>
      </c>
      <c r="H1326" s="17">
        <f t="shared" si="273"/>
        <v>1.2980927741097357E-2</v>
      </c>
      <c r="I1326">
        <f t="shared" si="274"/>
        <v>1.0253685310469196</v>
      </c>
      <c r="J1326">
        <f t="shared" si="269"/>
        <v>7.7287328419675444E-7</v>
      </c>
      <c r="K1326">
        <f t="shared" si="270"/>
        <v>0.29185600425865871</v>
      </c>
      <c r="L1326">
        <f t="shared" si="271"/>
        <v>6.9671985228613809E-4</v>
      </c>
      <c r="M1326">
        <f t="shared" si="275"/>
        <v>4.1570958923712726E-6</v>
      </c>
      <c r="N1326">
        <f t="shared" si="276"/>
        <v>4.4301266858432241E-4</v>
      </c>
    </row>
    <row r="1327" spans="2:14" x14ac:dyDescent="0.25">
      <c r="B1327">
        <f t="shared" si="277"/>
        <v>0.40635000000000809</v>
      </c>
      <c r="C1327">
        <f t="shared" si="267"/>
        <v>2.3391140194732741E-13</v>
      </c>
      <c r="D1327">
        <f t="shared" si="272"/>
        <v>65173975.695417248</v>
      </c>
      <c r="E1327">
        <f t="shared" si="278"/>
        <v>2.0060664116020859E-15</v>
      </c>
      <c r="F1327">
        <f t="shared" si="279"/>
        <v>7.2723151078279033E-17</v>
      </c>
      <c r="G1327">
        <f t="shared" si="268"/>
        <v>1.4619462621707964</v>
      </c>
      <c r="H1327" s="17">
        <f t="shared" si="273"/>
        <v>1.2537915072513036E-2</v>
      </c>
      <c r="I1327">
        <f t="shared" si="274"/>
        <v>1.0245027546662702</v>
      </c>
      <c r="J1327">
        <f t="shared" si="269"/>
        <v>7.464966905557988E-7</v>
      </c>
      <c r="K1327">
        <f t="shared" si="270"/>
        <v>0.29234952493776467</v>
      </c>
      <c r="L1327">
        <f t="shared" si="271"/>
        <v>6.9377240780254309E-4</v>
      </c>
      <c r="M1327">
        <f t="shared" si="275"/>
        <v>4.0192177431437611E-6</v>
      </c>
      <c r="N1327">
        <f t="shared" si="276"/>
        <v>4.5451969423924402E-4</v>
      </c>
    </row>
    <row r="1328" spans="2:14" x14ac:dyDescent="0.25">
      <c r="B1328">
        <f t="shared" si="277"/>
        <v>0.4066650000000081</v>
      </c>
      <c r="C1328">
        <f t="shared" si="267"/>
        <v>2.4056257519707948E-13</v>
      </c>
      <c r="D1328">
        <f t="shared" si="272"/>
        <v>64023211.491053216</v>
      </c>
      <c r="E1328">
        <f t="shared" si="278"/>
        <v>1.933343260523807E-15</v>
      </c>
      <c r="F1328">
        <f t="shared" si="279"/>
        <v>7.4729651400246396E-17</v>
      </c>
      <c r="G1328">
        <f t="shared" si="268"/>
        <v>1.5035160949817465</v>
      </c>
      <c r="H1328" s="17">
        <f t="shared" si="273"/>
        <v>1.2083395378273791E-2</v>
      </c>
      <c r="I1328">
        <f t="shared" si="274"/>
        <v>1.0236144901905162</v>
      </c>
      <c r="J1328">
        <f t="shared" si="269"/>
        <v>7.194349784944471E-7</v>
      </c>
      <c r="K1328">
        <f t="shared" si="270"/>
        <v>0.29285716662941447</v>
      </c>
      <c r="L1328">
        <f t="shared" si="271"/>
        <v>6.9083743236078143E-4</v>
      </c>
      <c r="M1328">
        <f t="shared" si="275"/>
        <v>3.8778563959990449E-6</v>
      </c>
      <c r="N1328">
        <f t="shared" si="276"/>
        <v>4.670603212515399E-4</v>
      </c>
    </row>
    <row r="1329" spans="2:14" x14ac:dyDescent="0.25">
      <c r="B1329">
        <f t="shared" si="277"/>
        <v>0.40698000000000811</v>
      </c>
      <c r="C1329">
        <f t="shared" si="267"/>
        <v>2.478690875581253E-13</v>
      </c>
      <c r="D1329">
        <f t="shared" si="272"/>
        <v>62815525.631289713</v>
      </c>
      <c r="E1329">
        <f t="shared" si="278"/>
        <v>1.8586136091235607E-15</v>
      </c>
      <c r="F1329">
        <f t="shared" si="279"/>
        <v>7.6927986883947117E-17</v>
      </c>
      <c r="G1329">
        <f t="shared" si="268"/>
        <v>1.5491817972382831</v>
      </c>
      <c r="H1329" s="17">
        <f t="shared" si="273"/>
        <v>1.1616335057022253E-2</v>
      </c>
      <c r="I1329">
        <f t="shared" si="274"/>
        <v>1.0227017176601723</v>
      </c>
      <c r="J1329">
        <f t="shared" si="269"/>
        <v>6.9162660827597523E-7</v>
      </c>
      <c r="K1329">
        <f t="shared" si="270"/>
        <v>0.29338019325439624</v>
      </c>
      <c r="L1329">
        <f t="shared" si="271"/>
        <v>6.8791487321108696E-4</v>
      </c>
      <c r="M1329">
        <f t="shared" si="275"/>
        <v>3.7327075435592423E-6</v>
      </c>
      <c r="N1329">
        <f t="shared" si="276"/>
        <v>4.8079991802466948E-4</v>
      </c>
    </row>
    <row r="1330" spans="2:14" x14ac:dyDescent="0.25">
      <c r="B1330">
        <f t="shared" si="277"/>
        <v>0.40729500000000812</v>
      </c>
      <c r="C1330">
        <f t="shared" si="267"/>
        <v>2.5594647588493454E-13</v>
      </c>
      <c r="D1330">
        <f t="shared" si="272"/>
        <v>61544079.609967634</v>
      </c>
      <c r="E1330">
        <f t="shared" si="278"/>
        <v>1.7816856222396135E-15</v>
      </c>
      <c r="F1330">
        <f t="shared" si="279"/>
        <v>7.9350951242284372E-17</v>
      </c>
      <c r="G1330">
        <f t="shared" si="268"/>
        <v>1.5996654742808407</v>
      </c>
      <c r="H1330" s="17">
        <f t="shared" si="273"/>
        <v>1.1135535138997585E-2</v>
      </c>
      <c r="I1330">
        <f t="shared" si="274"/>
        <v>1.0217620939375049</v>
      </c>
      <c r="J1330">
        <f t="shared" si="269"/>
        <v>6.6300019427100492E-7</v>
      </c>
      <c r="K1330">
        <f t="shared" si="270"/>
        <v>0.2939200707148884</v>
      </c>
      <c r="L1330">
        <f t="shared" si="271"/>
        <v>6.850046778268499E-4</v>
      </c>
      <c r="M1330">
        <f t="shared" si="275"/>
        <v>3.5834195558732352E-6</v>
      </c>
      <c r="N1330">
        <f t="shared" si="276"/>
        <v>4.9594344526427726E-4</v>
      </c>
    </row>
    <row r="1331" spans="2:14" x14ac:dyDescent="0.25">
      <c r="B1331">
        <f t="shared" si="277"/>
        <v>0.40761000000000813</v>
      </c>
      <c r="C1331">
        <f t="shared" si="267"/>
        <v>2.6494091997002032E-13</v>
      </c>
      <c r="D1331">
        <f t="shared" si="272"/>
        <v>60200659.440645933</v>
      </c>
      <c r="E1331">
        <f t="shared" si="278"/>
        <v>1.7023346709973292E-15</v>
      </c>
      <c r="F1331">
        <f t="shared" si="279"/>
        <v>8.2039764847157919E-17</v>
      </c>
      <c r="G1331">
        <f t="shared" si="268"/>
        <v>1.6558807498126267</v>
      </c>
      <c r="H1331" s="17">
        <f t="shared" si="273"/>
        <v>1.0639591693733306E-2</v>
      </c>
      <c r="I1331">
        <f t="shared" si="274"/>
        <v>1.0207928753315905</v>
      </c>
      <c r="J1331">
        <f t="shared" si="269"/>
        <v>6.3347214766585114E-7</v>
      </c>
      <c r="K1331">
        <f t="shared" si="270"/>
        <v>0.29447851523078017</v>
      </c>
      <c r="L1331">
        <f t="shared" si="271"/>
        <v>6.8210679390367395E-4</v>
      </c>
      <c r="M1331">
        <f t="shared" si="275"/>
        <v>3.429582476155221E-6</v>
      </c>
      <c r="N1331">
        <f t="shared" si="276"/>
        <v>5.1274853029473688E-4</v>
      </c>
    </row>
    <row r="1332" spans="2:14" x14ac:dyDescent="0.25">
      <c r="B1332">
        <f t="shared" si="277"/>
        <v>0.40792500000000814</v>
      </c>
      <c r="C1332">
        <f t="shared" si="267"/>
        <v>2.7504052134393147E-13</v>
      </c>
      <c r="D1332">
        <f t="shared" si="272"/>
        <v>58775270.885555245</v>
      </c>
      <c r="E1332">
        <f t="shared" si="278"/>
        <v>1.6202949061501713E-15</v>
      </c>
      <c r="F1332">
        <f t="shared" si="279"/>
        <v>8.5047077006950032E-17</v>
      </c>
      <c r="G1332">
        <f t="shared" si="268"/>
        <v>1.7190032583995716</v>
      </c>
      <c r="H1332" s="17">
        <f t="shared" si="273"/>
        <v>1.0126843163438568E-2</v>
      </c>
      <c r="I1332">
        <f t="shared" si="274"/>
        <v>1.0197908146723309</v>
      </c>
      <c r="J1332">
        <f t="shared" si="269"/>
        <v>6.0294354073729501E-7</v>
      </c>
      <c r="K1332">
        <f t="shared" si="270"/>
        <v>0.2950575576353503</v>
      </c>
      <c r="L1332">
        <f t="shared" si="271"/>
        <v>6.792211693584328E-4</v>
      </c>
      <c r="M1332">
        <f t="shared" si="275"/>
        <v>3.2707134900046713E-6</v>
      </c>
      <c r="N1332">
        <f t="shared" si="276"/>
        <v>5.3154423129343764E-4</v>
      </c>
    </row>
    <row r="1333" spans="2:14" x14ac:dyDescent="0.25">
      <c r="B1333">
        <f t="shared" si="277"/>
        <v>0.40824000000000815</v>
      </c>
      <c r="C1333">
        <f t="shared" si="267"/>
        <v>2.8649209261382267E-13</v>
      </c>
      <c r="D1333">
        <f t="shared" si="272"/>
        <v>57255571.667912498</v>
      </c>
      <c r="E1333">
        <f t="shared" si="278"/>
        <v>1.5352478291432212E-15</v>
      </c>
      <c r="F1333">
        <f t="shared" si="279"/>
        <v>8.8441386698349019E-17</v>
      </c>
      <c r="G1333">
        <f t="shared" si="268"/>
        <v>1.7905755788363915</v>
      </c>
      <c r="H1333" s="17">
        <f t="shared" si="273"/>
        <v>9.5952989321451305E-3</v>
      </c>
      <c r="I1333">
        <f t="shared" si="274"/>
        <v>1.018752021713667</v>
      </c>
      <c r="J1333">
        <f t="shared" si="269"/>
        <v>5.7129585392096964E-7</v>
      </c>
      <c r="K1333">
        <f t="shared" si="270"/>
        <v>0.29565963057575256</v>
      </c>
      <c r="L1333">
        <f t="shared" si="271"/>
        <v>6.7634775232833406E-4</v>
      </c>
      <c r="M1333">
        <f t="shared" si="275"/>
        <v>3.1062373800545282E-6</v>
      </c>
      <c r="N1333">
        <f t="shared" si="276"/>
        <v>5.5275866686468119E-4</v>
      </c>
    </row>
    <row r="1334" spans="2:14" x14ac:dyDescent="0.25">
      <c r="B1334">
        <f t="shared" si="277"/>
        <v>0.40855500000000816</v>
      </c>
      <c r="C1334">
        <f t="shared" si="267"/>
        <v>2.9962693915871993E-13</v>
      </c>
      <c r="D1334">
        <f t="shared" si="272"/>
        <v>55626054.129176714</v>
      </c>
      <c r="E1334">
        <f t="shared" si="278"/>
        <v>1.4468064424448722E-15</v>
      </c>
      <c r="F1334">
        <f t="shared" si="279"/>
        <v>9.2313747504178319E-17</v>
      </c>
      <c r="G1334">
        <f t="shared" si="268"/>
        <v>1.8726683697419992</v>
      </c>
      <c r="H1334" s="17">
        <f t="shared" si="273"/>
        <v>9.0425402652804503E-3</v>
      </c>
      <c r="I1334">
        <f t="shared" si="274"/>
        <v>1.017671769540518</v>
      </c>
      <c r="J1334">
        <f t="shared" si="269"/>
        <v>5.3838507783865778E-7</v>
      </c>
      <c r="K1334">
        <f t="shared" si="270"/>
        <v>0.29628768944013384</v>
      </c>
      <c r="L1334">
        <f t="shared" si="271"/>
        <v>6.7348649116999221E-4</v>
      </c>
      <c r="M1334">
        <f t="shared" si="275"/>
        <v>2.9354596735946191E-6</v>
      </c>
      <c r="N1334">
        <f t="shared" si="276"/>
        <v>5.7696092190111432E-4</v>
      </c>
    </row>
    <row r="1335" spans="2:14" x14ac:dyDescent="0.25">
      <c r="B1335">
        <f t="shared" si="277"/>
        <v>0.40887000000000817</v>
      </c>
      <c r="C1335">
        <f t="shared" si="267"/>
        <v>3.1490191835597783E-13</v>
      </c>
      <c r="D1335">
        <f t="shared" si="272"/>
        <v>53866832.539382853</v>
      </c>
      <c r="E1335">
        <f t="shared" si="278"/>
        <v>1.354492694940694E-15</v>
      </c>
      <c r="F1335">
        <f t="shared" si="279"/>
        <v>9.6788295058567871E-17</v>
      </c>
      <c r="G1335">
        <f t="shared" si="268"/>
        <v>1.9681369897248613</v>
      </c>
      <c r="H1335" s="17">
        <f t="shared" si="273"/>
        <v>8.4655793433793362E-3</v>
      </c>
      <c r="I1335">
        <f t="shared" si="274"/>
        <v>1.0165442190794081</v>
      </c>
      <c r="J1335">
        <f t="shared" si="269"/>
        <v>5.0403332028660431E-7</v>
      </c>
      <c r="K1335">
        <f t="shared" si="270"/>
        <v>0.29694538443894331</v>
      </c>
      <c r="L1335">
        <f t="shared" si="271"/>
        <v>6.706373344584944E-4</v>
      </c>
      <c r="M1335">
        <f t="shared" si="275"/>
        <v>2.757528838364001E-6</v>
      </c>
      <c r="N1335">
        <f t="shared" si="276"/>
        <v>6.0492684411604918E-4</v>
      </c>
    </row>
    <row r="1336" spans="2:14" x14ac:dyDescent="0.25">
      <c r="B1336">
        <f t="shared" si="277"/>
        <v>0.40918500000000818</v>
      </c>
      <c r="C1336">
        <f t="shared" si="267"/>
        <v>3.3296772182265764E-13</v>
      </c>
      <c r="D1336">
        <f t="shared" si="272"/>
        <v>51951778.280091703</v>
      </c>
      <c r="E1336">
        <f t="shared" si="278"/>
        <v>1.2577043998821261E-15</v>
      </c>
      <c r="F1336">
        <f t="shared" si="279"/>
        <v>1.0203946832813824E-16</v>
      </c>
      <c r="G1336">
        <f t="shared" si="268"/>
        <v>2.0810482613916101</v>
      </c>
      <c r="H1336" s="17">
        <f t="shared" si="273"/>
        <v>7.8606524992632879E-3</v>
      </c>
      <c r="I1336">
        <f t="shared" si="274"/>
        <v>1.0153620150234153</v>
      </c>
      <c r="J1336">
        <f t="shared" si="269"/>
        <v>4.6801649575482973E-7</v>
      </c>
      <c r="K1336">
        <f t="shared" si="270"/>
        <v>0.29763731300598623</v>
      </c>
      <c r="L1336">
        <f t="shared" si="271"/>
        <v>6.6780023098648035E-4</v>
      </c>
      <c r="M1336">
        <f t="shared" si="275"/>
        <v>2.5713815152162929E-6</v>
      </c>
      <c r="N1336">
        <f t="shared" si="276"/>
        <v>6.3774667705086385E-4</v>
      </c>
    </row>
    <row r="1337" spans="2:14" x14ac:dyDescent="0.25">
      <c r="B1337">
        <f t="shared" si="277"/>
        <v>0.40950000000000819</v>
      </c>
      <c r="C1337">
        <f t="shared" si="267"/>
        <v>3.5478852926252814E-13</v>
      </c>
      <c r="D1337">
        <f t="shared" si="272"/>
        <v>49845525.997996636</v>
      </c>
      <c r="E1337">
        <f t="shared" si="278"/>
        <v>1.155664931553988E-15</v>
      </c>
      <c r="F1337">
        <f t="shared" si="279"/>
        <v>1.083216095459201E-16</v>
      </c>
      <c r="G1337">
        <f t="shared" si="268"/>
        <v>2.2174283078908008</v>
      </c>
      <c r="H1337" s="17">
        <f t="shared" si="273"/>
        <v>7.222905822212424E-3</v>
      </c>
      <c r="I1337">
        <f t="shared" si="274"/>
        <v>1.0141156714107309</v>
      </c>
      <c r="J1337">
        <f t="shared" si="269"/>
        <v>4.3004560656966276E-7</v>
      </c>
      <c r="K1337">
        <f t="shared" si="270"/>
        <v>0.29836940359599912</v>
      </c>
      <c r="L1337">
        <f t="shared" si="271"/>
        <v>6.6497512976321769E-4</v>
      </c>
      <c r="M1337">
        <f t="shared" si="275"/>
        <v>2.3756604356324978E-6</v>
      </c>
      <c r="N1337">
        <f t="shared" si="276"/>
        <v>6.7701005966200052E-4</v>
      </c>
    </row>
    <row r="1338" spans="2:14" x14ac:dyDescent="0.25">
      <c r="B1338">
        <f t="shared" si="277"/>
        <v>0.4098150000000082</v>
      </c>
      <c r="C1338">
        <f t="shared" si="267"/>
        <v>3.8186567609604021E-13</v>
      </c>
      <c r="D1338">
        <f t="shared" si="272"/>
        <v>47498405.955991246</v>
      </c>
      <c r="E1338">
        <f t="shared" si="278"/>
        <v>1.0473433220080679E-15</v>
      </c>
      <c r="F1338">
        <f t="shared" si="279"/>
        <v>1.1602303734397811E-16</v>
      </c>
      <c r="G1338">
        <f t="shared" si="268"/>
        <v>2.3866604756002512</v>
      </c>
      <c r="H1338" s="17">
        <f t="shared" si="273"/>
        <v>6.5458957625504233E-3</v>
      </c>
      <c r="I1338">
        <f t="shared" si="274"/>
        <v>1.012792595659894</v>
      </c>
      <c r="J1338">
        <f t="shared" si="269"/>
        <v>3.8973700931981947E-7</v>
      </c>
      <c r="K1338">
        <f t="shared" si="270"/>
        <v>0.29914952534029149</v>
      </c>
      <c r="L1338">
        <f t="shared" si="271"/>
        <v>6.621619800136917E-4</v>
      </c>
      <c r="M1338">
        <f t="shared" si="275"/>
        <v>2.168586249600215E-6</v>
      </c>
      <c r="N1338">
        <f t="shared" si="276"/>
        <v>7.2514398339986309E-4</v>
      </c>
    </row>
    <row r="1339" spans="2:14" x14ac:dyDescent="0.25">
      <c r="B1339">
        <f t="shared" si="277"/>
        <v>0.41013000000000821</v>
      </c>
      <c r="C1339">
        <f t="shared" si="267"/>
        <v>4.1669147239641672E-13</v>
      </c>
      <c r="D1339">
        <f t="shared" si="272"/>
        <v>44837274.044157363</v>
      </c>
      <c r="E1339">
        <f t="shared" si="278"/>
        <v>9.3132028466408988E-16</v>
      </c>
      <c r="F1339">
        <f t="shared" si="279"/>
        <v>1.2577275088756584E-16</v>
      </c>
      <c r="G1339">
        <f t="shared" si="268"/>
        <v>2.6043217024776042</v>
      </c>
      <c r="H1339" s="17">
        <f t="shared" si="273"/>
        <v>5.8207517791505617E-3</v>
      </c>
      <c r="I1339">
        <f t="shared" si="274"/>
        <v>1.0113754521380081</v>
      </c>
      <c r="J1339">
        <f t="shared" si="269"/>
        <v>3.465625596083853E-7</v>
      </c>
      <c r="K1339">
        <f t="shared" si="270"/>
        <v>0.29998851033322188</v>
      </c>
      <c r="L1339">
        <f t="shared" si="271"/>
        <v>6.5936073117768741E-4</v>
      </c>
      <c r="M1339">
        <f t="shared" si="275"/>
        <v>1.9477469878179652E-6</v>
      </c>
      <c r="N1339">
        <f t="shared" si="276"/>
        <v>7.8607969304728652E-4</v>
      </c>
    </row>
    <row r="1340" spans="2:14" x14ac:dyDescent="0.25">
      <c r="B1340">
        <f t="shared" si="277"/>
        <v>0.41044500000000822</v>
      </c>
      <c r="C1340">
        <f t="shared" si="267"/>
        <v>4.6377487029767687E-13</v>
      </c>
      <c r="D1340">
        <f t="shared" si="272"/>
        <v>41747407.932237588</v>
      </c>
      <c r="E1340">
        <f t="shared" si="278"/>
        <v>8.0554753377652406E-16</v>
      </c>
      <c r="F1340">
        <f t="shared" si="279"/>
        <v>1.38673448974324E-16</v>
      </c>
      <c r="G1340">
        <f t="shared" si="268"/>
        <v>2.8985929393604803</v>
      </c>
      <c r="H1340" s="17">
        <f t="shared" si="273"/>
        <v>5.0346720861032743E-3</v>
      </c>
      <c r="I1340">
        <f t="shared" si="274"/>
        <v>1.009839222409582</v>
      </c>
      <c r="J1340">
        <f t="shared" si="269"/>
        <v>2.9976005010189039E-7</v>
      </c>
      <c r="K1340">
        <f t="shared" si="270"/>
        <v>0.30090199026182163</v>
      </c>
      <c r="L1340">
        <f t="shared" si="271"/>
        <v>6.5657133290888253E-4</v>
      </c>
      <c r="M1340">
        <f t="shared" si="275"/>
        <v>1.7097292587775319E-6</v>
      </c>
      <c r="N1340">
        <f t="shared" si="276"/>
        <v>8.6670905608952507E-4</v>
      </c>
    </row>
    <row r="1341" spans="2:14" x14ac:dyDescent="0.25">
      <c r="B1341">
        <f t="shared" si="277"/>
        <v>0.41076000000000823</v>
      </c>
      <c r="C1341">
        <f t="shared" si="267"/>
        <v>5.3233297239162429E-13</v>
      </c>
      <c r="D1341">
        <f t="shared" si="272"/>
        <v>38032232.929147981</v>
      </c>
      <c r="E1341">
        <f t="shared" si="278"/>
        <v>6.6687408480220001E-16</v>
      </c>
      <c r="F1341">
        <f t="shared" si="279"/>
        <v>1.5688698522356978E-16</v>
      </c>
      <c r="G1341">
        <f t="shared" si="268"/>
        <v>3.3270810774476516</v>
      </c>
      <c r="H1341" s="17">
        <f t="shared" si="273"/>
        <v>4.1679630300137495E-3</v>
      </c>
      <c r="I1341">
        <f t="shared" si="274"/>
        <v>1.0081454193134873</v>
      </c>
      <c r="J1341">
        <f t="shared" si="269"/>
        <v>2.4815693759844204E-7</v>
      </c>
      <c r="K1341">
        <f t="shared" si="270"/>
        <v>0.30191401163148279</v>
      </c>
      <c r="L1341">
        <f t="shared" si="271"/>
        <v>6.5379373507394372E-4</v>
      </c>
      <c r="M1341">
        <f t="shared" si="275"/>
        <v>1.4494150307884758E-6</v>
      </c>
      <c r="N1341">
        <f t="shared" si="276"/>
        <v>9.8054365764731091E-4</v>
      </c>
    </row>
    <row r="1342" spans="2:14" x14ac:dyDescent="0.25">
      <c r="B1342">
        <f t="shared" si="277"/>
        <v>0.41107500000000824</v>
      </c>
      <c r="C1342">
        <f t="shared" si="267"/>
        <v>6.4512521828396619E-13</v>
      </c>
      <c r="D1342">
        <f t="shared" si="272"/>
        <v>33306459.892255966</v>
      </c>
      <c r="E1342">
        <f t="shared" si="278"/>
        <v>5.099870995786302E-16</v>
      </c>
      <c r="F1342">
        <f t="shared" si="279"/>
        <v>1.8544966503141123E-16</v>
      </c>
      <c r="G1342">
        <f t="shared" si="268"/>
        <v>4.0320326142747884</v>
      </c>
      <c r="H1342" s="17">
        <f t="shared" si="273"/>
        <v>3.1874193723664384E-3</v>
      </c>
      <c r="I1342">
        <f t="shared" si="274"/>
        <v>1.0062291500977569</v>
      </c>
      <c r="J1342">
        <f t="shared" si="269"/>
        <v>1.8977621072752037E-7</v>
      </c>
      <c r="K1342">
        <f t="shared" si="270"/>
        <v>0.30306512047762851</v>
      </c>
      <c r="L1342">
        <f t="shared" si="271"/>
        <v>6.5102788775162393E-4</v>
      </c>
      <c r="M1342">
        <f t="shared" si="275"/>
        <v>1.1584727283749154E-6</v>
      </c>
      <c r="N1342">
        <f t="shared" si="276"/>
        <v>1.1590604064463201E-3</v>
      </c>
    </row>
    <row r="1343" spans="2:14" x14ac:dyDescent="0.25">
      <c r="B1343">
        <f t="shared" si="277"/>
        <v>0.41139000000000825</v>
      </c>
      <c r="C1343">
        <f t="shared" si="267"/>
        <v>8.811325730650255E-13</v>
      </c>
      <c r="D1343">
        <f t="shared" si="272"/>
        <v>26614279.911695592</v>
      </c>
      <c r="E1343">
        <f t="shared" si="278"/>
        <v>3.24537434547219E-16</v>
      </c>
      <c r="F1343">
        <f t="shared" si="279"/>
        <v>2.403856021374736E-16</v>
      </c>
      <c r="G1343">
        <f t="shared" si="268"/>
        <v>5.5070785816564083</v>
      </c>
      <c r="H1343" s="17">
        <f t="shared" si="273"/>
        <v>2.0283589659201187E-3</v>
      </c>
      <c r="I1343">
        <f t="shared" si="274"/>
        <v>1.0039640069205786</v>
      </c>
      <c r="J1343">
        <f t="shared" si="269"/>
        <v>1.2076675001875408E-7</v>
      </c>
      <c r="K1343">
        <f t="shared" si="270"/>
        <v>0.30443430892380891</v>
      </c>
      <c r="L1343">
        <f t="shared" si="271"/>
        <v>6.4827374123186613E-4</v>
      </c>
      <c r="M1343">
        <f t="shared" si="275"/>
        <v>8.2148508828015816E-7</v>
      </c>
      <c r="N1343">
        <f t="shared" si="276"/>
        <v>1.5024100133592098E-3</v>
      </c>
    </row>
    <row r="1344" spans="2:14" x14ac:dyDescent="0.25">
      <c r="B1344">
        <f t="shared" si="277"/>
        <v>0.41170500000000826</v>
      </c>
      <c r="C1344">
        <f t="shared" si="267"/>
        <v>1.9026470183192803E-12</v>
      </c>
      <c r="D1344">
        <f t="shared" si="272"/>
        <v>13582124.207537426</v>
      </c>
      <c r="E1344">
        <f t="shared" si="278"/>
        <v>8.41518324097454E-17</v>
      </c>
      <c r="F1344">
        <f t="shared" si="279"/>
        <v>4.3844528564304171E-16</v>
      </c>
      <c r="G1344">
        <f t="shared" si="268"/>
        <v>11.891543864495501</v>
      </c>
      <c r="H1344" s="17">
        <f t="shared" si="273"/>
        <v>5.2594895256090866E-4</v>
      </c>
      <c r="I1344">
        <f t="shared" si="274"/>
        <v>1.0010278581468328</v>
      </c>
      <c r="J1344">
        <f t="shared" si="269"/>
        <v>3.1314548728181216E-8</v>
      </c>
      <c r="K1344">
        <f t="shared" si="270"/>
        <v>0.30622294500911817</v>
      </c>
      <c r="L1344">
        <f t="shared" si="271"/>
        <v>6.4553124601490959E-4</v>
      </c>
      <c r="M1344">
        <f t="shared" si="275"/>
        <v>4.0230349716077424E-7</v>
      </c>
      <c r="N1344">
        <f t="shared" si="276"/>
        <v>2.7402830352690104E-3</v>
      </c>
    </row>
    <row r="1345" spans="2:14" x14ac:dyDescent="0.25">
      <c r="B1345">
        <f t="shared" si="277"/>
        <v>0.41202000000000827</v>
      </c>
      <c r="C1345" t="e">
        <f t="shared" si="267"/>
        <v>#NUM!</v>
      </c>
      <c r="D1345" t="e">
        <f t="shared" si="272"/>
        <v>#NUM!</v>
      </c>
      <c r="E1345">
        <f t="shared" si="278"/>
        <v>-3.5429345323329631E-16</v>
      </c>
      <c r="F1345" t="e">
        <f t="shared" si="279"/>
        <v>#NUM!</v>
      </c>
      <c r="G1345" t="e">
        <f t="shared" si="268"/>
        <v>#NUM!</v>
      </c>
      <c r="H1345" s="17">
        <f t="shared" si="273"/>
        <v>-2.2143340827081013E-3</v>
      </c>
      <c r="I1345">
        <f t="shared" si="274"/>
        <v>0.99567254328459243</v>
      </c>
      <c r="J1345">
        <f t="shared" si="269"/>
        <v>-1.318395486782629E-7</v>
      </c>
      <c r="K1345" t="e">
        <f t="shared" si="270"/>
        <v>#NUM!</v>
      </c>
      <c r="L1345">
        <f t="shared" si="271"/>
        <v>6.4280035281040037E-4</v>
      </c>
      <c r="M1345">
        <f t="shared" si="275"/>
        <v>-2.6592065799819105E-7</v>
      </c>
      <c r="N1345" t="e">
        <f t="shared" si="276"/>
        <v>#NUM!</v>
      </c>
    </row>
    <row r="1346" spans="2:14" x14ac:dyDescent="0.25">
      <c r="B1346">
        <f t="shared" si="277"/>
        <v>0.41233500000000828</v>
      </c>
      <c r="C1346" t="e">
        <f t="shared" si="267"/>
        <v>#NUM!</v>
      </c>
      <c r="D1346" t="e">
        <f t="shared" si="272"/>
        <v>#NUM!</v>
      </c>
      <c r="E1346" t="e">
        <f t="shared" si="278"/>
        <v>#NUM!</v>
      </c>
      <c r="F1346" t="e">
        <f t="shared" si="279"/>
        <v>#NUM!</v>
      </c>
      <c r="G1346" t="e">
        <f t="shared" si="268"/>
        <v>#NUM!</v>
      </c>
      <c r="H1346" s="17" t="e">
        <f t="shared" si="273"/>
        <v>#NUM!</v>
      </c>
      <c r="I1346" t="e">
        <f t="shared" si="274"/>
        <v>#NUM!</v>
      </c>
      <c r="J1346" t="e">
        <f t="shared" si="269"/>
        <v>#NUM!</v>
      </c>
      <c r="K1346" t="e">
        <f t="shared" si="270"/>
        <v>#NUM!</v>
      </c>
      <c r="L1346">
        <f t="shared" si="271"/>
        <v>6.4008101253650539E-4</v>
      </c>
      <c r="M1346" t="e">
        <f t="shared" si="275"/>
        <v>#NUM!</v>
      </c>
      <c r="N1346" t="e">
        <f t="shared" si="276"/>
        <v>#NUM!</v>
      </c>
    </row>
    <row r="1347" spans="2:14" x14ac:dyDescent="0.25">
      <c r="B1347">
        <f t="shared" si="277"/>
        <v>0.41265000000000829</v>
      </c>
      <c r="C1347" t="e">
        <f t="shared" si="267"/>
        <v>#NUM!</v>
      </c>
      <c r="D1347" t="e">
        <f t="shared" si="272"/>
        <v>#NUM!</v>
      </c>
      <c r="E1347" t="e">
        <f t="shared" si="278"/>
        <v>#NUM!</v>
      </c>
      <c r="F1347" t="e">
        <f t="shared" si="279"/>
        <v>#NUM!</v>
      </c>
      <c r="G1347" t="e">
        <f t="shared" si="268"/>
        <v>#NUM!</v>
      </c>
      <c r="H1347" s="17" t="e">
        <f t="shared" si="273"/>
        <v>#NUM!</v>
      </c>
      <c r="I1347" t="e">
        <f t="shared" si="274"/>
        <v>#NUM!</v>
      </c>
      <c r="J1347" t="e">
        <f t="shared" si="269"/>
        <v>#NUM!</v>
      </c>
      <c r="K1347" t="e">
        <f t="shared" si="270"/>
        <v>#NUM!</v>
      </c>
      <c r="L1347">
        <f t="shared" si="271"/>
        <v>6.373731763190298E-4</v>
      </c>
      <c r="M1347" t="e">
        <f t="shared" si="275"/>
        <v>#NUM!</v>
      </c>
      <c r="N1347" t="e">
        <f t="shared" si="276"/>
        <v>#NUM!</v>
      </c>
    </row>
  </sheetData>
  <sortState ref="Q84:Q184">
    <sortCondition ref="Q84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47"/>
  <sheetViews>
    <sheetView workbookViewId="0">
      <selection activeCell="D17" sqref="D17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bestFit="1" customWidth="1"/>
    <col min="10" max="10" width="11" bestFit="1" customWidth="1"/>
    <col min="14" max="14" width="12" bestFit="1" customWidth="1"/>
  </cols>
  <sheetData>
    <row r="1" spans="2:15" x14ac:dyDescent="0.25">
      <c r="B1" t="s">
        <v>63</v>
      </c>
      <c r="C1">
        <v>0.9</v>
      </c>
    </row>
    <row r="2" spans="2:15" x14ac:dyDescent="0.25">
      <c r="B2" t="s">
        <v>64</v>
      </c>
      <c r="C2">
        <f>(C23/C16)*((C10-0.3)/137)^2*(C16*C4^2/(C23*C25^2))</f>
        <v>0.91198953168054919</v>
      </c>
    </row>
    <row r="3" spans="2:15" x14ac:dyDescent="0.25">
      <c r="B3" t="s">
        <v>1</v>
      </c>
      <c r="C3" s="1" t="s">
        <v>2</v>
      </c>
    </row>
    <row r="4" spans="2:15" x14ac:dyDescent="0.25">
      <c r="B4" t="s">
        <v>0</v>
      </c>
      <c r="C4">
        <f>299792458</f>
        <v>299792458</v>
      </c>
      <c r="D4" t="s">
        <v>7</v>
      </c>
    </row>
    <row r="5" spans="2:15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15" x14ac:dyDescent="0.25">
      <c r="B6" t="s">
        <v>11</v>
      </c>
      <c r="C6">
        <v>2</v>
      </c>
      <c r="D6" t="s">
        <v>44</v>
      </c>
    </row>
    <row r="7" spans="2:15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  <c r="J7">
        <f>1/(4*3.141*C7)</f>
        <v>8989247594.1593208</v>
      </c>
      <c r="N7">
        <f>(2*3.141*(1.6*10^-19)^4*(3.88*10^20)*(3*10^9)^4)/(0.51*(1.6*10^(-6))^2)</f>
        <v>9.9102467011764751E-5</v>
      </c>
      <c r="O7" t="s">
        <v>8</v>
      </c>
    </row>
    <row r="8" spans="2:15" x14ac:dyDescent="0.25">
      <c r="B8" t="s">
        <v>19</v>
      </c>
      <c r="C8">
        <f>-1.6021766208*10^-19</f>
        <v>-1.6021766207999999E-19</v>
      </c>
      <c r="D8" t="s">
        <v>40</v>
      </c>
      <c r="N8">
        <f>LN((0.51*9.1*10^-31)/(8.6*10^-5))</f>
        <v>-60.484044760845613</v>
      </c>
    </row>
    <row r="9" spans="2:15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15" x14ac:dyDescent="0.25">
      <c r="B10" t="s">
        <v>12</v>
      </c>
      <c r="C10">
        <f>0.21*8+0.79*7</f>
        <v>7.21</v>
      </c>
      <c r="D10" t="s">
        <v>66</v>
      </c>
      <c r="N10">
        <f>LN((2*$C$16*D38^2)/$C$9)</f>
        <v>3.6000248157650492</v>
      </c>
    </row>
    <row r="11" spans="2:15" x14ac:dyDescent="0.25">
      <c r="B11" t="s">
        <v>14</v>
      </c>
      <c r="C11">
        <f>6.02*10^23</f>
        <v>6.0199999999999993E+23</v>
      </c>
      <c r="D11" t="s">
        <v>16</v>
      </c>
      <c r="N11">
        <f>LN((2*$C$16*D38^2)/$E$9)</f>
        <v>-39.67908832187608</v>
      </c>
    </row>
    <row r="12" spans="2:15" x14ac:dyDescent="0.25">
      <c r="B12" t="s">
        <v>15</v>
      </c>
      <c r="C12">
        <v>1200</v>
      </c>
      <c r="D12" t="s">
        <v>49</v>
      </c>
    </row>
    <row r="13" spans="2:15" x14ac:dyDescent="0.25">
      <c r="B13" t="s">
        <v>17</v>
      </c>
      <c r="C13">
        <f>0.21*16+0.79*14</f>
        <v>14.42</v>
      </c>
      <c r="D13" t="s">
        <v>65</v>
      </c>
    </row>
    <row r="14" spans="2:15" x14ac:dyDescent="0.25">
      <c r="B14" t="s">
        <v>18</v>
      </c>
      <c r="C14">
        <v>1</v>
      </c>
      <c r="D14" t="s">
        <v>48</v>
      </c>
      <c r="H14">
        <f>100^3</f>
        <v>1000000</v>
      </c>
    </row>
    <row r="15" spans="2:15" x14ac:dyDescent="0.25">
      <c r="B15" t="s">
        <v>9</v>
      </c>
      <c r="C15">
        <f>6.02*10^23*10*1000/(18*0.001)</f>
        <v>3.3444444444444431E+29</v>
      </c>
      <c r="D15" t="s">
        <v>10</v>
      </c>
    </row>
    <row r="16" spans="2:15" x14ac:dyDescent="0.25">
      <c r="B16" t="s">
        <v>34</v>
      </c>
      <c r="C16">
        <f>9.10938356*10^(-31)</f>
        <v>9.1093835599999998E-31</v>
      </c>
      <c r="D16" t="s">
        <v>6</v>
      </c>
    </row>
    <row r="17" spans="1:11" x14ac:dyDescent="0.25">
      <c r="C17">
        <f>0.511*F36/F35/(C4^2)</f>
        <v>9.1094023384597545E-31</v>
      </c>
    </row>
    <row r="19" spans="1:11" x14ac:dyDescent="0.25">
      <c r="C19">
        <f>1.6*10^-19</f>
        <v>1.6000000000000002E-19</v>
      </c>
      <c r="D19" t="s">
        <v>24</v>
      </c>
    </row>
    <row r="20" spans="1:11" x14ac:dyDescent="0.25">
      <c r="A20" t="s">
        <v>28</v>
      </c>
    </row>
    <row r="21" spans="1:11" x14ac:dyDescent="0.25">
      <c r="C21" t="s">
        <v>55</v>
      </c>
      <c r="D21" t="s">
        <v>56</v>
      </c>
    </row>
    <row r="22" spans="1:11" x14ac:dyDescent="0.25">
      <c r="B22" t="s">
        <v>26</v>
      </c>
      <c r="C22" s="6">
        <f>5.3*10^6</f>
        <v>5300000</v>
      </c>
      <c r="D22" s="10">
        <f>0.5*D23*D25^2/C19</f>
        <v>92635.542129216017</v>
      </c>
    </row>
    <row r="23" spans="1:11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11" x14ac:dyDescent="0.25">
      <c r="C24" t="s">
        <v>23</v>
      </c>
      <c r="D24" s="11" t="s">
        <v>21</v>
      </c>
    </row>
    <row r="25" spans="1:11" x14ac:dyDescent="0.25">
      <c r="B25" t="s">
        <v>27</v>
      </c>
      <c r="C25" s="6">
        <f>((2*C22*$C$19)/($C$23+(C23^2)/$D$23))^0.5</f>
        <v>15833730.784389501</v>
      </c>
      <c r="D25" s="11">
        <f>C25*C5/(225/1000/(6.02*10^23))</f>
        <v>281671.51483376633</v>
      </c>
      <c r="F25">
        <f>1/2*C23*C25^2</f>
        <v>8.3317831325932568E-13</v>
      </c>
      <c r="G25" t="s">
        <v>32</v>
      </c>
      <c r="H25" t="s">
        <v>57</v>
      </c>
      <c r="I25">
        <f>F25/C19/F36</f>
        <v>5.2073644578707849</v>
      </c>
      <c r="J25" t="s">
        <v>33</v>
      </c>
    </row>
    <row r="26" spans="1:11" x14ac:dyDescent="0.25">
      <c r="C26" s="8">
        <f>C25/C4</f>
        <v>5.2815640827060105E-2</v>
      </c>
      <c r="D26" s="7">
        <f>D25/C4</f>
        <v>9.3955503988618128E-4</v>
      </c>
      <c r="E26" t="s">
        <v>0</v>
      </c>
    </row>
    <row r="29" spans="1:11" x14ac:dyDescent="0.25">
      <c r="B29" t="s">
        <v>31</v>
      </c>
      <c r="C29">
        <f>9.10938356*10^-31</f>
        <v>9.1093835599999998E-31</v>
      </c>
      <c r="D29" t="s">
        <v>6</v>
      </c>
    </row>
    <row r="30" spans="1:11" x14ac:dyDescent="0.25">
      <c r="C30">
        <f>0.493/3*$C$19*1000000</f>
        <v>2.6293333333333337E-14</v>
      </c>
      <c r="D30" t="s">
        <v>32</v>
      </c>
    </row>
    <row r="31" spans="1:11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>
        <f>0.511</f>
        <v>0.51100000000000001</v>
      </c>
      <c r="J31" t="s">
        <v>36</v>
      </c>
      <c r="K31">
        <f>D31/H31+1</f>
        <v>1.3215916503587737</v>
      </c>
    </row>
    <row r="32" spans="1:11" ht="15.75" thickBot="1" x14ac:dyDescent="0.3">
      <c r="A32" t="s">
        <v>29</v>
      </c>
      <c r="C32" s="4">
        <f>C4*(1-(1/1.32)^2)^0.5</f>
        <v>195688702.33526656</v>
      </c>
      <c r="D32" s="5" t="s">
        <v>7</v>
      </c>
    </row>
    <row r="33" spans="2:8" x14ac:dyDescent="0.25">
      <c r="C33" s="9">
        <f>C32/C4</f>
        <v>0.6527472493496369</v>
      </c>
      <c r="D33" t="s">
        <v>0</v>
      </c>
    </row>
    <row r="34" spans="2:8" x14ac:dyDescent="0.25">
      <c r="F34">
        <v>1000</v>
      </c>
      <c r="G34" t="s">
        <v>58</v>
      </c>
    </row>
    <row r="35" spans="2:8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</row>
    <row r="36" spans="2:8" x14ac:dyDescent="0.25">
      <c r="F36">
        <v>1000000</v>
      </c>
      <c r="G36" t="s">
        <v>43</v>
      </c>
    </row>
    <row r="37" spans="2:8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t="s">
        <v>54</v>
      </c>
    </row>
    <row r="38" spans="2:8" x14ac:dyDescent="0.25">
      <c r="B38">
        <v>0</v>
      </c>
      <c r="C38">
        <f>(((4*PI()*$C$6^2)/($C$16*D38^2))*(($C$11*$C$10*$C$12)/($C$13*$C$14))*($C$8^2/(4*PI()*$C$7))^2*(LN((2*$C$16*D38^2)/$C$9)-$C$1))/$F$34</f>
        <v>1.1424947786030872E-14</v>
      </c>
      <c r="D38">
        <f>C25</f>
        <v>15833730.784389501</v>
      </c>
      <c r="E38">
        <f>0.5*$C$5*D38^2</f>
        <v>8.3345511668565766E-13</v>
      </c>
      <c r="F38">
        <f>C38*(B39-B38)</f>
        <v>6.8549686716185228E-16</v>
      </c>
      <c r="G38">
        <f>C38/$C$19/$F$36</f>
        <v>7.1405923662692952E-2</v>
      </c>
      <c r="H38">
        <f>E38/$C$19/$F$36</f>
        <v>5.2090944792853602</v>
      </c>
    </row>
    <row r="39" spans="2:8" x14ac:dyDescent="0.25">
      <c r="B39">
        <v>0.06</v>
      </c>
      <c r="C39">
        <f t="shared" ref="C39:C102" si="0">(((4*PI()*$C$6^2)/($C$16*D39^2))*(($C$11*$C$10*$C$12)/($C$13*$C$14))*($C$8^2/(4*PI()*$C$7))^2*(LN((2*$C$16*D39^2)/$C$9)-$C$1))/$F$34</f>
        <v>1.143086772464531E-14</v>
      </c>
      <c r="D39">
        <f>((2*E39)/$C$5)^0.5</f>
        <v>15827218.012836318</v>
      </c>
      <c r="E39">
        <f>E38-F38</f>
        <v>8.3276961981849579E-13</v>
      </c>
      <c r="F39">
        <f>(B39-B38)*(C39+C38)/2</f>
        <v>6.8567446532028536E-16</v>
      </c>
      <c r="G39">
        <f t="shared" ref="G39:G102" si="1">C39/$C$19/$F$36</f>
        <v>7.1442923279033177E-2</v>
      </c>
      <c r="H39">
        <f t="shared" ref="H39:H102" si="2">E39/$C$19/$F$36</f>
        <v>5.2048101238655979</v>
      </c>
    </row>
    <row r="40" spans="2:8" x14ac:dyDescent="0.25">
      <c r="B40">
        <f>B39*2</f>
        <v>0.12</v>
      </c>
      <c r="C40">
        <f t="shared" si="0"/>
        <v>1.1436796081873523E-14</v>
      </c>
      <c r="D40">
        <f t="shared" ref="D40:D103" si="3">((2*E40)/$C$5)^0.5</f>
        <v>15820700.871859496</v>
      </c>
      <c r="E40">
        <f t="shared" ref="E40:E103" si="4">E39-F39</f>
        <v>8.3208394535317547E-13</v>
      </c>
      <c r="F40">
        <f t="shared" ref="F40:F103" si="5">(B40-B39)*(C40+C39)/2</f>
        <v>6.8602991419556495E-16</v>
      </c>
      <c r="G40">
        <f t="shared" si="1"/>
        <v>7.1479975511709523E-2</v>
      </c>
      <c r="H40">
        <f t="shared" si="2"/>
        <v>5.2005246584573461</v>
      </c>
    </row>
    <row r="41" spans="2:8" x14ac:dyDescent="0.25">
      <c r="B41">
        <f t="shared" ref="B41:B72" si="6">B40+$B$39</f>
        <v>0.18</v>
      </c>
      <c r="C41">
        <f t="shared" si="0"/>
        <v>1.1442734415752981E-14</v>
      </c>
      <c r="D41">
        <f t="shared" si="3"/>
        <v>15814177.664590979</v>
      </c>
      <c r="E41">
        <f t="shared" si="4"/>
        <v>8.3139791543897986E-13</v>
      </c>
      <c r="F41">
        <f t="shared" si="5"/>
        <v>6.8638591492879519E-16</v>
      </c>
      <c r="G41">
        <f t="shared" si="1"/>
        <v>7.1517090098456124E-2</v>
      </c>
      <c r="H41">
        <f t="shared" si="2"/>
        <v>5.1962369714936232</v>
      </c>
    </row>
    <row r="42" spans="2:8" x14ac:dyDescent="0.25">
      <c r="B42">
        <f t="shared" si="6"/>
        <v>0.24</v>
      </c>
      <c r="C42">
        <f t="shared" si="0"/>
        <v>1.1448682754155093E-14</v>
      </c>
      <c r="D42">
        <f t="shared" si="3"/>
        <v>15807648.378270127</v>
      </c>
      <c r="E42">
        <f t="shared" si="4"/>
        <v>8.3071152952405108E-13</v>
      </c>
      <c r="F42">
        <f t="shared" si="5"/>
        <v>6.8674251509724223E-16</v>
      </c>
      <c r="G42">
        <f t="shared" si="1"/>
        <v>7.155426721346933E-2</v>
      </c>
      <c r="H42">
        <f t="shared" si="2"/>
        <v>5.1919470595253188</v>
      </c>
    </row>
    <row r="43" spans="2:8" x14ac:dyDescent="0.25">
      <c r="B43">
        <f t="shared" si="6"/>
        <v>0.3</v>
      </c>
      <c r="C43">
        <f t="shared" si="0"/>
        <v>1.1454641125459664E-14</v>
      </c>
      <c r="D43">
        <f t="shared" si="3"/>
        <v>15801112.99965534</v>
      </c>
      <c r="E43">
        <f t="shared" si="4"/>
        <v>8.3002478700895387E-13</v>
      </c>
      <c r="F43">
        <f t="shared" si="5"/>
        <v>6.8709971638844264E-16</v>
      </c>
      <c r="G43">
        <f t="shared" si="1"/>
        <v>7.1591507034122884E-2</v>
      </c>
      <c r="H43">
        <f t="shared" si="2"/>
        <v>5.1876549188059613</v>
      </c>
    </row>
    <row r="44" spans="2:8" x14ac:dyDescent="0.25">
      <c r="B44">
        <f t="shared" si="6"/>
        <v>0.36</v>
      </c>
      <c r="C44">
        <f t="shared" si="0"/>
        <v>1.1460609558158885E-14</v>
      </c>
      <c r="D44">
        <f t="shared" si="3"/>
        <v>15794571.515459992</v>
      </c>
      <c r="E44">
        <f t="shared" si="4"/>
        <v>8.2933768729256543E-13</v>
      </c>
      <c r="F44">
        <f t="shared" si="5"/>
        <v>6.8745752050855652E-16</v>
      </c>
      <c r="G44">
        <f t="shared" si="1"/>
        <v>7.1628809738493032E-2</v>
      </c>
      <c r="H44">
        <f t="shared" si="2"/>
        <v>5.1833605455785339</v>
      </c>
    </row>
    <row r="45" spans="2:8" x14ac:dyDescent="0.25">
      <c r="B45">
        <f t="shared" si="6"/>
        <v>0.42</v>
      </c>
      <c r="C45">
        <f t="shared" si="0"/>
        <v>1.1466588080857985E-14</v>
      </c>
      <c r="D45">
        <f t="shared" si="3"/>
        <v>15788023.912352109</v>
      </c>
      <c r="E45">
        <f t="shared" si="4"/>
        <v>8.2865022977205689E-13</v>
      </c>
      <c r="F45">
        <f t="shared" si="5"/>
        <v>6.878159291705061E-16</v>
      </c>
      <c r="G45">
        <f t="shared" si="1"/>
        <v>7.1666175505362403E-2</v>
      </c>
      <c r="H45">
        <f t="shared" si="2"/>
        <v>5.1790639360753552</v>
      </c>
    </row>
    <row r="46" spans="2:8" x14ac:dyDescent="0.25">
      <c r="B46">
        <f t="shared" si="6"/>
        <v>0.48</v>
      </c>
      <c r="C46">
        <f t="shared" si="0"/>
        <v>1.1472576722275823E-14</v>
      </c>
      <c r="D46">
        <f t="shared" si="3"/>
        <v>15781470.176954167</v>
      </c>
      <c r="E46">
        <f t="shared" si="4"/>
        <v>8.2796241384288634E-13</v>
      </c>
      <c r="F46">
        <f t="shared" si="5"/>
        <v>6.8817494409401425E-16</v>
      </c>
      <c r="G46">
        <f t="shared" si="1"/>
        <v>7.170360451422389E-2</v>
      </c>
      <c r="H46">
        <f t="shared" si="2"/>
        <v>5.1747650865180388</v>
      </c>
    </row>
    <row r="47" spans="2:8" x14ac:dyDescent="0.25">
      <c r="B47">
        <f t="shared" si="6"/>
        <v>0.54</v>
      </c>
      <c r="C47">
        <f t="shared" si="0"/>
        <v>1.147857551124545E-14</v>
      </c>
      <c r="D47">
        <f t="shared" si="3"/>
        <v>15774910.295842865</v>
      </c>
      <c r="E47">
        <f t="shared" si="4"/>
        <v>8.2727423889879229E-13</v>
      </c>
      <c r="F47">
        <f t="shared" si="5"/>
        <v>6.8853456700563885E-16</v>
      </c>
      <c r="G47">
        <f t="shared" si="1"/>
        <v>7.174109694528405E-2</v>
      </c>
      <c r="H47">
        <f t="shared" si="2"/>
        <v>5.1704639931174521</v>
      </c>
    </row>
    <row r="48" spans="2:8" x14ac:dyDescent="0.25">
      <c r="B48">
        <f t="shared" si="6"/>
        <v>0.60000000000000009</v>
      </c>
      <c r="C48">
        <f t="shared" si="0"/>
        <v>1.1484584476714701E-14</v>
      </c>
      <c r="D48">
        <f t="shared" si="3"/>
        <v>15768344.255548924</v>
      </c>
      <c r="E48">
        <f t="shared" si="4"/>
        <v>8.265857043317867E-13</v>
      </c>
      <c r="F48">
        <f t="shared" si="5"/>
        <v>6.8889479963880511E-16</v>
      </c>
      <c r="G48">
        <f t="shared" si="1"/>
        <v>7.1778652979466881E-2</v>
      </c>
      <c r="H48">
        <f t="shared" si="2"/>
        <v>5.1661606520736667</v>
      </c>
    </row>
    <row r="49" spans="2:8" x14ac:dyDescent="0.25">
      <c r="B49">
        <f t="shared" si="6"/>
        <v>0.66000000000000014</v>
      </c>
      <c r="C49">
        <f t="shared" si="0"/>
        <v>1.149060364774675E-14</v>
      </c>
      <c r="D49">
        <f t="shared" si="3"/>
        <v>15761772.042556873</v>
      </c>
      <c r="E49">
        <f t="shared" si="4"/>
        <v>8.2589680953214788E-13</v>
      </c>
      <c r="F49">
        <f t="shared" si="5"/>
        <v>6.8925564373384421E-16</v>
      </c>
      <c r="G49">
        <f t="shared" si="1"/>
        <v>7.181627279841718E-2</v>
      </c>
      <c r="H49">
        <f t="shared" si="2"/>
        <v>5.1618550595759238</v>
      </c>
    </row>
    <row r="50" spans="2:8" x14ac:dyDescent="0.25">
      <c r="B50">
        <f t="shared" si="6"/>
        <v>0.7200000000000002</v>
      </c>
      <c r="C50">
        <f t="shared" si="0"/>
        <v>1.1496633053520743E-14</v>
      </c>
      <c r="D50">
        <f t="shared" si="3"/>
        <v>15755193.643304829</v>
      </c>
      <c r="E50">
        <f t="shared" si="4"/>
        <v>8.2520755388841407E-13</v>
      </c>
      <c r="F50">
        <f t="shared" si="5"/>
        <v>6.8961710103802537E-16</v>
      </c>
      <c r="G50">
        <f t="shared" si="1"/>
        <v>7.185395658450465E-2</v>
      </c>
      <c r="H50">
        <f t="shared" si="2"/>
        <v>5.157547211802588</v>
      </c>
    </row>
    <row r="51" spans="2:8" x14ac:dyDescent="0.25">
      <c r="B51">
        <f t="shared" si="6"/>
        <v>0.78000000000000025</v>
      </c>
      <c r="C51">
        <f t="shared" si="0"/>
        <v>1.1502672723332347E-14</v>
      </c>
      <c r="D51">
        <f t="shared" si="3"/>
        <v>15748609.044184279</v>
      </c>
      <c r="E51">
        <f t="shared" si="4"/>
        <v>8.2451793678737605E-13</v>
      </c>
      <c r="F51">
        <f t="shared" si="5"/>
        <v>6.8997917330559331E-16</v>
      </c>
      <c r="G51">
        <f t="shared" si="1"/>
        <v>7.189170452082716E-2</v>
      </c>
      <c r="H51">
        <f t="shared" si="2"/>
        <v>5.1532371049211001</v>
      </c>
    </row>
    <row r="52" spans="2:8" x14ac:dyDescent="0.25">
      <c r="B52">
        <f t="shared" si="6"/>
        <v>0.8400000000000003</v>
      </c>
      <c r="C52">
        <f t="shared" si="0"/>
        <v>1.1508722686594356E-14</v>
      </c>
      <c r="D52">
        <f t="shared" si="3"/>
        <v>15742018.231539873</v>
      </c>
      <c r="E52">
        <f t="shared" si="4"/>
        <v>8.2382795761407048E-13</v>
      </c>
      <c r="F52">
        <f t="shared" si="5"/>
        <v>6.9034186229780169E-16</v>
      </c>
      <c r="G52">
        <f t="shared" si="1"/>
        <v>7.1929516791214718E-2</v>
      </c>
      <c r="H52">
        <f t="shared" si="2"/>
        <v>5.1489247350879399</v>
      </c>
    </row>
    <row r="53" spans="2:8" x14ac:dyDescent="0.25">
      <c r="B53">
        <f t="shared" si="6"/>
        <v>0.90000000000000036</v>
      </c>
      <c r="C53">
        <f t="shared" si="0"/>
        <v>1.1514782972837296E-14</v>
      </c>
      <c r="D53">
        <f t="shared" si="3"/>
        <v>15735421.191669196</v>
      </c>
      <c r="E53">
        <f t="shared" si="4"/>
        <v>8.231376157517727E-13</v>
      </c>
      <c r="F53">
        <f t="shared" si="5"/>
        <v>6.9070516978295017E-16</v>
      </c>
      <c r="G53">
        <f t="shared" si="1"/>
        <v>7.1967393580233102E-2</v>
      </c>
      <c r="H53">
        <f t="shared" si="2"/>
        <v>5.1446100984485792</v>
      </c>
    </row>
    <row r="54" spans="2:8" x14ac:dyDescent="0.25">
      <c r="B54">
        <f t="shared" si="6"/>
        <v>0.96000000000000041</v>
      </c>
      <c r="C54">
        <f t="shared" si="0"/>
        <v>1.1520853611710024E-14</v>
      </c>
      <c r="D54">
        <f t="shared" si="3"/>
        <v>15728817.910822548</v>
      </c>
      <c r="E54">
        <f t="shared" si="4"/>
        <v>8.2244691058198973E-13</v>
      </c>
      <c r="F54">
        <f t="shared" si="5"/>
        <v>6.910690975364202E-16</v>
      </c>
      <c r="G54">
        <f t="shared" si="1"/>
        <v>7.200533507318764E-2</v>
      </c>
      <c r="H54">
        <f t="shared" si="2"/>
        <v>5.1402931911374345</v>
      </c>
    </row>
    <row r="55" spans="2:8" x14ac:dyDescent="0.25">
      <c r="B55">
        <f t="shared" si="6"/>
        <v>1.0200000000000005</v>
      </c>
      <c r="C55">
        <f t="shared" si="0"/>
        <v>1.1526934632980322E-14</v>
      </c>
      <c r="D55">
        <f t="shared" si="3"/>
        <v>15722208.375202727</v>
      </c>
      <c r="E55">
        <f t="shared" si="4"/>
        <v>8.2175584148445333E-13</v>
      </c>
      <c r="F55">
        <f t="shared" si="5"/>
        <v>6.9143364734071105E-16</v>
      </c>
      <c r="G55">
        <f t="shared" si="1"/>
        <v>7.2043341456127008E-2</v>
      </c>
      <c r="H55">
        <f t="shared" si="2"/>
        <v>5.1359740092778328</v>
      </c>
    </row>
    <row r="56" spans="2:8" x14ac:dyDescent="0.25">
      <c r="B56">
        <f t="shared" si="6"/>
        <v>1.0800000000000005</v>
      </c>
      <c r="C56">
        <f t="shared" si="0"/>
        <v>1.1533026066535517E-14</v>
      </c>
      <c r="D56">
        <f t="shared" si="3"/>
        <v>15715592.570964802</v>
      </c>
      <c r="E56">
        <f t="shared" si="4"/>
        <v>8.2106440783711257E-13</v>
      </c>
      <c r="F56">
        <f t="shared" si="5"/>
        <v>6.9179882098547574E-16</v>
      </c>
      <c r="G56">
        <f t="shared" si="1"/>
        <v>7.2081412915846979E-2</v>
      </c>
      <c r="H56">
        <f t="shared" si="2"/>
        <v>5.1316525489819531</v>
      </c>
    </row>
    <row r="57" spans="2:8" x14ac:dyDescent="0.25">
      <c r="B57">
        <f t="shared" si="6"/>
        <v>1.1400000000000006</v>
      </c>
      <c r="C57">
        <f t="shared" si="0"/>
        <v>1.1539127942383085E-14</v>
      </c>
      <c r="D57">
        <f t="shared" si="3"/>
        <v>15708970.484215893</v>
      </c>
      <c r="E57">
        <f t="shared" si="4"/>
        <v>8.2037260901612706E-13</v>
      </c>
      <c r="F57">
        <f t="shared" si="5"/>
        <v>6.9216462026755869E-16</v>
      </c>
      <c r="G57">
        <f t="shared" si="1"/>
        <v>7.2119549639894281E-2</v>
      </c>
      <c r="H57">
        <f t="shared" si="2"/>
        <v>5.1273288063507936</v>
      </c>
    </row>
    <row r="58" spans="2:8" x14ac:dyDescent="0.25">
      <c r="B58">
        <f t="shared" si="6"/>
        <v>1.2000000000000006</v>
      </c>
      <c r="C58">
        <f t="shared" si="0"/>
        <v>1.1545240290651276E-14</v>
      </c>
      <c r="D58">
        <f t="shared" si="3"/>
        <v>15702342.101014944</v>
      </c>
      <c r="E58">
        <f t="shared" si="4"/>
        <v>8.1968044439585948E-13</v>
      </c>
      <c r="F58">
        <f t="shared" si="5"/>
        <v>6.9253104699103142E-16</v>
      </c>
      <c r="G58">
        <f t="shared" si="1"/>
        <v>7.215775181657047E-2</v>
      </c>
      <c r="H58">
        <f t="shared" si="2"/>
        <v>5.1230027774741211</v>
      </c>
    </row>
    <row r="59" spans="2:8" x14ac:dyDescent="0.25">
      <c r="B59">
        <f t="shared" si="6"/>
        <v>1.2600000000000007</v>
      </c>
      <c r="C59">
        <f t="shared" si="0"/>
        <v>1.1551363141589728E-14</v>
      </c>
      <c r="D59">
        <f t="shared" si="3"/>
        <v>15695707.407372493</v>
      </c>
      <c r="E59">
        <f t="shared" si="4"/>
        <v>8.1898791334886849E-13</v>
      </c>
      <c r="F59">
        <f t="shared" si="5"/>
        <v>6.928981029672307E-16</v>
      </c>
      <c r="G59">
        <f t="shared" si="1"/>
        <v>7.2196019634935785E-2</v>
      </c>
      <c r="H59">
        <f t="shared" si="2"/>
        <v>5.1186744584304273</v>
      </c>
    </row>
    <row r="60" spans="2:8" x14ac:dyDescent="0.25">
      <c r="B60">
        <f t="shared" si="6"/>
        <v>1.3200000000000007</v>
      </c>
      <c r="C60">
        <f t="shared" si="0"/>
        <v>1.155749652557009E-14</v>
      </c>
      <c r="D60">
        <f t="shared" si="3"/>
        <v>15689066.38925045</v>
      </c>
      <c r="E60">
        <f t="shared" si="4"/>
        <v>8.1829501524590127E-13</v>
      </c>
      <c r="F60">
        <f t="shared" si="5"/>
        <v>6.9326579001479518E-16</v>
      </c>
      <c r="G60">
        <f t="shared" si="1"/>
        <v>7.2234353284813063E-2</v>
      </c>
      <c r="H60">
        <f t="shared" si="2"/>
        <v>5.1143438452868821</v>
      </c>
    </row>
    <row r="61" spans="2:8" x14ac:dyDescent="0.25">
      <c r="B61">
        <f t="shared" si="6"/>
        <v>1.3800000000000008</v>
      </c>
      <c r="C61">
        <f t="shared" si="0"/>
        <v>1.1563640473086651E-14</v>
      </c>
      <c r="D61">
        <f t="shared" si="3"/>
        <v>15682419.032561859</v>
      </c>
      <c r="E61">
        <f t="shared" si="4"/>
        <v>8.1760174945588648E-13</v>
      </c>
      <c r="F61">
        <f t="shared" si="5"/>
        <v>6.9363410995970286E-16</v>
      </c>
      <c r="G61">
        <f t="shared" si="1"/>
        <v>7.2272752956791558E-2</v>
      </c>
      <c r="H61">
        <f t="shared" si="2"/>
        <v>5.1100109340992894</v>
      </c>
    </row>
    <row r="62" spans="2:8" x14ac:dyDescent="0.25">
      <c r="B62">
        <f t="shared" si="6"/>
        <v>1.4400000000000008</v>
      </c>
      <c r="C62">
        <f t="shared" si="0"/>
        <v>1.1569795014756969E-14</v>
      </c>
      <c r="D62">
        <f t="shared" si="3"/>
        <v>15675765.323170677</v>
      </c>
      <c r="E62">
        <f t="shared" si="4"/>
        <v>8.1690811534592673E-13</v>
      </c>
      <c r="F62">
        <f t="shared" si="5"/>
        <v>6.9400306463530919E-16</v>
      </c>
      <c r="G62">
        <f t="shared" si="1"/>
        <v>7.2311218842231045E-2</v>
      </c>
      <c r="H62">
        <f t="shared" si="2"/>
        <v>5.1056757209120409</v>
      </c>
    </row>
    <row r="63" spans="2:8" x14ac:dyDescent="0.25">
      <c r="B63">
        <f t="shared" si="6"/>
        <v>1.5000000000000009</v>
      </c>
      <c r="C63">
        <f t="shared" si="0"/>
        <v>1.1575960181322517E-14</v>
      </c>
      <c r="D63">
        <f t="shared" si="3"/>
        <v>15669105.246891536</v>
      </c>
      <c r="E63">
        <f t="shared" si="4"/>
        <v>8.1621411228129147E-13</v>
      </c>
      <c r="F63">
        <f t="shared" si="5"/>
        <v>6.9437265588238519E-16</v>
      </c>
      <c r="G63">
        <f t="shared" si="1"/>
        <v>7.2349751133265736E-2</v>
      </c>
      <c r="H63">
        <f t="shared" si="2"/>
        <v>5.1013382017580708</v>
      </c>
    </row>
    <row r="64" spans="2:8" x14ac:dyDescent="0.25">
      <c r="B64">
        <f t="shared" si="6"/>
        <v>1.5600000000000009</v>
      </c>
      <c r="C64">
        <f t="shared" si="0"/>
        <v>1.1582136003649302E-14</v>
      </c>
      <c r="D64">
        <f t="shared" si="3"/>
        <v>15662438.789489511</v>
      </c>
      <c r="E64">
        <f t="shared" si="4"/>
        <v>8.1551973962540907E-13</v>
      </c>
      <c r="F64">
        <f t="shared" si="5"/>
        <v>6.9474288554915516E-16</v>
      </c>
      <c r="G64">
        <f t="shared" si="1"/>
        <v>7.2388350022808121E-2</v>
      </c>
      <c r="H64">
        <f t="shared" si="2"/>
        <v>5.0969983726588062</v>
      </c>
    </row>
    <row r="65" spans="2:8" x14ac:dyDescent="0.25">
      <c r="B65">
        <f t="shared" si="6"/>
        <v>1.620000000000001</v>
      </c>
      <c r="C65">
        <f t="shared" si="0"/>
        <v>1.1588322512728531E-14</v>
      </c>
      <c r="D65">
        <f t="shared" si="3"/>
        <v>15655765.936679883</v>
      </c>
      <c r="E65">
        <f t="shared" si="4"/>
        <v>8.1482499673985988E-13</v>
      </c>
      <c r="F65">
        <f t="shared" si="5"/>
        <v>6.9511375549133559E-16</v>
      </c>
      <c r="G65">
        <f t="shared" si="1"/>
        <v>7.2427015704553316E-2</v>
      </c>
      <c r="H65">
        <f t="shared" si="2"/>
        <v>5.092656229624124</v>
      </c>
    </row>
    <row r="66" spans="2:8" x14ac:dyDescent="0.25">
      <c r="B66">
        <f t="shared" si="6"/>
        <v>1.680000000000001</v>
      </c>
      <c r="C66">
        <f t="shared" si="0"/>
        <v>1.159451973967724E-14</v>
      </c>
      <c r="D66">
        <f t="shared" si="3"/>
        <v>15649086.674127905</v>
      </c>
      <c r="E66">
        <f t="shared" si="4"/>
        <v>8.1412988298436855E-13</v>
      </c>
      <c r="F66">
        <f t="shared" si="5"/>
        <v>6.9548526757217382E-16</v>
      </c>
      <c r="G66">
        <f t="shared" si="1"/>
        <v>7.2465748372982752E-2</v>
      </c>
      <c r="H66">
        <f t="shared" si="2"/>
        <v>5.0883117686523027</v>
      </c>
    </row>
    <row r="67" spans="2:8" x14ac:dyDescent="0.25">
      <c r="B67">
        <f t="shared" si="6"/>
        <v>1.7400000000000011</v>
      </c>
      <c r="C67">
        <f t="shared" si="0"/>
        <v>1.1600727715738959E-14</v>
      </c>
      <c r="D67">
        <f t="shared" si="3"/>
        <v>15642400.987448564</v>
      </c>
      <c r="E67">
        <f t="shared" si="4"/>
        <v>8.1343439771679634E-13</v>
      </c>
      <c r="F67">
        <f t="shared" si="5"/>
        <v>6.9585742366248663E-16</v>
      </c>
      <c r="G67">
        <f t="shared" si="1"/>
        <v>7.2504548223368492E-2</v>
      </c>
      <c r="H67">
        <f t="shared" si="2"/>
        <v>5.0839649857299767</v>
      </c>
    </row>
    <row r="68" spans="2:8" x14ac:dyDescent="0.25">
      <c r="B68">
        <f t="shared" si="6"/>
        <v>1.8000000000000012</v>
      </c>
      <c r="C68">
        <f t="shared" si="0"/>
        <v>1.1606946472284358E-14</v>
      </c>
      <c r="D68">
        <f t="shared" si="3"/>
        <v>15635708.86220634</v>
      </c>
      <c r="E68">
        <f t="shared" si="4"/>
        <v>8.1273854029313386E-13</v>
      </c>
      <c r="F68">
        <f t="shared" si="5"/>
        <v>6.9623022564070014E-16</v>
      </c>
      <c r="G68">
        <f t="shared" si="1"/>
        <v>7.2543415451777227E-2</v>
      </c>
      <c r="H68">
        <f t="shared" si="2"/>
        <v>5.0796158768320865</v>
      </c>
    </row>
    <row r="69" spans="2:8" x14ac:dyDescent="0.25">
      <c r="B69">
        <f t="shared" si="6"/>
        <v>1.8600000000000012</v>
      </c>
      <c r="C69">
        <f t="shared" si="0"/>
        <v>1.1613176040811907E-14</v>
      </c>
      <c r="D69">
        <f t="shared" si="3"/>
        <v>15629010.283914968</v>
      </c>
      <c r="E69">
        <f t="shared" si="4"/>
        <v>8.1204231006749311E-13</v>
      </c>
      <c r="F69">
        <f t="shared" si="5"/>
        <v>6.9660367539288857E-16</v>
      </c>
      <c r="G69">
        <f t="shared" si="1"/>
        <v>7.258235025507441E-2</v>
      </c>
      <c r="H69">
        <f t="shared" si="2"/>
        <v>5.075264437921831</v>
      </c>
    </row>
    <row r="70" spans="2:8" x14ac:dyDescent="0.25">
      <c r="B70">
        <f t="shared" si="6"/>
        <v>1.9200000000000013</v>
      </c>
      <c r="C70">
        <f t="shared" si="0"/>
        <v>1.1619416452948546E-14</v>
      </c>
      <c r="D70">
        <f t="shared" si="3"/>
        <v>15622305.238037193</v>
      </c>
      <c r="E70">
        <f t="shared" si="4"/>
        <v>8.1134570639210019E-13</v>
      </c>
      <c r="F70">
        <f t="shared" si="5"/>
        <v>6.969777748128142E-16</v>
      </c>
      <c r="G70">
        <f t="shared" si="1"/>
        <v>7.2621352830928396E-2</v>
      </c>
      <c r="H70">
        <f t="shared" si="2"/>
        <v>5.0709106649506257</v>
      </c>
    </row>
    <row r="71" spans="2:8" x14ac:dyDescent="0.25">
      <c r="B71">
        <f t="shared" si="6"/>
        <v>1.9800000000000013</v>
      </c>
      <c r="C71">
        <f t="shared" si="0"/>
        <v>1.1625667740450344E-14</v>
      </c>
      <c r="D71">
        <f t="shared" si="3"/>
        <v>15615593.709984533</v>
      </c>
      <c r="E71">
        <f t="shared" si="4"/>
        <v>8.1064872861728743E-13</v>
      </c>
      <c r="F71">
        <f t="shared" si="5"/>
        <v>6.9735252580196736E-16</v>
      </c>
      <c r="G71">
        <f t="shared" si="1"/>
        <v>7.2660423377814642E-2</v>
      </c>
      <c r="H71">
        <f t="shared" si="2"/>
        <v>5.0665545538580465</v>
      </c>
    </row>
    <row r="72" spans="2:8" x14ac:dyDescent="0.25">
      <c r="B72">
        <f t="shared" si="6"/>
        <v>2.0400000000000014</v>
      </c>
      <c r="C72">
        <f t="shared" si="0"/>
        <v>1.1631929935203181E-14</v>
      </c>
      <c r="D72">
        <f t="shared" si="3"/>
        <v>15608875.685117021</v>
      </c>
      <c r="E72">
        <f t="shared" si="4"/>
        <v>8.099513760914855E-13</v>
      </c>
      <c r="F72">
        <f t="shared" si="5"/>
        <v>6.9772793026960641E-16</v>
      </c>
      <c r="G72">
        <f t="shared" si="1"/>
        <v>7.2699562095019876E-2</v>
      </c>
      <c r="H72">
        <f t="shared" si="2"/>
        <v>5.0621961005717839</v>
      </c>
    </row>
    <row r="73" spans="2:8" x14ac:dyDescent="0.25">
      <c r="B73">
        <f t="shared" ref="B73:B104" si="7">B72+$B$39</f>
        <v>2.1000000000000014</v>
      </c>
      <c r="C73">
        <f t="shared" si="0"/>
        <v>1.1638203069223418E-14</v>
      </c>
      <c r="D73">
        <f t="shared" si="3"/>
        <v>15602151.14874297</v>
      </c>
      <c r="E73">
        <f t="shared" si="4"/>
        <v>8.0925364816121587E-13</v>
      </c>
      <c r="F73">
        <f t="shared" si="5"/>
        <v>6.9810399013279863E-16</v>
      </c>
      <c r="G73">
        <f t="shared" si="1"/>
        <v>7.2738769182646351E-2</v>
      </c>
      <c r="H73">
        <f t="shared" si="2"/>
        <v>5.0578353010075983</v>
      </c>
    </row>
    <row r="74" spans="2:8" x14ac:dyDescent="0.25">
      <c r="B74">
        <f t="shared" si="7"/>
        <v>2.1600000000000015</v>
      </c>
      <c r="C74">
        <f t="shared" si="0"/>
        <v>1.1644487174658578E-14</v>
      </c>
      <c r="D74">
        <f t="shared" si="3"/>
        <v>15595420.086118724</v>
      </c>
      <c r="E74">
        <f t="shared" si="4"/>
        <v>8.0855554417108309E-13</v>
      </c>
      <c r="F74">
        <f t="shared" si="5"/>
        <v>6.984807073164605E-16</v>
      </c>
      <c r="G74">
        <f t="shared" si="1"/>
        <v>7.277804484161611E-2</v>
      </c>
      <c r="H74">
        <f t="shared" si="2"/>
        <v>5.0534721510692684</v>
      </c>
    </row>
    <row r="75" spans="2:8" x14ac:dyDescent="0.25">
      <c r="B75">
        <f t="shared" si="7"/>
        <v>2.2200000000000015</v>
      </c>
      <c r="C75">
        <f t="shared" si="0"/>
        <v>1.1650782283788033E-14</v>
      </c>
      <c r="D75">
        <f t="shared" si="3"/>
        <v>15588682.482448401</v>
      </c>
      <c r="E75">
        <f t="shared" si="4"/>
        <v>8.0785706346376666E-13</v>
      </c>
      <c r="F75">
        <f t="shared" si="5"/>
        <v>6.9885808375339894E-16</v>
      </c>
      <c r="G75">
        <f t="shared" si="1"/>
        <v>7.2817389273675204E-2</v>
      </c>
      <c r="H75">
        <f t="shared" si="2"/>
        <v>5.049106646648541</v>
      </c>
    </row>
    <row r="76" spans="2:8" x14ac:dyDescent="0.25">
      <c r="B76">
        <f t="shared" si="7"/>
        <v>2.2800000000000016</v>
      </c>
      <c r="C76">
        <f t="shared" si="0"/>
        <v>1.1657088429023683E-14</v>
      </c>
      <c r="D76">
        <f t="shared" si="3"/>
        <v>15581938.322883651</v>
      </c>
      <c r="E76">
        <f t="shared" si="4"/>
        <v>8.0715820538001324E-13</v>
      </c>
      <c r="F76">
        <f t="shared" si="5"/>
        <v>6.9923612138435219E-16</v>
      </c>
      <c r="G76">
        <f t="shared" si="1"/>
        <v>7.2856802681398006E-2</v>
      </c>
      <c r="H76">
        <f t="shared" si="2"/>
        <v>5.0447387836250819</v>
      </c>
    </row>
    <row r="77" spans="2:8" x14ac:dyDescent="0.25">
      <c r="B77">
        <f t="shared" si="7"/>
        <v>2.3400000000000016</v>
      </c>
      <c r="C77">
        <f t="shared" si="0"/>
        <v>1.1663405642910662E-14</v>
      </c>
      <c r="D77">
        <f t="shared" si="3"/>
        <v>15575187.592523398</v>
      </c>
      <c r="E77">
        <f t="shared" si="4"/>
        <v>8.0645896925862893E-13</v>
      </c>
      <c r="F77">
        <f t="shared" si="5"/>
        <v>6.9961482215803103E-16</v>
      </c>
      <c r="G77">
        <f t="shared" si="1"/>
        <v>7.2896285268191627E-2</v>
      </c>
      <c r="H77">
        <f t="shared" si="2"/>
        <v>5.0403685578664303</v>
      </c>
    </row>
    <row r="78" spans="2:8" x14ac:dyDescent="0.25">
      <c r="B78">
        <f t="shared" si="7"/>
        <v>2.4000000000000017</v>
      </c>
      <c r="C78">
        <f t="shared" si="0"/>
        <v>1.1669733958128036E-14</v>
      </c>
      <c r="D78">
        <f t="shared" si="3"/>
        <v>15568430.276413586</v>
      </c>
      <c r="E78">
        <f t="shared" si="4"/>
        <v>8.0575935443647085E-13</v>
      </c>
      <c r="F78">
        <f t="shared" si="5"/>
        <v>6.9999418803116164E-16</v>
      </c>
      <c r="G78">
        <f t="shared" si="1"/>
        <v>7.2935837238300216E-2</v>
      </c>
      <c r="H78">
        <f t="shared" si="2"/>
        <v>5.0359959652279418</v>
      </c>
    </row>
    <row r="79" spans="2:8" x14ac:dyDescent="0.25">
      <c r="B79">
        <f t="shared" si="7"/>
        <v>2.4600000000000017</v>
      </c>
      <c r="C79">
        <f t="shared" si="0"/>
        <v>1.1676073407489497E-14</v>
      </c>
      <c r="D79">
        <f t="shared" si="3"/>
        <v>15561666.359546926</v>
      </c>
      <c r="E79">
        <f t="shared" si="4"/>
        <v>8.0505936024843966E-13</v>
      </c>
      <c r="F79">
        <f t="shared" si="5"/>
        <v>7.0037422096852655E-16</v>
      </c>
      <c r="G79">
        <f t="shared" si="1"/>
        <v>7.2975458796809334E-2</v>
      </c>
      <c r="H79">
        <f t="shared" si="2"/>
        <v>5.0316210015527476</v>
      </c>
    </row>
    <row r="80" spans="2:8" x14ac:dyDescent="0.25">
      <c r="B80">
        <f t="shared" si="7"/>
        <v>2.5200000000000018</v>
      </c>
      <c r="C80">
        <f t="shared" si="0"/>
        <v>1.1682424023944061E-14</v>
      </c>
      <c r="D80">
        <f t="shared" si="3"/>
        <v>15554895.826862641</v>
      </c>
      <c r="E80">
        <f t="shared" si="4"/>
        <v>8.0435898602747113E-13</v>
      </c>
      <c r="F80">
        <f t="shared" si="5"/>
        <v>7.0075492294300732E-16</v>
      </c>
      <c r="G80">
        <f t="shared" si="1"/>
        <v>7.3015150149650376E-2</v>
      </c>
      <c r="H80">
        <f t="shared" si="2"/>
        <v>5.0272436626716939</v>
      </c>
    </row>
    <row r="81" spans="2:8" x14ac:dyDescent="0.25">
      <c r="B81">
        <f t="shared" si="7"/>
        <v>2.5800000000000018</v>
      </c>
      <c r="C81">
        <f t="shared" si="0"/>
        <v>1.1688785840576807E-14</v>
      </c>
      <c r="D81">
        <f t="shared" si="3"/>
        <v>15548118.663246199</v>
      </c>
      <c r="E81">
        <f t="shared" si="4"/>
        <v>8.0365823110452811E-13</v>
      </c>
      <c r="F81">
        <f t="shared" si="5"/>
        <v>7.0113629593562657E-16</v>
      </c>
      <c r="G81">
        <f t="shared" si="1"/>
        <v>7.3054911503605033E-2</v>
      </c>
      <c r="H81">
        <f t="shared" si="2"/>
        <v>5.0228639444032996</v>
      </c>
    </row>
    <row r="82" spans="2:8" x14ac:dyDescent="0.25">
      <c r="B82">
        <f t="shared" si="7"/>
        <v>2.6400000000000019</v>
      </c>
      <c r="C82">
        <f t="shared" si="0"/>
        <v>1.1695158890609569E-14</v>
      </c>
      <c r="D82">
        <f t="shared" si="3"/>
        <v>15541334.853529058</v>
      </c>
      <c r="E82">
        <f t="shared" si="4"/>
        <v>8.0295709480859245E-13</v>
      </c>
      <c r="F82">
        <f t="shared" si="5"/>
        <v>7.0151834193559192E-16</v>
      </c>
      <c r="G82">
        <f t="shared" si="1"/>
        <v>7.3094743066309809E-2</v>
      </c>
      <c r="H82">
        <f t="shared" si="2"/>
        <v>5.0184818425537019</v>
      </c>
    </row>
    <row r="83" spans="2:8" x14ac:dyDescent="0.25">
      <c r="B83">
        <f t="shared" si="7"/>
        <v>2.700000000000002</v>
      </c>
      <c r="C83">
        <f t="shared" si="0"/>
        <v>1.1701543207401659E-14</v>
      </c>
      <c r="D83">
        <f t="shared" si="3"/>
        <v>15534544.382488411</v>
      </c>
      <c r="E83">
        <f t="shared" si="4"/>
        <v>8.0225557646665689E-13</v>
      </c>
      <c r="F83">
        <f t="shared" si="5"/>
        <v>7.0190106294033746E-16</v>
      </c>
      <c r="G83">
        <f t="shared" si="1"/>
        <v>7.3134645046260369E-2</v>
      </c>
      <c r="H83">
        <f t="shared" si="2"/>
        <v>5.0140973529166049</v>
      </c>
    </row>
    <row r="84" spans="2:8" x14ac:dyDescent="0.25">
      <c r="B84">
        <f t="shared" si="7"/>
        <v>2.760000000000002</v>
      </c>
      <c r="C84">
        <f t="shared" si="0"/>
        <v>1.1707938824450602E-14</v>
      </c>
      <c r="D84">
        <f t="shared" si="3"/>
        <v>15527747.234846903</v>
      </c>
      <c r="E84">
        <f t="shared" si="4"/>
        <v>8.015536754037166E-13</v>
      </c>
      <c r="F84">
        <f t="shared" si="5"/>
        <v>7.0228446095556854E-16</v>
      </c>
      <c r="G84">
        <f t="shared" si="1"/>
        <v>7.3174617652816257E-2</v>
      </c>
      <c r="H84">
        <f t="shared" si="2"/>
        <v>5.0097104712732285</v>
      </c>
    </row>
    <row r="85" spans="2:8" x14ac:dyDescent="0.25">
      <c r="B85">
        <f t="shared" si="7"/>
        <v>2.8200000000000021</v>
      </c>
      <c r="C85">
        <f t="shared" si="0"/>
        <v>1.171434577539286E-14</v>
      </c>
      <c r="D85">
        <f t="shared" si="3"/>
        <v>15520943.395272385</v>
      </c>
      <c r="E85">
        <f t="shared" si="4"/>
        <v>8.0085139094276101E-13</v>
      </c>
      <c r="F85">
        <f t="shared" si="5"/>
        <v>7.0266853799530447E-16</v>
      </c>
      <c r="G85">
        <f t="shared" si="1"/>
        <v>7.3214661096205363E-2</v>
      </c>
      <c r="H85">
        <f t="shared" si="2"/>
        <v>5.0053211933922563</v>
      </c>
    </row>
    <row r="86" spans="2:8" x14ac:dyDescent="0.25">
      <c r="B86">
        <f t="shared" si="7"/>
        <v>2.8800000000000021</v>
      </c>
      <c r="C86">
        <f t="shared" si="0"/>
        <v>1.1720764094004549E-14</v>
      </c>
      <c r="D86">
        <f t="shared" si="3"/>
        <v>15514132.848377647</v>
      </c>
      <c r="E86">
        <f t="shared" si="4"/>
        <v>8.0014872240476571E-13</v>
      </c>
      <c r="F86">
        <f t="shared" si="5"/>
        <v>7.0305329608192288E-16</v>
      </c>
      <c r="G86">
        <f t="shared" si="1"/>
        <v>7.3254775587528423E-2</v>
      </c>
      <c r="H86">
        <f t="shared" si="2"/>
        <v>5.0009295150297852</v>
      </c>
    </row>
    <row r="87" spans="2:8" x14ac:dyDescent="0.25">
      <c r="B87">
        <f t="shared" si="7"/>
        <v>2.9400000000000022</v>
      </c>
      <c r="C87">
        <f t="shared" si="0"/>
        <v>1.1727193814202219E-14</v>
      </c>
      <c r="D87">
        <f t="shared" si="3"/>
        <v>15507315.57872013</v>
      </c>
      <c r="E87">
        <f t="shared" si="4"/>
        <v>7.9944566910868379E-13</v>
      </c>
      <c r="F87">
        <f t="shared" si="5"/>
        <v>7.034387372462037E-16</v>
      </c>
      <c r="G87">
        <f t="shared" si="1"/>
        <v>7.329496133876387E-2</v>
      </c>
      <c r="H87">
        <f t="shared" si="2"/>
        <v>4.9965354319292734</v>
      </c>
    </row>
    <row r="88" spans="2:8" x14ac:dyDescent="0.25">
      <c r="B88">
        <f t="shared" si="7"/>
        <v>3.0000000000000022</v>
      </c>
      <c r="C88">
        <f t="shared" si="0"/>
        <v>1.1733634970043545E-14</v>
      </c>
      <c r="D88">
        <f t="shared" si="3"/>
        <v>15500491.570801681</v>
      </c>
      <c r="E88">
        <f t="shared" si="4"/>
        <v>7.9874223037143762E-13</v>
      </c>
      <c r="F88">
        <f t="shared" si="5"/>
        <v>7.0382486352737357E-16</v>
      </c>
      <c r="G88">
        <f t="shared" si="1"/>
        <v>7.3335218562772142E-2</v>
      </c>
      <c r="H88">
        <f t="shared" si="2"/>
        <v>4.9921389398214844</v>
      </c>
    </row>
    <row r="89" spans="2:8" x14ac:dyDescent="0.25">
      <c r="B89">
        <f t="shared" si="7"/>
        <v>3.0600000000000023</v>
      </c>
      <c r="C89">
        <f t="shared" si="0"/>
        <v>1.1740087595728114E-14</v>
      </c>
      <c r="D89">
        <f t="shared" si="3"/>
        <v>15493660.809068261</v>
      </c>
      <c r="E89">
        <f t="shared" si="4"/>
        <v>7.9803840550791023E-13</v>
      </c>
      <c r="F89">
        <f t="shared" si="5"/>
        <v>7.0421167697315042E-16</v>
      </c>
      <c r="G89">
        <f t="shared" si="1"/>
        <v>7.3375547473300703E-2</v>
      </c>
      <c r="H89">
        <f t="shared" si="2"/>
        <v>4.987740034424438</v>
      </c>
    </row>
    <row r="90" spans="2:8" x14ac:dyDescent="0.25">
      <c r="B90">
        <f t="shared" si="7"/>
        <v>3.1200000000000023</v>
      </c>
      <c r="C90">
        <f t="shared" si="0"/>
        <v>1.1746551725598165E-14</v>
      </c>
      <c r="D90">
        <f t="shared" si="3"/>
        <v>15486823.277909685</v>
      </c>
      <c r="E90">
        <f t="shared" si="4"/>
        <v>7.9733419383093707E-13</v>
      </c>
      <c r="F90">
        <f t="shared" si="5"/>
        <v>7.0459917963978895E-16</v>
      </c>
      <c r="G90">
        <f t="shared" si="1"/>
        <v>7.3415948284988528E-2</v>
      </c>
      <c r="H90">
        <f t="shared" si="2"/>
        <v>4.9833387114433565</v>
      </c>
    </row>
    <row r="91" spans="2:8" x14ac:dyDescent="0.25">
      <c r="B91">
        <f t="shared" si="7"/>
        <v>3.1800000000000024</v>
      </c>
      <c r="C91">
        <f t="shared" si="0"/>
        <v>1.1753027394139345E-14</v>
      </c>
      <c r="D91">
        <f t="shared" si="3"/>
        <v>15479978.961659338</v>
      </c>
      <c r="E91">
        <f t="shared" si="4"/>
        <v>7.9662959465129726E-13</v>
      </c>
      <c r="F91">
        <f t="shared" si="5"/>
        <v>7.0498737359212598E-16</v>
      </c>
      <c r="G91">
        <f t="shared" si="1"/>
        <v>7.3456421213370912E-2</v>
      </c>
      <c r="H91">
        <f t="shared" si="2"/>
        <v>4.9789349665706073</v>
      </c>
    </row>
    <row r="92" spans="2:8" x14ac:dyDescent="0.25">
      <c r="B92">
        <f t="shared" si="7"/>
        <v>3.2400000000000024</v>
      </c>
      <c r="C92">
        <f t="shared" si="0"/>
        <v>1.1759514635981472E-14</v>
      </c>
      <c r="D92">
        <f t="shared" si="3"/>
        <v>15473127.844593909</v>
      </c>
      <c r="E92">
        <f t="shared" si="4"/>
        <v>7.9592460727770511E-13</v>
      </c>
      <c r="F92">
        <f t="shared" si="5"/>
        <v>7.053762609036252E-16</v>
      </c>
      <c r="G92">
        <f t="shared" si="1"/>
        <v>7.3496966474884184E-2</v>
      </c>
      <c r="H92">
        <f t="shared" si="2"/>
        <v>4.9745287954856563</v>
      </c>
    </row>
    <row r="93" spans="2:8" x14ac:dyDescent="0.25">
      <c r="B93">
        <f t="shared" si="7"/>
        <v>3.3000000000000025</v>
      </c>
      <c r="C93">
        <f t="shared" si="0"/>
        <v>1.17660134858993E-14</v>
      </c>
      <c r="D93">
        <f t="shared" si="3"/>
        <v>15466269.910933102</v>
      </c>
      <c r="E93">
        <f t="shared" si="4"/>
        <v>7.9521923101680149E-13</v>
      </c>
      <c r="F93">
        <f t="shared" si="5"/>
        <v>7.0576584365642383E-16</v>
      </c>
      <c r="G93">
        <f t="shared" si="1"/>
        <v>7.3537584286870628E-2</v>
      </c>
      <c r="H93">
        <f t="shared" si="2"/>
        <v>4.970120193855009</v>
      </c>
    </row>
    <row r="94" spans="2:8" x14ac:dyDescent="0.25">
      <c r="B94">
        <f t="shared" si="7"/>
        <v>3.3600000000000025</v>
      </c>
      <c r="C94">
        <f t="shared" si="0"/>
        <v>1.1772523978813291E-14</v>
      </c>
      <c r="D94">
        <f t="shared" si="3"/>
        <v>15459405.144839358</v>
      </c>
      <c r="E94">
        <f t="shared" si="4"/>
        <v>7.9451346517314501E-13</v>
      </c>
      <c r="F94">
        <f t="shared" si="5"/>
        <v>7.0615612394137847E-16</v>
      </c>
      <c r="G94">
        <f t="shared" si="1"/>
        <v>7.357827486758306E-2</v>
      </c>
      <c r="H94">
        <f t="shared" si="2"/>
        <v>4.9657091573321557</v>
      </c>
    </row>
    <row r="95" spans="2:8" x14ac:dyDescent="0.25">
      <c r="B95">
        <f t="shared" si="7"/>
        <v>3.4200000000000026</v>
      </c>
      <c r="C95">
        <f t="shared" si="0"/>
        <v>1.1779046149790413E-14</v>
      </c>
      <c r="D95">
        <f t="shared" si="3"/>
        <v>15452533.53041758</v>
      </c>
      <c r="E95">
        <f t="shared" si="4"/>
        <v>7.9380730904920362E-13</v>
      </c>
      <c r="F95">
        <f t="shared" si="5"/>
        <v>7.0654710385811175E-16</v>
      </c>
      <c r="G95">
        <f t="shared" si="1"/>
        <v>7.3619038436190082E-2</v>
      </c>
      <c r="H95">
        <f t="shared" si="2"/>
        <v>4.9612956815575222</v>
      </c>
    </row>
    <row r="96" spans="2:8" x14ac:dyDescent="0.25">
      <c r="B96">
        <f t="shared" si="7"/>
        <v>3.4800000000000026</v>
      </c>
      <c r="C96">
        <f t="shared" si="0"/>
        <v>1.178558003404488E-14</v>
      </c>
      <c r="D96">
        <f t="shared" si="3"/>
        <v>15445655.051714841</v>
      </c>
      <c r="E96">
        <f t="shared" si="4"/>
        <v>7.9310076194534547E-13</v>
      </c>
      <c r="F96">
        <f t="shared" si="5"/>
        <v>7.0693878551505944E-16</v>
      </c>
      <c r="G96">
        <f t="shared" si="1"/>
        <v>7.3659875212780487E-2</v>
      </c>
      <c r="H96">
        <f t="shared" si="2"/>
        <v>4.9568797621584091</v>
      </c>
    </row>
    <row r="97" spans="2:8" x14ac:dyDescent="0.25">
      <c r="B97">
        <f t="shared" si="7"/>
        <v>3.5400000000000027</v>
      </c>
      <c r="C97">
        <f t="shared" si="0"/>
        <v>1.1792125666938978E-14</v>
      </c>
      <c r="D97">
        <f t="shared" si="3"/>
        <v>15438769.692720102</v>
      </c>
      <c r="E97">
        <f t="shared" si="4"/>
        <v>7.9239382315983041E-13</v>
      </c>
      <c r="F97">
        <f t="shared" si="5"/>
        <v>7.0733117102951642E-16</v>
      </c>
      <c r="G97">
        <f t="shared" si="1"/>
        <v>7.3700785418368608E-2</v>
      </c>
      <c r="H97">
        <f t="shared" si="2"/>
        <v>4.9524613947489389</v>
      </c>
    </row>
    <row r="98" spans="2:8" x14ac:dyDescent="0.25">
      <c r="B98">
        <f t="shared" si="7"/>
        <v>3.6000000000000028</v>
      </c>
      <c r="C98">
        <f t="shared" si="0"/>
        <v>1.1798683083983837E-14</v>
      </c>
      <c r="D98">
        <f t="shared" si="3"/>
        <v>15431877.437363928</v>
      </c>
      <c r="E98">
        <f t="shared" si="4"/>
        <v>7.9168649198880093E-13</v>
      </c>
      <c r="F98">
        <f t="shared" si="5"/>
        <v>7.0772426252768509E-16</v>
      </c>
      <c r="G98">
        <f t="shared" si="1"/>
        <v>7.3741769274898977E-2</v>
      </c>
      <c r="H98">
        <f t="shared" si="2"/>
        <v>4.9480405749300056</v>
      </c>
    </row>
    <row r="99" spans="2:8" x14ac:dyDescent="0.25">
      <c r="B99">
        <f t="shared" si="7"/>
        <v>3.6600000000000028</v>
      </c>
      <c r="C99">
        <f t="shared" si="0"/>
        <v>1.1805252320840237E-14</v>
      </c>
      <c r="D99">
        <f t="shared" si="3"/>
        <v>15424978.269518189</v>
      </c>
      <c r="E99">
        <f t="shared" si="4"/>
        <v>7.9097876772627324E-13</v>
      </c>
      <c r="F99">
        <f t="shared" si="5"/>
        <v>7.081180621447228E-16</v>
      </c>
      <c r="G99">
        <f t="shared" si="1"/>
        <v>7.3782827005251475E-2</v>
      </c>
      <c r="H99">
        <f t="shared" si="2"/>
        <v>4.9436172982892082</v>
      </c>
    </row>
    <row r="100" spans="2:8" x14ac:dyDescent="0.25">
      <c r="B100">
        <f t="shared" si="7"/>
        <v>3.7200000000000029</v>
      </c>
      <c r="C100">
        <f t="shared" si="0"/>
        <v>1.1811833413319401E-14</v>
      </c>
      <c r="D100">
        <f t="shared" si="3"/>
        <v>15418072.172995787</v>
      </c>
      <c r="E100">
        <f t="shared" si="4"/>
        <v>7.9027064966412852E-13</v>
      </c>
      <c r="F100">
        <f t="shared" si="5"/>
        <v>7.0851257202478968E-16</v>
      </c>
      <c r="G100">
        <f t="shared" si="1"/>
        <v>7.3823958833246245E-2</v>
      </c>
      <c r="H100">
        <f t="shared" si="2"/>
        <v>4.9391915604008023</v>
      </c>
    </row>
    <row r="101" spans="2:8" x14ac:dyDescent="0.25">
      <c r="B101">
        <f t="shared" si="7"/>
        <v>3.7800000000000029</v>
      </c>
      <c r="C101">
        <f t="shared" si="0"/>
        <v>1.1818426397383812E-14</v>
      </c>
      <c r="D101">
        <f t="shared" si="3"/>
        <v>15411159.131550344</v>
      </c>
      <c r="E101">
        <f t="shared" si="4"/>
        <v>7.8956213709210377E-13</v>
      </c>
      <c r="F101">
        <f t="shared" si="5"/>
        <v>7.0890779432109705E-16</v>
      </c>
      <c r="G101">
        <f t="shared" si="1"/>
        <v>7.3865164983648826E-2</v>
      </c>
      <c r="H101">
        <f t="shared" si="2"/>
        <v>4.9347633568256475</v>
      </c>
    </row>
    <row r="102" spans="2:8" x14ac:dyDescent="0.25">
      <c r="B102">
        <f t="shared" si="7"/>
        <v>3.840000000000003</v>
      </c>
      <c r="C102">
        <f t="shared" si="0"/>
        <v>1.1825031309148024E-14</v>
      </c>
      <c r="D102">
        <f t="shared" si="3"/>
        <v>15404239.128875915</v>
      </c>
      <c r="E102">
        <f t="shared" si="4"/>
        <v>7.8885322929778263E-13</v>
      </c>
      <c r="F102">
        <f t="shared" si="5"/>
        <v>7.0930373119595576E-16</v>
      </c>
      <c r="G102">
        <f t="shared" si="1"/>
        <v>7.3906445682175137E-2</v>
      </c>
      <c r="H102">
        <f t="shared" si="2"/>
        <v>4.9303326831111418</v>
      </c>
    </row>
    <row r="103" spans="2:8" x14ac:dyDescent="0.25">
      <c r="B103">
        <f t="shared" si="7"/>
        <v>3.900000000000003</v>
      </c>
      <c r="C103">
        <f t="shared" ref="C103:C166" si="8">(((4*PI()*$C$6^2)/($C$16*D103^2))*(($C$11*$C$10*$C$12)/($C$13*$C$14))*($C$8^2/(4*PI()*$C$7))^2*(LN((2*$C$16*D103^2)/$C$9)-$C$1))/$F$34</f>
        <v>1.1831648184879479E-14</v>
      </c>
      <c r="D103">
        <f t="shared" si="3"/>
        <v>15397312.148606701</v>
      </c>
      <c r="E103">
        <f t="shared" si="4"/>
        <v>7.8814392556658667E-13</v>
      </c>
      <c r="F103">
        <f t="shared" si="5"/>
        <v>7.0970038482082563E-16</v>
      </c>
      <c r="G103">
        <f t="shared" ref="G103:G166" si="9">C103/$C$19/$F$36</f>
        <v>7.3947801155496734E-2</v>
      </c>
      <c r="H103">
        <f t="shared" ref="H103:H166" si="10">E103/$C$19/$F$36</f>
        <v>4.9258995347911663</v>
      </c>
    </row>
    <row r="104" spans="2:8" x14ac:dyDescent="0.25">
      <c r="B104">
        <f t="shared" si="7"/>
        <v>3.9600000000000031</v>
      </c>
      <c r="C104">
        <f t="shared" si="8"/>
        <v>1.1838277060999317E-14</v>
      </c>
      <c r="D104">
        <f t="shared" ref="D104:D167" si="11">((2*E104)/$C$5)^0.5</f>
        <v>15390378.174316736</v>
      </c>
      <c r="E104">
        <f t="shared" ref="E104:E167" si="12">E103-F103</f>
        <v>7.8743422518176579E-13</v>
      </c>
      <c r="F104">
        <f t="shared" ref="F104:F167" si="13">(B104-B103)*(C104+C103)/2</f>
        <v>7.1009775737636454E-16</v>
      </c>
      <c r="G104">
        <f t="shared" si="9"/>
        <v>7.3989231631245725E-2</v>
      </c>
      <c r="H104">
        <f t="shared" si="10"/>
        <v>4.9214639073860358</v>
      </c>
    </row>
    <row r="105" spans="2:8" x14ac:dyDescent="0.25">
      <c r="B105">
        <f t="shared" ref="B105:B136" si="14">B104+$B$39</f>
        <v>4.0200000000000031</v>
      </c>
      <c r="C105">
        <f t="shared" si="8"/>
        <v>1.1844917974083232E-14</v>
      </c>
      <c r="D105">
        <f t="shared" si="11"/>
        <v>15383437.189519597</v>
      </c>
      <c r="E105">
        <f t="shared" si="12"/>
        <v>7.867241274243894E-13</v>
      </c>
      <c r="F105">
        <f t="shared" si="13"/>
        <v>7.1049585105247708E-16</v>
      </c>
      <c r="G105">
        <f t="shared" si="9"/>
        <v>7.4030737338020194E-2</v>
      </c>
      <c r="H105">
        <f t="shared" si="10"/>
        <v>4.9170257964024326</v>
      </c>
    </row>
    <row r="106" spans="2:8" x14ac:dyDescent="0.25">
      <c r="B106">
        <f t="shared" si="14"/>
        <v>4.0800000000000027</v>
      </c>
      <c r="C106">
        <f t="shared" si="8"/>
        <v>1.1851570960862284E-14</v>
      </c>
      <c r="D106">
        <f t="shared" si="11"/>
        <v>15376489.177668102</v>
      </c>
      <c r="E106">
        <f t="shared" si="12"/>
        <v>7.8601363157333692E-13</v>
      </c>
      <c r="F106">
        <f t="shared" si="13"/>
        <v>7.1089466804836083E-16</v>
      </c>
      <c r="G106">
        <f t="shared" si="9"/>
        <v>7.407231850538927E-2</v>
      </c>
      <c r="H106">
        <f t="shared" si="10"/>
        <v>4.9125851973333559</v>
      </c>
    </row>
    <row r="107" spans="2:8" x14ac:dyDescent="0.25">
      <c r="B107">
        <f t="shared" si="14"/>
        <v>4.1400000000000023</v>
      </c>
      <c r="C107">
        <f t="shared" si="8"/>
        <v>1.185823605822375E-14</v>
      </c>
      <c r="D107">
        <f t="shared" si="11"/>
        <v>15369534.122153996</v>
      </c>
      <c r="E107">
        <f t="shared" si="12"/>
        <v>7.853027369052886E-13</v>
      </c>
      <c r="F107">
        <f t="shared" si="13"/>
        <v>7.1129421057257635E-16</v>
      </c>
      <c r="G107">
        <f t="shared" si="9"/>
        <v>7.4113975363898424E-2</v>
      </c>
      <c r="H107">
        <f t="shared" si="10"/>
        <v>4.9081421056580536</v>
      </c>
    </row>
    <row r="108" spans="2:8" x14ac:dyDescent="0.25">
      <c r="B108">
        <f t="shared" si="14"/>
        <v>4.200000000000002</v>
      </c>
      <c r="C108">
        <f t="shared" si="8"/>
        <v>1.1864913303211962E-14</v>
      </c>
      <c r="D108">
        <f t="shared" si="11"/>
        <v>15362572.006307656</v>
      </c>
      <c r="E108">
        <f t="shared" si="12"/>
        <v>7.8459144269471607E-13</v>
      </c>
      <c r="F108">
        <f t="shared" si="13"/>
        <v>7.1169448084306681E-16</v>
      </c>
      <c r="G108">
        <f t="shared" si="9"/>
        <v>7.4155708145074745E-2</v>
      </c>
      <c r="H108">
        <f t="shared" si="10"/>
        <v>4.9036965168419746</v>
      </c>
    </row>
    <row r="109" spans="2:8" x14ac:dyDescent="0.25">
      <c r="B109">
        <f t="shared" si="14"/>
        <v>4.2600000000000016</v>
      </c>
      <c r="C109">
        <f t="shared" si="8"/>
        <v>1.1871602733029151E-14</v>
      </c>
      <c r="D109">
        <f t="shared" si="11"/>
        <v>15355602.813397784</v>
      </c>
      <c r="E109">
        <f t="shared" si="12"/>
        <v>7.8387974821387305E-13</v>
      </c>
      <c r="F109">
        <f t="shared" si="13"/>
        <v>7.1209548108722881E-16</v>
      </c>
      <c r="G109">
        <f t="shared" si="9"/>
        <v>7.4197517081432185E-2</v>
      </c>
      <c r="H109">
        <f t="shared" si="10"/>
        <v>4.8992484263367055</v>
      </c>
    </row>
    <row r="110" spans="2:8" x14ac:dyDescent="0.25">
      <c r="B110">
        <f t="shared" si="14"/>
        <v>4.3200000000000012</v>
      </c>
      <c r="C110">
        <f t="shared" si="8"/>
        <v>1.1878304385036335E-14</v>
      </c>
      <c r="D110">
        <f t="shared" si="11"/>
        <v>15348626.526631083</v>
      </c>
      <c r="E110">
        <f t="shared" si="12"/>
        <v>7.8316765273278577E-13</v>
      </c>
      <c r="F110">
        <f t="shared" si="13"/>
        <v>7.1249721354195997E-16</v>
      </c>
      <c r="G110">
        <f t="shared" si="9"/>
        <v>7.4239402406477098E-2</v>
      </c>
      <c r="H110">
        <f t="shared" si="10"/>
        <v>4.8947978295799102</v>
      </c>
    </row>
    <row r="111" spans="2:8" x14ac:dyDescent="0.25">
      <c r="B111">
        <f t="shared" si="14"/>
        <v>4.3800000000000008</v>
      </c>
      <c r="C111">
        <f t="shared" si="8"/>
        <v>1.1885018296754127E-14</v>
      </c>
      <c r="D111">
        <f t="shared" si="11"/>
        <v>15341643.12915197</v>
      </c>
      <c r="E111">
        <f t="shared" si="12"/>
        <v>7.824551555192438E-13</v>
      </c>
      <c r="F111">
        <f t="shared" si="13"/>
        <v>7.1289968045370917E-16</v>
      </c>
      <c r="G111">
        <f t="shared" si="9"/>
        <v>7.4281364354713275E-2</v>
      </c>
      <c r="H111">
        <f t="shared" si="10"/>
        <v>4.890344721995274</v>
      </c>
    </row>
    <row r="112" spans="2:8" x14ac:dyDescent="0.25">
      <c r="B112">
        <f t="shared" si="14"/>
        <v>4.4400000000000004</v>
      </c>
      <c r="C112">
        <f t="shared" si="8"/>
        <v>1.1891744505863657E-14</v>
      </c>
      <c r="D112">
        <f t="shared" si="11"/>
        <v>15334652.604042241</v>
      </c>
      <c r="E112">
        <f t="shared" si="12"/>
        <v>7.8174225583879011E-13</v>
      </c>
      <c r="F112">
        <f t="shared" si="13"/>
        <v>7.1330288407852886E-16</v>
      </c>
      <c r="G112">
        <f t="shared" si="9"/>
        <v>7.4323403161647844E-2</v>
      </c>
      <c r="H112">
        <f t="shared" si="10"/>
        <v>4.885889098992438</v>
      </c>
    </row>
    <row r="113" spans="2:8" x14ac:dyDescent="0.25">
      <c r="B113">
        <f t="shared" si="14"/>
        <v>4.5</v>
      </c>
      <c r="C113">
        <f t="shared" si="8"/>
        <v>1.1898483050207408E-14</v>
      </c>
      <c r="D113">
        <f t="shared" si="11"/>
        <v>15327654.934320759</v>
      </c>
      <c r="E113">
        <f t="shared" si="12"/>
        <v>7.8102895295471162E-13</v>
      </c>
      <c r="F113">
        <f t="shared" si="13"/>
        <v>7.1370682668212725E-16</v>
      </c>
      <c r="G113">
        <f t="shared" si="9"/>
        <v>7.4365519063796293E-2</v>
      </c>
      <c r="H113">
        <f t="shared" si="10"/>
        <v>4.8814309559669473</v>
      </c>
    </row>
    <row r="114" spans="2:8" x14ac:dyDescent="0.25">
      <c r="B114">
        <f t="shared" si="14"/>
        <v>4.5599999999999996</v>
      </c>
      <c r="C114">
        <f t="shared" si="8"/>
        <v>1.190523396779011E-14</v>
      </c>
      <c r="D114">
        <f t="shared" si="11"/>
        <v>15320650.102943148</v>
      </c>
      <c r="E114">
        <f t="shared" si="12"/>
        <v>7.8031524612802949E-13</v>
      </c>
      <c r="F114">
        <f t="shared" si="13"/>
        <v>7.1411151053992086E-16</v>
      </c>
      <c r="G114">
        <f t="shared" si="9"/>
        <v>7.4407712298688172E-2</v>
      </c>
      <c r="H114">
        <f t="shared" si="10"/>
        <v>4.8769702883001838</v>
      </c>
    </row>
    <row r="115" spans="2:8" x14ac:dyDescent="0.25">
      <c r="B115">
        <f t="shared" si="14"/>
        <v>4.6199999999999992</v>
      </c>
      <c r="C115">
        <f t="shared" si="8"/>
        <v>1.1911997296779616E-14</v>
      </c>
      <c r="D115">
        <f t="shared" si="11"/>
        <v>15313638.092801465</v>
      </c>
      <c r="E115">
        <f t="shared" si="12"/>
        <v>7.7960113461748961E-13</v>
      </c>
      <c r="F115">
        <f t="shared" si="13"/>
        <v>7.145169379370871E-16</v>
      </c>
      <c r="G115">
        <f t="shared" si="9"/>
        <v>7.4449983104872594E-2</v>
      </c>
      <c r="H115">
        <f t="shared" si="10"/>
        <v>4.87250709135931</v>
      </c>
    </row>
    <row r="116" spans="2:8" x14ac:dyDescent="0.25">
      <c r="B116">
        <f t="shared" si="14"/>
        <v>4.6799999999999988</v>
      </c>
      <c r="C116">
        <f t="shared" si="8"/>
        <v>1.1918773075507806E-14</v>
      </c>
      <c r="D116">
        <f t="shared" si="11"/>
        <v>15306618.886723876</v>
      </c>
      <c r="E116">
        <f t="shared" si="12"/>
        <v>7.7888661767955255E-13</v>
      </c>
      <c r="F116">
        <f t="shared" si="13"/>
        <v>7.1492311116861797E-16</v>
      </c>
      <c r="G116">
        <f t="shared" si="9"/>
        <v>7.449233172192378E-2</v>
      </c>
      <c r="H116">
        <f t="shared" si="10"/>
        <v>4.8680413604972026</v>
      </c>
    </row>
    <row r="117" spans="2:8" x14ac:dyDescent="0.25">
      <c r="B117">
        <f t="shared" si="14"/>
        <v>4.7399999999999984</v>
      </c>
      <c r="C117">
        <f t="shared" si="8"/>
        <v>1.1925561342471468E-14</v>
      </c>
      <c r="D117">
        <f t="shared" si="11"/>
        <v>15299592.467474338</v>
      </c>
      <c r="E117">
        <f t="shared" si="12"/>
        <v>7.7817169456838392E-13</v>
      </c>
      <c r="F117">
        <f t="shared" si="13"/>
        <v>7.1533003253937355E-16</v>
      </c>
      <c r="G117">
        <f t="shared" si="9"/>
        <v>7.4534758390446668E-2</v>
      </c>
      <c r="H117">
        <f t="shared" si="10"/>
        <v>4.8635730910523991</v>
      </c>
    </row>
    <row r="118" spans="2:8" x14ac:dyDescent="0.25">
      <c r="B118">
        <f t="shared" si="14"/>
        <v>4.799999999999998</v>
      </c>
      <c r="C118">
        <f t="shared" si="8"/>
        <v>1.1932362136333201E-14</v>
      </c>
      <c r="D118">
        <f t="shared" si="11"/>
        <v>15292558.817752274</v>
      </c>
      <c r="E118">
        <f t="shared" si="12"/>
        <v>7.7745636453584459E-13</v>
      </c>
      <c r="F118">
        <f t="shared" si="13"/>
        <v>7.157377043641354E-16</v>
      </c>
      <c r="G118">
        <f t="shared" si="9"/>
        <v>7.4577263352082507E-2</v>
      </c>
      <c r="H118">
        <f t="shared" si="10"/>
        <v>4.8591022783490283</v>
      </c>
    </row>
    <row r="119" spans="2:8" x14ac:dyDescent="0.25">
      <c r="B119">
        <f t="shared" si="14"/>
        <v>4.8599999999999977</v>
      </c>
      <c r="C119">
        <f t="shared" si="8"/>
        <v>1.1939175495922336E-14</v>
      </c>
      <c r="D119">
        <f t="shared" si="11"/>
        <v>15285517.920192238</v>
      </c>
      <c r="E119">
        <f t="shared" si="12"/>
        <v>7.767406268314804E-13</v>
      </c>
      <c r="F119">
        <f t="shared" si="13"/>
        <v>7.1614612896766143E-16</v>
      </c>
      <c r="G119">
        <f t="shared" si="9"/>
        <v>7.4619846849514587E-2</v>
      </c>
      <c r="H119">
        <f t="shared" si="10"/>
        <v>4.8546289176967514</v>
      </c>
    </row>
    <row r="120" spans="2:8" x14ac:dyDescent="0.25">
      <c r="B120">
        <f t="shared" si="14"/>
        <v>4.9199999999999973</v>
      </c>
      <c r="C120">
        <f t="shared" si="8"/>
        <v>1.1946001460235834E-14</v>
      </c>
      <c r="D120">
        <f t="shared" si="11"/>
        <v>15278469.757363595</v>
      </c>
      <c r="E120">
        <f t="shared" si="12"/>
        <v>7.7602448070251278E-13</v>
      </c>
      <c r="F120">
        <f t="shared" si="13"/>
        <v>7.1655530868474041E-16</v>
      </c>
      <c r="G120">
        <f t="shared" si="9"/>
        <v>7.4662509126473958E-2</v>
      </c>
      <c r="H120">
        <f t="shared" si="10"/>
        <v>4.8501530043907044</v>
      </c>
    </row>
    <row r="121" spans="2:8" x14ac:dyDescent="0.25">
      <c r="B121">
        <f t="shared" si="14"/>
        <v>4.9799999999999969</v>
      </c>
      <c r="C121">
        <f t="shared" si="8"/>
        <v>1.1952840068439214E-14</v>
      </c>
      <c r="D121">
        <f t="shared" si="11"/>
        <v>15271414.31177018</v>
      </c>
      <c r="E121">
        <f t="shared" si="12"/>
        <v>7.7530792539382801E-13</v>
      </c>
      <c r="F121">
        <f t="shared" si="13"/>
        <v>7.1696524586024676E-16</v>
      </c>
      <c r="G121">
        <f t="shared" si="9"/>
        <v>7.4705250427745076E-2</v>
      </c>
      <c r="H121">
        <f t="shared" si="10"/>
        <v>4.8456745337114251</v>
      </c>
    </row>
    <row r="122" spans="2:8" x14ac:dyDescent="0.25">
      <c r="B122">
        <f t="shared" si="14"/>
        <v>5.0399999999999965</v>
      </c>
      <c r="C122">
        <f t="shared" si="8"/>
        <v>1.1959691359867477E-14</v>
      </c>
      <c r="D122">
        <f t="shared" si="11"/>
        <v>15264351.565849971</v>
      </c>
      <c r="E122">
        <f t="shared" si="12"/>
        <v>7.7459096014796775E-13</v>
      </c>
      <c r="F122">
        <f t="shared" si="13"/>
        <v>7.1737594284919606E-16</v>
      </c>
      <c r="G122">
        <f t="shared" si="9"/>
        <v>7.4748070999171717E-2</v>
      </c>
      <c r="H122">
        <f t="shared" si="10"/>
        <v>4.8411935009247982</v>
      </c>
    </row>
    <row r="123" spans="2:8" x14ac:dyDescent="0.25">
      <c r="B123">
        <f t="shared" si="14"/>
        <v>5.0999999999999961</v>
      </c>
      <c r="C123">
        <f t="shared" si="8"/>
        <v>1.1966555374026037E-14</v>
      </c>
      <c r="D123">
        <f t="shared" si="11"/>
        <v>15257281.501974748</v>
      </c>
      <c r="E123">
        <f t="shared" si="12"/>
        <v>7.7387358420511855E-13</v>
      </c>
      <c r="F123">
        <f t="shared" si="13"/>
        <v>7.1778740201680066E-16</v>
      </c>
      <c r="G123">
        <f t="shared" si="9"/>
        <v>7.4790971087662722E-2</v>
      </c>
      <c r="H123">
        <f t="shared" si="10"/>
        <v>4.8367099012819903</v>
      </c>
    </row>
    <row r="124" spans="2:8" x14ac:dyDescent="0.25">
      <c r="B124">
        <f t="shared" si="14"/>
        <v>5.1599999999999957</v>
      </c>
      <c r="C124">
        <f t="shared" si="8"/>
        <v>1.1973432150591662E-14</v>
      </c>
      <c r="D124">
        <f t="shared" si="11"/>
        <v>15250204.102449758</v>
      </c>
      <c r="E124">
        <f t="shared" si="12"/>
        <v>7.7315579680310173E-13</v>
      </c>
      <c r="F124">
        <f t="shared" si="13"/>
        <v>7.1819962573852634E-16</v>
      </c>
      <c r="G124">
        <f t="shared" si="9"/>
        <v>7.483395094119788E-2</v>
      </c>
      <c r="H124">
        <f t="shared" si="10"/>
        <v>4.8322237300193853</v>
      </c>
    </row>
    <row r="125" spans="2:8" x14ac:dyDescent="0.25">
      <c r="B125">
        <f t="shared" si="14"/>
        <v>5.2199999999999953</v>
      </c>
      <c r="C125">
        <f t="shared" si="8"/>
        <v>1.198032172941341E-14</v>
      </c>
      <c r="D125">
        <f t="shared" si="11"/>
        <v>15243119.349513372</v>
      </c>
      <c r="E125">
        <f t="shared" si="12"/>
        <v>7.7243759717736321E-13</v>
      </c>
      <c r="F125">
        <f t="shared" si="13"/>
        <v>7.1861261640014742E-16</v>
      </c>
      <c r="G125">
        <f t="shared" si="9"/>
        <v>7.4877010808833799E-2</v>
      </c>
      <c r="H125">
        <f t="shared" si="10"/>
        <v>4.8277349823585203</v>
      </c>
    </row>
    <row r="126" spans="2:8" x14ac:dyDescent="0.25">
      <c r="B126">
        <f t="shared" si="14"/>
        <v>5.2799999999999949</v>
      </c>
      <c r="C126">
        <f t="shared" si="8"/>
        <v>1.1987224150513589E-14</v>
      </c>
      <c r="D126">
        <f t="shared" si="11"/>
        <v>15236027.225336747</v>
      </c>
      <c r="E126">
        <f t="shared" si="12"/>
        <v>7.7171898456096305E-13</v>
      </c>
      <c r="F126">
        <f t="shared" si="13"/>
        <v>7.1902637639780535E-16</v>
      </c>
      <c r="G126">
        <f t="shared" si="9"/>
        <v>7.4920150940709918E-2</v>
      </c>
      <c r="H126">
        <f t="shared" si="10"/>
        <v>4.8232436535060179</v>
      </c>
    </row>
    <row r="127" spans="2:8" x14ac:dyDescent="0.25">
      <c r="B127">
        <f t="shared" si="14"/>
        <v>5.3399999999999945</v>
      </c>
      <c r="C127">
        <f t="shared" si="8"/>
        <v>1.1994139454088709E-14</v>
      </c>
      <c r="D127">
        <f t="shared" si="11"/>
        <v>15228927.712023469</v>
      </c>
      <c r="E127">
        <f t="shared" si="12"/>
        <v>7.7099995818456525E-13</v>
      </c>
      <c r="F127">
        <f t="shared" si="13"/>
        <v>7.1944090813806427E-16</v>
      </c>
      <c r="G127">
        <f t="shared" si="9"/>
        <v>7.4963371588054425E-2</v>
      </c>
      <c r="H127">
        <f t="shared" si="10"/>
        <v>4.8187497386535325</v>
      </c>
    </row>
    <row r="128" spans="2:8" x14ac:dyDescent="0.25">
      <c r="B128">
        <f t="shared" si="14"/>
        <v>5.3999999999999941</v>
      </c>
      <c r="C128">
        <f t="shared" si="8"/>
        <v>1.2001067680510448E-14</v>
      </c>
      <c r="D128">
        <f t="shared" si="11"/>
        <v>15221820.791609222</v>
      </c>
      <c r="E128">
        <f t="shared" si="12"/>
        <v>7.7028051727642714E-13</v>
      </c>
      <c r="F128">
        <f t="shared" si="13"/>
        <v>7.1985621403796994E-16</v>
      </c>
      <c r="G128">
        <f t="shared" si="9"/>
        <v>7.5006673003190305E-2</v>
      </c>
      <c r="H128">
        <f t="shared" si="10"/>
        <v>4.8142532329776691</v>
      </c>
    </row>
    <row r="129" spans="2:8" x14ac:dyDescent="0.25">
      <c r="B129">
        <f t="shared" si="14"/>
        <v>5.4599999999999937</v>
      </c>
      <c r="C129">
        <f t="shared" si="8"/>
        <v>1.2008008870326613E-14</v>
      </c>
      <c r="D129">
        <f t="shared" si="11"/>
        <v>15214706.44606143</v>
      </c>
      <c r="E129">
        <f t="shared" si="12"/>
        <v>7.6956066106238916E-13</v>
      </c>
      <c r="F129">
        <f t="shared" si="13"/>
        <v>7.202722965251071E-16</v>
      </c>
      <c r="G129">
        <f t="shared" si="9"/>
        <v>7.5050055439541324E-2</v>
      </c>
      <c r="H129">
        <f t="shared" si="10"/>
        <v>4.8097541316399317</v>
      </c>
    </row>
    <row r="130" spans="2:8" x14ac:dyDescent="0.25">
      <c r="B130">
        <f t="shared" si="14"/>
        <v>5.5199999999999934</v>
      </c>
      <c r="C130">
        <f t="shared" si="8"/>
        <v>1.2014963064262126E-14</v>
      </c>
      <c r="D130">
        <f t="shared" si="11"/>
        <v>15207584.657278901</v>
      </c>
      <c r="E130">
        <f t="shared" si="12"/>
        <v>7.6884038876586402E-13</v>
      </c>
      <c r="F130">
        <f t="shared" si="13"/>
        <v>7.2068915803765745E-16</v>
      </c>
      <c r="G130">
        <f t="shared" si="9"/>
        <v>7.5093519151638283E-2</v>
      </c>
      <c r="H130">
        <f t="shared" si="10"/>
        <v>4.8052524297866492</v>
      </c>
    </row>
    <row r="131" spans="2:8" x14ac:dyDescent="0.25">
      <c r="B131">
        <f t="shared" si="14"/>
        <v>5.579999999999993</v>
      </c>
      <c r="C131">
        <f t="shared" si="8"/>
        <v>1.2021930303219996E-14</v>
      </c>
      <c r="D131">
        <f t="shared" si="11"/>
        <v>15200455.407091485</v>
      </c>
      <c r="E131">
        <f t="shared" si="12"/>
        <v>7.6811969960782641E-13</v>
      </c>
      <c r="F131">
        <f t="shared" si="13"/>
        <v>7.2110680102445893E-16</v>
      </c>
      <c r="G131">
        <f t="shared" si="9"/>
        <v>7.5137064395124964E-2</v>
      </c>
      <c r="H131">
        <f t="shared" si="10"/>
        <v>4.8007481225489146</v>
      </c>
    </row>
    <row r="132" spans="2:8" x14ac:dyDescent="0.25">
      <c r="B132">
        <f t="shared" si="14"/>
        <v>5.6399999999999926</v>
      </c>
      <c r="C132">
        <f t="shared" si="8"/>
        <v>1.2028910628282329E-14</v>
      </c>
      <c r="D132">
        <f t="shared" si="11"/>
        <v>15193318.677259708</v>
      </c>
      <c r="E132">
        <f t="shared" si="12"/>
        <v>7.6739859280680199E-13</v>
      </c>
      <c r="F132">
        <f t="shared" si="13"/>
        <v>7.2152522794506505E-16</v>
      </c>
      <c r="G132">
        <f t="shared" si="9"/>
        <v>7.5180691426764548E-2</v>
      </c>
      <c r="H132">
        <f t="shared" si="10"/>
        <v>4.7962412050425121</v>
      </c>
    </row>
    <row r="133" spans="2:8" x14ac:dyDescent="0.25">
      <c r="B133">
        <f t="shared" si="14"/>
        <v>5.6999999999999922</v>
      </c>
      <c r="C133">
        <f t="shared" si="8"/>
        <v>1.2035904080711288E-14</v>
      </c>
      <c r="D133">
        <f t="shared" si="11"/>
        <v>15186174.449474413</v>
      </c>
      <c r="E133">
        <f t="shared" si="12"/>
        <v>7.6667706757885689E-13</v>
      </c>
      <c r="F133">
        <f t="shared" si="13"/>
        <v>7.219444412698038E-16</v>
      </c>
      <c r="G133">
        <f t="shared" si="9"/>
        <v>7.5224400504445538E-2</v>
      </c>
      <c r="H133">
        <f t="shared" si="10"/>
        <v>4.7917316723678551</v>
      </c>
    </row>
    <row r="134" spans="2:8" x14ac:dyDescent="0.25">
      <c r="B134">
        <f t="shared" si="14"/>
        <v>5.7599999999999918</v>
      </c>
      <c r="C134">
        <f t="shared" si="8"/>
        <v>1.2042910701950135E-14</v>
      </c>
      <c r="D134">
        <f t="shared" si="11"/>
        <v>15179022.705356408</v>
      </c>
      <c r="E134">
        <f t="shared" si="12"/>
        <v>7.6595512313758711E-13</v>
      </c>
      <c r="F134">
        <f t="shared" si="13"/>
        <v>7.2236444347983797E-16</v>
      </c>
      <c r="G134">
        <f t="shared" si="9"/>
        <v>7.5268191887188335E-2</v>
      </c>
      <c r="H134">
        <f t="shared" si="10"/>
        <v>4.787219519609919</v>
      </c>
    </row>
    <row r="135" spans="2:8" x14ac:dyDescent="0.25">
      <c r="B135">
        <f t="shared" si="14"/>
        <v>5.8199999999999914</v>
      </c>
      <c r="C135">
        <f t="shared" si="8"/>
        <v>1.2049930533624199E-14</v>
      </c>
      <c r="D135">
        <f t="shared" si="11"/>
        <v>15171863.426456096</v>
      </c>
      <c r="E135">
        <f t="shared" si="12"/>
        <v>7.6523275869410731E-13</v>
      </c>
      <c r="F135">
        <f t="shared" si="13"/>
        <v>7.2278523706722531E-16</v>
      </c>
      <c r="G135">
        <f t="shared" si="9"/>
        <v>7.5312065835151237E-2</v>
      </c>
      <c r="H135">
        <f t="shared" si="10"/>
        <v>4.7827047418381703</v>
      </c>
    </row>
    <row r="136" spans="2:8" x14ac:dyDescent="0.25">
      <c r="B136">
        <f t="shared" si="14"/>
        <v>5.879999999999991</v>
      </c>
      <c r="C136">
        <f t="shared" si="8"/>
        <v>1.2056963617541933E-14</v>
      </c>
      <c r="D136">
        <f t="shared" si="11"/>
        <v>15164696.594253106</v>
      </c>
      <c r="E136">
        <f t="shared" si="12"/>
        <v>7.645099734570401E-13</v>
      </c>
      <c r="F136">
        <f t="shared" si="13"/>
        <v>7.2320682453497927E-16</v>
      </c>
      <c r="G136">
        <f t="shared" si="9"/>
        <v>7.5356022609637072E-2</v>
      </c>
      <c r="H136">
        <f t="shared" si="10"/>
        <v>4.7781873341065006</v>
      </c>
    </row>
    <row r="137" spans="2:8" x14ac:dyDescent="0.25">
      <c r="B137">
        <f t="shared" ref="B137:B168" si="15">B136+$B$39</f>
        <v>5.9399999999999906</v>
      </c>
      <c r="C137">
        <f t="shared" si="8"/>
        <v>1.2064009995695898E-14</v>
      </c>
      <c r="D137">
        <f t="shared" si="11"/>
        <v>15157522.19015594</v>
      </c>
      <c r="E137">
        <f t="shared" si="12"/>
        <v>7.6378676663250515E-13</v>
      </c>
      <c r="F137">
        <f t="shared" si="13"/>
        <v>7.2362920839713022E-16</v>
      </c>
      <c r="G137">
        <f t="shared" si="9"/>
        <v>7.5400062473099355E-2</v>
      </c>
      <c r="H137">
        <f t="shared" si="10"/>
        <v>4.7736672914531564</v>
      </c>
    </row>
    <row r="138" spans="2:8" x14ac:dyDescent="0.25">
      <c r="B138">
        <f t="shared" si="15"/>
        <v>5.9999999999999902</v>
      </c>
      <c r="C138">
        <f t="shared" si="8"/>
        <v>1.2071069710263824E-14</v>
      </c>
      <c r="D138">
        <f t="shared" si="11"/>
        <v>15150340.195501579</v>
      </c>
      <c r="E138">
        <f t="shared" si="12"/>
        <v>7.6306313742410797E-13</v>
      </c>
      <c r="F138">
        <f t="shared" si="13"/>
        <v>7.2405239117878693E-16</v>
      </c>
      <c r="G138">
        <f t="shared" si="9"/>
        <v>7.5444185689148902E-2</v>
      </c>
      <c r="H138">
        <f t="shared" si="10"/>
        <v>4.7691446089006746</v>
      </c>
    </row>
    <row r="139" spans="2:8" x14ac:dyDescent="0.25">
      <c r="B139">
        <f t="shared" si="15"/>
        <v>6.0599999999999898</v>
      </c>
      <c r="C139">
        <f t="shared" si="8"/>
        <v>1.2078142803609623E-14</v>
      </c>
      <c r="D139">
        <f t="shared" si="11"/>
        <v>15143150.591555135</v>
      </c>
      <c r="E139">
        <f t="shared" si="12"/>
        <v>7.6233908503292922E-13</v>
      </c>
      <c r="F139">
        <f t="shared" si="13"/>
        <v>7.2447637541619873E-16</v>
      </c>
      <c r="G139">
        <f t="shared" si="9"/>
        <v>7.5488392522560135E-2</v>
      </c>
      <c r="H139">
        <f t="shared" si="10"/>
        <v>4.7646192814558077</v>
      </c>
    </row>
    <row r="140" spans="2:8" x14ac:dyDescent="0.25">
      <c r="B140">
        <f t="shared" si="15"/>
        <v>6.1199999999999894</v>
      </c>
      <c r="C140">
        <f t="shared" si="8"/>
        <v>1.2085229318284442E-14</v>
      </c>
      <c r="D140">
        <f t="shared" si="11"/>
        <v>15135953.359509457</v>
      </c>
      <c r="E140">
        <f t="shared" si="12"/>
        <v>7.6161460865751307E-13</v>
      </c>
      <c r="F140">
        <f t="shared" si="13"/>
        <v>7.2490116365681718E-16</v>
      </c>
      <c r="G140">
        <f t="shared" si="9"/>
        <v>7.5532683239277754E-2</v>
      </c>
      <c r="H140">
        <f t="shared" si="10"/>
        <v>4.7600913041094559</v>
      </c>
    </row>
    <row r="141" spans="2:8" x14ac:dyDescent="0.25">
      <c r="B141">
        <f t="shared" si="15"/>
        <v>6.1799999999999891</v>
      </c>
      <c r="C141">
        <f t="shared" si="8"/>
        <v>1.2092329297027721E-14</v>
      </c>
      <c r="D141">
        <f t="shared" si="11"/>
        <v>15128748.480484759</v>
      </c>
      <c r="E141">
        <f t="shared" si="12"/>
        <v>7.6088970749385622E-13</v>
      </c>
      <c r="F141">
        <f t="shared" si="13"/>
        <v>7.2532675845936016E-16</v>
      </c>
      <c r="G141">
        <f t="shared" si="9"/>
        <v>7.5577058106423248E-2</v>
      </c>
      <c r="H141">
        <f t="shared" si="10"/>
        <v>4.7555606718366006</v>
      </c>
    </row>
    <row r="142" spans="2:8" x14ac:dyDescent="0.25">
      <c r="B142">
        <f t="shared" si="15"/>
        <v>6.2399999999999887</v>
      </c>
      <c r="C142">
        <f t="shared" si="8"/>
        <v>1.209944278276822E-14</v>
      </c>
      <c r="D142">
        <f t="shared" si="11"/>
        <v>15121535.935528252</v>
      </c>
      <c r="E142">
        <f t="shared" si="12"/>
        <v>7.6016438073539689E-13</v>
      </c>
      <c r="F142">
        <f t="shared" si="13"/>
        <v>7.2575316239387359E-16</v>
      </c>
      <c r="G142">
        <f t="shared" si="9"/>
        <v>7.5621517392301371E-2</v>
      </c>
      <c r="H142">
        <f t="shared" si="10"/>
        <v>4.7510273795962306</v>
      </c>
    </row>
    <row r="143" spans="2:8" x14ac:dyDescent="0.25">
      <c r="B143">
        <f t="shared" si="15"/>
        <v>6.2999999999999883</v>
      </c>
      <c r="C143">
        <f t="shared" si="8"/>
        <v>1.2106569818625125E-14</v>
      </c>
      <c r="D143">
        <f t="shared" si="11"/>
        <v>15114315.705613736</v>
      </c>
      <c r="E143">
        <f t="shared" si="12"/>
        <v>7.5943862757300301E-13</v>
      </c>
      <c r="F143">
        <f t="shared" si="13"/>
        <v>7.2618037804179562E-16</v>
      </c>
      <c r="G143">
        <f t="shared" si="9"/>
        <v>7.5666061366407023E-2</v>
      </c>
      <c r="H143">
        <f t="shared" si="10"/>
        <v>4.7464914223312675</v>
      </c>
    </row>
    <row r="144" spans="2:8" x14ac:dyDescent="0.25">
      <c r="B144">
        <f t="shared" si="15"/>
        <v>6.3599999999999879</v>
      </c>
      <c r="C144">
        <f t="shared" si="8"/>
        <v>1.211371044790909E-14</v>
      </c>
      <c r="D144">
        <f t="shared" si="11"/>
        <v>15107087.771641238</v>
      </c>
      <c r="E144">
        <f t="shared" si="12"/>
        <v>7.5871244719496118E-13</v>
      </c>
      <c r="F144">
        <f t="shared" si="13"/>
        <v>7.2660840799602181E-16</v>
      </c>
      <c r="G144">
        <f t="shared" si="9"/>
        <v>7.571069029943181E-2</v>
      </c>
      <c r="H144">
        <f t="shared" si="10"/>
        <v>4.7419527949685074</v>
      </c>
    </row>
    <row r="145" spans="2:8" x14ac:dyDescent="0.25">
      <c r="B145">
        <f t="shared" si="15"/>
        <v>6.4199999999999875</v>
      </c>
      <c r="C145">
        <f t="shared" si="8"/>
        <v>1.212086471412331E-14</v>
      </c>
      <c r="D145">
        <f t="shared" si="11"/>
        <v>15099852.114436613</v>
      </c>
      <c r="E145">
        <f t="shared" si="12"/>
        <v>7.579858387869652E-13</v>
      </c>
      <c r="F145">
        <f t="shared" si="13"/>
        <v>7.2703725486096729E-16</v>
      </c>
      <c r="G145">
        <f t="shared" si="9"/>
        <v>7.5755404463270684E-2</v>
      </c>
      <c r="H145">
        <f t="shared" si="10"/>
        <v>4.7374114924185324</v>
      </c>
    </row>
    <row r="146" spans="2:8" x14ac:dyDescent="0.25">
      <c r="B146">
        <f t="shared" si="15"/>
        <v>6.4799999999999871</v>
      </c>
      <c r="C146">
        <f t="shared" si="8"/>
        <v>1.2128032660964651E-14</v>
      </c>
      <c r="D146">
        <f t="shared" si="11"/>
        <v>15092608.714751156</v>
      </c>
      <c r="E146">
        <f t="shared" si="12"/>
        <v>7.5725880153210425E-13</v>
      </c>
      <c r="F146">
        <f t="shared" si="13"/>
        <v>7.2746692125263413E-16</v>
      </c>
      <c r="G146">
        <f t="shared" si="9"/>
        <v>7.5800204131029073E-2</v>
      </c>
      <c r="H146">
        <f t="shared" si="10"/>
        <v>4.7328675095756507</v>
      </c>
    </row>
    <row r="147" spans="2:8" x14ac:dyDescent="0.25">
      <c r="B147">
        <f t="shared" si="15"/>
        <v>6.5399999999999867</v>
      </c>
      <c r="C147">
        <f t="shared" si="8"/>
        <v>1.2135214332324678E-14</v>
      </c>
      <c r="D147">
        <f t="shared" si="11"/>
        <v>15085357.553261209</v>
      </c>
      <c r="E147">
        <f t="shared" si="12"/>
        <v>7.5653133461085166E-13</v>
      </c>
      <c r="F147">
        <f t="shared" si="13"/>
        <v>7.2789740979867513E-16</v>
      </c>
      <c r="G147">
        <f t="shared" si="9"/>
        <v>7.584508957702922E-2</v>
      </c>
      <c r="H147">
        <f t="shared" si="10"/>
        <v>4.7283208413178226</v>
      </c>
    </row>
    <row r="148" spans="2:8" x14ac:dyDescent="0.25">
      <c r="B148">
        <f t="shared" si="15"/>
        <v>6.5999999999999863</v>
      </c>
      <c r="C148">
        <f t="shared" si="8"/>
        <v>1.2142409772290817E-14</v>
      </c>
      <c r="D148">
        <f t="shared" si="11"/>
        <v>15078098.61056776</v>
      </c>
      <c r="E148">
        <f t="shared" si="12"/>
        <v>7.55803437201053E-13</v>
      </c>
      <c r="F148">
        <f t="shared" si="13"/>
        <v>7.2832872313846002E-16</v>
      </c>
      <c r="G148">
        <f t="shared" si="9"/>
        <v>7.5890061076817603E-2</v>
      </c>
      <c r="H148">
        <f t="shared" si="10"/>
        <v>4.7237714825065806</v>
      </c>
    </row>
    <row r="149" spans="2:8" x14ac:dyDescent="0.25">
      <c r="B149">
        <f t="shared" si="15"/>
        <v>6.6599999999999859</v>
      </c>
      <c r="C149">
        <f t="shared" si="8"/>
        <v>1.2149619025147412E-14</v>
      </c>
      <c r="D149">
        <f t="shared" si="11"/>
        <v>15070831.867196057</v>
      </c>
      <c r="E149">
        <f t="shared" si="12"/>
        <v>7.550751084779145E-13</v>
      </c>
      <c r="F149">
        <f t="shared" si="13"/>
        <v>7.2876086392314213E-16</v>
      </c>
      <c r="G149">
        <f t="shared" si="9"/>
        <v>7.593511890717132E-2</v>
      </c>
      <c r="H149">
        <f t="shared" si="10"/>
        <v>4.7192194279869657</v>
      </c>
    </row>
    <row r="150" spans="2:8" x14ac:dyDescent="0.25">
      <c r="B150">
        <f t="shared" si="15"/>
        <v>6.7199999999999855</v>
      </c>
      <c r="C150">
        <f t="shared" si="8"/>
        <v>1.2156842135376889E-14</v>
      </c>
      <c r="D150">
        <f t="shared" si="11"/>
        <v>15063557.303595198</v>
      </c>
      <c r="E150">
        <f t="shared" si="12"/>
        <v>7.5434634761399139E-13</v>
      </c>
      <c r="F150">
        <f t="shared" si="13"/>
        <v>7.2919383481572428E-16</v>
      </c>
      <c r="G150">
        <f t="shared" si="9"/>
        <v>7.5980263346105553E-2</v>
      </c>
      <c r="H150">
        <f t="shared" si="10"/>
        <v>4.7146646725874461</v>
      </c>
    </row>
    <row r="151" spans="2:8" x14ac:dyDescent="0.25">
      <c r="B151">
        <f t="shared" si="15"/>
        <v>6.7799999999999851</v>
      </c>
      <c r="C151">
        <f t="shared" si="8"/>
        <v>1.2164079147660831E-14</v>
      </c>
      <c r="D151">
        <f t="shared" si="11"/>
        <v>15056274.900137726</v>
      </c>
      <c r="E151">
        <f t="shared" si="12"/>
        <v>7.5361715377917571E-13</v>
      </c>
      <c r="F151">
        <f t="shared" si="13"/>
        <v>7.2962763849112693E-16</v>
      </c>
      <c r="G151">
        <f t="shared" si="9"/>
        <v>7.6025494672880181E-2</v>
      </c>
      <c r="H151">
        <f t="shared" si="10"/>
        <v>4.7101072111198476</v>
      </c>
    </row>
    <row r="152" spans="2:8" x14ac:dyDescent="0.25">
      <c r="B152">
        <f t="shared" si="15"/>
        <v>6.8399999999999848</v>
      </c>
      <c r="C152">
        <f t="shared" si="8"/>
        <v>1.2171330106881143E-14</v>
      </c>
      <c r="D152">
        <f t="shared" si="11"/>
        <v>15048984.637119232</v>
      </c>
      <c r="E152">
        <f t="shared" si="12"/>
        <v>7.5288752614068461E-13</v>
      </c>
      <c r="F152">
        <f t="shared" si="13"/>
        <v>7.3006227763625448E-16</v>
      </c>
      <c r="G152">
        <f t="shared" si="9"/>
        <v>7.6070813168007137E-2</v>
      </c>
      <c r="H152">
        <f t="shared" si="10"/>
        <v>4.7055470383792777</v>
      </c>
    </row>
    <row r="153" spans="2:8" x14ac:dyDescent="0.25">
      <c r="B153">
        <f t="shared" si="15"/>
        <v>6.8999999999999844</v>
      </c>
      <c r="C153">
        <f t="shared" si="8"/>
        <v>1.2178595058121181E-14</v>
      </c>
      <c r="D153">
        <f t="shared" si="11"/>
        <v>15041686.494757935</v>
      </c>
      <c r="E153">
        <f t="shared" si="12"/>
        <v>7.521574638630484E-13</v>
      </c>
      <c r="F153">
        <f t="shared" si="13"/>
        <v>7.3049775495006495E-16</v>
      </c>
      <c r="G153">
        <f t="shared" si="9"/>
        <v>7.6116219113257375E-2</v>
      </c>
      <c r="H153">
        <f t="shared" si="10"/>
        <v>4.7009841491440518</v>
      </c>
    </row>
    <row r="154" spans="2:8" x14ac:dyDescent="0.25">
      <c r="B154">
        <f t="shared" si="15"/>
        <v>6.959999999999984</v>
      </c>
      <c r="C154">
        <f t="shared" si="8"/>
        <v>1.2185874046666889E-14</v>
      </c>
      <c r="D154">
        <f t="shared" si="11"/>
        <v>15034380.453194277</v>
      </c>
      <c r="E154">
        <f t="shared" si="12"/>
        <v>7.5142696610809834E-13</v>
      </c>
      <c r="F154">
        <f t="shared" si="13"/>
        <v>7.3093407314363732E-16</v>
      </c>
      <c r="G154">
        <f t="shared" si="9"/>
        <v>7.6161712791668043E-2</v>
      </c>
      <c r="H154">
        <f t="shared" si="10"/>
        <v>4.6964185381756147</v>
      </c>
    </row>
    <row r="155" spans="2:8" x14ac:dyDescent="0.25">
      <c r="B155">
        <f t="shared" si="15"/>
        <v>7.0199999999999836</v>
      </c>
      <c r="C155">
        <f t="shared" si="8"/>
        <v>1.219316711800796E-14</v>
      </c>
      <c r="D155">
        <f t="shared" si="11"/>
        <v>15027066.49249051</v>
      </c>
      <c r="E155">
        <f t="shared" si="12"/>
        <v>7.5069603203495467E-13</v>
      </c>
      <c r="F155">
        <f t="shared" si="13"/>
        <v>7.3137123494024069E-16</v>
      </c>
      <c r="G155">
        <f t="shared" si="9"/>
        <v>7.6207294487549732E-2</v>
      </c>
      <c r="H155">
        <f t="shared" si="10"/>
        <v>4.6918502002184663</v>
      </c>
    </row>
    <row r="156" spans="2:8" x14ac:dyDescent="0.25">
      <c r="B156">
        <f t="shared" si="15"/>
        <v>7.0799999999999832</v>
      </c>
      <c r="C156">
        <f t="shared" si="8"/>
        <v>1.2200474317839006E-14</v>
      </c>
      <c r="D156">
        <f t="shared" si="11"/>
        <v>15019744.592630269</v>
      </c>
      <c r="E156">
        <f t="shared" si="12"/>
        <v>7.4996466080001443E-13</v>
      </c>
      <c r="F156">
        <f t="shared" si="13"/>
        <v>7.3180924307540431E-16</v>
      </c>
      <c r="G156">
        <f t="shared" si="9"/>
        <v>7.6252964486493782E-2</v>
      </c>
      <c r="H156">
        <f t="shared" si="10"/>
        <v>4.6872791300000891</v>
      </c>
    </row>
    <row r="157" spans="2:8" x14ac:dyDescent="0.25">
      <c r="B157">
        <f t="shared" si="15"/>
        <v>7.1399999999999828</v>
      </c>
      <c r="C157">
        <f t="shared" si="8"/>
        <v>1.2207795692060707E-14</v>
      </c>
      <c r="D157">
        <f t="shared" si="11"/>
        <v>15012414.733518168</v>
      </c>
      <c r="E157">
        <f t="shared" si="12"/>
        <v>7.4923285155693906E-13</v>
      </c>
      <c r="F157">
        <f t="shared" si="13"/>
        <v>7.3224810029698667E-16</v>
      </c>
      <c r="G157">
        <f t="shared" si="9"/>
        <v>7.629872307537941E-2</v>
      </c>
      <c r="H157">
        <f t="shared" si="10"/>
        <v>4.682705322230869</v>
      </c>
    </row>
    <row r="158" spans="2:8" x14ac:dyDescent="0.25">
      <c r="B158">
        <f t="shared" si="15"/>
        <v>7.1999999999999824</v>
      </c>
      <c r="C158">
        <f t="shared" si="8"/>
        <v>1.2215131286781007E-14</v>
      </c>
      <c r="D158">
        <f t="shared" si="11"/>
        <v>15005076.894979361</v>
      </c>
      <c r="E158">
        <f t="shared" si="12"/>
        <v>7.4850060345664211E-13</v>
      </c>
      <c r="F158">
        <f t="shared" si="13"/>
        <v>7.326878093652466E-16</v>
      </c>
      <c r="G158">
        <f t="shared" si="9"/>
        <v>7.6344570542381293E-2</v>
      </c>
      <c r="H158">
        <f t="shared" si="10"/>
        <v>4.6781287716040127</v>
      </c>
    </row>
    <row r="159" spans="2:8" x14ac:dyDescent="0.25">
      <c r="B159">
        <f t="shared" si="15"/>
        <v>7.259999999999982</v>
      </c>
      <c r="C159">
        <f t="shared" si="8"/>
        <v>1.2222481148316293E-14</v>
      </c>
      <c r="D159">
        <f t="shared" si="11"/>
        <v>14997731.056759126</v>
      </c>
      <c r="E159">
        <f t="shared" si="12"/>
        <v>7.4776791564727689E-13</v>
      </c>
      <c r="F159">
        <f t="shared" si="13"/>
        <v>7.3312837305291423E-16</v>
      </c>
      <c r="G159">
        <f t="shared" si="9"/>
        <v>7.6390507176976832E-2</v>
      </c>
      <c r="H159">
        <f t="shared" si="10"/>
        <v>4.6735494727954796</v>
      </c>
    </row>
    <row r="160" spans="2:8" x14ac:dyDescent="0.25">
      <c r="B160">
        <f t="shared" si="15"/>
        <v>7.3199999999999816</v>
      </c>
      <c r="C160">
        <f t="shared" si="8"/>
        <v>1.2229845323192585E-14</v>
      </c>
      <c r="D160">
        <f t="shared" si="11"/>
        <v>14990377.198522434</v>
      </c>
      <c r="E160">
        <f t="shared" si="12"/>
        <v>7.4703478727422396E-13</v>
      </c>
      <c r="F160">
        <f t="shared" si="13"/>
        <v>7.3356979414526156E-16</v>
      </c>
      <c r="G160">
        <f t="shared" si="9"/>
        <v>7.6436533269953658E-2</v>
      </c>
      <c r="H160">
        <f t="shared" si="10"/>
        <v>4.6689674204638996</v>
      </c>
    </row>
    <row r="161" spans="2:8" x14ac:dyDescent="0.25">
      <c r="B161">
        <f t="shared" si="15"/>
        <v>7.3799999999999812</v>
      </c>
      <c r="C161">
        <f t="shared" si="8"/>
        <v>1.2237223858146743E-14</v>
      </c>
      <c r="D161">
        <f t="shared" si="11"/>
        <v>14983015.299853513</v>
      </c>
      <c r="E161">
        <f t="shared" si="12"/>
        <v>7.463012174800787E-13</v>
      </c>
      <c r="F161">
        <f t="shared" si="13"/>
        <v>7.3401207544017501E-16</v>
      </c>
      <c r="G161">
        <f t="shared" si="9"/>
        <v>7.6482649113417137E-2</v>
      </c>
      <c r="H161">
        <f t="shared" si="10"/>
        <v>4.6643826092504916</v>
      </c>
    </row>
    <row r="162" spans="2:8" x14ac:dyDescent="0.25">
      <c r="B162">
        <f t="shared" si="15"/>
        <v>7.4399999999999809</v>
      </c>
      <c r="C162">
        <f t="shared" si="8"/>
        <v>1.2244616800127682E-14</v>
      </c>
      <c r="D162">
        <f t="shared" si="11"/>
        <v>14975645.340255424</v>
      </c>
      <c r="E162">
        <f t="shared" si="12"/>
        <v>7.455672054046385E-13</v>
      </c>
      <c r="F162">
        <f t="shared" si="13"/>
        <v>7.3445521974822802E-16</v>
      </c>
      <c r="G162">
        <f t="shared" si="9"/>
        <v>7.6528855000798007E-2</v>
      </c>
      <c r="H162">
        <f t="shared" si="10"/>
        <v>4.6597950337789902</v>
      </c>
    </row>
    <row r="163" spans="2:8" x14ac:dyDescent="0.25">
      <c r="B163">
        <f t="shared" si="15"/>
        <v>7.4999999999999805</v>
      </c>
      <c r="C163">
        <f t="shared" si="8"/>
        <v>1.2252024196297566E-14</v>
      </c>
      <c r="D163">
        <f t="shared" si="11"/>
        <v>14968267.299149616</v>
      </c>
      <c r="E163">
        <f t="shared" si="12"/>
        <v>7.4483275018489026E-13</v>
      </c>
      <c r="F163">
        <f t="shared" si="13"/>
        <v>7.3489922989275269E-16</v>
      </c>
      <c r="G163">
        <f t="shared" si="9"/>
        <v>7.6575151226859789E-2</v>
      </c>
      <c r="H163">
        <f t="shared" si="10"/>
        <v>4.655204688655564</v>
      </c>
    </row>
    <row r="164" spans="2:8" x14ac:dyDescent="0.25">
      <c r="B164">
        <f t="shared" si="15"/>
        <v>7.5599999999999801</v>
      </c>
      <c r="C164">
        <f t="shared" si="8"/>
        <v>1.2259446094033078E-14</v>
      </c>
      <c r="D164">
        <f t="shared" si="11"/>
        <v>14960881.155875482</v>
      </c>
      <c r="E164">
        <f t="shared" si="12"/>
        <v>7.4409785095499749E-13</v>
      </c>
      <c r="F164">
        <f t="shared" si="13"/>
        <v>7.3534410870991461E-16</v>
      </c>
      <c r="G164">
        <f t="shared" si="9"/>
        <v>7.6621538087706734E-2</v>
      </c>
      <c r="H164">
        <f t="shared" si="10"/>
        <v>4.6506115684687339</v>
      </c>
    </row>
    <row r="165" spans="2:8" x14ac:dyDescent="0.25">
      <c r="B165">
        <f t="shared" si="15"/>
        <v>7.6199999999999797</v>
      </c>
      <c r="C165">
        <f t="shared" si="8"/>
        <v>1.2266882540926614E-14</v>
      </c>
      <c r="D165">
        <f t="shared" si="11"/>
        <v>14953486.889689924</v>
      </c>
      <c r="E165">
        <f t="shared" si="12"/>
        <v>7.4336250684628757E-13</v>
      </c>
      <c r="F165">
        <f t="shared" si="13"/>
        <v>7.35789859048786E-16</v>
      </c>
      <c r="G165">
        <f t="shared" si="9"/>
        <v>7.6668015880791321E-2</v>
      </c>
      <c r="H165">
        <f t="shared" si="10"/>
        <v>4.646015667789297</v>
      </c>
    </row>
    <row r="166" spans="2:8" x14ac:dyDescent="0.25">
      <c r="B166">
        <f t="shared" si="15"/>
        <v>7.6799999999999793</v>
      </c>
      <c r="C166">
        <f t="shared" si="8"/>
        <v>1.2274333584787545E-14</v>
      </c>
      <c r="D166">
        <f t="shared" si="11"/>
        <v>14946084.479766907</v>
      </c>
      <c r="E166">
        <f t="shared" si="12"/>
        <v>7.426267169872388E-13</v>
      </c>
      <c r="F166">
        <f t="shared" si="13"/>
        <v>7.3623648377141999E-16</v>
      </c>
      <c r="G166">
        <f t="shared" si="9"/>
        <v>7.671458490492214E-2</v>
      </c>
      <c r="H166">
        <f t="shared" si="10"/>
        <v>4.6414169811702415</v>
      </c>
    </row>
    <row r="167" spans="2:8" x14ac:dyDescent="0.25">
      <c r="B167">
        <f t="shared" si="15"/>
        <v>7.7399999999999789</v>
      </c>
      <c r="C167">
        <f t="shared" ref="C167:C230" si="16">(((4*PI()*$C$6^2)/($C$16*D167^2))*(($C$11*$C$10*$C$12)/($C$13*$C$14))*($C$8^2/(4*PI()*$C$7))^2*(LN((2*$C$16*D167^2)/$C$9)-$C$1))/$F$34</f>
        <v>1.2281799273643463E-14</v>
      </c>
      <c r="D167">
        <f t="shared" si="11"/>
        <v>14938673.905197002</v>
      </c>
      <c r="E167">
        <f t="shared" si="12"/>
        <v>7.4189048050346733E-13</v>
      </c>
      <c r="F167">
        <f t="shared" si="13"/>
        <v>7.3668398575292547E-16</v>
      </c>
      <c r="G167">
        <f t="shared" ref="G167:G230" si="17">C167/$C$19/$F$36</f>
        <v>7.6761245460271632E-2</v>
      </c>
      <c r="H167">
        <f t="shared" ref="H167:H230" si="18">E167/$C$19/$F$36</f>
        <v>4.6368155031466705</v>
      </c>
    </row>
    <row r="168" spans="2:8" x14ac:dyDescent="0.25">
      <c r="B168">
        <f t="shared" si="15"/>
        <v>7.7999999999999785</v>
      </c>
      <c r="C168">
        <f t="shared" si="16"/>
        <v>1.2289279655741461E-14</v>
      </c>
      <c r="D168">
        <f t="shared" ref="D168:D231" si="19">((2*E168)/$C$5)^0.5</f>
        <v>14931255.144986939</v>
      </c>
      <c r="E168">
        <f t="shared" ref="E168:E231" si="20">E167-F167</f>
        <v>7.4115379651771442E-13</v>
      </c>
      <c r="F168">
        <f t="shared" ref="F168:F231" si="21">(B168-B167)*(C168+C167)/2</f>
        <v>7.3713236788154291E-16</v>
      </c>
      <c r="G168">
        <f t="shared" si="17"/>
        <v>7.680799784838413E-2</v>
      </c>
      <c r="H168">
        <f t="shared" si="18"/>
        <v>4.6322112282357146</v>
      </c>
    </row>
    <row r="169" spans="2:8" x14ac:dyDescent="0.25">
      <c r="B169">
        <f t="shared" ref="B169:B188" si="22">B168+$B$39</f>
        <v>7.8599999999999781</v>
      </c>
      <c r="C169">
        <f t="shared" si="16"/>
        <v>1.2296774779549362E-14</v>
      </c>
      <c r="D169">
        <f t="shared" si="19"/>
        <v>14923828.178059151</v>
      </c>
      <c r="E169">
        <f t="shared" si="20"/>
        <v>7.4041666414983292E-13</v>
      </c>
      <c r="F169">
        <f t="shared" si="21"/>
        <v>7.3758163305871995E-16</v>
      </c>
      <c r="G169">
        <f t="shared" si="17"/>
        <v>7.6854842372183499E-2</v>
      </c>
      <c r="H169">
        <f t="shared" si="18"/>
        <v>4.6276041509364552</v>
      </c>
    </row>
    <row r="170" spans="2:8" x14ac:dyDescent="0.25">
      <c r="B170">
        <f t="shared" si="22"/>
        <v>7.9199999999999777</v>
      </c>
      <c r="C170">
        <f t="shared" si="16"/>
        <v>1.2304284693757053E-14</v>
      </c>
      <c r="D170">
        <f t="shared" si="19"/>
        <v>14916392.983251313</v>
      </c>
      <c r="E170">
        <f t="shared" si="20"/>
        <v>7.3967908251677421E-13</v>
      </c>
      <c r="F170">
        <f t="shared" si="21"/>
        <v>7.3803178419918771E-16</v>
      </c>
      <c r="G170">
        <f t="shared" si="17"/>
        <v>7.6901779335981565E-2</v>
      </c>
      <c r="H170">
        <f t="shared" si="18"/>
        <v>4.6229942657298384</v>
      </c>
    </row>
    <row r="171" spans="2:8" x14ac:dyDescent="0.25">
      <c r="B171">
        <f t="shared" si="22"/>
        <v>7.9799999999999773</v>
      </c>
      <c r="C171">
        <f t="shared" si="16"/>
        <v>1.2311809447277721E-14</v>
      </c>
      <c r="D171">
        <f t="shared" si="19"/>
        <v>14908949.539315881</v>
      </c>
      <c r="E171">
        <f t="shared" si="20"/>
        <v>7.3894105073257504E-13</v>
      </c>
      <c r="F171">
        <f t="shared" si="21"/>
        <v>7.3848282423103841E-16</v>
      </c>
      <c r="G171">
        <f t="shared" si="17"/>
        <v>7.6948809045485747E-2</v>
      </c>
      <c r="H171">
        <f t="shared" si="18"/>
        <v>4.6183815670785933</v>
      </c>
    </row>
    <row r="172" spans="2:8" x14ac:dyDescent="0.25">
      <c r="B172">
        <f t="shared" si="22"/>
        <v>8.0399999999999778</v>
      </c>
      <c r="C172">
        <f t="shared" si="16"/>
        <v>1.2319349089249177E-14</v>
      </c>
      <c r="D172">
        <f t="shared" si="19"/>
        <v>14901497.824919634</v>
      </c>
      <c r="E172">
        <f t="shared" si="20"/>
        <v>7.3820256790834402E-13</v>
      </c>
      <c r="F172">
        <f t="shared" si="21"/>
        <v>7.3893475609581308E-16</v>
      </c>
      <c r="G172">
        <f t="shared" si="17"/>
        <v>7.6995931807807338E-2</v>
      </c>
      <c r="H172">
        <f t="shared" si="18"/>
        <v>4.6137660494271495</v>
      </c>
    </row>
    <row r="173" spans="2:8" x14ac:dyDescent="0.25">
      <c r="B173">
        <f t="shared" si="22"/>
        <v>8.0999999999999783</v>
      </c>
      <c r="C173">
        <f t="shared" si="16"/>
        <v>1.2326903669035151E-14</v>
      </c>
      <c r="D173">
        <f t="shared" si="19"/>
        <v>14894037.81864319</v>
      </c>
      <c r="E173">
        <f t="shared" si="20"/>
        <v>7.3746363315224818E-13</v>
      </c>
      <c r="F173">
        <f t="shared" si="21"/>
        <v>7.3938758274853596E-16</v>
      </c>
      <c r="G173">
        <f t="shared" si="17"/>
        <v>7.7043147931469672E-2</v>
      </c>
      <c r="H173">
        <f t="shared" si="18"/>
        <v>4.6091477072015508</v>
      </c>
    </row>
    <row r="174" spans="2:8" x14ac:dyDescent="0.25">
      <c r="B174">
        <f t="shared" si="22"/>
        <v>8.1599999999999788</v>
      </c>
      <c r="C174">
        <f t="shared" si="16"/>
        <v>1.2334473236226609E-14</v>
      </c>
      <c r="D174">
        <f t="shared" si="19"/>
        <v>14886569.498980554</v>
      </c>
      <c r="E174">
        <f t="shared" si="20"/>
        <v>7.3672424556949962E-13</v>
      </c>
      <c r="F174">
        <f t="shared" si="21"/>
        <v>7.3984130715785896E-16</v>
      </c>
      <c r="G174">
        <f t="shared" si="17"/>
        <v>7.7090457726416289E-2</v>
      </c>
      <c r="H174">
        <f t="shared" si="18"/>
        <v>4.6045265348093727</v>
      </c>
    </row>
    <row r="175" spans="2:8" x14ac:dyDescent="0.25">
      <c r="B175">
        <f t="shared" si="22"/>
        <v>8.2199999999999793</v>
      </c>
      <c r="C175">
        <f t="shared" si="16"/>
        <v>1.2342057840643084E-14</v>
      </c>
      <c r="D175">
        <f t="shared" si="19"/>
        <v>14879092.844338629</v>
      </c>
      <c r="E175">
        <f t="shared" si="20"/>
        <v>7.3598440426234171E-13</v>
      </c>
      <c r="F175">
        <f t="shared" si="21"/>
        <v>7.4029593230609697E-16</v>
      </c>
      <c r="G175">
        <f t="shared" si="17"/>
        <v>7.7137861504019273E-2</v>
      </c>
      <c r="H175">
        <f t="shared" si="18"/>
        <v>4.5999025266396361</v>
      </c>
    </row>
    <row r="176" spans="2:8" x14ac:dyDescent="0.25">
      <c r="B176">
        <f t="shared" si="22"/>
        <v>8.2799999999999798</v>
      </c>
      <c r="C176">
        <f t="shared" si="16"/>
        <v>1.2349657532333993E-14</v>
      </c>
      <c r="D176">
        <f t="shared" si="19"/>
        <v>14871607.833036747</v>
      </c>
      <c r="E176">
        <f t="shared" si="20"/>
        <v>7.3524410833003557E-13</v>
      </c>
      <c r="F176">
        <f t="shared" si="21"/>
        <v>7.4075146118931844E-16</v>
      </c>
      <c r="G176">
        <f t="shared" si="17"/>
        <v>7.7185359577087456E-2</v>
      </c>
      <c r="H176">
        <f t="shared" si="18"/>
        <v>4.5952756770627223</v>
      </c>
    </row>
    <row r="177" spans="2:8" x14ac:dyDescent="0.25">
      <c r="B177">
        <f t="shared" si="22"/>
        <v>8.3399999999999803</v>
      </c>
      <c r="C177">
        <f t="shared" si="16"/>
        <v>1.2357272361579991E-14</v>
      </c>
      <c r="D177">
        <f t="shared" si="19"/>
        <v>14864114.443306176</v>
      </c>
      <c r="E177">
        <f t="shared" si="20"/>
        <v>7.3450335686884628E-13</v>
      </c>
      <c r="F177">
        <f t="shared" si="21"/>
        <v>7.4120789681742573E-16</v>
      </c>
      <c r="G177">
        <f t="shared" si="17"/>
        <v>7.7232952259874948E-2</v>
      </c>
      <c r="H177">
        <f t="shared" si="18"/>
        <v>4.5906459804302893</v>
      </c>
    </row>
    <row r="178" spans="2:8" x14ac:dyDescent="0.25">
      <c r="B178">
        <f t="shared" si="22"/>
        <v>8.3999999999999808</v>
      </c>
      <c r="C178">
        <f t="shared" si="16"/>
        <v>1.2364902378894313E-14</v>
      </c>
      <c r="D178">
        <f t="shared" si="19"/>
        <v>14856612.653289653</v>
      </c>
      <c r="E178">
        <f t="shared" si="20"/>
        <v>7.3376214897202889E-13</v>
      </c>
      <c r="F178">
        <f t="shared" si="21"/>
        <v>7.4166524221423528E-16</v>
      </c>
      <c r="G178">
        <f t="shared" si="17"/>
        <v>7.7280639868089446E-2</v>
      </c>
      <c r="H178">
        <f t="shared" si="18"/>
        <v>4.5860134310751803</v>
      </c>
    </row>
    <row r="179" spans="2:8" x14ac:dyDescent="0.25">
      <c r="B179">
        <f t="shared" si="22"/>
        <v>8.4599999999999813</v>
      </c>
      <c r="C179">
        <f t="shared" si="16"/>
        <v>1.2372547635024144E-14</v>
      </c>
      <c r="D179">
        <f t="shared" si="19"/>
        <v>14849102.441040881</v>
      </c>
      <c r="E179">
        <f t="shared" si="20"/>
        <v>7.3302048372981469E-13</v>
      </c>
      <c r="F179">
        <f t="shared" si="21"/>
        <v>7.4212350041755983E-16</v>
      </c>
      <c r="G179">
        <f t="shared" si="17"/>
        <v>7.7328422718900891E-2</v>
      </c>
      <c r="H179">
        <f t="shared" si="18"/>
        <v>4.5813780233113413</v>
      </c>
    </row>
    <row r="180" spans="2:8" x14ac:dyDescent="0.25">
      <c r="B180">
        <f t="shared" si="22"/>
        <v>8.5199999999999818</v>
      </c>
      <c r="C180">
        <f t="shared" si="16"/>
        <v>1.2380208180951985E-14</v>
      </c>
      <c r="D180">
        <f t="shared" si="19"/>
        <v>14841583.784524044</v>
      </c>
      <c r="E180">
        <f t="shared" si="20"/>
        <v>7.3227836022939714E-13</v>
      </c>
      <c r="F180">
        <f t="shared" si="21"/>
        <v>7.4258267447929002E-16</v>
      </c>
      <c r="G180">
        <f t="shared" si="17"/>
        <v>7.7376301130949898E-2</v>
      </c>
      <c r="H180">
        <f t="shared" si="18"/>
        <v>4.576739751433732</v>
      </c>
    </row>
    <row r="181" spans="2:8" x14ac:dyDescent="0.25">
      <c r="B181">
        <f t="shared" si="22"/>
        <v>8.5799999999999823</v>
      </c>
      <c r="C181">
        <f t="shared" si="16"/>
        <v>1.2387884067897022E-14</v>
      </c>
      <c r="D181">
        <f t="shared" si="19"/>
        <v>14834056.661613312</v>
      </c>
      <c r="E181">
        <f t="shared" si="20"/>
        <v>7.3153577755491788E-13</v>
      </c>
      <c r="F181">
        <f t="shared" si="21"/>
        <v>7.4304276746547633E-16</v>
      </c>
      <c r="G181">
        <f t="shared" si="17"/>
        <v>7.7424275424356384E-2</v>
      </c>
      <c r="H181">
        <f t="shared" si="18"/>
        <v>4.5720986097182363</v>
      </c>
    </row>
    <row r="182" spans="2:8" x14ac:dyDescent="0.25">
      <c r="B182">
        <f t="shared" si="22"/>
        <v>8.6399999999999828</v>
      </c>
      <c r="C182">
        <f t="shared" si="16"/>
        <v>1.2395575347316538E-14</v>
      </c>
      <c r="D182">
        <f t="shared" si="19"/>
        <v>14826521.050092345</v>
      </c>
      <c r="E182">
        <f t="shared" si="20"/>
        <v>7.3079273478745245E-13</v>
      </c>
      <c r="F182">
        <f t="shared" si="21"/>
        <v>7.4350378245641293E-16</v>
      </c>
      <c r="G182">
        <f t="shared" si="17"/>
        <v>7.7472345920728353E-2</v>
      </c>
      <c r="H182">
        <f t="shared" si="18"/>
        <v>4.5674545924215773</v>
      </c>
    </row>
    <row r="183" spans="2:8" x14ac:dyDescent="0.25">
      <c r="B183">
        <f t="shared" si="22"/>
        <v>8.6999999999999833</v>
      </c>
      <c r="C183">
        <f t="shared" si="16"/>
        <v>1.240328207090728E-14</v>
      </c>
      <c r="D183">
        <f t="shared" si="19"/>
        <v>14818976.927653788</v>
      </c>
      <c r="E183">
        <f t="shared" si="20"/>
        <v>7.3004923100499607E-13</v>
      </c>
      <c r="F183">
        <f t="shared" si="21"/>
        <v>7.439657225467208E-16</v>
      </c>
      <c r="G183">
        <f t="shared" si="17"/>
        <v>7.75205129431705E-2</v>
      </c>
      <c r="H183">
        <f t="shared" si="18"/>
        <v>4.5628076937812247</v>
      </c>
    </row>
    <row r="184" spans="2:8" x14ac:dyDescent="0.25">
      <c r="B184">
        <f t="shared" si="22"/>
        <v>8.7599999999999838</v>
      </c>
      <c r="C184">
        <f t="shared" si="16"/>
        <v>1.2411004290606913E-14</v>
      </c>
      <c r="D184">
        <f t="shared" si="19"/>
        <v>14811424.271898761</v>
      </c>
      <c r="E184">
        <f t="shared" si="20"/>
        <v>7.2930526528244932E-13</v>
      </c>
      <c r="F184">
        <f t="shared" si="21"/>
        <v>7.444285908454319E-16</v>
      </c>
      <c r="G184">
        <f t="shared" si="17"/>
        <v>7.7568776816293206E-2</v>
      </c>
      <c r="H184">
        <f t="shared" si="18"/>
        <v>4.5581579080153078</v>
      </c>
    </row>
    <row r="185" spans="2:8" x14ac:dyDescent="0.25">
      <c r="B185">
        <f t="shared" si="22"/>
        <v>8.8199999999999843</v>
      </c>
      <c r="C185">
        <f t="shared" si="16"/>
        <v>1.2418742058595386E-14</v>
      </c>
      <c r="D185">
        <f t="shared" si="19"/>
        <v>14803863.060336372</v>
      </c>
      <c r="E185">
        <f t="shared" si="20"/>
        <v>7.2856083669160388E-13</v>
      </c>
      <c r="F185">
        <f t="shared" si="21"/>
        <v>7.4489239047607521E-16</v>
      </c>
      <c r="G185">
        <f t="shared" si="17"/>
        <v>7.7617137866221153E-2</v>
      </c>
      <c r="H185">
        <f t="shared" si="18"/>
        <v>4.553505229322524</v>
      </c>
    </row>
    <row r="186" spans="2:8" x14ac:dyDescent="0.25">
      <c r="B186">
        <f t="shared" si="22"/>
        <v>8.8799999999999848</v>
      </c>
      <c r="C186">
        <f t="shared" si="16"/>
        <v>1.2426495427296397E-14</v>
      </c>
      <c r="D186">
        <f t="shared" si="19"/>
        <v>14796293.270383172</v>
      </c>
      <c r="E186">
        <f t="shared" si="20"/>
        <v>7.2781594430112777E-13</v>
      </c>
      <c r="F186">
        <f t="shared" si="21"/>
        <v>7.4535712457675963E-16</v>
      </c>
      <c r="G186">
        <f t="shared" si="17"/>
        <v>7.7665596420602487E-2</v>
      </c>
      <c r="H186">
        <f t="shared" si="18"/>
        <v>4.5488496518820476</v>
      </c>
    </row>
    <row r="187" spans="2:8" x14ac:dyDescent="0.25">
      <c r="B187">
        <f t="shared" si="22"/>
        <v>8.9399999999999853</v>
      </c>
      <c r="C187">
        <f t="shared" si="16"/>
        <v>1.2434264449378819E-14</v>
      </c>
      <c r="D187">
        <f t="shared" si="19"/>
        <v>14788714.879362669</v>
      </c>
      <c r="E187">
        <f t="shared" si="20"/>
        <v>7.2707058717655096E-13</v>
      </c>
      <c r="F187">
        <f t="shared" si="21"/>
        <v>7.4582279630026262E-16</v>
      </c>
      <c r="G187">
        <f t="shared" si="17"/>
        <v>7.7714152808617612E-2</v>
      </c>
      <c r="H187">
        <f t="shared" si="18"/>
        <v>4.544191169853443</v>
      </c>
    </row>
    <row r="188" spans="2:8" x14ac:dyDescent="0.25">
      <c r="B188">
        <f t="shared" si="22"/>
        <v>8.9999999999999858</v>
      </c>
      <c r="C188">
        <f t="shared" si="16"/>
        <v>1.2442049177758148E-14</v>
      </c>
      <c r="D188">
        <f t="shared" si="19"/>
        <v>14781127.864504792</v>
      </c>
      <c r="E188">
        <f t="shared" si="20"/>
        <v>7.263247643802507E-13</v>
      </c>
      <c r="F188">
        <f t="shared" si="21"/>
        <v>7.4628940881411512E-16</v>
      </c>
      <c r="G188">
        <f t="shared" si="17"/>
        <v>7.7762807360988409E-2</v>
      </c>
      <c r="H188">
        <f t="shared" si="18"/>
        <v>4.5395297773765657</v>
      </c>
    </row>
    <row r="189" spans="2:8" x14ac:dyDescent="0.25">
      <c r="B189">
        <f t="shared" ref="B189:B252" si="23">B188+$B$39</f>
        <v>9.0599999999999863</v>
      </c>
      <c r="C189">
        <f t="shared" si="16"/>
        <v>1.244984966559797E-14</v>
      </c>
      <c r="D189">
        <f t="shared" si="19"/>
        <v>14773532.202945372</v>
      </c>
      <c r="E189">
        <f t="shared" si="20"/>
        <v>7.2557847497143657E-13</v>
      </c>
      <c r="F189">
        <f t="shared" si="21"/>
        <v>7.467569653006897E-16</v>
      </c>
      <c r="G189">
        <f t="shared" si="17"/>
        <v>7.7811560409987296E-2</v>
      </c>
      <c r="H189">
        <f t="shared" si="18"/>
        <v>4.5348654685714784</v>
      </c>
    </row>
    <row r="190" spans="2:8" x14ac:dyDescent="0.25">
      <c r="B190">
        <f t="shared" si="23"/>
        <v>9.1199999999999868</v>
      </c>
      <c r="C190">
        <f t="shared" si="16"/>
        <v>1.2457665966311413E-14</v>
      </c>
      <c r="D190">
        <f t="shared" si="19"/>
        <v>14765927.871725617</v>
      </c>
      <c r="E190">
        <f t="shared" si="20"/>
        <v>7.2483171800613586E-13</v>
      </c>
      <c r="F190">
        <f t="shared" si="21"/>
        <v>7.4722546895728764E-16</v>
      </c>
      <c r="G190">
        <f t="shared" si="17"/>
        <v>7.7860412289446318E-2</v>
      </c>
      <c r="H190">
        <f t="shared" si="18"/>
        <v>4.5301982375383485</v>
      </c>
    </row>
    <row r="191" spans="2:8" x14ac:dyDescent="0.25">
      <c r="B191">
        <f t="shared" si="23"/>
        <v>9.1799999999999873</v>
      </c>
      <c r="C191">
        <f t="shared" si="16"/>
        <v>1.2465498133562646E-14</v>
      </c>
      <c r="D191">
        <f t="shared" si="19"/>
        <v>14758314.847791582</v>
      </c>
      <c r="E191">
        <f t="shared" si="20"/>
        <v>7.2408449253717859E-13</v>
      </c>
      <c r="F191">
        <f t="shared" si="21"/>
        <v>7.4769492299622795E-16</v>
      </c>
      <c r="G191">
        <f t="shared" si="17"/>
        <v>7.7909363334766529E-2</v>
      </c>
      <c r="H191">
        <f t="shared" si="18"/>
        <v>4.5255280783573655</v>
      </c>
    </row>
    <row r="192" spans="2:8" x14ac:dyDescent="0.25">
      <c r="B192">
        <f t="shared" si="23"/>
        <v>9.2399999999999878</v>
      </c>
      <c r="C192">
        <f t="shared" si="16"/>
        <v>1.2473346221268357E-14</v>
      </c>
      <c r="D192">
        <f t="shared" si="19"/>
        <v>14750693.107993633</v>
      </c>
      <c r="E192">
        <f t="shared" si="20"/>
        <v>7.233367976141824E-13</v>
      </c>
      <c r="F192">
        <f t="shared" si="21"/>
        <v>7.4816533064493633E-16</v>
      </c>
      <c r="G192">
        <f t="shared" si="17"/>
        <v>7.7958413882927222E-2</v>
      </c>
      <c r="H192">
        <f t="shared" si="18"/>
        <v>4.5208549850886399</v>
      </c>
    </row>
    <row r="193" spans="2:8" x14ac:dyDescent="0.25">
      <c r="B193">
        <f t="shared" si="23"/>
        <v>9.2999999999999883</v>
      </c>
      <c r="C193">
        <f t="shared" si="16"/>
        <v>1.2481210283599251E-14</v>
      </c>
      <c r="D193">
        <f t="shared" si="19"/>
        <v>14743062.629085906</v>
      </c>
      <c r="E193">
        <f t="shared" si="20"/>
        <v>7.2258863228353751E-13</v>
      </c>
      <c r="F193">
        <f t="shared" si="21"/>
        <v>7.486366951460344E-16</v>
      </c>
      <c r="G193">
        <f t="shared" si="17"/>
        <v>7.8007564272495306E-2</v>
      </c>
      <c r="H193">
        <f t="shared" si="18"/>
        <v>4.5161789517721083</v>
      </c>
    </row>
    <row r="194" spans="2:8" x14ac:dyDescent="0.25">
      <c r="B194">
        <f t="shared" si="23"/>
        <v>9.3599999999999888</v>
      </c>
      <c r="C194">
        <f t="shared" si="16"/>
        <v>1.2489090374981581E-14</v>
      </c>
      <c r="D194">
        <f t="shared" si="19"/>
        <v>14735423.387725774</v>
      </c>
      <c r="E194">
        <f t="shared" si="20"/>
        <v>7.2183999558839152E-13</v>
      </c>
      <c r="F194">
        <f t="shared" si="21"/>
        <v>7.4910901975743122E-16</v>
      </c>
      <c r="G194">
        <f t="shared" si="17"/>
        <v>7.8056814843634872E-2</v>
      </c>
      <c r="H194">
        <f t="shared" si="18"/>
        <v>4.5114999724274467</v>
      </c>
    </row>
    <row r="195" spans="2:8" x14ac:dyDescent="0.25">
      <c r="B195">
        <f t="shared" si="23"/>
        <v>9.4199999999999893</v>
      </c>
      <c r="C195">
        <f t="shared" si="16"/>
        <v>1.2496986550098636E-14</v>
      </c>
      <c r="D195">
        <f t="shared" si="19"/>
        <v>14727775.360473294</v>
      </c>
      <c r="E195">
        <f t="shared" si="20"/>
        <v>7.2109088656863413E-13</v>
      </c>
      <c r="F195">
        <f t="shared" si="21"/>
        <v>7.4958230775241273E-16</v>
      </c>
      <c r="G195">
        <f t="shared" si="17"/>
        <v>7.8106165938116465E-2</v>
      </c>
      <c r="H195">
        <f t="shared" si="18"/>
        <v>4.5068180410539629</v>
      </c>
    </row>
    <row r="196" spans="2:8" x14ac:dyDescent="0.25">
      <c r="B196">
        <f t="shared" si="23"/>
        <v>9.4799999999999898</v>
      </c>
      <c r="C196">
        <f t="shared" si="16"/>
        <v>1.2504898863892302E-14</v>
      </c>
      <c r="D196">
        <f t="shared" si="19"/>
        <v>14720118.523790661</v>
      </c>
      <c r="E196">
        <f t="shared" si="20"/>
        <v>7.2034130426088173E-13</v>
      </c>
      <c r="F196">
        <f t="shared" si="21"/>
        <v>7.5005656241973432E-16</v>
      </c>
      <c r="G196">
        <f t="shared" si="17"/>
        <v>7.8155617899326887E-2</v>
      </c>
      <c r="H196">
        <f t="shared" si="18"/>
        <v>4.5021331516305105</v>
      </c>
    </row>
    <row r="197" spans="2:8" x14ac:dyDescent="0.25">
      <c r="B197">
        <f t="shared" si="23"/>
        <v>9.5399999999999903</v>
      </c>
      <c r="C197">
        <f t="shared" si="16"/>
        <v>1.2512827371564593E-14</v>
      </c>
      <c r="D197">
        <f t="shared" si="19"/>
        <v>14712452.854041656</v>
      </c>
      <c r="E197">
        <f t="shared" si="20"/>
        <v>7.1959124769846201E-13</v>
      </c>
      <c r="F197">
        <f t="shared" si="21"/>
        <v>7.5053178706371314E-16</v>
      </c>
      <c r="G197">
        <f t="shared" si="17"/>
        <v>7.8205171072278701E-2</v>
      </c>
      <c r="H197">
        <f t="shared" si="18"/>
        <v>4.4974452981153874</v>
      </c>
    </row>
    <row r="198" spans="2:8" x14ac:dyDescent="0.25">
      <c r="B198">
        <f t="shared" si="23"/>
        <v>9.5999999999999908</v>
      </c>
      <c r="C198">
        <f t="shared" si="16"/>
        <v>1.2520772128579204E-14</v>
      </c>
      <c r="D198">
        <f t="shared" si="19"/>
        <v>14704778.327491082</v>
      </c>
      <c r="E198">
        <f t="shared" si="20"/>
        <v>7.1884071591139827E-13</v>
      </c>
      <c r="F198">
        <f t="shared" si="21"/>
        <v>7.5100798500432012E-16</v>
      </c>
      <c r="G198">
        <f t="shared" si="17"/>
        <v>7.8254825803620018E-2</v>
      </c>
      <c r="H198">
        <f t="shared" si="18"/>
        <v>4.4927544744462393</v>
      </c>
    </row>
    <row r="199" spans="2:8" x14ac:dyDescent="0.25">
      <c r="B199">
        <f t="shared" si="23"/>
        <v>9.6599999999999913</v>
      </c>
      <c r="C199">
        <f t="shared" si="16"/>
        <v>1.2528733190663087E-14</v>
      </c>
      <c r="D199">
        <f t="shared" si="19"/>
        <v>14697094.920304213</v>
      </c>
      <c r="E199">
        <f t="shared" si="20"/>
        <v>7.1808970792639395E-13</v>
      </c>
      <c r="F199">
        <f t="shared" si="21"/>
        <v>7.5148515957727497E-16</v>
      </c>
      <c r="G199">
        <f t="shared" si="17"/>
        <v>7.8304582441644288E-2</v>
      </c>
      <c r="H199">
        <f t="shared" si="18"/>
        <v>4.4880606745399616</v>
      </c>
    </row>
    <row r="200" spans="2:8" x14ac:dyDescent="0.25">
      <c r="B200">
        <f t="shared" si="23"/>
        <v>9.7199999999999918</v>
      </c>
      <c r="C200">
        <f t="shared" si="16"/>
        <v>1.2536710613808013E-14</v>
      </c>
      <c r="D200">
        <f t="shared" si="19"/>
        <v>14689402.608546218</v>
      </c>
      <c r="E200">
        <f t="shared" si="20"/>
        <v>7.1733822276681665E-13</v>
      </c>
      <c r="F200">
        <f t="shared" si="21"/>
        <v>7.5196331413413926E-16</v>
      </c>
      <c r="G200">
        <f t="shared" si="17"/>
        <v>7.8354441336300082E-2</v>
      </c>
      <c r="H200">
        <f t="shared" si="18"/>
        <v>4.483363892292604</v>
      </c>
    </row>
    <row r="201" spans="2:8" x14ac:dyDescent="0.25">
      <c r="B201">
        <f t="shared" si="23"/>
        <v>9.7799999999999923</v>
      </c>
      <c r="C201">
        <f t="shared" si="16"/>
        <v>1.2544704454272177E-14</v>
      </c>
      <c r="D201">
        <f t="shared" si="19"/>
        <v>14681701.368181601</v>
      </c>
      <c r="E201">
        <f t="shared" si="20"/>
        <v>7.1658625945268252E-13</v>
      </c>
      <c r="F201">
        <f t="shared" si="21"/>
        <v>7.5244245204241187E-16</v>
      </c>
      <c r="G201">
        <f t="shared" si="17"/>
        <v>7.8404402839201096E-2</v>
      </c>
      <c r="H201">
        <f t="shared" si="18"/>
        <v>4.4786641215792651</v>
      </c>
    </row>
    <row r="202" spans="2:8" x14ac:dyDescent="0.25">
      <c r="B202">
        <f t="shared" si="23"/>
        <v>9.8399999999999928</v>
      </c>
      <c r="C202">
        <f t="shared" si="16"/>
        <v>1.2552714768581765E-14</v>
      </c>
      <c r="D202">
        <f t="shared" si="19"/>
        <v>14673991.175073626</v>
      </c>
      <c r="E202">
        <f t="shared" si="20"/>
        <v>7.158338170006401E-13</v>
      </c>
      <c r="F202">
        <f t="shared" si="21"/>
        <v>7.5292257668562452E-16</v>
      </c>
      <c r="G202">
        <f t="shared" si="17"/>
        <v>7.8454467303636019E-2</v>
      </c>
      <c r="H202">
        <f t="shared" si="18"/>
        <v>4.4739613562540006</v>
      </c>
    </row>
    <row r="203" spans="2:8" x14ac:dyDescent="0.25">
      <c r="B203">
        <f t="shared" si="23"/>
        <v>9.8999999999999932</v>
      </c>
      <c r="C203">
        <f t="shared" si="16"/>
        <v>1.2560741613532605E-14</v>
      </c>
      <c r="D203">
        <f t="shared" si="19"/>
        <v>14666272.004983732</v>
      </c>
      <c r="E203">
        <f t="shared" si="20"/>
        <v>7.1508089442395452E-13</v>
      </c>
      <c r="F203">
        <f t="shared" si="21"/>
        <v>7.5340369146343736E-16</v>
      </c>
      <c r="G203">
        <f t="shared" si="17"/>
        <v>7.8504635084578778E-2</v>
      </c>
      <c r="H203">
        <f t="shared" si="18"/>
        <v>4.4692555901497153</v>
      </c>
    </row>
    <row r="204" spans="2:8" x14ac:dyDescent="0.25">
      <c r="B204">
        <f t="shared" si="23"/>
        <v>9.9599999999999937</v>
      </c>
      <c r="C204">
        <f t="shared" si="16"/>
        <v>1.256878504619176E-14</v>
      </c>
      <c r="D204">
        <f t="shared" si="19"/>
        <v>14658543.833570963</v>
      </c>
      <c r="E204">
        <f t="shared" si="20"/>
        <v>7.1432749073249108E-13</v>
      </c>
      <c r="F204">
        <f t="shared" si="21"/>
        <v>7.5388579979173725E-16</v>
      </c>
      <c r="G204">
        <f t="shared" si="17"/>
        <v>7.8554906538698482E-2</v>
      </c>
      <c r="H204">
        <f t="shared" si="18"/>
        <v>4.4645468170780687</v>
      </c>
    </row>
    <row r="205" spans="2:8" x14ac:dyDescent="0.25">
      <c r="B205">
        <f t="shared" si="23"/>
        <v>10.019999999999994</v>
      </c>
      <c r="C205">
        <f t="shared" si="16"/>
        <v>1.2576845123899177E-14</v>
      </c>
      <c r="D205">
        <f t="shared" si="19"/>
        <v>14650806.636391371</v>
      </c>
      <c r="E205">
        <f t="shared" si="20"/>
        <v>7.1357360493269934E-13</v>
      </c>
      <c r="F205">
        <f t="shared" si="21"/>
        <v>7.5436890510273431E-16</v>
      </c>
      <c r="G205">
        <f t="shared" si="17"/>
        <v>7.8605282024369852E-2</v>
      </c>
      <c r="H205">
        <f t="shared" si="18"/>
        <v>4.4598350308293702</v>
      </c>
    </row>
    <row r="206" spans="2:8" x14ac:dyDescent="0.25">
      <c r="B206">
        <f t="shared" si="23"/>
        <v>10.079999999999995</v>
      </c>
      <c r="C206">
        <f t="shared" si="16"/>
        <v>1.2584921904269308E-14</v>
      </c>
      <c r="D206">
        <f t="shared" si="19"/>
        <v>14643060.388897438</v>
      </c>
      <c r="E206">
        <f t="shared" si="20"/>
        <v>7.1281923602759665E-13</v>
      </c>
      <c r="F206">
        <f t="shared" si="21"/>
        <v>7.5485301084506081E-16</v>
      </c>
      <c r="G206">
        <f t="shared" si="17"/>
        <v>7.8655761901683177E-2</v>
      </c>
      <c r="H206">
        <f t="shared" si="18"/>
        <v>4.4551202251724789</v>
      </c>
    </row>
    <row r="207" spans="2:8" x14ac:dyDescent="0.25">
      <c r="B207">
        <f t="shared" si="23"/>
        <v>10.139999999999995</v>
      </c>
      <c r="C207">
        <f t="shared" si="16"/>
        <v>1.2593015445192811E-14</v>
      </c>
      <c r="D207">
        <f t="shared" si="19"/>
        <v>14635305.066437466</v>
      </c>
      <c r="E207">
        <f t="shared" si="20"/>
        <v>7.1206438301675157E-13</v>
      </c>
      <c r="F207">
        <f t="shared" si="21"/>
        <v>7.5533812048386973E-16</v>
      </c>
      <c r="G207">
        <f t="shared" si="17"/>
        <v>7.8706346532455063E-2</v>
      </c>
      <c r="H207">
        <f t="shared" si="18"/>
        <v>4.4504023938546968</v>
      </c>
    </row>
    <row r="208" spans="2:8" x14ac:dyDescent="0.25">
      <c r="B208">
        <f t="shared" si="23"/>
        <v>10.199999999999996</v>
      </c>
      <c r="C208">
        <f t="shared" si="16"/>
        <v>1.2601125804838162E-14</v>
      </c>
      <c r="D208">
        <f t="shared" si="19"/>
        <v>14627540.644255001</v>
      </c>
      <c r="E208">
        <f t="shared" si="20"/>
        <v>7.1130904489626773E-13</v>
      </c>
      <c r="F208">
        <f t="shared" si="21"/>
        <v>7.5582423750093544E-16</v>
      </c>
      <c r="G208">
        <f t="shared" si="17"/>
        <v>7.8757036280238502E-2</v>
      </c>
      <c r="H208">
        <f t="shared" si="18"/>
        <v>4.4456815306016733</v>
      </c>
    </row>
    <row r="209" spans="2:8" x14ac:dyDescent="0.25">
      <c r="B209">
        <f t="shared" si="23"/>
        <v>10.259999999999996</v>
      </c>
      <c r="C209">
        <f t="shared" si="16"/>
        <v>1.2609253041653389E-14</v>
      </c>
      <c r="D209">
        <f t="shared" si="19"/>
        <v>14619767.097488204</v>
      </c>
      <c r="E209">
        <f t="shared" si="20"/>
        <v>7.105532206587668E-13</v>
      </c>
      <c r="F209">
        <f t="shared" si="21"/>
        <v>7.5631136539475281E-16</v>
      </c>
      <c r="G209">
        <f t="shared" si="17"/>
        <v>7.8807831510333673E-2</v>
      </c>
      <c r="H209">
        <f t="shared" si="18"/>
        <v>4.4409576291172925</v>
      </c>
    </row>
    <row r="210" spans="2:8" x14ac:dyDescent="0.25">
      <c r="B210">
        <f t="shared" si="23"/>
        <v>10.319999999999997</v>
      </c>
      <c r="C210">
        <f t="shared" si="16"/>
        <v>1.2617397214367734E-14</v>
      </c>
      <c r="D210">
        <f t="shared" si="19"/>
        <v>14611984.401169265</v>
      </c>
      <c r="E210">
        <f t="shared" si="20"/>
        <v>7.0979690929337205E-13</v>
      </c>
      <c r="F210">
        <f t="shared" si="21"/>
        <v>7.5679950768063996E-16</v>
      </c>
      <c r="G210">
        <f t="shared" si="17"/>
        <v>7.8858732589798322E-2</v>
      </c>
      <c r="H210">
        <f t="shared" si="18"/>
        <v>4.4362306830835756</v>
      </c>
    </row>
    <row r="211" spans="2:8" x14ac:dyDescent="0.25">
      <c r="B211">
        <f t="shared" si="23"/>
        <v>10.379999999999997</v>
      </c>
      <c r="C211">
        <f t="shared" si="16"/>
        <v>1.2625558381993346E-14</v>
      </c>
      <c r="D211">
        <f t="shared" si="19"/>
        <v>14604192.530223785</v>
      </c>
      <c r="E211">
        <f t="shared" si="20"/>
        <v>7.0904010978569138E-13</v>
      </c>
      <c r="F211">
        <f t="shared" si="21"/>
        <v>7.5728866789083864E-16</v>
      </c>
      <c r="G211">
        <f t="shared" si="17"/>
        <v>7.8909739887458405E-2</v>
      </c>
      <c r="H211">
        <f t="shared" si="18"/>
        <v>4.4315006861605708</v>
      </c>
    </row>
    <row r="212" spans="2:8" x14ac:dyDescent="0.25">
      <c r="B212">
        <f t="shared" si="23"/>
        <v>10.439999999999998</v>
      </c>
      <c r="C212">
        <f t="shared" si="16"/>
        <v>1.2633736603827047E-14</v>
      </c>
      <c r="D212">
        <f t="shared" si="19"/>
        <v>14596391.459470151</v>
      </c>
      <c r="E212">
        <f t="shared" si="20"/>
        <v>7.0828282111780056E-13</v>
      </c>
      <c r="F212">
        <f t="shared" si="21"/>
        <v>7.5777884957461807E-16</v>
      </c>
      <c r="G212">
        <f t="shared" si="17"/>
        <v>7.8960853773919037E-2</v>
      </c>
      <c r="H212">
        <f t="shared" si="18"/>
        <v>4.4267676319862526</v>
      </c>
    </row>
    <row r="213" spans="2:8" x14ac:dyDescent="0.25">
      <c r="B213">
        <f t="shared" si="23"/>
        <v>10.499999999999998</v>
      </c>
      <c r="C213">
        <f t="shared" si="16"/>
        <v>1.2641931939452002E-14</v>
      </c>
      <c r="D213">
        <f t="shared" si="19"/>
        <v>14588581.163618932</v>
      </c>
      <c r="E213">
        <f t="shared" si="20"/>
        <v>7.0752504226822597E-13</v>
      </c>
      <c r="F213">
        <f t="shared" si="21"/>
        <v>7.5827005629837777E-16</v>
      </c>
      <c r="G213">
        <f t="shared" si="17"/>
        <v>7.9012074621575001E-2</v>
      </c>
      <c r="H213">
        <f t="shared" si="18"/>
        <v>4.4220315141764113</v>
      </c>
    </row>
    <row r="214" spans="2:8" x14ac:dyDescent="0.25">
      <c r="B214">
        <f t="shared" si="23"/>
        <v>10.559999999999999</v>
      </c>
      <c r="C214">
        <f t="shared" si="16"/>
        <v>1.2650144448739501E-14</v>
      </c>
      <c r="D214">
        <f t="shared" si="19"/>
        <v>14580761.617272239</v>
      </c>
      <c r="E214">
        <f t="shared" si="20"/>
        <v>7.0676677221192755E-13</v>
      </c>
      <c r="F214">
        <f t="shared" si="21"/>
        <v>7.5876229164575131E-16</v>
      </c>
      <c r="G214">
        <f t="shared" si="17"/>
        <v>7.9063402804621874E-2</v>
      </c>
      <c r="H214">
        <f t="shared" si="18"/>
        <v>4.4172923263245467</v>
      </c>
    </row>
    <row r="215" spans="2:8" x14ac:dyDescent="0.25">
      <c r="B215">
        <f t="shared" si="23"/>
        <v>10.62</v>
      </c>
      <c r="C215">
        <f t="shared" si="16"/>
        <v>1.2658374191850714E-14</v>
      </c>
      <c r="D215">
        <f t="shared" si="19"/>
        <v>14572932.794923104</v>
      </c>
      <c r="E215">
        <f t="shared" si="20"/>
        <v>7.0600800992028176E-13</v>
      </c>
      <c r="F215">
        <f t="shared" si="21"/>
        <v>7.5925555921771282E-16</v>
      </c>
      <c r="G215">
        <f t="shared" si="17"/>
        <v>7.911483869906695E-2</v>
      </c>
      <c r="H215">
        <f t="shared" si="18"/>
        <v>4.4125500620017615</v>
      </c>
    </row>
    <row r="216" spans="2:8" x14ac:dyDescent="0.25">
      <c r="B216">
        <f t="shared" si="23"/>
        <v>10.68</v>
      </c>
      <c r="C216">
        <f t="shared" si="16"/>
        <v>1.2666621229238422E-14</v>
      </c>
      <c r="D216">
        <f t="shared" si="19"/>
        <v>14565094.670954844</v>
      </c>
      <c r="E216">
        <f t="shared" si="20"/>
        <v>7.0524875436106404E-13</v>
      </c>
      <c r="F216">
        <f t="shared" si="21"/>
        <v>7.5974986263268038E-16</v>
      </c>
      <c r="G216">
        <f t="shared" si="17"/>
        <v>7.9166382682740122E-2</v>
      </c>
      <c r="H216">
        <f t="shared" si="18"/>
        <v>4.4078047147566499</v>
      </c>
    </row>
    <row r="217" spans="2:8" x14ac:dyDescent="0.25">
      <c r="B217">
        <f t="shared" si="23"/>
        <v>10.74</v>
      </c>
      <c r="C217">
        <f t="shared" si="16"/>
        <v>1.267488562164883E-14</v>
      </c>
      <c r="D217">
        <f t="shared" si="19"/>
        <v>14557247.219640424</v>
      </c>
      <c r="E217">
        <f t="shared" si="20"/>
        <v>7.0448900449843131E-13</v>
      </c>
      <c r="F217">
        <f t="shared" si="21"/>
        <v>7.6024520552662387E-16</v>
      </c>
      <c r="G217">
        <f t="shared" si="17"/>
        <v>7.9218035135305176E-2</v>
      </c>
      <c r="H217">
        <f t="shared" si="18"/>
        <v>4.4030562781151952</v>
      </c>
    </row>
    <row r="218" spans="2:8" x14ac:dyDescent="0.25">
      <c r="B218">
        <f t="shared" si="23"/>
        <v>10.8</v>
      </c>
      <c r="C218">
        <f t="shared" si="16"/>
        <v>1.2683167430123351E-14</v>
      </c>
      <c r="D218">
        <f t="shared" si="19"/>
        <v>14549390.41514181</v>
      </c>
      <c r="E218">
        <f t="shared" si="20"/>
        <v>7.0372875929290471E-13</v>
      </c>
      <c r="F218">
        <f t="shared" si="21"/>
        <v>7.6074159155317169E-16</v>
      </c>
      <c r="G218">
        <f t="shared" si="17"/>
        <v>7.9269796438270937E-2</v>
      </c>
      <c r="H218">
        <f t="shared" si="18"/>
        <v>4.3983047455806537</v>
      </c>
    </row>
    <row r="219" spans="2:8" x14ac:dyDescent="0.25">
      <c r="B219">
        <f t="shared" si="23"/>
        <v>10.860000000000001</v>
      </c>
      <c r="C219">
        <f t="shared" si="16"/>
        <v>1.2691466716000412E-14</v>
      </c>
      <c r="D219">
        <f t="shared" si="19"/>
        <v>14541524.231509319</v>
      </c>
      <c r="E219">
        <f t="shared" si="20"/>
        <v>7.0296801770135152E-13</v>
      </c>
      <c r="F219">
        <f t="shared" si="21"/>
        <v>7.6123902438371918E-16</v>
      </c>
      <c r="G219">
        <f t="shared" si="17"/>
        <v>7.9321666975002578E-2</v>
      </c>
      <c r="H219">
        <f t="shared" si="18"/>
        <v>4.3935501106334467</v>
      </c>
    </row>
    <row r="220" spans="2:8" x14ac:dyDescent="0.25">
      <c r="B220">
        <f t="shared" si="23"/>
        <v>10.920000000000002</v>
      </c>
      <c r="C220">
        <f t="shared" si="16"/>
        <v>1.2699783540917265E-14</v>
      </c>
      <c r="D220">
        <f t="shared" si="19"/>
        <v>14533648.642680973</v>
      </c>
      <c r="E220">
        <f t="shared" si="20"/>
        <v>7.0220677867696782E-13</v>
      </c>
      <c r="F220">
        <f t="shared" si="21"/>
        <v>7.6173750770753667E-16</v>
      </c>
      <c r="G220">
        <f t="shared" si="17"/>
        <v>7.9373647130732902E-2</v>
      </c>
      <c r="H220">
        <f t="shared" si="18"/>
        <v>4.3887923667310487</v>
      </c>
    </row>
    <row r="221" spans="2:8" x14ac:dyDescent="0.25">
      <c r="B221">
        <f t="shared" si="23"/>
        <v>10.980000000000002</v>
      </c>
      <c r="C221">
        <f t="shared" si="16"/>
        <v>1.2708117966811826E-14</v>
      </c>
      <c r="D221">
        <f t="shared" si="19"/>
        <v>14525763.622481842</v>
      </c>
      <c r="E221">
        <f t="shared" si="20"/>
        <v>7.0144504116926028E-13</v>
      </c>
      <c r="F221">
        <f t="shared" si="21"/>
        <v>7.6223704523187913E-16</v>
      </c>
      <c r="G221">
        <f t="shared" si="17"/>
        <v>7.9425737292573906E-2</v>
      </c>
      <c r="H221">
        <f t="shared" si="18"/>
        <v>4.3840315073078759</v>
      </c>
    </row>
    <row r="222" spans="2:8" x14ac:dyDescent="0.25">
      <c r="B222">
        <f t="shared" si="23"/>
        <v>11.040000000000003</v>
      </c>
      <c r="C222">
        <f t="shared" si="16"/>
        <v>1.2716470055924523E-14</v>
      </c>
      <c r="D222">
        <f t="shared" si="19"/>
        <v>14517869.144623369</v>
      </c>
      <c r="E222">
        <f t="shared" si="20"/>
        <v>7.006828041240284E-13</v>
      </c>
      <c r="F222">
        <f t="shared" si="21"/>
        <v>7.6273764068209674E-16</v>
      </c>
      <c r="G222">
        <f t="shared" si="17"/>
        <v>7.9477937849528252E-2</v>
      </c>
      <c r="H222">
        <f t="shared" si="18"/>
        <v>4.3792675257751776</v>
      </c>
    </row>
    <row r="223" spans="2:8" x14ac:dyDescent="0.25">
      <c r="B223">
        <f t="shared" si="23"/>
        <v>11.100000000000003</v>
      </c>
      <c r="C223">
        <f t="shared" si="16"/>
        <v>1.2724839870800138E-14</v>
      </c>
      <c r="D223">
        <f t="shared" si="19"/>
        <v>14509965.182702716</v>
      </c>
      <c r="E223">
        <f t="shared" si="20"/>
        <v>6.9992006648334635E-13</v>
      </c>
      <c r="F223">
        <f t="shared" si="21"/>
        <v>7.6323929780174618E-16</v>
      </c>
      <c r="G223">
        <f t="shared" si="17"/>
        <v>7.9530249192500846E-2</v>
      </c>
      <c r="H223">
        <f t="shared" si="18"/>
        <v>4.374500415520914</v>
      </c>
    </row>
    <row r="224" spans="2:8" x14ac:dyDescent="0.25">
      <c r="B224">
        <f t="shared" si="23"/>
        <v>11.160000000000004</v>
      </c>
      <c r="C224">
        <f t="shared" si="16"/>
        <v>1.2733227474289702E-14</v>
      </c>
      <c r="D224">
        <f t="shared" si="19"/>
        <v>14502051.71020209</v>
      </c>
      <c r="E224">
        <f t="shared" si="20"/>
        <v>6.9915682718554457E-13</v>
      </c>
      <c r="F224">
        <f t="shared" si="21"/>
        <v>7.6374202035270158E-16</v>
      </c>
      <c r="G224">
        <f t="shared" si="17"/>
        <v>7.9582671714310632E-2</v>
      </c>
      <c r="H224">
        <f t="shared" si="18"/>
        <v>4.3697301699096531</v>
      </c>
    </row>
    <row r="225" spans="2:8" x14ac:dyDescent="0.25">
      <c r="B225">
        <f t="shared" si="23"/>
        <v>11.220000000000004</v>
      </c>
      <c r="C225">
        <f t="shared" si="16"/>
        <v>1.274163292955236E-14</v>
      </c>
      <c r="D225">
        <f t="shared" si="19"/>
        <v>14494128.700488057</v>
      </c>
      <c r="E225">
        <f t="shared" si="20"/>
        <v>6.9839308516519183E-13</v>
      </c>
      <c r="F225">
        <f t="shared" si="21"/>
        <v>7.6424581211526821E-16</v>
      </c>
      <c r="G225">
        <f t="shared" si="17"/>
        <v>7.9635205809702236E-2</v>
      </c>
      <c r="H225">
        <f t="shared" si="18"/>
        <v>4.364956782282448</v>
      </c>
    </row>
    <row r="226" spans="2:8" x14ac:dyDescent="0.25">
      <c r="B226">
        <f t="shared" si="23"/>
        <v>11.280000000000005</v>
      </c>
      <c r="C226">
        <f t="shared" si="16"/>
        <v>1.2750056300057287E-14</v>
      </c>
      <c r="D226">
        <f t="shared" si="19"/>
        <v>14486196.126810865</v>
      </c>
      <c r="E226">
        <f t="shared" si="20"/>
        <v>6.9762883935307659E-13</v>
      </c>
      <c r="F226">
        <f t="shared" si="21"/>
        <v>7.6475067688829579E-16</v>
      </c>
      <c r="G226">
        <f t="shared" si="17"/>
        <v>7.968785187535804E-2</v>
      </c>
      <c r="H226">
        <f t="shared" si="18"/>
        <v>4.3601802459567285</v>
      </c>
    </row>
    <row r="227" spans="2:8" x14ac:dyDescent="0.25">
      <c r="B227">
        <f t="shared" si="23"/>
        <v>11.340000000000005</v>
      </c>
      <c r="C227">
        <f t="shared" si="16"/>
        <v>1.2758497649585587E-14</v>
      </c>
      <c r="D227">
        <f t="shared" si="19"/>
        <v>14478253.962303763</v>
      </c>
      <c r="E227">
        <f t="shared" si="20"/>
        <v>6.9686408867618829E-13</v>
      </c>
      <c r="F227">
        <f t="shared" si="21"/>
        <v>7.6525661848929257E-16</v>
      </c>
      <c r="G227">
        <f t="shared" si="17"/>
        <v>7.9740610309909907E-2</v>
      </c>
      <c r="H227">
        <f t="shared" si="18"/>
        <v>4.3554005542261764</v>
      </c>
    </row>
    <row r="228" spans="2:8" x14ac:dyDescent="0.25">
      <c r="B228">
        <f t="shared" si="23"/>
        <v>11.400000000000006</v>
      </c>
      <c r="C228">
        <f t="shared" si="16"/>
        <v>1.2766957042232223E-14</v>
      </c>
      <c r="D228">
        <f t="shared" si="19"/>
        <v>14470302.179982295</v>
      </c>
      <c r="E228">
        <f t="shared" si="20"/>
        <v>6.9609883205769902E-13</v>
      </c>
      <c r="F228">
        <f t="shared" si="21"/>
        <v>7.657636407545406E-16</v>
      </c>
      <c r="G228">
        <f t="shared" si="17"/>
        <v>7.9793481513951381E-2</v>
      </c>
      <c r="H228">
        <f t="shared" si="18"/>
        <v>4.3506177003606181</v>
      </c>
    </row>
    <row r="229" spans="2:8" x14ac:dyDescent="0.25">
      <c r="B229">
        <f t="shared" si="23"/>
        <v>11.460000000000006</v>
      </c>
      <c r="C229">
        <f t="shared" si="16"/>
        <v>1.2775434542407981E-14</v>
      </c>
      <c r="D229">
        <f t="shared" si="19"/>
        <v>14462340.752743615</v>
      </c>
      <c r="E229">
        <f t="shared" si="20"/>
        <v>6.9533306841694447E-13</v>
      </c>
      <c r="F229">
        <f t="shared" si="21"/>
        <v>7.6627174753921251E-16</v>
      </c>
      <c r="G229">
        <f t="shared" si="17"/>
        <v>7.9846465890049872E-2</v>
      </c>
      <c r="H229">
        <f t="shared" si="18"/>
        <v>4.3458316776059025</v>
      </c>
    </row>
    <row r="230" spans="2:8" x14ac:dyDescent="0.25">
      <c r="B230">
        <f t="shared" si="23"/>
        <v>11.520000000000007</v>
      </c>
      <c r="C230">
        <f t="shared" si="16"/>
        <v>1.2783930214841371E-14</v>
      </c>
      <c r="D230">
        <f t="shared" si="19"/>
        <v>14454369.653365776</v>
      </c>
      <c r="E230">
        <f t="shared" si="20"/>
        <v>6.9456679666940523E-13</v>
      </c>
      <c r="F230">
        <f t="shared" si="21"/>
        <v>7.6678094271748692E-16</v>
      </c>
      <c r="G230">
        <f t="shared" si="17"/>
        <v>7.9899563842758564E-2</v>
      </c>
      <c r="H230">
        <f t="shared" si="18"/>
        <v>4.3410424791837823</v>
      </c>
    </row>
    <row r="231" spans="2:8" x14ac:dyDescent="0.25">
      <c r="B231">
        <f t="shared" si="23"/>
        <v>11.580000000000007</v>
      </c>
      <c r="C231">
        <f t="shared" ref="C231:C294" si="24">(((4*PI()*$C$6^2)/($C$16*D231^2))*(($C$11*$C$10*$C$12)/($C$13*$C$14))*($C$8^2/(4*PI()*$C$7))^2*(LN((2*$C$16*D231^2)/$C$9)-$C$1))/$F$34</f>
        <v>1.2792444124580665E-14</v>
      </c>
      <c r="D231">
        <f t="shared" si="19"/>
        <v>14446388.854507025</v>
      </c>
      <c r="E231">
        <f t="shared" si="20"/>
        <v>6.9380001572668772E-13</v>
      </c>
      <c r="F231">
        <f t="shared" si="21"/>
        <v>7.6729123018266741E-16</v>
      </c>
      <c r="G231">
        <f t="shared" ref="G231:G294" si="25">C231/$C$19/$F$36</f>
        <v>7.9952775778629151E-2</v>
      </c>
      <c r="H231">
        <f t="shared" ref="H231:H294" si="26">E231/$C$19/$F$36</f>
        <v>4.3362500982917975</v>
      </c>
    </row>
    <row r="232" spans="2:8" x14ac:dyDescent="0.25">
      <c r="B232">
        <f t="shared" si="23"/>
        <v>11.640000000000008</v>
      </c>
      <c r="C232">
        <f t="shared" si="24"/>
        <v>1.2800976336995826E-14</v>
      </c>
      <c r="D232">
        <f t="shared" ref="D232:D295" si="27">((2*E232)/$C$5)^0.5</f>
        <v>14438398.328705095</v>
      </c>
      <c r="E232">
        <f t="shared" ref="E232:E295" si="28">E231-F231</f>
        <v>6.9303272449650508E-13</v>
      </c>
      <c r="F232">
        <f t="shared" ref="F232:F295" si="29">(B232-B231)*(C232+C231)/2</f>
        <v>7.6780261384730116E-16</v>
      </c>
      <c r="G232">
        <f t="shared" si="25"/>
        <v>8.00061021062239E-2</v>
      </c>
      <c r="H232">
        <f t="shared" si="26"/>
        <v>4.3314545281031558</v>
      </c>
    </row>
    <row r="233" spans="2:8" x14ac:dyDescent="0.25">
      <c r="B233">
        <f t="shared" si="23"/>
        <v>11.700000000000008</v>
      </c>
      <c r="C233">
        <f t="shared" si="24"/>
        <v>1.2809526917780524E-14</v>
      </c>
      <c r="D233">
        <f t="shared" si="27"/>
        <v>14430398.048376473</v>
      </c>
      <c r="E233">
        <f t="shared" si="28"/>
        <v>6.9226492188265782E-13</v>
      </c>
      <c r="F233">
        <f t="shared" si="29"/>
        <v>7.683150976432969E-16</v>
      </c>
      <c r="G233">
        <f t="shared" si="25"/>
        <v>8.0059543236128253E-2</v>
      </c>
      <c r="H233">
        <f t="shared" si="26"/>
        <v>4.3266557617666104</v>
      </c>
    </row>
    <row r="234" spans="2:8" x14ac:dyDescent="0.25">
      <c r="B234">
        <f t="shared" si="23"/>
        <v>11.760000000000009</v>
      </c>
      <c r="C234">
        <f t="shared" si="24"/>
        <v>1.281809593295417E-14</v>
      </c>
      <c r="D234">
        <f t="shared" si="27"/>
        <v>14422387.985815685</v>
      </c>
      <c r="E234">
        <f t="shared" si="28"/>
        <v>6.9149660678501449E-13</v>
      </c>
      <c r="F234">
        <f t="shared" si="29"/>
        <v>7.688286855220471E-16</v>
      </c>
      <c r="G234">
        <f t="shared" si="25"/>
        <v>8.0113099580963548E-2</v>
      </c>
      <c r="H234">
        <f t="shared" si="26"/>
        <v>4.3218537924063405</v>
      </c>
    </row>
    <row r="235" spans="2:8" x14ac:dyDescent="0.25">
      <c r="B235">
        <f t="shared" si="23"/>
        <v>11.820000000000009</v>
      </c>
      <c r="C235">
        <f t="shared" si="24"/>
        <v>1.2826683448863911E-14</v>
      </c>
      <c r="D235">
        <f t="shared" si="27"/>
        <v>14414368.113194574</v>
      </c>
      <c r="E235">
        <f t="shared" si="28"/>
        <v>6.9072777809949246E-13</v>
      </c>
      <c r="F235">
        <f t="shared" si="29"/>
        <v>7.6934338145454885E-16</v>
      </c>
      <c r="G235">
        <f t="shared" si="25"/>
        <v>8.0166771555399433E-2</v>
      </c>
      <c r="H235">
        <f t="shared" si="26"/>
        <v>4.3170486131218269</v>
      </c>
    </row>
    <row r="236" spans="2:8" x14ac:dyDescent="0.25">
      <c r="B236">
        <f t="shared" si="23"/>
        <v>11.88000000000001</v>
      </c>
      <c r="C236">
        <f t="shared" si="24"/>
        <v>1.2835289532186684E-14</v>
      </c>
      <c r="D236">
        <f t="shared" si="27"/>
        <v>14406338.402561544</v>
      </c>
      <c r="E236">
        <f t="shared" si="28"/>
        <v>6.8995843471803794E-13</v>
      </c>
      <c r="F236">
        <f t="shared" si="29"/>
        <v>7.6985918943152425E-16</v>
      </c>
      <c r="G236">
        <f t="shared" si="25"/>
        <v>8.0220559576166764E-2</v>
      </c>
      <c r="H236">
        <f t="shared" si="26"/>
        <v>4.3122402169877363</v>
      </c>
    </row>
    <row r="237" spans="2:8" x14ac:dyDescent="0.25">
      <c r="B237">
        <f t="shared" si="23"/>
        <v>11.94000000000001</v>
      </c>
      <c r="C237">
        <f t="shared" si="24"/>
        <v>1.2843914249931291E-14</v>
      </c>
      <c r="D237">
        <f t="shared" si="27"/>
        <v>14398298.825840838</v>
      </c>
      <c r="E237">
        <f t="shared" si="28"/>
        <v>6.8918857552860638E-13</v>
      </c>
      <c r="F237">
        <f t="shared" si="29"/>
        <v>7.7037611346354569E-16</v>
      </c>
      <c r="G237">
        <f t="shared" si="25"/>
        <v>8.0274464062070561E-2</v>
      </c>
      <c r="H237">
        <f t="shared" si="26"/>
        <v>4.3074285970537893</v>
      </c>
    </row>
    <row r="238" spans="2:8" x14ac:dyDescent="0.25">
      <c r="B238">
        <f t="shared" si="23"/>
        <v>12.000000000000011</v>
      </c>
      <c r="C238">
        <f t="shared" si="24"/>
        <v>1.2852557669440449E-14</v>
      </c>
      <c r="D238">
        <f t="shared" si="27"/>
        <v>14390249.354831789</v>
      </c>
      <c r="E238">
        <f t="shared" si="28"/>
        <v>6.884181994151428E-13</v>
      </c>
      <c r="F238">
        <f t="shared" si="29"/>
        <v>7.7089415758115863E-16</v>
      </c>
      <c r="G238">
        <f t="shared" si="25"/>
        <v>8.0328485434002797E-2</v>
      </c>
      <c r="H238">
        <f t="shared" si="26"/>
        <v>4.3026137463446421</v>
      </c>
    </row>
    <row r="239" spans="2:8" x14ac:dyDescent="0.25">
      <c r="B239">
        <f t="shared" si="23"/>
        <v>12.060000000000011</v>
      </c>
      <c r="C239">
        <f t="shared" si="24"/>
        <v>1.2861219858392882E-14</v>
      </c>
      <c r="D239">
        <f t="shared" si="27"/>
        <v>14382189.961208059</v>
      </c>
      <c r="E239">
        <f t="shared" si="28"/>
        <v>6.8764730525756165E-13</v>
      </c>
      <c r="F239">
        <f t="shared" si="29"/>
        <v>7.7141332583500635E-16</v>
      </c>
      <c r="G239">
        <f t="shared" si="25"/>
        <v>8.0382624114955503E-2</v>
      </c>
      <c r="H239">
        <f t="shared" si="26"/>
        <v>4.2977956578597603</v>
      </c>
    </row>
    <row r="240" spans="2:8" x14ac:dyDescent="0.25">
      <c r="B240">
        <f t="shared" si="23"/>
        <v>12.120000000000012</v>
      </c>
      <c r="C240">
        <f t="shared" si="24"/>
        <v>1.2869900884805438E-14</v>
      </c>
      <c r="D240">
        <f t="shared" si="27"/>
        <v>14374120.61651689</v>
      </c>
      <c r="E240">
        <f t="shared" si="28"/>
        <v>6.8687589193172661E-13</v>
      </c>
      <c r="F240">
        <f t="shared" si="29"/>
        <v>7.7193362229595594E-16</v>
      </c>
      <c r="G240">
        <f t="shared" si="25"/>
        <v>8.0436880530033977E-2</v>
      </c>
      <c r="H240">
        <f t="shared" si="26"/>
        <v>4.2929743245732901</v>
      </c>
    </row>
    <row r="241" spans="2:8" x14ac:dyDescent="0.25">
      <c r="B241">
        <f t="shared" si="23"/>
        <v>12.180000000000012</v>
      </c>
      <c r="C241">
        <f t="shared" si="24"/>
        <v>1.2878600817035195E-14</v>
      </c>
      <c r="D241">
        <f t="shared" si="27"/>
        <v>14366041.292178337</v>
      </c>
      <c r="E241">
        <f t="shared" si="28"/>
        <v>6.8610395830943066E-13</v>
      </c>
      <c r="F241">
        <f t="shared" si="29"/>
        <v>7.7245505105522535E-16</v>
      </c>
      <c r="G241">
        <f t="shared" si="25"/>
        <v>8.0491255106469969E-2</v>
      </c>
      <c r="H241">
        <f t="shared" si="26"/>
        <v>4.2881497394339414</v>
      </c>
    </row>
    <row r="242" spans="2:8" x14ac:dyDescent="0.25">
      <c r="B242">
        <f t="shared" si="23"/>
        <v>12.240000000000013</v>
      </c>
      <c r="C242">
        <f t="shared" si="24"/>
        <v>1.288731972378159E-14</v>
      </c>
      <c r="D242">
        <f t="shared" si="27"/>
        <v>14357951.959484505</v>
      </c>
      <c r="E242">
        <f t="shared" si="28"/>
        <v>6.8533150325837543E-13</v>
      </c>
      <c r="F242">
        <f t="shared" si="29"/>
        <v>7.7297761622450996E-16</v>
      </c>
      <c r="G242">
        <f t="shared" si="25"/>
        <v>8.0545748273634934E-2</v>
      </c>
      <c r="H242">
        <f t="shared" si="26"/>
        <v>4.2833218953648462</v>
      </c>
    </row>
    <row r="243" spans="2:8" x14ac:dyDescent="0.25">
      <c r="B243">
        <f t="shared" si="23"/>
        <v>12.300000000000013</v>
      </c>
      <c r="C243">
        <f t="shared" si="24"/>
        <v>1.2896057674088595E-14</v>
      </c>
      <c r="D243">
        <f t="shared" si="27"/>
        <v>14349852.589598762</v>
      </c>
      <c r="E243">
        <f t="shared" si="28"/>
        <v>6.8455852564215087E-13</v>
      </c>
      <c r="F243">
        <f t="shared" si="29"/>
        <v>7.7350132193611197E-16</v>
      </c>
      <c r="G243">
        <f t="shared" si="25"/>
        <v>8.0600360463053716E-2</v>
      </c>
      <c r="H243">
        <f t="shared" si="26"/>
        <v>4.2784907852634424</v>
      </c>
    </row>
    <row r="244" spans="2:8" x14ac:dyDescent="0.25">
      <c r="B244">
        <f t="shared" si="23"/>
        <v>12.360000000000014</v>
      </c>
      <c r="C244">
        <f t="shared" si="24"/>
        <v>1.2904814737346856E-14</v>
      </c>
      <c r="D244">
        <f t="shared" si="27"/>
        <v>14341743.153554974</v>
      </c>
      <c r="E244">
        <f t="shared" si="28"/>
        <v>6.8378502432021477E-13</v>
      </c>
      <c r="F244">
        <f t="shared" si="29"/>
        <v>7.740261723430699E-16</v>
      </c>
      <c r="G244">
        <f t="shared" si="25"/>
        <v>8.0655092108417842E-2</v>
      </c>
      <c r="H244">
        <f t="shared" si="26"/>
        <v>4.2736564020013414</v>
      </c>
    </row>
    <row r="245" spans="2:8" x14ac:dyDescent="0.25">
      <c r="B245">
        <f t="shared" si="23"/>
        <v>12.420000000000014</v>
      </c>
      <c r="C245">
        <f t="shared" si="24"/>
        <v>1.2913590983295882E-14</v>
      </c>
      <c r="D245">
        <f t="shared" si="27"/>
        <v>14333623.622256706</v>
      </c>
      <c r="E245">
        <f t="shared" si="28"/>
        <v>6.8301099814787173E-13</v>
      </c>
      <c r="F245">
        <f t="shared" si="29"/>
        <v>7.745521716192886E-16</v>
      </c>
      <c r="G245">
        <f t="shared" si="25"/>
        <v>8.0709943645599261E-2</v>
      </c>
      <c r="H245">
        <f t="shared" si="26"/>
        <v>4.2688187384241978</v>
      </c>
    </row>
    <row r="246" spans="2:8" x14ac:dyDescent="0.25">
      <c r="B246">
        <f t="shared" si="23"/>
        <v>12.480000000000015</v>
      </c>
      <c r="C246">
        <f t="shared" si="24"/>
        <v>1.2922386482026254E-14</v>
      </c>
      <c r="D246">
        <f t="shared" si="27"/>
        <v>14325493.966476431</v>
      </c>
      <c r="E246">
        <f t="shared" si="28"/>
        <v>6.8223644597625241E-13</v>
      </c>
      <c r="F246">
        <f t="shared" si="29"/>
        <v>7.7507932395967054E-16</v>
      </c>
      <c r="G246">
        <f t="shared" si="25"/>
        <v>8.0764915512664084E-2</v>
      </c>
      <c r="H246">
        <f t="shared" si="26"/>
        <v>4.2639777873515774</v>
      </c>
    </row>
    <row r="247" spans="2:8" x14ac:dyDescent="0.25">
      <c r="B247">
        <f t="shared" si="23"/>
        <v>12.540000000000015</v>
      </c>
      <c r="C247">
        <f t="shared" si="24"/>
        <v>1.2931201303981832E-14</v>
      </c>
      <c r="D247">
        <f t="shared" si="27"/>
        <v>14317354.156854743</v>
      </c>
      <c r="E247">
        <f t="shared" si="28"/>
        <v>6.8146136665229278E-13</v>
      </c>
      <c r="F247">
        <f t="shared" si="29"/>
        <v>7.7560763358024899E-16</v>
      </c>
      <c r="G247">
        <f t="shared" si="25"/>
        <v>8.0820008149886449E-2</v>
      </c>
      <c r="H247">
        <f t="shared" si="26"/>
        <v>4.2591335415768299</v>
      </c>
    </row>
    <row r="248" spans="2:8" x14ac:dyDescent="0.25">
      <c r="B248">
        <f t="shared" si="23"/>
        <v>12.600000000000016</v>
      </c>
      <c r="C248">
        <f t="shared" si="24"/>
        <v>1.2940035519961978E-14</v>
      </c>
      <c r="D248">
        <f t="shared" si="27"/>
        <v>14309204.163899533</v>
      </c>
      <c r="E248">
        <f t="shared" si="28"/>
        <v>6.8068575901871253E-13</v>
      </c>
      <c r="F248">
        <f t="shared" si="29"/>
        <v>7.761371047183207E-16</v>
      </c>
      <c r="G248">
        <f t="shared" si="25"/>
        <v>8.0875221999762367E-2</v>
      </c>
      <c r="H248">
        <f t="shared" si="26"/>
        <v>4.2542859938669535</v>
      </c>
    </row>
    <row r="249" spans="2:8" x14ac:dyDescent="0.25">
      <c r="B249">
        <f t="shared" si="23"/>
        <v>12.660000000000016</v>
      </c>
      <c r="C249">
        <f t="shared" si="24"/>
        <v>1.2948889201123823E-14</v>
      </c>
      <c r="D249">
        <f t="shared" si="27"/>
        <v>14301043.957985196</v>
      </c>
      <c r="E249">
        <f t="shared" si="28"/>
        <v>6.7990962191399418E-13</v>
      </c>
      <c r="F249">
        <f t="shared" si="29"/>
        <v>7.7666774163258055E-16</v>
      </c>
      <c r="G249">
        <f t="shared" si="25"/>
        <v>8.0930557507023881E-2</v>
      </c>
      <c r="H249">
        <f t="shared" si="26"/>
        <v>4.2494351369624628</v>
      </c>
    </row>
    <row r="250" spans="2:8" x14ac:dyDescent="0.25">
      <c r="B250">
        <f t="shared" si="23"/>
        <v>12.720000000000017</v>
      </c>
      <c r="C250">
        <f t="shared" si="24"/>
        <v>1.2957762418984512E-14</v>
      </c>
      <c r="D250">
        <f t="shared" si="27"/>
        <v>14292873.509351801</v>
      </c>
      <c r="E250">
        <f t="shared" si="28"/>
        <v>6.7913295417236155E-13</v>
      </c>
      <c r="F250">
        <f t="shared" si="29"/>
        <v>7.7719954860325646E-16</v>
      </c>
      <c r="G250">
        <f t="shared" si="25"/>
        <v>8.0986015118653193E-2</v>
      </c>
      <c r="H250">
        <f t="shared" si="26"/>
        <v>4.2445809635772589</v>
      </c>
    </row>
    <row r="251" spans="2:8" x14ac:dyDescent="0.25">
      <c r="B251">
        <f t="shared" si="23"/>
        <v>12.780000000000017</v>
      </c>
      <c r="C251">
        <f t="shared" si="24"/>
        <v>1.2966655245423483E-14</v>
      </c>
      <c r="D251">
        <f t="shared" si="27"/>
        <v>14284692.788104279</v>
      </c>
      <c r="E251">
        <f t="shared" si="28"/>
        <v>6.7835575462375829E-13</v>
      </c>
      <c r="F251">
        <f t="shared" si="29"/>
        <v>7.7773252993224627E-16</v>
      </c>
      <c r="G251">
        <f t="shared" si="25"/>
        <v>8.1041595283896761E-2</v>
      </c>
      <c r="H251">
        <f t="shared" si="26"/>
        <v>4.2397234663984884</v>
      </c>
    </row>
    <row r="252" spans="2:8" x14ac:dyDescent="0.25">
      <c r="B252">
        <f t="shared" si="23"/>
        <v>12.840000000000018</v>
      </c>
      <c r="C252">
        <f t="shared" si="24"/>
        <v>1.2975567752684798E-14</v>
      </c>
      <c r="D252">
        <f t="shared" si="27"/>
        <v>14276501.764211578</v>
      </c>
      <c r="E252">
        <f t="shared" si="28"/>
        <v>6.7757802209382602E-13</v>
      </c>
      <c r="F252">
        <f t="shared" si="29"/>
        <v>7.782666899432549E-16</v>
      </c>
      <c r="G252">
        <f t="shared" si="25"/>
        <v>8.1097298454279987E-2</v>
      </c>
      <c r="H252">
        <f t="shared" si="26"/>
        <v>4.2348626380864118</v>
      </c>
    </row>
    <row r="253" spans="2:8" x14ac:dyDescent="0.25">
      <c r="B253">
        <f t="shared" ref="B253:B316" si="30">B252+$B$39</f>
        <v>12.900000000000018</v>
      </c>
      <c r="C253">
        <f t="shared" si="24"/>
        <v>1.298450001337941E-14</v>
      </c>
      <c r="D253">
        <f t="shared" si="27"/>
        <v>14268300.407505844</v>
      </c>
      <c r="E253">
        <f t="shared" si="28"/>
        <v>6.7679975540388275E-13</v>
      </c>
      <c r="F253">
        <f t="shared" si="29"/>
        <v>7.7880203298193266E-16</v>
      </c>
      <c r="G253">
        <f t="shared" si="25"/>
        <v>8.1153125083621297E-2</v>
      </c>
      <c r="H253">
        <f t="shared" si="26"/>
        <v>4.2299984712742669</v>
      </c>
    </row>
    <row r="254" spans="2:8" x14ac:dyDescent="0.25">
      <c r="B254">
        <f t="shared" si="30"/>
        <v>12.960000000000019</v>
      </c>
      <c r="C254">
        <f t="shared" si="24"/>
        <v>1.2993452100487543E-14</v>
      </c>
      <c r="D254">
        <f t="shared" si="27"/>
        <v>14260088.687681565</v>
      </c>
      <c r="E254">
        <f t="shared" si="28"/>
        <v>6.7602095337090077E-13</v>
      </c>
      <c r="F254">
        <f t="shared" si="29"/>
        <v>7.7933856341601505E-16</v>
      </c>
      <c r="G254">
        <f t="shared" si="25"/>
        <v>8.1209075628047134E-2</v>
      </c>
      <c r="H254">
        <f t="shared" si="26"/>
        <v>4.2251309585681298</v>
      </c>
    </row>
    <row r="255" spans="2:8" x14ac:dyDescent="0.25">
      <c r="B255">
        <f t="shared" si="30"/>
        <v>13.020000000000019</v>
      </c>
      <c r="C255">
        <f t="shared" si="24"/>
        <v>1.3002424087360992E-14</v>
      </c>
      <c r="D255">
        <f t="shared" si="27"/>
        <v>14251866.574294731</v>
      </c>
      <c r="E255">
        <f t="shared" si="28"/>
        <v>6.7524161480748472E-13</v>
      </c>
      <c r="F255">
        <f t="shared" si="29"/>
        <v>7.7987628563546251E-16</v>
      </c>
      <c r="G255">
        <f t="shared" si="25"/>
        <v>8.1265150546006193E-2</v>
      </c>
      <c r="H255">
        <f t="shared" si="26"/>
        <v>4.2202600925467788</v>
      </c>
    </row>
    <row r="256" spans="2:8" x14ac:dyDescent="0.25">
      <c r="B256">
        <f t="shared" si="30"/>
        <v>13.08000000000002</v>
      </c>
      <c r="C256">
        <f t="shared" si="24"/>
        <v>1.3011416047725539E-14</v>
      </c>
      <c r="D256">
        <f t="shared" si="27"/>
        <v>14243634.036761967</v>
      </c>
      <c r="E256">
        <f t="shared" si="28"/>
        <v>6.744617385218493E-13</v>
      </c>
      <c r="F256">
        <f t="shared" si="29"/>
        <v>7.8041520405260245E-16</v>
      </c>
      <c r="G256">
        <f t="shared" si="25"/>
        <v>8.1321350298284606E-2</v>
      </c>
      <c r="H256">
        <f t="shared" si="26"/>
        <v>4.2153858657615579</v>
      </c>
    </row>
    <row r="257" spans="2:8" x14ac:dyDescent="0.25">
      <c r="B257">
        <f t="shared" si="30"/>
        <v>13.14000000000002</v>
      </c>
      <c r="C257">
        <f t="shared" si="24"/>
        <v>1.3020428055683302E-14</v>
      </c>
      <c r="D257">
        <f t="shared" si="27"/>
        <v>14235391.044359688</v>
      </c>
      <c r="E257">
        <f t="shared" si="28"/>
        <v>6.7368132331779673E-13</v>
      </c>
      <c r="F257">
        <f t="shared" si="29"/>
        <v>7.8095532310227176E-16</v>
      </c>
      <c r="G257">
        <f t="shared" si="25"/>
        <v>8.1377675348020623E-2</v>
      </c>
      <c r="H257">
        <f t="shared" si="26"/>
        <v>4.2105082707362289</v>
      </c>
    </row>
    <row r="258" spans="2:8" x14ac:dyDescent="0.25">
      <c r="B258">
        <f t="shared" si="30"/>
        <v>13.200000000000021</v>
      </c>
      <c r="C258">
        <f t="shared" si="24"/>
        <v>1.3029460185715157E-14</v>
      </c>
      <c r="D258">
        <f t="shared" si="27"/>
        <v>14227137.566223208</v>
      </c>
      <c r="E258">
        <f t="shared" si="28"/>
        <v>6.7290036799469444E-13</v>
      </c>
      <c r="F258">
        <f t="shared" si="29"/>
        <v>7.8149664724196024E-16</v>
      </c>
      <c r="G258">
        <f t="shared" si="25"/>
        <v>8.1434126160719725E-2</v>
      </c>
      <c r="H258">
        <f t="shared" si="26"/>
        <v>4.2056272999668405</v>
      </c>
    </row>
    <row r="259" spans="2:8" x14ac:dyDescent="0.25">
      <c r="B259">
        <f t="shared" si="30"/>
        <v>13.260000000000021</v>
      </c>
      <c r="C259">
        <f t="shared" si="24"/>
        <v>1.3038512512683145E-14</v>
      </c>
      <c r="D259">
        <f t="shared" si="27"/>
        <v>14218873.571345886</v>
      </c>
      <c r="E259">
        <f t="shared" si="28"/>
        <v>6.7211887134745246E-13</v>
      </c>
      <c r="F259">
        <f t="shared" si="29"/>
        <v>7.8203918095195556E-16</v>
      </c>
      <c r="G259">
        <f t="shared" si="25"/>
        <v>8.1490703204269654E-2</v>
      </c>
      <c r="H259">
        <f t="shared" si="26"/>
        <v>4.2007429459215775</v>
      </c>
    </row>
    <row r="260" spans="2:8" x14ac:dyDescent="0.25">
      <c r="B260">
        <f t="shared" si="30"/>
        <v>13.320000000000022</v>
      </c>
      <c r="C260">
        <f t="shared" si="24"/>
        <v>1.3047585111832918E-14</v>
      </c>
      <c r="D260">
        <f t="shared" si="27"/>
        <v>14210599.028578227</v>
      </c>
      <c r="E260">
        <f t="shared" si="28"/>
        <v>6.713368321665005E-13</v>
      </c>
      <c r="F260">
        <f t="shared" si="29"/>
        <v>7.8258292873548836E-16</v>
      </c>
      <c r="G260">
        <f t="shared" si="25"/>
        <v>8.1547406948955736E-2</v>
      </c>
      <c r="H260">
        <f t="shared" si="26"/>
        <v>4.1958552010406276</v>
      </c>
    </row>
    <row r="261" spans="2:8" x14ac:dyDescent="0.25">
      <c r="B261">
        <f t="shared" si="30"/>
        <v>13.380000000000022</v>
      </c>
      <c r="C261">
        <f t="shared" si="24"/>
        <v>1.3056678058796206E-14</v>
      </c>
      <c r="D261">
        <f t="shared" si="27"/>
        <v>14202313.906627001</v>
      </c>
      <c r="E261">
        <f t="shared" si="28"/>
        <v>6.7055424923776502E-13</v>
      </c>
      <c r="F261">
        <f t="shared" si="29"/>
        <v>7.8312789511888021E-16</v>
      </c>
      <c r="G261">
        <f t="shared" si="25"/>
        <v>8.1604237867476281E-2</v>
      </c>
      <c r="H261">
        <f t="shared" si="26"/>
        <v>4.1909640577360312</v>
      </c>
    </row>
    <row r="262" spans="2:8" x14ac:dyDescent="0.25">
      <c r="B262">
        <f t="shared" si="30"/>
        <v>13.440000000000023</v>
      </c>
      <c r="C262">
        <f t="shared" si="24"/>
        <v>1.306579142959327E-14</v>
      </c>
      <c r="D262">
        <f t="shared" si="27"/>
        <v>14194018.174054341</v>
      </c>
      <c r="E262">
        <f t="shared" si="28"/>
        <v>6.6977112134264609E-13</v>
      </c>
      <c r="F262">
        <f t="shared" si="29"/>
        <v>7.8367408465169082E-16</v>
      </c>
      <c r="G262">
        <f t="shared" si="25"/>
        <v>8.1661196434957936E-2</v>
      </c>
      <c r="H262">
        <f t="shared" si="26"/>
        <v>4.1860695083915376</v>
      </c>
    </row>
    <row r="263" spans="2:8" x14ac:dyDescent="0.25">
      <c r="B263">
        <f t="shared" si="30"/>
        <v>13.500000000000023</v>
      </c>
      <c r="C263">
        <f t="shared" si="24"/>
        <v>1.3074925300635411E-14</v>
      </c>
      <c r="D263">
        <f t="shared" si="27"/>
        <v>14185711.799276849</v>
      </c>
      <c r="E263">
        <f t="shared" si="28"/>
        <v>6.6898744725799442E-13</v>
      </c>
      <c r="F263">
        <f t="shared" si="29"/>
        <v>7.842215019068669E-16</v>
      </c>
      <c r="G263">
        <f t="shared" si="25"/>
        <v>8.1718283128971309E-2</v>
      </c>
      <c r="H263">
        <f t="shared" si="26"/>
        <v>4.1811715453624645</v>
      </c>
    </row>
    <row r="264" spans="2:8" x14ac:dyDescent="0.25">
      <c r="B264">
        <f t="shared" si="30"/>
        <v>13.560000000000024</v>
      </c>
      <c r="C264">
        <f t="shared" si="24"/>
        <v>1.3084079748727484E-14</v>
      </c>
      <c r="D264">
        <f t="shared" si="27"/>
        <v>14177394.75056467</v>
      </c>
      <c r="E264">
        <f t="shared" si="28"/>
        <v>6.6820322575608757E-13</v>
      </c>
      <c r="F264">
        <f t="shared" si="29"/>
        <v>7.8477015148089338E-16</v>
      </c>
      <c r="G264">
        <f t="shared" si="25"/>
        <v>8.1775498429546775E-2</v>
      </c>
      <c r="H264">
        <f t="shared" si="26"/>
        <v>4.1762701609755473</v>
      </c>
    </row>
    <row r="265" spans="2:8" x14ac:dyDescent="0.25">
      <c r="B265">
        <f t="shared" si="30"/>
        <v>13.620000000000024</v>
      </c>
      <c r="C265">
        <f t="shared" si="24"/>
        <v>1.3093254851070409E-14</v>
      </c>
      <c r="D265">
        <f t="shared" si="27"/>
        <v>14169066.99604059</v>
      </c>
      <c r="E265">
        <f t="shared" si="28"/>
        <v>6.6741845560460668E-13</v>
      </c>
      <c r="F265">
        <f t="shared" si="29"/>
        <v>7.8532003799394329E-16</v>
      </c>
      <c r="G265">
        <f t="shared" si="25"/>
        <v>8.1832842819190052E-2</v>
      </c>
      <c r="H265">
        <f t="shared" si="26"/>
        <v>4.1713653475287913</v>
      </c>
    </row>
    <row r="266" spans="2:8" x14ac:dyDescent="0.25">
      <c r="B266">
        <f t="shared" si="30"/>
        <v>13.680000000000025</v>
      </c>
      <c r="C266">
        <f t="shared" si="24"/>
        <v>1.3102450685263753E-14</v>
      </c>
      <c r="D266">
        <f t="shared" si="27"/>
        <v>14160728.503679099</v>
      </c>
      <c r="E266">
        <f t="shared" si="28"/>
        <v>6.6663313556661269E-13</v>
      </c>
      <c r="F266">
        <f t="shared" si="29"/>
        <v>7.8587116609003141E-16</v>
      </c>
      <c r="G266">
        <f t="shared" si="25"/>
        <v>8.1890316782898445E-2</v>
      </c>
      <c r="H266">
        <f t="shared" si="26"/>
        <v>4.1664570972913291</v>
      </c>
    </row>
    <row r="267" spans="2:8" x14ac:dyDescent="0.25">
      <c r="B267">
        <f t="shared" si="30"/>
        <v>13.740000000000025</v>
      </c>
      <c r="C267">
        <f t="shared" si="24"/>
        <v>1.3111667329308283E-14</v>
      </c>
      <c r="D267">
        <f t="shared" si="27"/>
        <v>14152379.241305469</v>
      </c>
      <c r="E267">
        <f t="shared" si="28"/>
        <v>6.6584726440052265E-13</v>
      </c>
      <c r="F267">
        <f t="shared" si="29"/>
        <v>7.8642354043716751E-16</v>
      </c>
      <c r="G267">
        <f t="shared" si="25"/>
        <v>8.1947920808176755E-2</v>
      </c>
      <c r="H267">
        <f t="shared" si="26"/>
        <v>4.1615454025032657</v>
      </c>
    </row>
    <row r="268" spans="2:8" x14ac:dyDescent="0.25">
      <c r="B268">
        <f t="shared" si="30"/>
        <v>13.800000000000026</v>
      </c>
      <c r="C268">
        <f t="shared" si="24"/>
        <v>1.312090486160853E-14</v>
      </c>
      <c r="D268">
        <f t="shared" si="27"/>
        <v>14144019.176594805</v>
      </c>
      <c r="E268">
        <f t="shared" si="28"/>
        <v>6.6506084086008547E-13</v>
      </c>
      <c r="F268">
        <f t="shared" si="29"/>
        <v>7.8697716572751093E-16</v>
      </c>
      <c r="G268">
        <f t="shared" si="25"/>
        <v>8.2005655385053305E-2</v>
      </c>
      <c r="H268">
        <f t="shared" si="26"/>
        <v>4.1566302553755339</v>
      </c>
    </row>
    <row r="269" spans="2:8" x14ac:dyDescent="0.25">
      <c r="B269">
        <f t="shared" si="30"/>
        <v>13.860000000000026</v>
      </c>
      <c r="C269">
        <f t="shared" si="24"/>
        <v>1.3130163360975457E-14</v>
      </c>
      <c r="D269">
        <f t="shared" si="27"/>
        <v>14135648.277071102</v>
      </c>
      <c r="E269">
        <f t="shared" si="28"/>
        <v>6.6427386369435799E-13</v>
      </c>
      <c r="F269">
        <f t="shared" si="29"/>
        <v>7.8753204667752615E-16</v>
      </c>
      <c r="G269">
        <f t="shared" si="25"/>
        <v>8.206352100609661E-2</v>
      </c>
      <c r="H269">
        <f t="shared" si="26"/>
        <v>4.1517116480897371</v>
      </c>
    </row>
    <row r="270" spans="2:8" x14ac:dyDescent="0.25">
      <c r="B270">
        <f t="shared" si="30"/>
        <v>13.920000000000027</v>
      </c>
      <c r="C270">
        <f t="shared" si="24"/>
        <v>1.3139442906629029E-14</v>
      </c>
      <c r="D270">
        <f t="shared" si="27"/>
        <v>14127266.510106293</v>
      </c>
      <c r="E270">
        <f t="shared" si="28"/>
        <v>6.6348633164768044E-13</v>
      </c>
      <c r="F270">
        <f t="shared" si="29"/>
        <v>7.8808818802814108E-16</v>
      </c>
      <c r="G270">
        <f t="shared" si="25"/>
        <v>8.2121518166431429E-2</v>
      </c>
      <c r="H270">
        <f t="shared" si="26"/>
        <v>4.1467895727980029</v>
      </c>
    </row>
    <row r="271" spans="2:8" x14ac:dyDescent="0.25">
      <c r="B271">
        <f t="shared" si="30"/>
        <v>13.980000000000027</v>
      </c>
      <c r="C271">
        <f t="shared" si="24"/>
        <v>1.3148743578200889E-14</v>
      </c>
      <c r="D271">
        <f t="shared" si="27"/>
        <v>14118873.842919284</v>
      </c>
      <c r="E271">
        <f t="shared" si="28"/>
        <v>6.6269824345965232E-13</v>
      </c>
      <c r="F271">
        <f t="shared" si="29"/>
        <v>7.8864559454490408E-16</v>
      </c>
      <c r="G271">
        <f t="shared" si="25"/>
        <v>8.2179647363755548E-2</v>
      </c>
      <c r="H271">
        <f t="shared" si="26"/>
        <v>4.1418640216228271</v>
      </c>
    </row>
    <row r="272" spans="2:8" x14ac:dyDescent="0.25">
      <c r="B272">
        <f t="shared" si="30"/>
        <v>14.040000000000028</v>
      </c>
      <c r="C272">
        <f t="shared" si="24"/>
        <v>1.3158065455737023E-14</v>
      </c>
      <c r="D272">
        <f t="shared" si="27"/>
        <v>14110470.24257498</v>
      </c>
      <c r="E272">
        <f t="shared" si="28"/>
        <v>6.6190959786510745E-13</v>
      </c>
      <c r="F272">
        <f t="shared" si="29"/>
        <v>7.8920427101814383E-16</v>
      </c>
      <c r="G272">
        <f t="shared" si="25"/>
        <v>8.2237909098356377E-2</v>
      </c>
      <c r="H272">
        <f t="shared" si="26"/>
        <v>4.1369349866569207</v>
      </c>
    </row>
    <row r="273" spans="2:8" x14ac:dyDescent="0.25">
      <c r="B273">
        <f t="shared" si="30"/>
        <v>14.100000000000028</v>
      </c>
      <c r="C273">
        <f t="shared" si="24"/>
        <v>1.3167408619700448E-14</v>
      </c>
      <c r="D273">
        <f t="shared" si="27"/>
        <v>14102055.675983317</v>
      </c>
      <c r="E273">
        <f t="shared" si="28"/>
        <v>6.6112039359408932E-13</v>
      </c>
      <c r="F273">
        <f t="shared" si="29"/>
        <v>7.8976422226313058E-16</v>
      </c>
      <c r="G273">
        <f t="shared" si="25"/>
        <v>8.2296303873127793E-2</v>
      </c>
      <c r="H273">
        <f t="shared" si="26"/>
        <v>4.1320024599630578</v>
      </c>
    </row>
    <row r="274" spans="2:8" x14ac:dyDescent="0.25">
      <c r="B274">
        <f t="shared" si="30"/>
        <v>14.160000000000029</v>
      </c>
      <c r="C274">
        <f t="shared" si="24"/>
        <v>1.3176773150973902E-14</v>
      </c>
      <c r="D274">
        <f t="shared" si="27"/>
        <v>14093630.109898269</v>
      </c>
      <c r="E274">
        <f t="shared" si="28"/>
        <v>6.6033062937182617E-13</v>
      </c>
      <c r="F274">
        <f t="shared" si="29"/>
        <v>7.9032545312023705E-16</v>
      </c>
      <c r="G274">
        <f t="shared" si="25"/>
        <v>8.2354832193586872E-2</v>
      </c>
      <c r="H274">
        <f t="shared" si="26"/>
        <v>4.1270664335739129</v>
      </c>
    </row>
    <row r="275" spans="2:8" x14ac:dyDescent="0.25">
      <c r="B275">
        <f t="shared" si="30"/>
        <v>14.220000000000029</v>
      </c>
      <c r="C275">
        <f t="shared" si="24"/>
        <v>1.3186159130862609E-14</v>
      </c>
      <c r="D275">
        <f t="shared" si="27"/>
        <v>14085193.510916861</v>
      </c>
      <c r="E275">
        <f t="shared" si="28"/>
        <v>6.5954030391870596E-13</v>
      </c>
      <c r="F275">
        <f t="shared" si="29"/>
        <v>7.9088796845510179E-16</v>
      </c>
      <c r="G275">
        <f t="shared" si="25"/>
        <v>8.2413494567891293E-2</v>
      </c>
      <c r="H275">
        <f t="shared" si="26"/>
        <v>4.1221268994919118</v>
      </c>
    </row>
    <row r="276" spans="2:8" x14ac:dyDescent="0.25">
      <c r="B276">
        <f t="shared" si="30"/>
        <v>14.28000000000003</v>
      </c>
      <c r="C276">
        <f t="shared" si="24"/>
        <v>1.319556664109699E-14</v>
      </c>
      <c r="D276">
        <f t="shared" si="27"/>
        <v>14076745.84547816</v>
      </c>
      <c r="E276">
        <f t="shared" si="28"/>
        <v>6.5874941595025087E-13</v>
      </c>
      <c r="F276">
        <f t="shared" si="29"/>
        <v>7.9145177315879455E-16</v>
      </c>
      <c r="G276">
        <f t="shared" si="25"/>
        <v>8.2472291506856185E-2</v>
      </c>
      <c r="H276">
        <f t="shared" si="26"/>
        <v>4.1171838496890674</v>
      </c>
    </row>
    <row r="277" spans="2:8" x14ac:dyDescent="0.25">
      <c r="B277">
        <f t="shared" si="30"/>
        <v>14.34000000000003</v>
      </c>
      <c r="C277">
        <f t="shared" si="24"/>
        <v>1.3204995763835462E-14</v>
      </c>
      <c r="D277">
        <f t="shared" si="27"/>
        <v>14068287.079862274</v>
      </c>
      <c r="E277">
        <f t="shared" si="28"/>
        <v>6.5795796417709212E-13</v>
      </c>
      <c r="F277">
        <f t="shared" si="29"/>
        <v>7.9201687214798006E-16</v>
      </c>
      <c r="G277">
        <f t="shared" si="25"/>
        <v>8.2531223523971631E-2</v>
      </c>
      <c r="H277">
        <f t="shared" si="26"/>
        <v>4.1122372761068258</v>
      </c>
    </row>
    <row r="278" spans="2:8" x14ac:dyDescent="0.25">
      <c r="B278">
        <f t="shared" si="30"/>
        <v>14.400000000000031</v>
      </c>
      <c r="C278">
        <f t="shared" si="24"/>
        <v>1.3214446581667217E-14</v>
      </c>
      <c r="D278">
        <f t="shared" si="27"/>
        <v>14059817.180189326</v>
      </c>
      <c r="E278">
        <f t="shared" si="28"/>
        <v>6.5716594730494419E-13</v>
      </c>
      <c r="F278">
        <f t="shared" si="29"/>
        <v>7.9258327036508695E-16</v>
      </c>
      <c r="G278">
        <f t="shared" si="25"/>
        <v>8.2590291135420102E-2</v>
      </c>
      <c r="H278">
        <f t="shared" si="26"/>
        <v>4.1072871706559004</v>
      </c>
    </row>
    <row r="279" spans="2:8" x14ac:dyDescent="0.25">
      <c r="B279">
        <f t="shared" si="30"/>
        <v>14.460000000000031</v>
      </c>
      <c r="C279">
        <f t="shared" si="24"/>
        <v>1.3223919177615023E-14</v>
      </c>
      <c r="D279">
        <f t="shared" si="27"/>
        <v>14051336.112418439</v>
      </c>
      <c r="E279">
        <f t="shared" si="28"/>
        <v>6.5637336403457905E-13</v>
      </c>
      <c r="F279">
        <f t="shared" si="29"/>
        <v>7.9315097277847382E-16</v>
      </c>
      <c r="G279">
        <f t="shared" si="25"/>
        <v>8.2649494860093875E-2</v>
      </c>
      <c r="H279">
        <f t="shared" si="26"/>
        <v>4.1023335252161193</v>
      </c>
    </row>
    <row r="280" spans="2:8" x14ac:dyDescent="0.25">
      <c r="B280">
        <f t="shared" si="30"/>
        <v>14.520000000000032</v>
      </c>
      <c r="C280">
        <f t="shared" si="24"/>
        <v>1.3233413635138083E-14</v>
      </c>
      <c r="D280">
        <f t="shared" si="27"/>
        <v>14042843.842346698</v>
      </c>
      <c r="E280">
        <f t="shared" si="28"/>
        <v>6.5558021306180058E-13</v>
      </c>
      <c r="F280">
        <f t="shared" si="29"/>
        <v>7.937199843825998E-16</v>
      </c>
      <c r="G280">
        <f t="shared" si="25"/>
        <v>8.2708835219613017E-2</v>
      </c>
      <c r="H280">
        <f t="shared" si="26"/>
        <v>4.0973763316362533</v>
      </c>
    </row>
    <row r="281" spans="2:8" x14ac:dyDescent="0.25">
      <c r="B281">
        <f t="shared" si="30"/>
        <v>14.580000000000032</v>
      </c>
      <c r="C281">
        <f t="shared" si="24"/>
        <v>1.3242930038134855E-14</v>
      </c>
      <c r="D281">
        <f t="shared" si="27"/>
        <v>14034340.335608104</v>
      </c>
      <c r="E281">
        <f t="shared" si="28"/>
        <v>6.5478649307741803E-13</v>
      </c>
      <c r="F281">
        <f t="shared" si="29"/>
        <v>7.9429031019819477E-16</v>
      </c>
      <c r="G281">
        <f t="shared" si="25"/>
        <v>8.2768312738342842E-2</v>
      </c>
      <c r="H281">
        <f t="shared" si="26"/>
        <v>4.0924155817338628</v>
      </c>
    </row>
    <row r="282" spans="2:8" x14ac:dyDescent="0.25">
      <c r="B282">
        <f t="shared" si="30"/>
        <v>14.640000000000033</v>
      </c>
      <c r="C282">
        <f t="shared" si="24"/>
        <v>1.3252468470945974E-14</v>
      </c>
      <c r="D282">
        <f t="shared" si="27"/>
        <v>14025825.557672529</v>
      </c>
      <c r="E282">
        <f t="shared" si="28"/>
        <v>6.5399220276721983E-13</v>
      </c>
      <c r="F282">
        <f t="shared" si="29"/>
        <v>7.9486195527243144E-16</v>
      </c>
      <c r="G282">
        <f t="shared" si="25"/>
        <v>8.282792794341233E-2</v>
      </c>
      <c r="H282">
        <f t="shared" si="26"/>
        <v>4.0874512672951235</v>
      </c>
    </row>
    <row r="283" spans="2:8" x14ac:dyDescent="0.25">
      <c r="B283">
        <f t="shared" si="30"/>
        <v>14.700000000000033</v>
      </c>
      <c r="C283">
        <f t="shared" si="24"/>
        <v>1.3262029018357118E-14</v>
      </c>
      <c r="D283">
        <f t="shared" si="27"/>
        <v>14017299.473844649</v>
      </c>
      <c r="E283">
        <f t="shared" si="28"/>
        <v>6.5319734081194743E-13</v>
      </c>
      <c r="F283">
        <f t="shared" si="29"/>
        <v>7.9543492467909926E-16</v>
      </c>
      <c r="G283">
        <f t="shared" si="25"/>
        <v>8.2887681364731985E-2</v>
      </c>
      <c r="H283">
        <f t="shared" si="26"/>
        <v>4.0824833800746712</v>
      </c>
    </row>
    <row r="284" spans="2:8" x14ac:dyDescent="0.25">
      <c r="B284">
        <f t="shared" si="30"/>
        <v>14.760000000000034</v>
      </c>
      <c r="C284">
        <f t="shared" si="24"/>
        <v>1.3271611765601924E-14</v>
      </c>
      <c r="D284">
        <f t="shared" si="27"/>
        <v>14008762.049262896</v>
      </c>
      <c r="E284">
        <f t="shared" si="28"/>
        <v>6.5240190588726829E-13</v>
      </c>
      <c r="F284">
        <f t="shared" si="29"/>
        <v>7.960092235187778E-16</v>
      </c>
      <c r="G284">
        <f t="shared" si="25"/>
        <v>8.2947573535012004E-2</v>
      </c>
      <c r="H284">
        <f t="shared" si="26"/>
        <v>4.077511911795427</v>
      </c>
    </row>
    <row r="285" spans="2:8" x14ac:dyDescent="0.25">
      <c r="B285">
        <f t="shared" si="30"/>
        <v>14.820000000000034</v>
      </c>
      <c r="C285">
        <f t="shared" si="24"/>
        <v>1.3281216798364956E-14</v>
      </c>
      <c r="D285">
        <f t="shared" si="27"/>
        <v>14000213.248898355</v>
      </c>
      <c r="E285">
        <f t="shared" si="28"/>
        <v>6.516058966637495E-13</v>
      </c>
      <c r="F285">
        <f t="shared" si="29"/>
        <v>7.9658485691901295E-16</v>
      </c>
      <c r="G285">
        <f t="shared" si="25"/>
        <v>8.3007604989780978E-2</v>
      </c>
      <c r="H285">
        <f t="shared" si="26"/>
        <v>4.0725368541484341</v>
      </c>
    </row>
    <row r="286" spans="2:8" x14ac:dyDescent="0.25">
      <c r="B286">
        <f t="shared" si="30"/>
        <v>14.880000000000035</v>
      </c>
      <c r="C286">
        <f t="shared" si="24"/>
        <v>1.3290844202784646E-14</v>
      </c>
      <c r="D286">
        <f t="shared" si="27"/>
        <v>13991653.037553705</v>
      </c>
      <c r="E286">
        <f t="shared" si="28"/>
        <v>6.5080931180683046E-13</v>
      </c>
      <c r="F286">
        <f t="shared" si="29"/>
        <v>7.971618300344947E-16</v>
      </c>
      <c r="G286">
        <f t="shared" si="25"/>
        <v>8.3067776267404025E-2</v>
      </c>
      <c r="H286">
        <f t="shared" si="26"/>
        <v>4.0675581987926899</v>
      </c>
    </row>
    <row r="287" spans="2:8" x14ac:dyDescent="0.25">
      <c r="B287">
        <f t="shared" si="30"/>
        <v>14.940000000000035</v>
      </c>
      <c r="C287">
        <f t="shared" si="24"/>
        <v>1.3300494065456306E-14</v>
      </c>
      <c r="D287">
        <f t="shared" si="27"/>
        <v>13983081.379862104</v>
      </c>
      <c r="E287">
        <f t="shared" si="28"/>
        <v>6.5001214997679593E-13</v>
      </c>
      <c r="F287">
        <f t="shared" si="29"/>
        <v>7.9774014804723517E-16</v>
      </c>
      <c r="G287">
        <f t="shared" si="25"/>
        <v>8.3128087909101908E-2</v>
      </c>
      <c r="H287">
        <f t="shared" si="26"/>
        <v>4.0625759373549739</v>
      </c>
    </row>
    <row r="288" spans="2:8" x14ac:dyDescent="0.25">
      <c r="B288">
        <f t="shared" si="30"/>
        <v>15.000000000000036</v>
      </c>
      <c r="C288">
        <f t="shared" si="24"/>
        <v>1.3310166473435122E-14</v>
      </c>
      <c r="D288">
        <f t="shared" si="27"/>
        <v>13974498.240286099</v>
      </c>
      <c r="E288">
        <f t="shared" si="28"/>
        <v>6.4921440982874869E-13</v>
      </c>
      <c r="F288">
        <f t="shared" si="29"/>
        <v>7.983198161667494E-16</v>
      </c>
      <c r="G288">
        <f t="shared" si="25"/>
        <v>8.3188540458969507E-2</v>
      </c>
      <c r="H288">
        <f t="shared" si="26"/>
        <v>4.0575900614296785</v>
      </c>
    </row>
    <row r="289" spans="2:8" x14ac:dyDescent="0.25">
      <c r="B289">
        <f t="shared" si="30"/>
        <v>15.060000000000036</v>
      </c>
      <c r="C289">
        <f t="shared" si="24"/>
        <v>1.3319861514239173E-14</v>
      </c>
      <c r="D289">
        <f t="shared" si="27"/>
        <v>13965903.583116516</v>
      </c>
      <c r="E289">
        <f t="shared" si="28"/>
        <v>6.4841609001258195E-13</v>
      </c>
      <c r="F289">
        <f t="shared" si="29"/>
        <v>7.9890083963023542E-16</v>
      </c>
      <c r="G289">
        <f t="shared" si="25"/>
        <v>8.3249134463994817E-2</v>
      </c>
      <c r="H289">
        <f t="shared" si="26"/>
        <v>4.052600562578637</v>
      </c>
    </row>
    <row r="290" spans="2:8" x14ac:dyDescent="0.25">
      <c r="B290">
        <f t="shared" si="30"/>
        <v>15.120000000000037</v>
      </c>
      <c r="C290">
        <f t="shared" si="24"/>
        <v>1.3329579275852523E-14</v>
      </c>
      <c r="D290">
        <f t="shared" si="27"/>
        <v>13957297.372471331</v>
      </c>
      <c r="E290">
        <f t="shared" si="28"/>
        <v>6.476171891729517E-13</v>
      </c>
      <c r="F290">
        <f t="shared" si="29"/>
        <v>7.9948322370275752E-16</v>
      </c>
      <c r="G290">
        <f t="shared" si="25"/>
        <v>8.3309870474078257E-2</v>
      </c>
      <c r="H290">
        <f t="shared" si="26"/>
        <v>4.0476074323309481</v>
      </c>
    </row>
    <row r="291" spans="2:8" x14ac:dyDescent="0.25">
      <c r="B291">
        <f t="shared" si="30"/>
        <v>15.180000000000037</v>
      </c>
      <c r="C291">
        <f t="shared" si="24"/>
        <v>1.3339319846728282E-14</v>
      </c>
      <c r="D291">
        <f t="shared" si="27"/>
        <v>13948679.572294541</v>
      </c>
      <c r="E291">
        <f t="shared" si="28"/>
        <v>6.4681770594924892E-13</v>
      </c>
      <c r="F291">
        <f t="shared" si="29"/>
        <v>8.0006697367743077E-16</v>
      </c>
      <c r="G291">
        <f t="shared" si="25"/>
        <v>8.3370749042051759E-2</v>
      </c>
      <c r="H291">
        <f t="shared" si="26"/>
        <v>4.0426106621828053</v>
      </c>
    </row>
    <row r="292" spans="2:8" x14ac:dyDescent="0.25">
      <c r="B292">
        <f t="shared" si="30"/>
        <v>15.240000000000038</v>
      </c>
      <c r="C292">
        <f t="shared" si="24"/>
        <v>1.3349083315791696E-14</v>
      </c>
      <c r="D292">
        <f t="shared" si="27"/>
        <v>13940050.146355039</v>
      </c>
      <c r="E292">
        <f t="shared" si="28"/>
        <v>6.4601763897557152E-13</v>
      </c>
      <c r="F292">
        <f t="shared" si="29"/>
        <v>8.0065209487560593E-16</v>
      </c>
      <c r="G292">
        <f t="shared" si="25"/>
        <v>8.343177072369809E-2</v>
      </c>
      <c r="H292">
        <f t="shared" si="26"/>
        <v>4.0376102435973218</v>
      </c>
    </row>
    <row r="293" spans="2:8" x14ac:dyDescent="0.25">
      <c r="B293">
        <f t="shared" si="30"/>
        <v>15.300000000000038</v>
      </c>
      <c r="C293">
        <f t="shared" si="24"/>
        <v>1.3358869772443299E-14</v>
      </c>
      <c r="D293">
        <f t="shared" si="27"/>
        <v>13931409.058245441</v>
      </c>
      <c r="E293">
        <f t="shared" si="28"/>
        <v>6.452169868806959E-13</v>
      </c>
      <c r="F293">
        <f t="shared" si="29"/>
        <v>8.0123859264705653E-16</v>
      </c>
      <c r="G293">
        <f t="shared" si="25"/>
        <v>8.3492936077770599E-2</v>
      </c>
      <c r="H293">
        <f t="shared" si="26"/>
        <v>4.0326061680043486</v>
      </c>
    </row>
    <row r="294" spans="2:8" x14ac:dyDescent="0.25">
      <c r="B294">
        <f t="shared" si="30"/>
        <v>15.360000000000039</v>
      </c>
      <c r="C294">
        <f t="shared" si="24"/>
        <v>1.3368679306562047E-14</v>
      </c>
      <c r="D294">
        <f t="shared" si="27"/>
        <v>13922756.271380953</v>
      </c>
      <c r="E294">
        <f t="shared" si="28"/>
        <v>6.4441574828804881E-13</v>
      </c>
      <c r="F294">
        <f t="shared" si="29"/>
        <v>8.01826472370167E-16</v>
      </c>
      <c r="G294">
        <f t="shared" si="25"/>
        <v>8.3554245666012786E-2</v>
      </c>
      <c r="H294">
        <f t="shared" si="26"/>
        <v>4.0275984268003047</v>
      </c>
    </row>
    <row r="295" spans="2:8" x14ac:dyDescent="0.25">
      <c r="B295">
        <f t="shared" si="30"/>
        <v>15.420000000000039</v>
      </c>
      <c r="C295">
        <f t="shared" ref="C295:C358" si="31">(((4*PI()*$C$6^2)/($C$16*D295^2))*(($C$11*$C$10*$C$12)/($C$13*$C$14))*($C$8^2/(4*PI()*$C$7))^2*(LN((2*$C$16*D295^2)/$C$9)-$C$1))/$F$34</f>
        <v>1.3378512008508499E-14</v>
      </c>
      <c r="D295">
        <f t="shared" si="27"/>
        <v>13914091.748998191</v>
      </c>
      <c r="E295">
        <f t="shared" si="28"/>
        <v>6.4361392181567863E-13</v>
      </c>
      <c r="F295">
        <f t="shared" si="29"/>
        <v>8.0241573945212309E-16</v>
      </c>
      <c r="G295">
        <f t="shared" ref="G295:G358" si="32">C295/$C$19/$F$36</f>
        <v>8.3615700053178102E-2</v>
      </c>
      <c r="H295">
        <f t="shared" ref="H295:H358" si="33">E295/$C$19/$F$36</f>
        <v>4.0225870113479907</v>
      </c>
    </row>
    <row r="296" spans="2:8" x14ac:dyDescent="0.25">
      <c r="B296">
        <f t="shared" si="30"/>
        <v>15.48000000000004</v>
      </c>
      <c r="C296">
        <f t="shared" si="31"/>
        <v>1.3388367969128022E-14</v>
      </c>
      <c r="D296">
        <f t="shared" ref="D296:D359" si="34">((2*E296)/$C$5)^0.5</f>
        <v>13905415.454154002</v>
      </c>
      <c r="E296">
        <f t="shared" ref="E296:E359" si="35">E295-F295</f>
        <v>6.4281150607622646E-13</v>
      </c>
      <c r="F296">
        <f t="shared" ref="F296:F359" si="36">(B296-B295)*(C296+C295)/2</f>
        <v>8.0300639932910226E-16</v>
      </c>
      <c r="G296">
        <f t="shared" si="32"/>
        <v>8.3677299807050132E-2</v>
      </c>
      <c r="H296">
        <f t="shared" si="33"/>
        <v>4.0175719129764147</v>
      </c>
    </row>
    <row r="297" spans="2:8" x14ac:dyDescent="0.25">
      <c r="B297">
        <f t="shared" si="30"/>
        <v>15.54000000000004</v>
      </c>
      <c r="C297">
        <f t="shared" si="31"/>
        <v>1.3398247279753994E-14</v>
      </c>
      <c r="D297">
        <f t="shared" si="34"/>
        <v>13896727.349724283</v>
      </c>
      <c r="E297">
        <f t="shared" si="35"/>
        <v>6.4200849967689737E-13</v>
      </c>
      <c r="F297">
        <f t="shared" si="36"/>
        <v>8.0359845746646707E-16</v>
      </c>
      <c r="G297">
        <f t="shared" si="32"/>
        <v>8.373904549846245E-2</v>
      </c>
      <c r="H297">
        <f t="shared" si="33"/>
        <v>4.0125531229806084</v>
      </c>
    </row>
    <row r="298" spans="2:8" x14ac:dyDescent="0.25">
      <c r="B298">
        <f t="shared" si="30"/>
        <v>15.600000000000041</v>
      </c>
      <c r="C298">
        <f t="shared" si="31"/>
        <v>1.3408150032211076E-14</v>
      </c>
      <c r="D298">
        <f t="shared" si="34"/>
        <v>13888027.398402786</v>
      </c>
      <c r="E298">
        <f t="shared" si="35"/>
        <v>6.4120490121943087E-13</v>
      </c>
      <c r="F298">
        <f t="shared" si="36"/>
        <v>8.0419191935895872E-16</v>
      </c>
      <c r="G298">
        <f t="shared" si="32"/>
        <v>8.3800937701319217E-2</v>
      </c>
      <c r="H298">
        <f t="shared" si="33"/>
        <v>4.0075306326214424</v>
      </c>
    </row>
    <row r="299" spans="2:8" x14ac:dyDescent="0.25">
      <c r="B299">
        <f t="shared" si="30"/>
        <v>15.660000000000041</v>
      </c>
      <c r="C299">
        <f t="shared" si="31"/>
        <v>1.3418076318818474E-14</v>
      </c>
      <c r="D299">
        <f t="shared" si="34"/>
        <v>13879315.562699905</v>
      </c>
      <c r="E299">
        <f t="shared" si="35"/>
        <v>6.4040070930007188E-13</v>
      </c>
      <c r="F299">
        <f t="shared" si="36"/>
        <v>8.0478679053089313E-16</v>
      </c>
      <c r="G299">
        <f t="shared" si="32"/>
        <v>8.3862976992615454E-2</v>
      </c>
      <c r="H299">
        <f t="shared" si="33"/>
        <v>4.0025044331254485</v>
      </c>
    </row>
    <row r="300" spans="2:8" x14ac:dyDescent="0.25">
      <c r="B300">
        <f t="shared" si="30"/>
        <v>15.720000000000041</v>
      </c>
      <c r="C300">
        <f t="shared" si="31"/>
        <v>1.3428026232393236E-14</v>
      </c>
      <c r="D300">
        <f t="shared" si="34"/>
        <v>13870591.804941464</v>
      </c>
      <c r="E300">
        <f t="shared" si="35"/>
        <v>6.3959592250954102E-13</v>
      </c>
      <c r="F300">
        <f t="shared" si="36"/>
        <v>8.0538307653635801E-16</v>
      </c>
      <c r="G300">
        <f t="shared" si="32"/>
        <v>8.3925163952457721E-2</v>
      </c>
      <c r="H300">
        <f t="shared" si="33"/>
        <v>3.997474515684631</v>
      </c>
    </row>
    <row r="301" spans="2:8" x14ac:dyDescent="0.25">
      <c r="B301">
        <f t="shared" si="30"/>
        <v>15.780000000000042</v>
      </c>
      <c r="C301">
        <f t="shared" si="31"/>
        <v>1.343799986625359E-14</v>
      </c>
      <c r="D301">
        <f t="shared" si="34"/>
        <v>13861856.087267486</v>
      </c>
      <c r="E301">
        <f t="shared" si="35"/>
        <v>6.3879053943300462E-13</v>
      </c>
      <c r="F301">
        <f t="shared" si="36"/>
        <v>8.0598078295941148E-16</v>
      </c>
      <c r="G301">
        <f t="shared" si="32"/>
        <v>8.3987499164084933E-2</v>
      </c>
      <c r="H301">
        <f t="shared" si="33"/>
        <v>3.9924408714562785</v>
      </c>
    </row>
    <row r="302" spans="2:8" x14ac:dyDescent="0.25">
      <c r="B302">
        <f t="shared" si="30"/>
        <v>15.840000000000042</v>
      </c>
      <c r="C302">
        <f t="shared" si="31"/>
        <v>1.3447997314222255E-14</v>
      </c>
      <c r="D302">
        <f t="shared" si="34"/>
        <v>13853108.37163097</v>
      </c>
      <c r="E302">
        <f t="shared" si="35"/>
        <v>6.3798455865004524E-13</v>
      </c>
      <c r="F302">
        <f t="shared" si="36"/>
        <v>8.0657991541428204E-16</v>
      </c>
      <c r="G302">
        <f t="shared" si="32"/>
        <v>8.4049983213889082E-2</v>
      </c>
      <c r="H302">
        <f t="shared" si="33"/>
        <v>3.9874034915627825</v>
      </c>
    </row>
    <row r="303" spans="2:8" x14ac:dyDescent="0.25">
      <c r="B303">
        <f t="shared" si="30"/>
        <v>15.900000000000043</v>
      </c>
      <c r="C303">
        <f t="shared" si="31"/>
        <v>1.3458018670629863E-14</v>
      </c>
      <c r="D303">
        <f t="shared" si="34"/>
        <v>13844348.619796624</v>
      </c>
      <c r="E303">
        <f t="shared" si="35"/>
        <v>6.3717797873463096E-13</v>
      </c>
      <c r="F303">
        <f t="shared" si="36"/>
        <v>8.0718047954557021E-16</v>
      </c>
      <c r="G303">
        <f t="shared" si="32"/>
        <v>8.4112616691436631E-2</v>
      </c>
      <c r="H303">
        <f t="shared" si="33"/>
        <v>3.9823623670914428</v>
      </c>
    </row>
    <row r="304" spans="2:8" x14ac:dyDescent="0.25">
      <c r="B304">
        <f t="shared" si="30"/>
        <v>15.960000000000043</v>
      </c>
      <c r="C304">
        <f t="shared" si="31"/>
        <v>1.346806403031834E-14</v>
      </c>
      <c r="D304">
        <f t="shared" si="34"/>
        <v>13835576.793339619</v>
      </c>
      <c r="E304">
        <f t="shared" si="35"/>
        <v>6.3637079825508542E-13</v>
      </c>
      <c r="F304">
        <f t="shared" si="36"/>
        <v>8.0778248102845288E-16</v>
      </c>
      <c r="G304">
        <f t="shared" si="32"/>
        <v>8.4175400189489616E-2</v>
      </c>
      <c r="H304">
        <f t="shared" si="33"/>
        <v>3.9773174890942835</v>
      </c>
    </row>
    <row r="305" spans="2:8" x14ac:dyDescent="0.25">
      <c r="B305">
        <f t="shared" si="30"/>
        <v>16.020000000000042</v>
      </c>
      <c r="C305">
        <f t="shared" si="31"/>
        <v>1.3478133488644309E-14</v>
      </c>
      <c r="D305">
        <f t="shared" si="34"/>
        <v>13826792.853644323</v>
      </c>
      <c r="E305">
        <f t="shared" si="35"/>
        <v>6.3556301577405699E-13</v>
      </c>
      <c r="F305">
        <f t="shared" si="36"/>
        <v>8.0838592556886224E-16</v>
      </c>
      <c r="G305">
        <f t="shared" si="32"/>
        <v>8.4238334304026927E-2</v>
      </c>
      <c r="H305">
        <f t="shared" si="33"/>
        <v>3.9722688485878557</v>
      </c>
    </row>
    <row r="306" spans="2:8" x14ac:dyDescent="0.25">
      <c r="B306">
        <f t="shared" si="30"/>
        <v>16.080000000000041</v>
      </c>
      <c r="C306">
        <f t="shared" si="31"/>
        <v>1.3488227141482598E-14</v>
      </c>
      <c r="D306">
        <f t="shared" si="34"/>
        <v>13817996.761903012</v>
      </c>
      <c r="E306">
        <f t="shared" si="35"/>
        <v>6.347546298484881E-13</v>
      </c>
      <c r="F306">
        <f t="shared" si="36"/>
        <v>8.0899081890378992E-16</v>
      </c>
      <c r="G306">
        <f t="shared" si="32"/>
        <v>8.4301419634266239E-2</v>
      </c>
      <c r="H306">
        <f t="shared" si="33"/>
        <v>3.9672164365530502</v>
      </c>
    </row>
    <row r="307" spans="2:8" x14ac:dyDescent="0.25">
      <c r="B307">
        <f t="shared" si="30"/>
        <v>16.14000000000004</v>
      </c>
      <c r="C307">
        <f t="shared" si="31"/>
        <v>1.3498345085229661E-14</v>
      </c>
      <c r="D307">
        <f t="shared" si="34"/>
        <v>13809188.479114594</v>
      </c>
      <c r="E307">
        <f t="shared" si="35"/>
        <v>6.3394563902958433E-13</v>
      </c>
      <c r="F307">
        <f t="shared" si="36"/>
        <v>8.0959716680135047E-16</v>
      </c>
      <c r="G307">
        <f t="shared" si="32"/>
        <v>8.4364656782685371E-2</v>
      </c>
      <c r="H307">
        <f t="shared" si="33"/>
        <v>3.962160243934902</v>
      </c>
    </row>
    <row r="308" spans="2:8" x14ac:dyDescent="0.25">
      <c r="B308">
        <f t="shared" si="30"/>
        <v>16.200000000000038</v>
      </c>
      <c r="C308">
        <f t="shared" si="31"/>
        <v>1.3508487416807117E-14</v>
      </c>
      <c r="D308">
        <f t="shared" si="34"/>
        <v>13800367.966083299</v>
      </c>
      <c r="E308">
        <f t="shared" si="35"/>
        <v>6.3313604186278299E-13</v>
      </c>
      <c r="F308">
        <f t="shared" si="36"/>
        <v>8.1020497506108606E-16</v>
      </c>
      <c r="G308">
        <f t="shared" si="32"/>
        <v>8.4428046355044473E-2</v>
      </c>
      <c r="H308">
        <f t="shared" si="33"/>
        <v>3.9571002616423931</v>
      </c>
    </row>
    <row r="309" spans="2:8" x14ac:dyDescent="0.25">
      <c r="B309">
        <f t="shared" si="30"/>
        <v>16.260000000000037</v>
      </c>
      <c r="C309">
        <f t="shared" si="31"/>
        <v>1.3518654233665283E-14</v>
      </c>
      <c r="D309">
        <f t="shared" si="34"/>
        <v>13791535.183417371</v>
      </c>
      <c r="E309">
        <f t="shared" si="35"/>
        <v>6.3232583688772187E-13</v>
      </c>
      <c r="F309">
        <f t="shared" si="36"/>
        <v>8.1081424951415475E-16</v>
      </c>
      <c r="G309">
        <f t="shared" si="32"/>
        <v>8.4491588960408009E-2</v>
      </c>
      <c r="H309">
        <f t="shared" si="33"/>
        <v>3.9520364805482613</v>
      </c>
    </row>
    <row r="310" spans="2:8" x14ac:dyDescent="0.25">
      <c r="B310">
        <f t="shared" si="30"/>
        <v>16.320000000000036</v>
      </c>
      <c r="C310">
        <f t="shared" si="31"/>
        <v>1.3528845633786717E-14</v>
      </c>
      <c r="D310">
        <f t="shared" si="34"/>
        <v>13782690.091527745</v>
      </c>
      <c r="E310">
        <f t="shared" si="35"/>
        <v>6.3151502263820768E-13</v>
      </c>
      <c r="F310">
        <f t="shared" si="36"/>
        <v>8.1142499602354265E-16</v>
      </c>
      <c r="G310">
        <f t="shared" si="32"/>
        <v>8.4555285211166981E-2</v>
      </c>
      <c r="H310">
        <f t="shared" si="33"/>
        <v>3.9469688914887975</v>
      </c>
    </row>
    <row r="311" spans="2:8" x14ac:dyDescent="0.25">
      <c r="B311">
        <f t="shared" si="30"/>
        <v>16.380000000000035</v>
      </c>
      <c r="C311">
        <f t="shared" si="31"/>
        <v>1.353906171568982E-14</v>
      </c>
      <c r="D311">
        <f t="shared" si="34"/>
        <v>13773832.650626713</v>
      </c>
      <c r="E311">
        <f t="shared" si="35"/>
        <v>6.3070359764218415E-13</v>
      </c>
      <c r="F311">
        <f t="shared" si="36"/>
        <v>8.1203722048427874E-16</v>
      </c>
      <c r="G311">
        <f t="shared" si="32"/>
        <v>8.4619135723061359E-2</v>
      </c>
      <c r="H311">
        <f t="shared" si="33"/>
        <v>3.9418974852636506</v>
      </c>
    </row>
    <row r="312" spans="2:8" x14ac:dyDescent="0.25">
      <c r="B312">
        <f t="shared" si="30"/>
        <v>16.440000000000033</v>
      </c>
      <c r="C312">
        <f t="shared" si="31"/>
        <v>1.3549302578432455E-14</v>
      </c>
      <c r="D312">
        <f t="shared" si="34"/>
        <v>13764962.820726587</v>
      </c>
      <c r="E312">
        <f t="shared" si="35"/>
        <v>6.2989156042169987E-13</v>
      </c>
      <c r="F312">
        <f t="shared" si="36"/>
        <v>8.1265092882365095E-16</v>
      </c>
      <c r="G312">
        <f t="shared" si="32"/>
        <v>8.4683141115202837E-2</v>
      </c>
      <c r="H312">
        <f t="shared" si="33"/>
        <v>3.9368222526356238</v>
      </c>
    </row>
    <row r="313" spans="2:8" x14ac:dyDescent="0.25">
      <c r="B313">
        <f t="shared" si="30"/>
        <v>16.500000000000032</v>
      </c>
      <c r="C313">
        <f t="shared" si="31"/>
        <v>1.3559568321615573E-14</v>
      </c>
      <c r="D313">
        <f t="shared" si="34"/>
        <v>13756080.561638327</v>
      </c>
      <c r="E313">
        <f t="shared" si="35"/>
        <v>6.2907890949287622E-13</v>
      </c>
      <c r="F313">
        <f t="shared" si="36"/>
        <v>8.1326612700142355E-16</v>
      </c>
      <c r="G313">
        <f t="shared" si="32"/>
        <v>8.4747302010097322E-2</v>
      </c>
      <c r="H313">
        <f t="shared" si="33"/>
        <v>3.9317431843304762</v>
      </c>
    </row>
    <row r="314" spans="2:8" x14ac:dyDescent="0.25">
      <c r="B314">
        <f t="shared" si="30"/>
        <v>16.560000000000031</v>
      </c>
      <c r="C314">
        <f t="shared" si="31"/>
        <v>1.35698590453869E-14</v>
      </c>
      <c r="D314">
        <f t="shared" si="34"/>
        <v>13747185.832970189</v>
      </c>
      <c r="E314">
        <f t="shared" si="35"/>
        <v>6.2826564336587479E-13</v>
      </c>
      <c r="F314">
        <f t="shared" si="36"/>
        <v>8.1388282101005692E-16</v>
      </c>
      <c r="G314">
        <f t="shared" si="32"/>
        <v>8.4811619033668115E-2</v>
      </c>
      <c r="H314">
        <f t="shared" si="33"/>
        <v>3.9266602710367171</v>
      </c>
    </row>
    <row r="315" spans="2:8" x14ac:dyDescent="0.25">
      <c r="B315">
        <f t="shared" si="30"/>
        <v>16.620000000000029</v>
      </c>
      <c r="C315">
        <f t="shared" si="31"/>
        <v>1.3580174850444636E-14</v>
      </c>
      <c r="D315">
        <f t="shared" si="34"/>
        <v>13738278.594126334</v>
      </c>
      <c r="E315">
        <f t="shared" si="35"/>
        <v>6.2745176054486474E-13</v>
      </c>
      <c r="F315">
        <f t="shared" si="36"/>
        <v>8.1450101687492874E-16</v>
      </c>
      <c r="G315">
        <f t="shared" si="32"/>
        <v>8.487609281527897E-2</v>
      </c>
      <c r="H315">
        <f t="shared" si="33"/>
        <v>3.9215735034054044</v>
      </c>
    </row>
    <row r="316" spans="2:8" x14ac:dyDescent="0.25">
      <c r="B316">
        <f t="shared" si="30"/>
        <v>16.680000000000028</v>
      </c>
      <c r="C316">
        <f t="shared" si="31"/>
        <v>1.3590515838041158E-14</v>
      </c>
      <c r="D316">
        <f t="shared" si="34"/>
        <v>13729358.804305451</v>
      </c>
      <c r="E316">
        <f t="shared" si="35"/>
        <v>6.2663725952798982E-13</v>
      </c>
      <c r="F316">
        <f t="shared" si="36"/>
        <v>8.1512072065455644E-16</v>
      </c>
      <c r="G316">
        <f t="shared" si="32"/>
        <v>8.4940723987757233E-2</v>
      </c>
      <c r="H316">
        <f t="shared" si="33"/>
        <v>3.9164828720499361</v>
      </c>
    </row>
    <row r="317" spans="2:8" x14ac:dyDescent="0.25">
      <c r="B317">
        <f t="shared" ref="B317:B380" si="37">B316+$B$39</f>
        <v>16.740000000000027</v>
      </c>
      <c r="C317">
        <f t="shared" si="31"/>
        <v>1.360088210998683E-14</v>
      </c>
      <c r="D317">
        <f t="shared" si="34"/>
        <v>13720426.422499338</v>
      </c>
      <c r="E317">
        <f t="shared" si="35"/>
        <v>6.2582213880733531E-13</v>
      </c>
      <c r="F317">
        <f t="shared" si="36"/>
        <v>8.157419384408222E-16</v>
      </c>
      <c r="G317">
        <f t="shared" si="32"/>
        <v>8.5005513187417669E-2</v>
      </c>
      <c r="H317">
        <f t="shared" si="33"/>
        <v>3.9113883675458454</v>
      </c>
    </row>
    <row r="318" spans="2:8" x14ac:dyDescent="0.25">
      <c r="B318">
        <f t="shared" si="37"/>
        <v>16.800000000000026</v>
      </c>
      <c r="C318">
        <f t="shared" si="31"/>
        <v>1.3611273768653714E-14</v>
      </c>
      <c r="D318">
        <f t="shared" si="34"/>
        <v>13711481.407491498</v>
      </c>
      <c r="E318">
        <f t="shared" si="35"/>
        <v>6.2500639686889451E-13</v>
      </c>
      <c r="F318">
        <f t="shared" si="36"/>
        <v>8.1636467635919882E-16</v>
      </c>
      <c r="G318">
        <f t="shared" si="32"/>
        <v>8.5070461054085694E-2</v>
      </c>
      <c r="H318">
        <f t="shared" si="33"/>
        <v>3.9062899804305906</v>
      </c>
    </row>
    <row r="319" spans="2:8" x14ac:dyDescent="0.25">
      <c r="B319">
        <f t="shared" si="37"/>
        <v>16.860000000000024</v>
      </c>
      <c r="C319">
        <f t="shared" si="31"/>
        <v>1.3621690916979467E-14</v>
      </c>
      <c r="D319">
        <f t="shared" si="34"/>
        <v>13702523.717855705</v>
      </c>
      <c r="E319">
        <f t="shared" si="35"/>
        <v>6.2419003219253536E-13</v>
      </c>
      <c r="F319">
        <f t="shared" si="36"/>
        <v>8.1698894056897804E-16</v>
      </c>
      <c r="G319">
        <f t="shared" si="32"/>
        <v>8.5135568231121672E-2</v>
      </c>
      <c r="H319">
        <f t="shared" si="33"/>
        <v>3.9011877012033458</v>
      </c>
    </row>
    <row r="320" spans="2:8" x14ac:dyDescent="0.25">
      <c r="B320">
        <f t="shared" si="37"/>
        <v>16.920000000000023</v>
      </c>
      <c r="C320">
        <f t="shared" si="31"/>
        <v>1.3632133658471122E-14</v>
      </c>
      <c r="D320">
        <f t="shared" si="34"/>
        <v>13693553.311954575</v>
      </c>
      <c r="E320">
        <f t="shared" si="35"/>
        <v>6.2337304325196643E-13</v>
      </c>
      <c r="F320">
        <f t="shared" si="36"/>
        <v>8.1761473726350021E-16</v>
      </c>
      <c r="G320">
        <f t="shared" si="32"/>
        <v>8.5200835365444497E-2</v>
      </c>
      <c r="H320">
        <f t="shared" si="33"/>
        <v>3.89608152032479</v>
      </c>
    </row>
    <row r="321" spans="2:8" x14ac:dyDescent="0.25">
      <c r="B321">
        <f t="shared" si="37"/>
        <v>16.980000000000022</v>
      </c>
      <c r="C321">
        <f t="shared" si="31"/>
        <v>1.3642602097208984E-14</v>
      </c>
      <c r="D321">
        <f t="shared" si="34"/>
        <v>13684570.147938099</v>
      </c>
      <c r="E321">
        <f t="shared" si="35"/>
        <v>6.2255542851470295E-13</v>
      </c>
      <c r="F321">
        <f t="shared" si="36"/>
        <v>8.1824207267038575E-16</v>
      </c>
      <c r="G321">
        <f t="shared" si="32"/>
        <v>8.5266263107556139E-2</v>
      </c>
      <c r="H321">
        <f t="shared" si="33"/>
        <v>3.890971428216893</v>
      </c>
    </row>
    <row r="322" spans="2:8" x14ac:dyDescent="0.25">
      <c r="B322">
        <f t="shared" si="37"/>
        <v>17.04000000000002</v>
      </c>
      <c r="C322">
        <f t="shared" si="31"/>
        <v>1.3653096337850551E-14</v>
      </c>
      <c r="D322">
        <f t="shared" si="34"/>
        <v>13675574.183742195</v>
      </c>
      <c r="E322">
        <f t="shared" si="35"/>
        <v>6.2173718644203259E-13</v>
      </c>
      <c r="F322">
        <f t="shared" si="36"/>
        <v>8.1887095305176852E-16</v>
      </c>
      <c r="G322">
        <f t="shared" si="32"/>
        <v>8.5331852111565937E-2</v>
      </c>
      <c r="H322">
        <f t="shared" si="33"/>
        <v>3.8858574152627035</v>
      </c>
    </row>
    <row r="323" spans="2:8" x14ac:dyDescent="0.25">
      <c r="B323">
        <f t="shared" si="37"/>
        <v>17.100000000000019</v>
      </c>
      <c r="C323">
        <f t="shared" si="31"/>
        <v>1.3663616485634411E-14</v>
      </c>
      <c r="D323">
        <f t="shared" si="34"/>
        <v>13666565.377087221</v>
      </c>
      <c r="E323">
        <f t="shared" si="35"/>
        <v>6.2091831548898077E-13</v>
      </c>
      <c r="F323">
        <f t="shared" si="36"/>
        <v>8.1950138470453141E-16</v>
      </c>
      <c r="G323">
        <f t="shared" si="32"/>
        <v>8.5397603035215069E-2</v>
      </c>
      <c r="H323">
        <f t="shared" si="33"/>
        <v>3.8807394718061294</v>
      </c>
    </row>
    <row r="324" spans="2:8" x14ac:dyDescent="0.25">
      <c r="B324">
        <f t="shared" si="37"/>
        <v>17.160000000000018</v>
      </c>
      <c r="C324">
        <f t="shared" si="31"/>
        <v>1.3674162646384243E-14</v>
      </c>
      <c r="D324">
        <f t="shared" si="34"/>
        <v>13657543.685476488</v>
      </c>
      <c r="E324">
        <f t="shared" si="35"/>
        <v>6.2009881410427628E-13</v>
      </c>
      <c r="F324">
        <f t="shared" si="36"/>
        <v>8.201333739605422E-16</v>
      </c>
      <c r="G324">
        <f t="shared" si="32"/>
        <v>8.5463516539901516E-2</v>
      </c>
      <c r="H324">
        <f t="shared" si="33"/>
        <v>3.8756175881517265</v>
      </c>
    </row>
    <row r="325" spans="2:8" x14ac:dyDescent="0.25">
      <c r="B325">
        <f t="shared" si="37"/>
        <v>17.220000000000017</v>
      </c>
      <c r="C325">
        <f t="shared" si="31"/>
        <v>1.3684734926512792E-14</v>
      </c>
      <c r="D325">
        <f t="shared" si="34"/>
        <v>13648509.066194758</v>
      </c>
      <c r="E325">
        <f t="shared" si="35"/>
        <v>6.1927868073031571E-13</v>
      </c>
      <c r="F325">
        <f t="shared" si="36"/>
        <v>8.207669271868936E-16</v>
      </c>
      <c r="G325">
        <f t="shared" si="32"/>
        <v>8.5529593290704947E-2</v>
      </c>
      <c r="H325">
        <f t="shared" si="33"/>
        <v>3.870491754564473</v>
      </c>
    </row>
    <row r="326" spans="2:8" x14ac:dyDescent="0.25">
      <c r="B326">
        <f t="shared" si="37"/>
        <v>17.280000000000015</v>
      </c>
      <c r="C326">
        <f t="shared" si="31"/>
        <v>1.3695333433025897E-14</v>
      </c>
      <c r="D326">
        <f t="shared" si="34"/>
        <v>13639461.476306731</v>
      </c>
      <c r="E326">
        <f t="shared" si="35"/>
        <v>6.1845791380312882E-13</v>
      </c>
      <c r="F326">
        <f t="shared" si="36"/>
        <v>8.214020507861432E-16</v>
      </c>
      <c r="G326">
        <f t="shared" si="32"/>
        <v>8.5595833956411849E-2</v>
      </c>
      <c r="H326">
        <f t="shared" si="33"/>
        <v>3.8653619612695547</v>
      </c>
    </row>
    <row r="327" spans="2:8" x14ac:dyDescent="0.25">
      <c r="B327">
        <f t="shared" si="37"/>
        <v>17.340000000000014</v>
      </c>
      <c r="C327">
        <f t="shared" si="31"/>
        <v>1.3705958273526545E-14</v>
      </c>
      <c r="D327">
        <f t="shared" si="34"/>
        <v>13630400.872655511</v>
      </c>
      <c r="E327">
        <f t="shared" si="35"/>
        <v>6.1763651175234271E-13</v>
      </c>
      <c r="F327">
        <f t="shared" si="36"/>
        <v>8.2203875119655573E-16</v>
      </c>
      <c r="G327">
        <f t="shared" si="32"/>
        <v>8.56622392095409E-2</v>
      </c>
      <c r="H327">
        <f t="shared" si="33"/>
        <v>3.8602281984521416</v>
      </c>
    </row>
    <row r="328" spans="2:8" x14ac:dyDescent="0.25">
      <c r="B328">
        <f t="shared" si="37"/>
        <v>17.400000000000013</v>
      </c>
      <c r="C328">
        <f t="shared" si="31"/>
        <v>1.3716609556218977E-14</v>
      </c>
      <c r="D328">
        <f t="shared" si="34"/>
        <v>13621327.211861067</v>
      </c>
      <c r="E328">
        <f t="shared" si="35"/>
        <v>6.1681447300114615E-13</v>
      </c>
      <c r="F328">
        <f t="shared" si="36"/>
        <v>8.2267703489234822E-16</v>
      </c>
      <c r="G328">
        <f t="shared" si="32"/>
        <v>8.5728809726368607E-2</v>
      </c>
      <c r="H328">
        <f t="shared" si="33"/>
        <v>3.8550904562571633</v>
      </c>
    </row>
    <row r="329" spans="2:8" x14ac:dyDescent="0.25">
      <c r="B329">
        <f t="shared" si="37"/>
        <v>17.460000000000012</v>
      </c>
      <c r="C329">
        <f t="shared" si="31"/>
        <v>1.3727287389912781E-14</v>
      </c>
      <c r="D329">
        <f t="shared" si="34"/>
        <v>13612240.450318681</v>
      </c>
      <c r="E329">
        <f t="shared" si="35"/>
        <v>6.1599179596625376E-13</v>
      </c>
      <c r="F329">
        <f t="shared" si="36"/>
        <v>8.2331690838393521E-16</v>
      </c>
      <c r="G329">
        <f t="shared" si="32"/>
        <v>8.5795546186954869E-2</v>
      </c>
      <c r="H329">
        <f t="shared" si="33"/>
        <v>3.849948724789086</v>
      </c>
    </row>
    <row r="330" spans="2:8" x14ac:dyDescent="0.25">
      <c r="B330">
        <f t="shared" si="37"/>
        <v>17.52000000000001</v>
      </c>
      <c r="C330">
        <f t="shared" si="31"/>
        <v>1.3737991884027063E-14</v>
      </c>
      <c r="D330">
        <f t="shared" si="34"/>
        <v>13603140.544197373</v>
      </c>
      <c r="E330">
        <f t="shared" si="35"/>
        <v>6.1516847905786982E-13</v>
      </c>
      <c r="F330">
        <f t="shared" si="36"/>
        <v>8.2395837821817776E-16</v>
      </c>
      <c r="G330">
        <f t="shared" si="32"/>
        <v>8.5862449275169131E-2</v>
      </c>
      <c r="H330">
        <f t="shared" si="33"/>
        <v>3.8448029941116859</v>
      </c>
    </row>
    <row r="331" spans="2:8" x14ac:dyDescent="0.25">
      <c r="B331">
        <f t="shared" si="37"/>
        <v>17.580000000000009</v>
      </c>
      <c r="C331">
        <f t="shared" si="31"/>
        <v>1.3748723148594629E-14</v>
      </c>
      <c r="D331">
        <f t="shared" si="34"/>
        <v>13594027.449438326</v>
      </c>
      <c r="E331">
        <f t="shared" si="35"/>
        <v>6.1434452067965169E-13</v>
      </c>
      <c r="F331">
        <f t="shared" si="36"/>
        <v>8.2460145097863319E-16</v>
      </c>
      <c r="G331">
        <f t="shared" si="32"/>
        <v>8.5929519678716426E-2</v>
      </c>
      <c r="H331">
        <f t="shared" si="33"/>
        <v>3.839653254247823</v>
      </c>
    </row>
    <row r="332" spans="2:8" x14ac:dyDescent="0.25">
      <c r="B332">
        <f t="shared" si="37"/>
        <v>17.640000000000008</v>
      </c>
      <c r="C332">
        <f t="shared" si="31"/>
        <v>1.3759481294266186E-14</v>
      </c>
      <c r="D332">
        <f t="shared" si="34"/>
        <v>13584901.121753279</v>
      </c>
      <c r="E332">
        <f t="shared" si="35"/>
        <v>6.1351991922867307E-13</v>
      </c>
      <c r="F332">
        <f t="shared" si="36"/>
        <v>8.2524613328580688E-16</v>
      </c>
      <c r="G332">
        <f t="shared" si="32"/>
        <v>8.5996758089163655E-2</v>
      </c>
      <c r="H332">
        <f t="shared" si="33"/>
        <v>3.8344994951792062</v>
      </c>
    </row>
    <row r="333" spans="2:8" x14ac:dyDescent="0.25">
      <c r="B333">
        <f t="shared" si="37"/>
        <v>17.700000000000006</v>
      </c>
      <c r="C333">
        <f t="shared" si="31"/>
        <v>1.377026643231461E-14</v>
      </c>
      <c r="D333">
        <f t="shared" si="34"/>
        <v>13575761.516622925</v>
      </c>
      <c r="E333">
        <f t="shared" si="35"/>
        <v>6.1269467309538722E-13</v>
      </c>
      <c r="F333">
        <f t="shared" si="36"/>
        <v>8.2589243179740631E-16</v>
      </c>
      <c r="G333">
        <f t="shared" si="32"/>
        <v>8.6064165201966303E-2</v>
      </c>
      <c r="H333">
        <f t="shared" si="33"/>
        <v>3.8293417068461695</v>
      </c>
    </row>
    <row r="334" spans="2:8" x14ac:dyDescent="0.25">
      <c r="B334">
        <f t="shared" si="37"/>
        <v>17.760000000000005</v>
      </c>
      <c r="C334">
        <f t="shared" si="31"/>
        <v>1.3781078674639214E-14</v>
      </c>
      <c r="D334">
        <f t="shared" si="34"/>
        <v>13566608.589295287</v>
      </c>
      <c r="E334">
        <f t="shared" si="35"/>
        <v>6.1186878066358983E-13</v>
      </c>
      <c r="F334">
        <f t="shared" si="36"/>
        <v>8.2654035320859702E-16</v>
      </c>
      <c r="G334">
        <f t="shared" si="32"/>
        <v>8.6131741716495069E-2</v>
      </c>
      <c r="H334">
        <f t="shared" si="33"/>
        <v>3.8241798791474362</v>
      </c>
    </row>
    <row r="335" spans="2:8" x14ac:dyDescent="0.25">
      <c r="B335">
        <f t="shared" si="37"/>
        <v>17.820000000000004</v>
      </c>
      <c r="C335">
        <f t="shared" si="31"/>
        <v>1.3791918133770069E-14</v>
      </c>
      <c r="D335">
        <f t="shared" si="34"/>
        <v>13557442.294784075</v>
      </c>
      <c r="E335">
        <f t="shared" si="35"/>
        <v>6.1104224031038124E-13</v>
      </c>
      <c r="F335">
        <f t="shared" si="36"/>
        <v>8.2718990425226079E-16</v>
      </c>
      <c r="G335">
        <f t="shared" si="32"/>
        <v>8.6199488336062932E-2</v>
      </c>
      <c r="H335">
        <f t="shared" si="33"/>
        <v>3.8190140019398826</v>
      </c>
    </row>
    <row r="336" spans="2:8" x14ac:dyDescent="0.25">
      <c r="B336">
        <f t="shared" si="37"/>
        <v>17.880000000000003</v>
      </c>
      <c r="C336">
        <f t="shared" si="31"/>
        <v>1.3802784922872346E-14</v>
      </c>
      <c r="D336">
        <f t="shared" si="34"/>
        <v>13548262.587867031</v>
      </c>
      <c r="E336">
        <f t="shared" si="35"/>
        <v>6.1021505040612899E-13</v>
      </c>
      <c r="F336">
        <f t="shared" si="36"/>
        <v>8.2784109169925477E-16</v>
      </c>
      <c r="G336">
        <f t="shared" si="32"/>
        <v>8.6267405767952152E-2</v>
      </c>
      <c r="H336">
        <f t="shared" si="33"/>
        <v>3.8138440650383059</v>
      </c>
    </row>
    <row r="337" spans="2:8" x14ac:dyDescent="0.25">
      <c r="B337">
        <f t="shared" si="37"/>
        <v>17.940000000000001</v>
      </c>
      <c r="C337">
        <f t="shared" si="31"/>
        <v>1.38136791557507E-14</v>
      </c>
      <c r="D337">
        <f t="shared" si="34"/>
        <v>13539069.423084266</v>
      </c>
      <c r="E337">
        <f t="shared" si="35"/>
        <v>6.0938720931442972E-13</v>
      </c>
      <c r="F337">
        <f t="shared" si="36"/>
        <v>8.2849392235867376E-16</v>
      </c>
      <c r="G337">
        <f t="shared" si="32"/>
        <v>8.6335494723441861E-2</v>
      </c>
      <c r="H337">
        <f t="shared" si="33"/>
        <v>3.8086700582151853</v>
      </c>
    </row>
    <row r="338" spans="2:8" x14ac:dyDescent="0.25">
      <c r="B338">
        <f t="shared" si="37"/>
        <v>18</v>
      </c>
      <c r="C338">
        <f t="shared" si="31"/>
        <v>1.3824600946853683E-14</v>
      </c>
      <c r="D338">
        <f t="shared" si="34"/>
        <v>13529862.754736578</v>
      </c>
      <c r="E338">
        <f t="shared" si="35"/>
        <v>6.0855871539207106E-13</v>
      </c>
      <c r="F338">
        <f t="shared" si="36"/>
        <v>8.2914840307811382E-16</v>
      </c>
      <c r="G338">
        <f t="shared" si="32"/>
        <v>8.6403755917835515E-2</v>
      </c>
      <c r="H338">
        <f t="shared" si="33"/>
        <v>3.8034919712004438</v>
      </c>
    </row>
    <row r="339" spans="2:8" x14ac:dyDescent="0.25">
      <c r="B339">
        <f t="shared" si="37"/>
        <v>18.059999999999999</v>
      </c>
      <c r="C339">
        <f t="shared" si="31"/>
        <v>1.38355504112782E-14</v>
      </c>
      <c r="D339">
        <f t="shared" si="34"/>
        <v>13520642.536883751</v>
      </c>
      <c r="E339">
        <f t="shared" si="35"/>
        <v>6.0772956698899299E-13</v>
      </c>
      <c r="F339">
        <f t="shared" si="36"/>
        <v>8.2980454074393879E-16</v>
      </c>
      <c r="G339">
        <f t="shared" si="32"/>
        <v>8.6472190070488744E-2</v>
      </c>
      <c r="H339">
        <f t="shared" si="33"/>
        <v>3.7983097936812058</v>
      </c>
    </row>
    <row r="340" spans="2:8" x14ac:dyDescent="0.25">
      <c r="B340">
        <f t="shared" si="37"/>
        <v>18.119999999999997</v>
      </c>
      <c r="C340">
        <f t="shared" si="31"/>
        <v>1.3846527664773985E-14</v>
      </c>
      <c r="D340">
        <f t="shared" si="34"/>
        <v>13511408.723342838</v>
      </c>
      <c r="E340">
        <f t="shared" si="35"/>
        <v>6.0689976244824904E-13</v>
      </c>
      <c r="F340">
        <f t="shared" si="36"/>
        <v>8.3046234228154791E-16</v>
      </c>
      <c r="G340">
        <f t="shared" si="32"/>
        <v>8.6540797904837402E-2</v>
      </c>
      <c r="H340">
        <f t="shared" si="33"/>
        <v>3.7931235153015561</v>
      </c>
    </row>
    <row r="341" spans="2:8" x14ac:dyDescent="0.25">
      <c r="B341">
        <f t="shared" si="37"/>
        <v>18.179999999999996</v>
      </c>
      <c r="C341">
        <f t="shared" si="31"/>
        <v>1.3857532823748118E-14</v>
      </c>
      <c r="D341">
        <f t="shared" si="34"/>
        <v>13502161.267686447</v>
      </c>
      <c r="E341">
        <f t="shared" si="35"/>
        <v>6.0606930010596753E-13</v>
      </c>
      <c r="F341">
        <f t="shared" si="36"/>
        <v>8.3112181465564531E-16</v>
      </c>
      <c r="G341">
        <f t="shared" si="32"/>
        <v>8.6609580148425722E-2</v>
      </c>
      <c r="H341">
        <f t="shared" si="33"/>
        <v>3.7879331256622963</v>
      </c>
    </row>
    <row r="342" spans="2:8" x14ac:dyDescent="0.25">
      <c r="B342">
        <f t="shared" si="37"/>
        <v>18.239999999999995</v>
      </c>
      <c r="C342">
        <f t="shared" si="31"/>
        <v>1.3868566005269581E-14</v>
      </c>
      <c r="D342">
        <f t="shared" si="34"/>
        <v>13492900.123240985</v>
      </c>
      <c r="E342">
        <f t="shared" si="35"/>
        <v>6.0523817829131188E-13</v>
      </c>
      <c r="F342">
        <f t="shared" si="36"/>
        <v>8.3178296487051325E-16</v>
      </c>
      <c r="G342">
        <f t="shared" si="32"/>
        <v>8.6678537532934877E-2</v>
      </c>
      <c r="H342">
        <f t="shared" si="33"/>
        <v>3.7827386143206989</v>
      </c>
    </row>
    <row r="343" spans="2:8" x14ac:dyDescent="0.25">
      <c r="B343">
        <f t="shared" si="37"/>
        <v>18.299999999999994</v>
      </c>
      <c r="C343">
        <f t="shared" si="31"/>
        <v>1.3879627327073854E-14</v>
      </c>
      <c r="D343">
        <f t="shared" si="34"/>
        <v>13483625.243084904</v>
      </c>
      <c r="E343">
        <f t="shared" si="35"/>
        <v>6.0440639532644134E-13</v>
      </c>
      <c r="F343">
        <f t="shared" si="36"/>
        <v>8.324457999702853E-16</v>
      </c>
      <c r="G343">
        <f t="shared" si="32"/>
        <v>8.674767079421157E-2</v>
      </c>
      <c r="H343">
        <f t="shared" si="33"/>
        <v>3.7775399707902579</v>
      </c>
    </row>
    <row r="344" spans="2:8" x14ac:dyDescent="0.25">
      <c r="B344">
        <f t="shared" si="37"/>
        <v>18.359999999999992</v>
      </c>
      <c r="C344">
        <f t="shared" si="31"/>
        <v>1.3890716907567511E-14</v>
      </c>
      <c r="D344">
        <f t="shared" si="34"/>
        <v>13474336.580046928</v>
      </c>
      <c r="E344">
        <f t="shared" si="35"/>
        <v>6.0357394952647109E-13</v>
      </c>
      <c r="F344">
        <f t="shared" si="36"/>
        <v>8.3311032703922317E-16</v>
      </c>
      <c r="G344">
        <f t="shared" si="32"/>
        <v>8.6816980672296942E-2</v>
      </c>
      <c r="H344">
        <f t="shared" si="33"/>
        <v>3.7723371845404441</v>
      </c>
    </row>
    <row r="345" spans="2:8" x14ac:dyDescent="0.25">
      <c r="B345">
        <f t="shared" si="37"/>
        <v>18.419999999999991</v>
      </c>
      <c r="C345">
        <f t="shared" si="31"/>
        <v>1.3901834865832912E-14</v>
      </c>
      <c r="D345">
        <f t="shared" si="34"/>
        <v>13465034.086704256</v>
      </c>
      <c r="E345">
        <f t="shared" si="35"/>
        <v>6.0274083919943186E-13</v>
      </c>
      <c r="F345">
        <f t="shared" si="36"/>
        <v>8.3377655320199494E-16</v>
      </c>
      <c r="G345">
        <f t="shared" si="32"/>
        <v>8.6886467911455698E-2</v>
      </c>
      <c r="H345">
        <f t="shared" si="33"/>
        <v>3.7671302449964488</v>
      </c>
    </row>
    <row r="346" spans="2:8" x14ac:dyDescent="0.25">
      <c r="B346">
        <f t="shared" si="37"/>
        <v>18.47999999999999</v>
      </c>
      <c r="C346">
        <f t="shared" si="31"/>
        <v>1.3912981321632878E-14</v>
      </c>
      <c r="D346">
        <f t="shared" si="34"/>
        <v>13455717.715380765</v>
      </c>
      <c r="E346">
        <f t="shared" si="35"/>
        <v>6.0190706264622985E-13</v>
      </c>
      <c r="F346">
        <f t="shared" si="36"/>
        <v>8.3444448562395593E-16</v>
      </c>
      <c r="G346">
        <f t="shared" si="32"/>
        <v>8.6956133260205473E-2</v>
      </c>
      <c r="H346">
        <f t="shared" si="33"/>
        <v>3.7619191415389364</v>
      </c>
    </row>
    <row r="347" spans="2:8" x14ac:dyDescent="0.25">
      <c r="B347">
        <f t="shared" si="37"/>
        <v>18.539999999999988</v>
      </c>
      <c r="C347">
        <f t="shared" si="31"/>
        <v>1.3924156395415429E-14</v>
      </c>
      <c r="D347">
        <f t="shared" si="34"/>
        <v>13446387.418145183</v>
      </c>
      <c r="E347">
        <f t="shared" si="35"/>
        <v>6.0107261816060592E-13</v>
      </c>
      <c r="F347">
        <f t="shared" si="36"/>
        <v>8.3511413151143138E-16</v>
      </c>
      <c r="G347">
        <f t="shared" si="32"/>
        <v>8.7025977471346425E-2</v>
      </c>
      <c r="H347">
        <f t="shared" si="33"/>
        <v>3.7567038635037866</v>
      </c>
    </row>
    <row r="348" spans="2:8" x14ac:dyDescent="0.25">
      <c r="B348">
        <f t="shared" si="37"/>
        <v>18.599999999999987</v>
      </c>
      <c r="C348">
        <f t="shared" si="31"/>
        <v>1.3935360208318538E-14</v>
      </c>
      <c r="D348">
        <f t="shared" si="34"/>
        <v>13437043.14680925</v>
      </c>
      <c r="E348">
        <f t="shared" si="35"/>
        <v>6.0023750402909452E-13</v>
      </c>
      <c r="F348">
        <f t="shared" si="36"/>
        <v>8.3578549811200119E-16</v>
      </c>
      <c r="G348">
        <f t="shared" si="32"/>
        <v>8.7096001301990855E-2</v>
      </c>
      <c r="H348">
        <f t="shared" si="33"/>
        <v>3.7514844001818406</v>
      </c>
    </row>
    <row r="349" spans="2:8" x14ac:dyDescent="0.25">
      <c r="B349">
        <f t="shared" si="37"/>
        <v>18.659999999999986</v>
      </c>
      <c r="C349">
        <f t="shared" si="31"/>
        <v>1.3946592882174959E-14</v>
      </c>
      <c r="D349">
        <f t="shared" si="34"/>
        <v>13427684.852925859</v>
      </c>
      <c r="E349">
        <f t="shared" si="35"/>
        <v>5.9940171853098256E-13</v>
      </c>
      <c r="F349">
        <f t="shared" si="36"/>
        <v>8.3645859271478705E-16</v>
      </c>
      <c r="G349">
        <f t="shared" si="32"/>
        <v>8.7166205513593484E-2</v>
      </c>
      <c r="H349">
        <f t="shared" si="33"/>
        <v>3.7462607408186406</v>
      </c>
    </row>
    <row r="350" spans="2:8" x14ac:dyDescent="0.25">
      <c r="B350">
        <f t="shared" si="37"/>
        <v>18.719999999999985</v>
      </c>
      <c r="C350">
        <f t="shared" si="31"/>
        <v>1.395785453951704E-14</v>
      </c>
      <c r="D350">
        <f t="shared" si="34"/>
        <v>13418312.487787191</v>
      </c>
      <c r="E350">
        <f t="shared" si="35"/>
        <v>5.9856525993826782E-13</v>
      </c>
      <c r="F350">
        <f t="shared" si="36"/>
        <v>8.3713342265074208E-16</v>
      </c>
      <c r="G350">
        <f t="shared" si="32"/>
        <v>8.723659087198149E-2</v>
      </c>
      <c r="H350">
        <f t="shared" si="33"/>
        <v>3.7410328746141737</v>
      </c>
    </row>
    <row r="351" spans="2:8" x14ac:dyDescent="0.25">
      <c r="B351">
        <f t="shared" si="37"/>
        <v>18.779999999999983</v>
      </c>
      <c r="C351">
        <f t="shared" si="31"/>
        <v>1.3969145303581632E-14</v>
      </c>
      <c r="D351">
        <f t="shared" si="34"/>
        <v>13408926.002422815</v>
      </c>
      <c r="E351">
        <f t="shared" si="35"/>
        <v>5.9772812651561707E-13</v>
      </c>
      <c r="F351">
        <f t="shared" si="36"/>
        <v>8.3780999529294231E-16</v>
      </c>
      <c r="G351">
        <f t="shared" si="32"/>
        <v>8.7307158147385197E-2</v>
      </c>
      <c r="H351">
        <f t="shared" si="33"/>
        <v>3.7358007907226063</v>
      </c>
    </row>
    <row r="352" spans="2:8" x14ac:dyDescent="0.25">
      <c r="B352">
        <f t="shared" si="37"/>
        <v>18.839999999999982</v>
      </c>
      <c r="C352">
        <f t="shared" si="31"/>
        <v>1.398046529831497E-14</v>
      </c>
      <c r="D352">
        <f t="shared" si="34"/>
        <v>13399525.3475978</v>
      </c>
      <c r="E352">
        <f t="shared" si="35"/>
        <v>5.9689031652032413E-13</v>
      </c>
      <c r="F352">
        <f t="shared" si="36"/>
        <v>8.3848831805688023E-16</v>
      </c>
      <c r="G352">
        <f t="shared" si="32"/>
        <v>8.737790811446855E-2</v>
      </c>
      <c r="H352">
        <f t="shared" si="33"/>
        <v>3.7305644782520253</v>
      </c>
    </row>
    <row r="353" spans="2:8" x14ac:dyDescent="0.25">
      <c r="B353">
        <f t="shared" si="37"/>
        <v>18.899999999999981</v>
      </c>
      <c r="C353">
        <f t="shared" si="31"/>
        <v>1.3991814648377659E-14</v>
      </c>
      <c r="D353">
        <f t="shared" si="34"/>
        <v>13390110.47381077</v>
      </c>
      <c r="E353">
        <f t="shared" si="35"/>
        <v>5.9605182820226729E-13</v>
      </c>
      <c r="F353">
        <f t="shared" si="36"/>
        <v>8.39168398400761E-16</v>
      </c>
      <c r="G353">
        <f t="shared" si="32"/>
        <v>8.7448841552360365E-2</v>
      </c>
      <c r="H353">
        <f t="shared" si="33"/>
        <v>3.7253239262641702</v>
      </c>
    </row>
    <row r="354" spans="2:8" x14ac:dyDescent="0.25">
      <c r="B354">
        <f t="shared" si="37"/>
        <v>18.95999999999998</v>
      </c>
      <c r="C354">
        <f t="shared" si="31"/>
        <v>1.4003193479149633E-14</v>
      </c>
      <c r="D354">
        <f t="shared" si="34"/>
        <v>13380681.331291974</v>
      </c>
      <c r="E354">
        <f t="shared" si="35"/>
        <v>5.9521265980386656E-13</v>
      </c>
      <c r="F354">
        <f t="shared" si="36"/>
        <v>8.3985024382580084E-16</v>
      </c>
      <c r="G354">
        <f t="shared" si="32"/>
        <v>8.7519959244685197E-2</v>
      </c>
      <c r="H354">
        <f t="shared" si="33"/>
        <v>3.7200791237741657</v>
      </c>
    </row>
    <row r="355" spans="2:8" x14ac:dyDescent="0.25">
      <c r="B355">
        <f t="shared" si="37"/>
        <v>19.019999999999978</v>
      </c>
      <c r="C355">
        <f t="shared" si="31"/>
        <v>1.4014601916735212E-14</v>
      </c>
      <c r="D355">
        <f t="shared" si="34"/>
        <v>13371237.870001331</v>
      </c>
      <c r="E355">
        <f t="shared" si="35"/>
        <v>5.9437280956004079E-13</v>
      </c>
      <c r="F355">
        <f t="shared" si="36"/>
        <v>8.405338618765274E-16</v>
      </c>
      <c r="G355">
        <f t="shared" si="32"/>
        <v>8.7591261979595075E-2</v>
      </c>
      <c r="H355">
        <f t="shared" si="33"/>
        <v>3.7148300597502546</v>
      </c>
    </row>
    <row r="356" spans="2:8" x14ac:dyDescent="0.25">
      <c r="B356">
        <f t="shared" si="37"/>
        <v>19.079999999999977</v>
      </c>
      <c r="C356">
        <f t="shared" si="31"/>
        <v>1.4026040087968156E-14</v>
      </c>
      <c r="D356">
        <f t="shared" si="34"/>
        <v>13361780.039626444</v>
      </c>
      <c r="E356">
        <f t="shared" si="35"/>
        <v>5.9353227569816426E-13</v>
      </c>
      <c r="F356">
        <f t="shared" si="36"/>
        <v>8.4121926014108316E-16</v>
      </c>
      <c r="G356">
        <f t="shared" si="32"/>
        <v>8.7662750549800966E-2</v>
      </c>
      <c r="H356">
        <f t="shared" si="33"/>
        <v>3.7095767231135262</v>
      </c>
    </row>
    <row r="357" spans="2:8" x14ac:dyDescent="0.25">
      <c r="B357">
        <f t="shared" si="37"/>
        <v>19.139999999999976</v>
      </c>
      <c r="C357">
        <f t="shared" si="31"/>
        <v>1.4037508120416782E-14</v>
      </c>
      <c r="D357">
        <f t="shared" si="34"/>
        <v>13352307.789580608</v>
      </c>
      <c r="E357">
        <f t="shared" si="35"/>
        <v>5.9269105643802322E-13</v>
      </c>
      <c r="F357">
        <f t="shared" si="36"/>
        <v>8.4190644625153015E-16</v>
      </c>
      <c r="G357">
        <f t="shared" si="32"/>
        <v>8.7734425752604872E-2</v>
      </c>
      <c r="H357">
        <f t="shared" si="33"/>
        <v>3.7043191027376445</v>
      </c>
    </row>
    <row r="358" spans="2:8" x14ac:dyDescent="0.25">
      <c r="B358">
        <f t="shared" si="37"/>
        <v>19.199999999999974</v>
      </c>
      <c r="C358">
        <f t="shared" si="31"/>
        <v>1.4049006142389095E-14</v>
      </c>
      <c r="D358">
        <f t="shared" si="34"/>
        <v>13342821.069000801</v>
      </c>
      <c r="E358">
        <f t="shared" si="35"/>
        <v>5.9184914999177167E-13</v>
      </c>
      <c r="F358">
        <f t="shared" si="36"/>
        <v>8.4259542788415836E-16</v>
      </c>
      <c r="G358">
        <f t="shared" si="32"/>
        <v>8.7806288389931847E-2</v>
      </c>
      <c r="H358">
        <f t="shared" si="33"/>
        <v>3.6990571874485729</v>
      </c>
    </row>
    <row r="359" spans="2:8" x14ac:dyDescent="0.25">
      <c r="B359">
        <f t="shared" si="37"/>
        <v>19.259999999999973</v>
      </c>
      <c r="C359">
        <f t="shared" ref="C359:C422" si="38">(((4*PI()*$C$6^2)/($C$16*D359^2))*(($C$11*$C$10*$C$12)/($C$13*$C$14))*($C$8^2/(4*PI()*$C$7))^2*(LN((2*$C$16*D359^2)/$C$9)-$C$1))/$F$34</f>
        <v>1.4060534282937976E-14</v>
      </c>
      <c r="D359">
        <f t="shared" si="34"/>
        <v>13333319.82674565</v>
      </c>
      <c r="E359">
        <f t="shared" si="35"/>
        <v>5.9100655456388749E-13</v>
      </c>
      <c r="F359">
        <f t="shared" si="36"/>
        <v>8.4328621275979412E-16</v>
      </c>
      <c r="G359">
        <f t="shared" ref="G359:G422" si="39">C359/$C$19/$F$36</f>
        <v>8.7878339268362332E-2</v>
      </c>
      <c r="H359">
        <f t="shared" ref="H359:H422" si="40">E359/$C$19/$F$36</f>
        <v>3.6937909660242965</v>
      </c>
    </row>
    <row r="360" spans="2:8" x14ac:dyDescent="0.25">
      <c r="B360">
        <f t="shared" si="37"/>
        <v>19.319999999999972</v>
      </c>
      <c r="C360">
        <f t="shared" si="38"/>
        <v>1.4072092671866431E-14</v>
      </c>
      <c r="D360">
        <f t="shared" ref="D360:D423" si="41">((2*E360)/$C$5)^0.5</f>
        <v>13323804.011393379</v>
      </c>
      <c r="E360">
        <f t="shared" ref="E360:E423" si="42">E359-F359</f>
        <v>5.9016326835112774E-13</v>
      </c>
      <c r="F360">
        <f t="shared" ref="F360:F423" si="43">(B360-B359)*(C360+C359)/2</f>
        <v>8.4397880864411424E-16</v>
      </c>
      <c r="G360">
        <f t="shared" si="39"/>
        <v>8.7950579199165199E-2</v>
      </c>
      <c r="H360">
        <f t="shared" si="40"/>
        <v>3.6885204271945478</v>
      </c>
    </row>
    <row r="361" spans="2:8" x14ac:dyDescent="0.25">
      <c r="B361">
        <f t="shared" si="37"/>
        <v>19.379999999999971</v>
      </c>
      <c r="C361">
        <f t="shared" si="38"/>
        <v>1.4083681439732813E-14</v>
      </c>
      <c r="D361">
        <f t="shared" si="41"/>
        <v>13314273.571239747</v>
      </c>
      <c r="E361">
        <f t="shared" si="42"/>
        <v>5.8931928954248367E-13</v>
      </c>
      <c r="F361">
        <f t="shared" si="43"/>
        <v>8.446732233479593E-16</v>
      </c>
      <c r="G361">
        <f t="shared" si="39"/>
        <v>8.8023008998330071E-2</v>
      </c>
      <c r="H361">
        <f t="shared" si="40"/>
        <v>3.6832455596405227</v>
      </c>
    </row>
    <row r="362" spans="2:8" x14ac:dyDescent="0.25">
      <c r="B362">
        <f t="shared" si="37"/>
        <v>19.439999999999969</v>
      </c>
      <c r="C362">
        <f t="shared" si="38"/>
        <v>1.4095300717856173E-14</v>
      </c>
      <c r="D362">
        <f t="shared" si="41"/>
        <v>13304728.454295946</v>
      </c>
      <c r="E362">
        <f t="shared" si="42"/>
        <v>5.8847461631913575E-13</v>
      </c>
      <c r="F362">
        <f t="shared" si="43"/>
        <v>8.4536946472765156E-16</v>
      </c>
      <c r="G362">
        <f t="shared" si="39"/>
        <v>8.8095629486601074E-2</v>
      </c>
      <c r="H362">
        <f t="shared" si="40"/>
        <v>3.6779663519945984</v>
      </c>
    </row>
    <row r="363" spans="2:8" x14ac:dyDescent="0.25">
      <c r="B363">
        <f t="shared" si="37"/>
        <v>19.499999999999968</v>
      </c>
      <c r="C363">
        <f t="shared" si="38"/>
        <v>1.4106950638321567E-14</v>
      </c>
      <c r="D363">
        <f t="shared" si="41"/>
        <v>13295168.608286507</v>
      </c>
      <c r="E363">
        <f t="shared" si="42"/>
        <v>5.8762924685440809E-13</v>
      </c>
      <c r="F363">
        <f t="shared" si="43"/>
        <v>8.4606754068531414E-16</v>
      </c>
      <c r="G363">
        <f t="shared" si="39"/>
        <v>8.8168441489509794E-2</v>
      </c>
      <c r="H363">
        <f t="shared" si="40"/>
        <v>3.6726827928400501</v>
      </c>
    </row>
    <row r="364" spans="2:8" x14ac:dyDescent="0.25">
      <c r="B364">
        <f t="shared" si="37"/>
        <v>19.559999999999967</v>
      </c>
      <c r="C364">
        <f t="shared" si="38"/>
        <v>1.4118631333985473E-14</v>
      </c>
      <c r="D364">
        <f t="shared" si="41"/>
        <v>13285593.980647173</v>
      </c>
      <c r="E364">
        <f t="shared" si="42"/>
        <v>5.8678317931372273E-13</v>
      </c>
      <c r="F364">
        <f t="shared" si="43"/>
        <v>8.4676745916919321E-16</v>
      </c>
      <c r="G364">
        <f t="shared" si="39"/>
        <v>8.8241445837409185E-2</v>
      </c>
      <c r="H364">
        <f t="shared" si="40"/>
        <v>3.6673948707107669</v>
      </c>
    </row>
    <row r="365" spans="2:8" x14ac:dyDescent="0.25">
      <c r="B365">
        <f t="shared" si="37"/>
        <v>19.619999999999965</v>
      </c>
      <c r="C365">
        <f t="shared" si="38"/>
        <v>1.4130342938481192E-14</v>
      </c>
      <c r="D365">
        <f t="shared" si="41"/>
        <v>13276004.518522743</v>
      </c>
      <c r="E365">
        <f t="shared" si="42"/>
        <v>5.8593641185455353E-13</v>
      </c>
      <c r="F365">
        <f t="shared" si="43"/>
        <v>8.4746922817398184E-16</v>
      </c>
      <c r="G365">
        <f t="shared" si="39"/>
        <v>8.8314643365507442E-2</v>
      </c>
      <c r="H365">
        <f t="shared" si="40"/>
        <v>3.6621025740909592</v>
      </c>
    </row>
    <row r="366" spans="2:8" x14ac:dyDescent="0.25">
      <c r="B366">
        <f t="shared" si="37"/>
        <v>19.679999999999964</v>
      </c>
      <c r="C366">
        <f t="shared" si="38"/>
        <v>1.4142085586224329E-14</v>
      </c>
      <c r="D366">
        <f t="shared" si="41"/>
        <v>13266400.16876491</v>
      </c>
      <c r="E366">
        <f t="shared" si="42"/>
        <v>5.8508894262637953E-13</v>
      </c>
      <c r="F366">
        <f t="shared" si="43"/>
        <v>8.4817285574114755E-16</v>
      </c>
      <c r="G366">
        <f t="shared" si="39"/>
        <v>8.8388034913902042E-2</v>
      </c>
      <c r="H366">
        <f t="shared" si="40"/>
        <v>3.656805891414872</v>
      </c>
    </row>
    <row r="367" spans="2:8" x14ac:dyDescent="0.25">
      <c r="B367">
        <f t="shared" si="37"/>
        <v>19.739999999999963</v>
      </c>
      <c r="C367">
        <f t="shared" si="38"/>
        <v>1.4153859412418316E-14</v>
      </c>
      <c r="D367">
        <f t="shared" si="41"/>
        <v>13256780.877930079</v>
      </c>
      <c r="E367">
        <f t="shared" si="42"/>
        <v>5.8424076977063837E-13</v>
      </c>
      <c r="F367">
        <f t="shared" si="43"/>
        <v>8.4887834995926115E-16</v>
      </c>
      <c r="G367">
        <f t="shared" si="39"/>
        <v>8.8461621327614468E-2</v>
      </c>
      <c r="H367">
        <f t="shared" si="40"/>
        <v>3.6515048110664896</v>
      </c>
    </row>
    <row r="368" spans="2:8" x14ac:dyDescent="0.25">
      <c r="B368">
        <f t="shared" si="37"/>
        <v>19.799999999999962</v>
      </c>
      <c r="C368">
        <f t="shared" si="38"/>
        <v>1.4165664553059937E-14</v>
      </c>
      <c r="D368">
        <f t="shared" si="41"/>
        <v>13247146.592277151</v>
      </c>
      <c r="E368">
        <f t="shared" si="42"/>
        <v>5.8339189142067907E-13</v>
      </c>
      <c r="F368">
        <f t="shared" si="43"/>
        <v>8.4958571896432941E-16</v>
      </c>
      <c r="G368">
        <f t="shared" si="39"/>
        <v>8.8535403456624598E-2</v>
      </c>
      <c r="H368">
        <f t="shared" si="40"/>
        <v>3.6461993213792439</v>
      </c>
    </row>
    <row r="369" spans="2:8" x14ac:dyDescent="0.25">
      <c r="B369">
        <f t="shared" si="37"/>
        <v>19.85999999999996</v>
      </c>
      <c r="C369">
        <f t="shared" si="38"/>
        <v>1.4177501144944941E-14</v>
      </c>
      <c r="D369">
        <f t="shared" si="41"/>
        <v>13237497.257765308</v>
      </c>
      <c r="E369">
        <f t="shared" si="42"/>
        <v>5.8254230570171474E-13</v>
      </c>
      <c r="F369">
        <f t="shared" si="43"/>
        <v>8.5029497094012829E-16</v>
      </c>
      <c r="G369">
        <f t="shared" si="39"/>
        <v>8.8609382155905872E-2</v>
      </c>
      <c r="H369">
        <f t="shared" si="40"/>
        <v>3.6408894106357166</v>
      </c>
    </row>
    <row r="370" spans="2:8" x14ac:dyDescent="0.25">
      <c r="B370">
        <f t="shared" si="37"/>
        <v>19.919999999999959</v>
      </c>
      <c r="C370">
        <f t="shared" si="38"/>
        <v>1.418936932567367E-14</v>
      </c>
      <c r="D370">
        <f t="shared" si="41"/>
        <v>13227832.82005175</v>
      </c>
      <c r="E370">
        <f t="shared" si="42"/>
        <v>5.8169201073077464E-13</v>
      </c>
      <c r="F370">
        <f t="shared" si="43"/>
        <v>8.5100611411854024E-16</v>
      </c>
      <c r="G370">
        <f t="shared" si="39"/>
        <v>8.8683558285460429E-2</v>
      </c>
      <c r="H370">
        <f t="shared" si="40"/>
        <v>3.6355750670673408</v>
      </c>
    </row>
    <row r="371" spans="2:8" x14ac:dyDescent="0.25">
      <c r="B371">
        <f t="shared" si="37"/>
        <v>19.979999999999958</v>
      </c>
      <c r="C371">
        <f t="shared" si="38"/>
        <v>1.4201269233656746E-14</v>
      </c>
      <c r="D371">
        <f t="shared" si="41"/>
        <v>13218153.224489437</v>
      </c>
      <c r="E371">
        <f t="shared" si="42"/>
        <v>5.808410046166561E-13</v>
      </c>
      <c r="F371">
        <f t="shared" si="43"/>
        <v>8.5171915677989435E-16</v>
      </c>
      <c r="G371">
        <f t="shared" si="39"/>
        <v>8.8757932710354648E-2</v>
      </c>
      <c r="H371">
        <f t="shared" si="40"/>
        <v>3.6302562788541004</v>
      </c>
    </row>
    <row r="372" spans="2:8" x14ac:dyDescent="0.25">
      <c r="B372">
        <f t="shared" si="37"/>
        <v>20.039999999999957</v>
      </c>
      <c r="C372">
        <f t="shared" si="38"/>
        <v>1.4213201008120782E-14</v>
      </c>
      <c r="D372">
        <f t="shared" si="41"/>
        <v>13208458.416124793</v>
      </c>
      <c r="E372">
        <f t="shared" si="42"/>
        <v>5.7998928545987618E-13</v>
      </c>
      <c r="F372">
        <f t="shared" si="43"/>
        <v>8.5243410725330769E-16</v>
      </c>
      <c r="G372">
        <f t="shared" si="39"/>
        <v>8.8832506300754871E-2</v>
      </c>
      <c r="H372">
        <f t="shared" si="40"/>
        <v>3.6249330341242256</v>
      </c>
    </row>
    <row r="373" spans="2:8" x14ac:dyDescent="0.25">
      <c r="B373">
        <f t="shared" si="37"/>
        <v>20.099999999999955</v>
      </c>
      <c r="C373">
        <f t="shared" si="38"/>
        <v>1.4225164789114151E-14</v>
      </c>
      <c r="D373">
        <f t="shared" si="41"/>
        <v>13198748.339695396</v>
      </c>
      <c r="E373">
        <f t="shared" si="42"/>
        <v>5.7913685135262286E-13</v>
      </c>
      <c r="F373">
        <f t="shared" si="43"/>
        <v>8.5315097391702985E-16</v>
      </c>
      <c r="G373">
        <f t="shared" si="39"/>
        <v>8.8907279931963443E-2</v>
      </c>
      <c r="H373">
        <f t="shared" si="40"/>
        <v>3.6196053209538928</v>
      </c>
    </row>
    <row r="374" spans="2:8" x14ac:dyDescent="0.25">
      <c r="B374">
        <f t="shared" si="37"/>
        <v>20.159999999999954</v>
      </c>
      <c r="C374">
        <f t="shared" si="38"/>
        <v>1.4237160717512805E-14</v>
      </c>
      <c r="D374">
        <f t="shared" si="41"/>
        <v>13189022.93962764</v>
      </c>
      <c r="E374">
        <f t="shared" si="42"/>
        <v>5.7828370037870579E-13</v>
      </c>
      <c r="F374">
        <f t="shared" si="43"/>
        <v>8.5386976519879044E-16</v>
      </c>
      <c r="G374">
        <f t="shared" si="39"/>
        <v>8.8982254484455015E-2</v>
      </c>
      <c r="H374">
        <f t="shared" si="40"/>
        <v>3.6142731273669106</v>
      </c>
    </row>
    <row r="375" spans="2:8" x14ac:dyDescent="0.25">
      <c r="B375">
        <f t="shared" si="37"/>
        <v>20.219999999999953</v>
      </c>
      <c r="C375">
        <f t="shared" si="38"/>
        <v>1.4249188935026112E-14</v>
      </c>
      <c r="D375">
        <f t="shared" si="41"/>
        <v>13179282.160034386</v>
      </c>
      <c r="E375">
        <f t="shared" si="42"/>
        <v>5.7742983061350703E-13</v>
      </c>
      <c r="F375">
        <f t="shared" si="43"/>
        <v>8.5459048957614943E-16</v>
      </c>
      <c r="G375">
        <f t="shared" si="39"/>
        <v>8.9057430843913182E-2</v>
      </c>
      <c r="H375">
        <f t="shared" si="40"/>
        <v>3.6089364413344183</v>
      </c>
    </row>
    <row r="376" spans="2:8" x14ac:dyDescent="0.25">
      <c r="B376">
        <f t="shared" si="37"/>
        <v>20.279999999999951</v>
      </c>
      <c r="C376">
        <f t="shared" si="38"/>
        <v>1.4261249584202757E-14</v>
      </c>
      <c r="D376">
        <f t="shared" si="41"/>
        <v>13169525.944712577</v>
      </c>
      <c r="E376">
        <f t="shared" si="42"/>
        <v>5.7657524012393093E-13</v>
      </c>
      <c r="F376">
        <f t="shared" si="43"/>
        <v>8.5531315557684794E-16</v>
      </c>
      <c r="G376">
        <f t="shared" si="39"/>
        <v>8.9132809901267221E-2</v>
      </c>
      <c r="H376">
        <f t="shared" si="40"/>
        <v>3.6035952507745681</v>
      </c>
    </row>
    <row r="377" spans="2:8" x14ac:dyDescent="0.25">
      <c r="B377">
        <f t="shared" si="37"/>
        <v>20.33999999999995</v>
      </c>
      <c r="C377">
        <f t="shared" si="38"/>
        <v>1.427334280843669E-14</v>
      </c>
      <c r="D377">
        <f t="shared" si="41"/>
        <v>13159754.23714084</v>
      </c>
      <c r="E377">
        <f t="shared" si="42"/>
        <v>5.7571992696835407E-13</v>
      </c>
      <c r="F377">
        <f t="shared" si="43"/>
        <v>8.5603777177916514E-16</v>
      </c>
      <c r="G377">
        <f t="shared" si="39"/>
        <v>8.9208392552729304E-2</v>
      </c>
      <c r="H377">
        <f t="shared" si="40"/>
        <v>3.5982495435522126</v>
      </c>
    </row>
    <row r="378" spans="2:8" x14ac:dyDescent="0.25">
      <c r="B378">
        <f t="shared" si="37"/>
        <v>20.399999999999949</v>
      </c>
      <c r="C378">
        <f t="shared" si="38"/>
        <v>1.4285468751973104E-14</v>
      </c>
      <c r="D378">
        <f t="shared" si="41"/>
        <v>13149966.980477063</v>
      </c>
      <c r="E378">
        <f t="shared" si="42"/>
        <v>5.7486388919657486E-13</v>
      </c>
      <c r="F378">
        <f t="shared" si="43"/>
        <v>8.5676434681227545E-16</v>
      </c>
      <c r="G378">
        <f t="shared" si="39"/>
        <v>8.9284179699831892E-2</v>
      </c>
      <c r="H378">
        <f t="shared" si="40"/>
        <v>3.5928993074785929</v>
      </c>
    </row>
    <row r="379" spans="2:8" x14ac:dyDescent="0.25">
      <c r="B379">
        <f t="shared" si="37"/>
        <v>20.459999999999948</v>
      </c>
      <c r="C379">
        <f t="shared" si="38"/>
        <v>1.4297627559914447E-14</v>
      </c>
      <c r="D379">
        <f t="shared" si="41"/>
        <v>13140164.117555948</v>
      </c>
      <c r="E379">
        <f t="shared" si="42"/>
        <v>5.7400712484976257E-13</v>
      </c>
      <c r="F379">
        <f t="shared" si="43"/>
        <v>8.5749288935660823E-16</v>
      </c>
      <c r="G379">
        <f t="shared" si="39"/>
        <v>8.9360172249465297E-2</v>
      </c>
      <c r="H379">
        <f t="shared" si="40"/>
        <v>3.5875445303110158</v>
      </c>
    </row>
    <row r="380" spans="2:8" x14ac:dyDescent="0.25">
      <c r="B380">
        <f t="shared" si="37"/>
        <v>20.519999999999946</v>
      </c>
      <c r="C380">
        <f t="shared" si="38"/>
        <v>1.4309819378226545E-14</v>
      </c>
      <c r="D380">
        <f t="shared" si="41"/>
        <v>13130345.590886544</v>
      </c>
      <c r="E380">
        <f t="shared" si="42"/>
        <v>5.73149631960406E-13</v>
      </c>
      <c r="F380">
        <f t="shared" si="43"/>
        <v>8.5822340814421137E-16</v>
      </c>
      <c r="G380">
        <f t="shared" si="39"/>
        <v>8.9436371113915905E-2</v>
      </c>
      <c r="H380">
        <f t="shared" si="40"/>
        <v>3.5821851997525371</v>
      </c>
    </row>
    <row r="381" spans="2:8" x14ac:dyDescent="0.25">
      <c r="B381">
        <f t="shared" ref="B381:B444" si="44">B380+$B$39</f>
        <v>20.579999999999945</v>
      </c>
      <c r="C381">
        <f t="shared" si="38"/>
        <v>1.4322044353744668E-14</v>
      </c>
      <c r="D381">
        <f t="shared" si="41"/>
        <v>13120511.342649745</v>
      </c>
      <c r="E381">
        <f t="shared" si="42"/>
        <v>5.7229140855226183E-13</v>
      </c>
      <c r="F381">
        <f t="shared" si="43"/>
        <v>8.5895591195911802E-16</v>
      </c>
      <c r="G381">
        <f t="shared" si="39"/>
        <v>8.9512777210904171E-2</v>
      </c>
      <c r="H381">
        <f t="shared" si="40"/>
        <v>3.5768213034516361</v>
      </c>
    </row>
    <row r="382" spans="2:8" x14ac:dyDescent="0.25">
      <c r="B382">
        <f t="shared" si="44"/>
        <v>20.639999999999944</v>
      </c>
      <c r="C382">
        <f t="shared" si="38"/>
        <v>1.4334302634179733E-14</v>
      </c>
      <c r="D382">
        <f t="shared" si="41"/>
        <v>13110661.314695779</v>
      </c>
      <c r="E382">
        <f t="shared" si="42"/>
        <v>5.7143245264030268E-13</v>
      </c>
      <c r="F382">
        <f t="shared" si="43"/>
        <v>8.5969040963771375E-16</v>
      </c>
      <c r="G382">
        <f t="shared" si="39"/>
        <v>8.9589391463623325E-2</v>
      </c>
      <c r="H382">
        <f t="shared" si="40"/>
        <v>3.5714528290018914</v>
      </c>
    </row>
    <row r="383" spans="2:8" x14ac:dyDescent="0.25">
      <c r="B383">
        <f t="shared" si="44"/>
        <v>20.699999999999942</v>
      </c>
      <c r="C383">
        <f t="shared" si="38"/>
        <v>1.4346594368124502E-14</v>
      </c>
      <c r="D383">
        <f t="shared" si="41"/>
        <v>13100795.448541671</v>
      </c>
      <c r="E383">
        <f t="shared" si="42"/>
        <v>5.70572762230665E-13</v>
      </c>
      <c r="F383">
        <f t="shared" si="43"/>
        <v>8.6042691006910878E-16</v>
      </c>
      <c r="G383">
        <f t="shared" si="39"/>
        <v>8.9666214800778118E-2</v>
      </c>
      <c r="H383">
        <f t="shared" si="40"/>
        <v>3.5660797639416559</v>
      </c>
    </row>
    <row r="384" spans="2:8" x14ac:dyDescent="0.25">
      <c r="B384">
        <f t="shared" si="44"/>
        <v>20.759999999999941</v>
      </c>
      <c r="C384">
        <f t="shared" si="38"/>
        <v>1.4358919705059827E-14</v>
      </c>
      <c r="D384">
        <f t="shared" si="41"/>
        <v>13090913.685368672</v>
      </c>
      <c r="E384">
        <f t="shared" si="42"/>
        <v>5.6971233532059592E-13</v>
      </c>
      <c r="F384">
        <f t="shared" si="43"/>
        <v>8.6116542219551151E-16</v>
      </c>
      <c r="G384">
        <f t="shared" si="39"/>
        <v>8.974324815662392E-2</v>
      </c>
      <c r="H384">
        <f t="shared" si="40"/>
        <v>3.5607020957537241</v>
      </c>
    </row>
    <row r="385" spans="2:8" x14ac:dyDescent="0.25">
      <c r="B385">
        <f t="shared" si="44"/>
        <v>20.81999999999994</v>
      </c>
      <c r="C385">
        <f t="shared" si="38"/>
        <v>1.4371278795360974E-14</v>
      </c>
      <c r="D385">
        <f t="shared" si="41"/>
        <v>13081015.966019664</v>
      </c>
      <c r="E385">
        <f t="shared" si="42"/>
        <v>5.6885116989840044E-13</v>
      </c>
      <c r="F385">
        <f t="shared" si="43"/>
        <v>8.6190595501260578E-16</v>
      </c>
      <c r="G385">
        <f t="shared" si="39"/>
        <v>8.9820492471006069E-2</v>
      </c>
      <c r="H385">
        <f t="shared" si="40"/>
        <v>3.5553198118650022</v>
      </c>
    </row>
    <row r="386" spans="2:8" x14ac:dyDescent="0.25">
      <c r="B386">
        <f t="shared" si="44"/>
        <v>20.879999999999939</v>
      </c>
      <c r="C386">
        <f t="shared" si="38"/>
        <v>1.4383671790303968E-14</v>
      </c>
      <c r="D386">
        <f t="shared" si="41"/>
        <v>13071102.230996557</v>
      </c>
      <c r="E386">
        <f t="shared" si="42"/>
        <v>5.6798926394338782E-13</v>
      </c>
      <c r="F386">
        <f t="shared" si="43"/>
        <v>8.6264851756992985E-16</v>
      </c>
      <c r="G386">
        <f t="shared" si="39"/>
        <v>8.9897948689399793E-2</v>
      </c>
      <c r="H386">
        <f t="shared" si="40"/>
        <v>3.5499328996461736</v>
      </c>
    </row>
    <row r="387" spans="2:8" x14ac:dyDescent="0.25">
      <c r="B387">
        <f t="shared" si="44"/>
        <v>20.939999999999937</v>
      </c>
      <c r="C387">
        <f t="shared" si="38"/>
        <v>1.439609884207198E-14</v>
      </c>
      <c r="D387">
        <f t="shared" si="41"/>
        <v>13061172.420457635</v>
      </c>
      <c r="E387">
        <f t="shared" si="42"/>
        <v>5.6712661542581789E-13</v>
      </c>
      <c r="F387">
        <f t="shared" si="43"/>
        <v>8.6339311897126014E-16</v>
      </c>
      <c r="G387">
        <f t="shared" si="39"/>
        <v>8.9975617762949864E-2</v>
      </c>
      <c r="H387">
        <f t="shared" si="40"/>
        <v>3.5445413464113615</v>
      </c>
    </row>
    <row r="388" spans="2:8" x14ac:dyDescent="0.25">
      <c r="B388">
        <f t="shared" si="44"/>
        <v>20.999999999999936</v>
      </c>
      <c r="C388">
        <f t="shared" si="38"/>
        <v>1.4408560103761793E-14</v>
      </c>
      <c r="D388">
        <f t="shared" si="41"/>
        <v>13051226.474214904</v>
      </c>
      <c r="E388">
        <f t="shared" si="42"/>
        <v>5.6626322230684664E-13</v>
      </c>
      <c r="F388">
        <f t="shared" si="43"/>
        <v>8.6413976837499467E-16</v>
      </c>
      <c r="G388">
        <f t="shared" si="39"/>
        <v>9.0053500648511198E-2</v>
      </c>
      <c r="H388">
        <f t="shared" si="40"/>
        <v>3.5391451394177911</v>
      </c>
    </row>
    <row r="389" spans="2:8" x14ac:dyDescent="0.25">
      <c r="B389">
        <f t="shared" si="44"/>
        <v>21.059999999999935</v>
      </c>
      <c r="C389">
        <f t="shared" si="38"/>
        <v>1.4421055729390249E-14</v>
      </c>
      <c r="D389">
        <f t="shared" si="41"/>
        <v>13041264.33173139</v>
      </c>
      <c r="E389">
        <f t="shared" si="42"/>
        <v>5.653990825384716E-13</v>
      </c>
      <c r="F389">
        <f t="shared" si="43"/>
        <v>8.6488847499454278E-16</v>
      </c>
      <c r="G389">
        <f t="shared" si="39"/>
        <v>9.0131598308689054E-2</v>
      </c>
      <c r="H389">
        <f t="shared" si="40"/>
        <v>3.533744265865447</v>
      </c>
    </row>
    <row r="390" spans="2:8" x14ac:dyDescent="0.25">
      <c r="B390">
        <f t="shared" si="44"/>
        <v>21.119999999999933</v>
      </c>
      <c r="C390">
        <f t="shared" si="38"/>
        <v>1.4433585873900852E-14</v>
      </c>
      <c r="D390">
        <f t="shared" si="41"/>
        <v>13031285.932118425</v>
      </c>
      <c r="E390">
        <f t="shared" si="42"/>
        <v>5.6453419406347703E-13</v>
      </c>
      <c r="F390">
        <f t="shared" si="43"/>
        <v>8.656392480987145E-16</v>
      </c>
      <c r="G390">
        <f t="shared" si="39"/>
        <v>9.0209911711880308E-2</v>
      </c>
      <c r="H390">
        <f t="shared" si="40"/>
        <v>3.5283387128967312</v>
      </c>
    </row>
    <row r="391" spans="2:8" x14ac:dyDescent="0.25">
      <c r="B391">
        <f t="shared" si="44"/>
        <v>21.179999999999932</v>
      </c>
      <c r="C391">
        <f t="shared" si="38"/>
        <v>1.4446150693170288E-14</v>
      </c>
      <c r="D391">
        <f t="shared" si="41"/>
        <v>13021291.214132903</v>
      </c>
      <c r="E391">
        <f t="shared" si="42"/>
        <v>5.6366855481537835E-13</v>
      </c>
      <c r="F391">
        <f t="shared" si="43"/>
        <v>8.6639209701211584E-16</v>
      </c>
      <c r="G391">
        <f t="shared" si="39"/>
        <v>9.0288441832314284E-2</v>
      </c>
      <c r="H391">
        <f t="shared" si="40"/>
        <v>3.5229284675961141</v>
      </c>
    </row>
    <row r="392" spans="2:8" x14ac:dyDescent="0.25">
      <c r="B392">
        <f t="shared" si="44"/>
        <v>21.239999999999931</v>
      </c>
      <c r="C392">
        <f t="shared" si="38"/>
        <v>1.4458750344015129E-14</v>
      </c>
      <c r="D392">
        <f t="shared" si="41"/>
        <v>13011280.11617451</v>
      </c>
      <c r="E392">
        <f t="shared" si="42"/>
        <v>5.6280216271836621E-13</v>
      </c>
      <c r="F392">
        <f t="shared" si="43"/>
        <v>8.6714703111554402E-16</v>
      </c>
      <c r="G392">
        <f t="shared" si="39"/>
        <v>9.0367189650094548E-2</v>
      </c>
      <c r="H392">
        <f t="shared" si="40"/>
        <v>3.5175135169897884</v>
      </c>
    </row>
    <row r="393" spans="2:8" x14ac:dyDescent="0.25">
      <c r="B393">
        <f t="shared" si="44"/>
        <v>21.29999999999993</v>
      </c>
      <c r="C393">
        <f t="shared" si="38"/>
        <v>1.4471384984198429E-14</v>
      </c>
      <c r="D393">
        <f t="shared" si="41"/>
        <v>13001252.576282926</v>
      </c>
      <c r="E393">
        <f t="shared" si="42"/>
        <v>5.6193501568725067E-13</v>
      </c>
      <c r="F393">
        <f t="shared" si="43"/>
        <v>8.6790405984638829E-16</v>
      </c>
      <c r="G393">
        <f t="shared" si="39"/>
        <v>9.0446156151240173E-2</v>
      </c>
      <c r="H393">
        <f t="shared" si="40"/>
        <v>3.5120938480453163</v>
      </c>
    </row>
    <row r="394" spans="2:8" x14ac:dyDescent="0.25">
      <c r="B394">
        <f t="shared" si="44"/>
        <v>21.359999999999928</v>
      </c>
      <c r="C394">
        <f t="shared" si="38"/>
        <v>1.4484054772436551E-14</v>
      </c>
      <c r="D394">
        <f t="shared" si="41"/>
        <v>12991208.532134997</v>
      </c>
      <c r="E394">
        <f t="shared" si="42"/>
        <v>5.6106711162740432E-13</v>
      </c>
      <c r="F394">
        <f t="shared" si="43"/>
        <v>8.686631926990309E-16</v>
      </c>
      <c r="G394">
        <f t="shared" si="39"/>
        <v>9.0525342327728436E-2</v>
      </c>
      <c r="H394">
        <f t="shared" si="40"/>
        <v>3.5066694476712765</v>
      </c>
    </row>
    <row r="395" spans="2:8" x14ac:dyDescent="0.25">
      <c r="B395">
        <f t="shared" si="44"/>
        <v>21.419999999999927</v>
      </c>
      <c r="C395">
        <f t="shared" si="38"/>
        <v>1.4496759868405869E-14</v>
      </c>
      <c r="D395">
        <f t="shared" si="41"/>
        <v>12981147.921041887</v>
      </c>
      <c r="E395">
        <f t="shared" si="42"/>
        <v>5.6019844843470528E-13</v>
      </c>
      <c r="F395">
        <f t="shared" si="43"/>
        <v>8.6942443922525411E-16</v>
      </c>
      <c r="G395">
        <f t="shared" si="39"/>
        <v>9.0604749177536678E-2</v>
      </c>
      <c r="H395">
        <f t="shared" si="40"/>
        <v>3.5012403027169077</v>
      </c>
    </row>
    <row r="396" spans="2:8" x14ac:dyDescent="0.25">
      <c r="B396">
        <f t="shared" si="44"/>
        <v>21.479999999999926</v>
      </c>
      <c r="C396">
        <f t="shared" si="38"/>
        <v>1.4509500432749659E-14</v>
      </c>
      <c r="D396">
        <f t="shared" si="41"/>
        <v>12971070.679946192</v>
      </c>
      <c r="E396">
        <f t="shared" si="42"/>
        <v>5.5932902399548007E-13</v>
      </c>
      <c r="F396">
        <f t="shared" si="43"/>
        <v>8.7018780903464719E-16</v>
      </c>
      <c r="G396">
        <f t="shared" si="39"/>
        <v>9.0684377704685362E-2</v>
      </c>
      <c r="H396">
        <f t="shared" si="40"/>
        <v>3.4958063999717499</v>
      </c>
    </row>
    <row r="397" spans="2:8" x14ac:dyDescent="0.25">
      <c r="B397">
        <f t="shared" si="44"/>
        <v>21.539999999999925</v>
      </c>
      <c r="C397">
        <f t="shared" si="38"/>
        <v>1.4522276627084916E-14</v>
      </c>
      <c r="D397">
        <f t="shared" si="41"/>
        <v>12960976.745419038</v>
      </c>
      <c r="E397">
        <f t="shared" si="42"/>
        <v>5.5845883618644543E-13</v>
      </c>
      <c r="F397">
        <f t="shared" si="43"/>
        <v>8.7095331179501865E-16</v>
      </c>
      <c r="G397">
        <f t="shared" si="39"/>
        <v>9.0764228919280709E-2</v>
      </c>
      <c r="H397">
        <f t="shared" si="40"/>
        <v>3.4903677261652835</v>
      </c>
    </row>
    <row r="398" spans="2:8" x14ac:dyDescent="0.25">
      <c r="B398">
        <f t="shared" si="44"/>
        <v>21.599999999999923</v>
      </c>
      <c r="C398">
        <f t="shared" si="38"/>
        <v>1.4535088614009325E-14</v>
      </c>
      <c r="D398">
        <f t="shared" si="41"/>
        <v>12950866.053657142</v>
      </c>
      <c r="E398">
        <f t="shared" si="42"/>
        <v>5.5758788287465041E-13</v>
      </c>
      <c r="F398">
        <f t="shared" si="43"/>
        <v>8.7172095723280859E-16</v>
      </c>
      <c r="G398">
        <f t="shared" si="39"/>
        <v>9.0844303837558274E-2</v>
      </c>
      <c r="H398">
        <f t="shared" si="40"/>
        <v>3.4849242679665648</v>
      </c>
    </row>
    <row r="399" spans="2:8" x14ac:dyDescent="0.25">
      <c r="B399">
        <f t="shared" si="44"/>
        <v>21.659999999999922</v>
      </c>
      <c r="C399">
        <f t="shared" si="38"/>
        <v>1.4547936557108223E-14</v>
      </c>
      <c r="D399">
        <f t="shared" si="41"/>
        <v>12940738.540479835</v>
      </c>
      <c r="E399">
        <f t="shared" si="42"/>
        <v>5.5671616191741764E-13</v>
      </c>
      <c r="F399">
        <f t="shared" si="43"/>
        <v>8.7249075513350787E-16</v>
      </c>
      <c r="G399">
        <f t="shared" si="39"/>
        <v>9.0924603481926394E-2</v>
      </c>
      <c r="H399">
        <f t="shared" si="40"/>
        <v>3.4794760119838597</v>
      </c>
    </row>
    <row r="400" spans="2:8" x14ac:dyDescent="0.25">
      <c r="B400">
        <f t="shared" si="44"/>
        <v>21.719999999999921</v>
      </c>
      <c r="C400">
        <f t="shared" si="38"/>
        <v>1.4560820620961625E-14</v>
      </c>
      <c r="D400">
        <f t="shared" si="41"/>
        <v>12930594.141326087</v>
      </c>
      <c r="E400">
        <f t="shared" si="42"/>
        <v>5.5584367116228412E-13</v>
      </c>
      <c r="F400">
        <f t="shared" si="43"/>
        <v>8.7326271534207683E-16</v>
      </c>
      <c r="G400">
        <f t="shared" si="39"/>
        <v>9.1005128881010158E-2</v>
      </c>
      <c r="H400">
        <f t="shared" si="40"/>
        <v>3.4740229447642754</v>
      </c>
    </row>
    <row r="401" spans="2:8" x14ac:dyDescent="0.25">
      <c r="B401">
        <f t="shared" si="44"/>
        <v>21.779999999999919</v>
      </c>
      <c r="C401">
        <f t="shared" si="38"/>
        <v>1.4573740971151297E-14</v>
      </c>
      <c r="D401">
        <f t="shared" si="41"/>
        <v>12920432.791251458</v>
      </c>
      <c r="E401">
        <f t="shared" si="42"/>
        <v>5.5497040844694207E-13</v>
      </c>
      <c r="F401">
        <f t="shared" si="43"/>
        <v>8.7403684776336898E-16</v>
      </c>
      <c r="G401">
        <f t="shared" si="39"/>
        <v>9.108588106969559E-2</v>
      </c>
      <c r="H401">
        <f t="shared" si="40"/>
        <v>3.4685650527933878</v>
      </c>
    </row>
    <row r="402" spans="2:8" x14ac:dyDescent="0.25">
      <c r="B402">
        <f t="shared" si="44"/>
        <v>21.839999999999918</v>
      </c>
      <c r="C402">
        <f t="shared" si="38"/>
        <v>1.4586697774267902E-14</v>
      </c>
      <c r="D402">
        <f t="shared" si="41"/>
        <v>12910254.424925063</v>
      </c>
      <c r="E402">
        <f t="shared" si="42"/>
        <v>5.5409637159917874E-13</v>
      </c>
      <c r="F402">
        <f t="shared" si="43"/>
        <v>8.7481316236255739E-16</v>
      </c>
      <c r="G402">
        <f t="shared" si="39"/>
        <v>9.1166861089174378E-2</v>
      </c>
      <c r="H402">
        <f t="shared" si="40"/>
        <v>3.4631023224948669</v>
      </c>
    </row>
    <row r="403" spans="2:8" x14ac:dyDescent="0.25">
      <c r="B403">
        <f t="shared" si="44"/>
        <v>21.899999999999917</v>
      </c>
      <c r="C403">
        <f t="shared" si="38"/>
        <v>1.4599691197918143E-14</v>
      </c>
      <c r="D403">
        <f t="shared" si="41"/>
        <v>12900058.976626476</v>
      </c>
      <c r="E403">
        <f t="shared" si="42"/>
        <v>5.5322155843681616E-13</v>
      </c>
      <c r="F403">
        <f t="shared" si="43"/>
        <v>8.7559166916556274E-16</v>
      </c>
      <c r="G403">
        <f t="shared" si="39"/>
        <v>9.1248069986988381E-2</v>
      </c>
      <c r="H403">
        <f t="shared" si="40"/>
        <v>3.4576347402301009</v>
      </c>
    </row>
    <row r="404" spans="2:8" x14ac:dyDescent="0.25">
      <c r="B404">
        <f t="shared" si="44"/>
        <v>21.959999999999916</v>
      </c>
      <c r="C404">
        <f t="shared" si="38"/>
        <v>1.461272141073202E-14</v>
      </c>
      <c r="D404">
        <f t="shared" si="41"/>
        <v>12889846.38024262</v>
      </c>
      <c r="E404">
        <f t="shared" si="42"/>
        <v>5.5234596676765061E-13</v>
      </c>
      <c r="F404">
        <f t="shared" si="43"/>
        <v>8.7637237825948633E-16</v>
      </c>
      <c r="G404">
        <f t="shared" si="39"/>
        <v>9.1329508817075106E-2</v>
      </c>
      <c r="H404">
        <f t="shared" si="40"/>
        <v>3.4521622922978157</v>
      </c>
    </row>
    <row r="405" spans="2:8" x14ac:dyDescent="0.25">
      <c r="B405">
        <f t="shared" si="44"/>
        <v>22.019999999999914</v>
      </c>
      <c r="C405">
        <f t="shared" si="38"/>
        <v>1.4625788582370086E-14</v>
      </c>
      <c r="D405">
        <f t="shared" si="41"/>
        <v>12879616.569264606</v>
      </c>
      <c r="E405">
        <f t="shared" si="42"/>
        <v>5.5146959438939117E-13</v>
      </c>
      <c r="F405">
        <f t="shared" si="43"/>
        <v>8.7715529979304451E-16</v>
      </c>
      <c r="G405">
        <f t="shared" si="39"/>
        <v>9.1411178639813032E-2</v>
      </c>
      <c r="H405">
        <f t="shared" si="40"/>
        <v>3.4466849649336941</v>
      </c>
    </row>
    <row r="406" spans="2:8" x14ac:dyDescent="0.25">
      <c r="B406">
        <f t="shared" si="44"/>
        <v>22.079999999999913</v>
      </c>
      <c r="C406">
        <f t="shared" si="38"/>
        <v>1.4638892883530789E-14</v>
      </c>
      <c r="D406">
        <f t="shared" si="41"/>
        <v>12869369.476784578</v>
      </c>
      <c r="E406">
        <f t="shared" si="42"/>
        <v>5.5059243908959817E-13</v>
      </c>
      <c r="F406">
        <f t="shared" si="43"/>
        <v>8.7794044397700749E-16</v>
      </c>
      <c r="G406">
        <f t="shared" si="39"/>
        <v>9.1493080522067421E-2</v>
      </c>
      <c r="H406">
        <f t="shared" si="40"/>
        <v>3.4412027443099884</v>
      </c>
    </row>
    <row r="407" spans="2:8" x14ac:dyDescent="0.25">
      <c r="B407">
        <f t="shared" si="44"/>
        <v>22.139999999999912</v>
      </c>
      <c r="C407">
        <f t="shared" si="38"/>
        <v>1.4652034485957862E-14</v>
      </c>
      <c r="D407">
        <f t="shared" si="41"/>
        <v>12859105.035492476</v>
      </c>
      <c r="E407">
        <f t="shared" si="42"/>
        <v>5.4971449864562116E-13</v>
      </c>
      <c r="F407">
        <f t="shared" si="43"/>
        <v>8.7872782108464073E-16</v>
      </c>
      <c r="G407">
        <f t="shared" si="39"/>
        <v>9.1575215537236632E-2</v>
      </c>
      <c r="H407">
        <f t="shared" si="40"/>
        <v>3.4357156165351319</v>
      </c>
    </row>
    <row r="408" spans="2:8" x14ac:dyDescent="0.25">
      <c r="B408">
        <f t="shared" si="44"/>
        <v>22.19999999999991</v>
      </c>
      <c r="C408">
        <f t="shared" si="38"/>
        <v>1.4665213562447699E-14</v>
      </c>
      <c r="D408">
        <f t="shared" si="41"/>
        <v>12848823.17767282</v>
      </c>
      <c r="E408">
        <f t="shared" si="42"/>
        <v>5.4883577082453656E-13</v>
      </c>
      <c r="F408">
        <f t="shared" si="43"/>
        <v>8.7951744145214818E-16</v>
      </c>
      <c r="G408">
        <f t="shared" si="39"/>
        <v>9.1657584765298103E-2</v>
      </c>
      <c r="H408">
        <f t="shared" si="40"/>
        <v>3.4302235676533535</v>
      </c>
    </row>
    <row r="409" spans="2:8" x14ac:dyDescent="0.25">
      <c r="B409">
        <f t="shared" si="44"/>
        <v>22.259999999999909</v>
      </c>
      <c r="C409">
        <f t="shared" si="38"/>
        <v>1.467843028685691E-14</v>
      </c>
      <c r="D409">
        <f t="shared" si="41"/>
        <v>12838523.835201412</v>
      </c>
      <c r="E409">
        <f t="shared" si="42"/>
        <v>5.4795625338308437E-13</v>
      </c>
      <c r="F409">
        <f t="shared" si="43"/>
        <v>8.8030931547911963E-16</v>
      </c>
      <c r="G409">
        <f t="shared" si="39"/>
        <v>9.1740189292855684E-2</v>
      </c>
      <c r="H409">
        <f t="shared" si="40"/>
        <v>3.4247265836442771</v>
      </c>
    </row>
    <row r="410" spans="2:8" x14ac:dyDescent="0.25">
      <c r="B410">
        <f t="shared" si="44"/>
        <v>22.319999999999908</v>
      </c>
      <c r="C410">
        <f t="shared" si="38"/>
        <v>1.4691684834109804E-14</v>
      </c>
      <c r="D410">
        <f t="shared" si="41"/>
        <v>12828206.939542048</v>
      </c>
      <c r="E410">
        <f t="shared" si="42"/>
        <v>5.4707594406760525E-13</v>
      </c>
      <c r="F410">
        <f t="shared" si="43"/>
        <v>8.8110345362898255E-16</v>
      </c>
      <c r="G410">
        <f t="shared" si="39"/>
        <v>9.1823030213186274E-2</v>
      </c>
      <c r="H410">
        <f t="shared" si="40"/>
        <v>3.4192246504225325</v>
      </c>
    </row>
    <row r="411" spans="2:8" x14ac:dyDescent="0.25">
      <c r="B411">
        <f t="shared" si="44"/>
        <v>22.379999999999907</v>
      </c>
      <c r="C411">
        <f t="shared" si="38"/>
        <v>1.470497738020599E-14</v>
      </c>
      <c r="D411">
        <f t="shared" si="41"/>
        <v>12817872.421743156</v>
      </c>
      <c r="E411">
        <f t="shared" si="42"/>
        <v>5.4619484061397623E-13</v>
      </c>
      <c r="F411">
        <f t="shared" si="43"/>
        <v>8.8189986642945503E-16</v>
      </c>
      <c r="G411">
        <f t="shared" si="39"/>
        <v>9.1906108626287425E-2</v>
      </c>
      <c r="H411">
        <f t="shared" si="40"/>
        <v>3.4137177538373513</v>
      </c>
    </row>
    <row r="412" spans="2:8" x14ac:dyDescent="0.25">
      <c r="B412">
        <f t="shared" si="44"/>
        <v>22.439999999999905</v>
      </c>
      <c r="C412">
        <f t="shared" si="38"/>
        <v>1.4718308102228009E-14</v>
      </c>
      <c r="D412">
        <f t="shared" si="41"/>
        <v>12807520.212434443</v>
      </c>
      <c r="E412">
        <f t="shared" si="42"/>
        <v>5.4531294074754673E-13</v>
      </c>
      <c r="F412">
        <f t="shared" si="43"/>
        <v>8.8269856447300116E-16</v>
      </c>
      <c r="G412">
        <f t="shared" si="39"/>
        <v>9.1989425638925051E-2</v>
      </c>
      <c r="H412">
        <f t="shared" si="40"/>
        <v>3.4082058796721668</v>
      </c>
    </row>
    <row r="413" spans="2:8" x14ac:dyDescent="0.25">
      <c r="B413">
        <f t="shared" si="44"/>
        <v>22.499999999999904</v>
      </c>
      <c r="C413">
        <f t="shared" si="38"/>
        <v>1.4731677178349007E-14</v>
      </c>
      <c r="D413">
        <f t="shared" si="41"/>
        <v>12797150.24182347</v>
      </c>
      <c r="E413">
        <f t="shared" si="42"/>
        <v>5.4443024218307372E-13</v>
      </c>
      <c r="F413">
        <f t="shared" si="43"/>
        <v>8.8349955841729164E-16</v>
      </c>
      <c r="G413">
        <f t="shared" si="39"/>
        <v>9.2072982364681283E-2</v>
      </c>
      <c r="H413">
        <f t="shared" si="40"/>
        <v>3.4026890136442107</v>
      </c>
    </row>
    <row r="414" spans="2:8" x14ac:dyDescent="0.25">
      <c r="B414">
        <f t="shared" si="44"/>
        <v>22.559999999999903</v>
      </c>
      <c r="C414">
        <f t="shared" si="38"/>
        <v>1.4745084787840522E-14</v>
      </c>
      <c r="D414">
        <f t="shared" si="41"/>
        <v>12786762.439692216</v>
      </c>
      <c r="E414">
        <f t="shared" si="42"/>
        <v>5.435467426246564E-13</v>
      </c>
      <c r="F414">
        <f t="shared" si="43"/>
        <v>8.8430285898566704E-16</v>
      </c>
      <c r="G414">
        <f t="shared" si="39"/>
        <v>9.2156779924003243E-2</v>
      </c>
      <c r="H414">
        <f t="shared" si="40"/>
        <v>3.3971671414041023</v>
      </c>
    </row>
    <row r="415" spans="2:8" x14ac:dyDescent="0.25">
      <c r="B415">
        <f t="shared" si="44"/>
        <v>22.619999999999902</v>
      </c>
      <c r="C415">
        <f t="shared" si="38"/>
        <v>1.4758531111080202E-14</v>
      </c>
      <c r="D415">
        <f t="shared" si="41"/>
        <v>12776356.735393597</v>
      </c>
      <c r="E415">
        <f t="shared" si="42"/>
        <v>5.4266243976567075E-13</v>
      </c>
      <c r="F415">
        <f t="shared" si="43"/>
        <v>8.8510847696760278E-16</v>
      </c>
      <c r="G415">
        <f t="shared" si="39"/>
        <v>9.2240819444251262E-2</v>
      </c>
      <c r="H415">
        <f t="shared" si="40"/>
        <v>3.3916402485354418</v>
      </c>
    </row>
    <row r="416" spans="2:8" x14ac:dyDescent="0.25">
      <c r="B416">
        <f t="shared" si="44"/>
        <v>22.6799999999999</v>
      </c>
      <c r="C416">
        <f t="shared" si="38"/>
        <v>1.47720163295597E-14</v>
      </c>
      <c r="D416">
        <f t="shared" si="41"/>
        <v>12765933.057847956</v>
      </c>
      <c r="E416">
        <f t="shared" si="42"/>
        <v>5.4177733128870312E-13</v>
      </c>
      <c r="F416">
        <f t="shared" si="43"/>
        <v>8.8591642321917822E-16</v>
      </c>
      <c r="G416">
        <f t="shared" si="39"/>
        <v>9.2325102059748115E-2</v>
      </c>
      <c r="H416">
        <f t="shared" si="40"/>
        <v>3.3861083205543943</v>
      </c>
    </row>
    <row r="417" spans="2:8" x14ac:dyDescent="0.25">
      <c r="B417">
        <f t="shared" si="44"/>
        <v>22.739999999999899</v>
      </c>
      <c r="C417">
        <f t="shared" si="38"/>
        <v>1.4785540625892571E-14</v>
      </c>
      <c r="D417">
        <f t="shared" si="41"/>
        <v>12755491.335539509</v>
      </c>
      <c r="E417">
        <f t="shared" si="42"/>
        <v>5.4089141486548395E-13</v>
      </c>
      <c r="F417">
        <f t="shared" si="43"/>
        <v>8.8672670866354934E-16</v>
      </c>
      <c r="G417">
        <f t="shared" si="39"/>
        <v>9.2409628911828565E-2</v>
      </c>
      <c r="H417">
        <f t="shared" si="40"/>
        <v>3.3805713429092741</v>
      </c>
    </row>
    <row r="418" spans="2:8" x14ac:dyDescent="0.25">
      <c r="B418">
        <f t="shared" si="44"/>
        <v>22.799999999999898</v>
      </c>
      <c r="C418">
        <f t="shared" si="38"/>
        <v>1.4799104183822165E-14</v>
      </c>
      <c r="D418">
        <f t="shared" si="41"/>
        <v>12745031.496512759</v>
      </c>
      <c r="E418">
        <f t="shared" si="42"/>
        <v>5.4000468815682038E-13</v>
      </c>
      <c r="F418">
        <f t="shared" si="43"/>
        <v>8.8753934429142319E-16</v>
      </c>
      <c r="G418">
        <f t="shared" si="39"/>
        <v>9.2494401148888516E-2</v>
      </c>
      <c r="H418">
        <f t="shared" si="40"/>
        <v>3.3750293009801271</v>
      </c>
    </row>
    <row r="419" spans="2:8" x14ac:dyDescent="0.25">
      <c r="B419">
        <f t="shared" si="44"/>
        <v>22.859999999999896</v>
      </c>
      <c r="C419">
        <f t="shared" si="38"/>
        <v>1.4812707188229688E-14</v>
      </c>
      <c r="D419">
        <f t="shared" si="41"/>
        <v>12734553.468368884</v>
      </c>
      <c r="E419">
        <f t="shared" si="42"/>
        <v>5.3911714881252892E-13</v>
      </c>
      <c r="F419">
        <f t="shared" si="43"/>
        <v>8.8835434116153668E-16</v>
      </c>
      <c r="G419">
        <f t="shared" si="39"/>
        <v>9.2579419926435536E-2</v>
      </c>
      <c r="H419">
        <f t="shared" si="40"/>
        <v>3.3694821800783052</v>
      </c>
    </row>
    <row r="420" spans="2:8" x14ac:dyDescent="0.25">
      <c r="B420">
        <f t="shared" si="44"/>
        <v>22.919999999999895</v>
      </c>
      <c r="C420">
        <f t="shared" si="38"/>
        <v>1.4826349825142214E-14</v>
      </c>
      <c r="D420">
        <f t="shared" si="41"/>
        <v>12724057.178262064</v>
      </c>
      <c r="E420">
        <f t="shared" si="42"/>
        <v>5.3822879447136736E-13</v>
      </c>
      <c r="F420">
        <f t="shared" si="43"/>
        <v>8.8917171040113804E-16</v>
      </c>
      <c r="G420">
        <f t="shared" si="39"/>
        <v>9.2664686407138833E-2</v>
      </c>
      <c r="H420">
        <f t="shared" si="40"/>
        <v>3.3639299654460455</v>
      </c>
    </row>
    <row r="421" spans="2:8" x14ac:dyDescent="0.25">
      <c r="B421">
        <f t="shared" si="44"/>
        <v>22.979999999999894</v>
      </c>
      <c r="C421">
        <f t="shared" si="38"/>
        <v>1.4840032281740792E-14</v>
      </c>
      <c r="D421">
        <f t="shared" si="41"/>
        <v>12713542.552895792</v>
      </c>
      <c r="E421">
        <f t="shared" si="42"/>
        <v>5.3733962276096627E-13</v>
      </c>
      <c r="F421">
        <f t="shared" si="43"/>
        <v>8.8999146320647131E-16</v>
      </c>
      <c r="G421">
        <f t="shared" si="39"/>
        <v>9.2750201760879933E-2</v>
      </c>
      <c r="H421">
        <f t="shared" si="40"/>
        <v>3.3583726422560387</v>
      </c>
    </row>
    <row r="422" spans="2:8" x14ac:dyDescent="0.25">
      <c r="B422">
        <f t="shared" si="44"/>
        <v>23.039999999999893</v>
      </c>
      <c r="C422">
        <f t="shared" si="38"/>
        <v>1.485375474636862E-14</v>
      </c>
      <c r="D422">
        <f t="shared" si="41"/>
        <v>12703009.518519135</v>
      </c>
      <c r="E422">
        <f t="shared" si="42"/>
        <v>5.3644963129775978E-13</v>
      </c>
      <c r="F422">
        <f t="shared" si="43"/>
        <v>8.9081361084326343E-16</v>
      </c>
      <c r="G422">
        <f t="shared" si="39"/>
        <v>9.283596716480387E-2</v>
      </c>
      <c r="H422">
        <f t="shared" si="40"/>
        <v>3.3528101956109984</v>
      </c>
    </row>
    <row r="423" spans="2:8" x14ac:dyDescent="0.25">
      <c r="B423">
        <f t="shared" si="44"/>
        <v>23.099999999999891</v>
      </c>
      <c r="C423">
        <f t="shared" ref="C423:C486" si="45">(((4*PI()*$C$6^2)/($C$16*D423^2))*(($C$11*$C$10*$C$12)/($C$13*$C$14))*($C$8^2/(4*PI()*$C$7))^2*(LN((2*$C$16*D423^2)/$C$9)-$C$1))/$F$34</f>
        <v>1.4867517408539217E-14</v>
      </c>
      <c r="D423">
        <f t="shared" si="41"/>
        <v>12692458.000922969</v>
      </c>
      <c r="E423">
        <f t="shared" si="42"/>
        <v>5.3555881768691652E-13</v>
      </c>
      <c r="F423">
        <f t="shared" si="43"/>
        <v>8.9163816464721604E-16</v>
      </c>
      <c r="G423">
        <f t="shared" ref="G423:G486" si="46">C423/$C$19/$F$36</f>
        <v>9.2921983803370092E-2</v>
      </c>
      <c r="H423">
        <f t="shared" ref="H423:H486" si="47">E423/$C$19/$F$36</f>
        <v>3.3472426105432276</v>
      </c>
    </row>
    <row r="424" spans="2:8" x14ac:dyDescent="0.25">
      <c r="B424">
        <f t="shared" si="44"/>
        <v>23.15999999999989</v>
      </c>
      <c r="C424">
        <f t="shared" si="45"/>
        <v>1.4881320458944707E-14</v>
      </c>
      <c r="D424">
        <f t="shared" ref="D424:D487" si="48">((2*E424)/$C$5)^0.5</f>
        <v>12681887.925436156</v>
      </c>
      <c r="E424">
        <f t="shared" ref="E424:E487" si="49">E423-F423</f>
        <v>5.3466717952226928E-13</v>
      </c>
      <c r="F424">
        <f t="shared" ref="F424:F487" si="50">(B424-B423)*(C424+C423)/2</f>
        <v>8.9246513602449856E-16</v>
      </c>
      <c r="G424">
        <f t="shared" si="46"/>
        <v>9.3008252868404404E-2</v>
      </c>
      <c r="H424">
        <f t="shared" si="47"/>
        <v>3.3416698720141826</v>
      </c>
    </row>
    <row r="425" spans="2:8" x14ac:dyDescent="0.25">
      <c r="B425">
        <f t="shared" si="44"/>
        <v>23.219999999999889</v>
      </c>
      <c r="C425">
        <f t="shared" si="45"/>
        <v>1.4895164089464123E-14</v>
      </c>
      <c r="D425">
        <f t="shared" si="48"/>
        <v>12671299.216921702</v>
      </c>
      <c r="E425">
        <f t="shared" si="49"/>
        <v>5.3377471438624478E-13</v>
      </c>
      <c r="F425">
        <f t="shared" si="50"/>
        <v>8.9329453645224593E-16</v>
      </c>
      <c r="G425">
        <f t="shared" si="46"/>
        <v>9.3094775559150758E-2</v>
      </c>
      <c r="H425">
        <f t="shared" si="47"/>
        <v>3.3360919649140293</v>
      </c>
    </row>
    <row r="426" spans="2:8" x14ac:dyDescent="0.25">
      <c r="B426">
        <f t="shared" si="44"/>
        <v>23.279999999999887</v>
      </c>
      <c r="C426">
        <f t="shared" si="45"/>
        <v>1.4909048493171756E-14</v>
      </c>
      <c r="D426">
        <f t="shared" si="48"/>
        <v>12660691.799772862</v>
      </c>
      <c r="E426">
        <f t="shared" si="49"/>
        <v>5.3288141984979252E-13</v>
      </c>
      <c r="F426">
        <f t="shared" si="50"/>
        <v>8.9412637747905738E-16</v>
      </c>
      <c r="G426">
        <f t="shared" si="46"/>
        <v>9.3181553082323468E-2</v>
      </c>
      <c r="H426">
        <f t="shared" si="47"/>
        <v>3.330508874061203</v>
      </c>
    </row>
    <row r="427" spans="2:8" x14ac:dyDescent="0.25">
      <c r="B427">
        <f t="shared" si="44"/>
        <v>23.339999999999886</v>
      </c>
      <c r="C427">
        <f t="shared" si="45"/>
        <v>1.4922973864345603E-14</v>
      </c>
      <c r="D427">
        <f t="shared" si="48"/>
        <v>12650065.597909203</v>
      </c>
      <c r="E427">
        <f t="shared" si="49"/>
        <v>5.3198729347231348E-13</v>
      </c>
      <c r="F427">
        <f t="shared" si="50"/>
        <v>8.949606707255017E-16</v>
      </c>
      <c r="G427">
        <f t="shared" si="46"/>
        <v>9.3268586652160007E-2</v>
      </c>
      <c r="H427">
        <f t="shared" si="47"/>
        <v>3.3249205842019589</v>
      </c>
    </row>
    <row r="428" spans="2:8" x14ac:dyDescent="0.25">
      <c r="B428">
        <f t="shared" si="44"/>
        <v>23.399999999999885</v>
      </c>
      <c r="C428">
        <f t="shared" si="45"/>
        <v>1.4936940398475775E-14</v>
      </c>
      <c r="D428">
        <f t="shared" si="48"/>
        <v>12639420.53477264</v>
      </c>
      <c r="E428">
        <f t="shared" si="49"/>
        <v>5.3109233280158802E-13</v>
      </c>
      <c r="F428">
        <f t="shared" si="50"/>
        <v>8.957974278846223E-16</v>
      </c>
      <c r="G428">
        <f t="shared" si="46"/>
        <v>9.3355877490473582E-2</v>
      </c>
      <c r="H428">
        <f t="shared" si="47"/>
        <v>3.3193270800099248</v>
      </c>
    </row>
    <row r="429" spans="2:8" x14ac:dyDescent="0.25">
      <c r="B429">
        <f t="shared" si="44"/>
        <v>23.459999999999884</v>
      </c>
      <c r="C429">
        <f t="shared" si="45"/>
        <v>1.4950948292273055E-14</v>
      </c>
      <c r="D429">
        <f t="shared" si="48"/>
        <v>12628756.533323422</v>
      </c>
      <c r="E429">
        <f t="shared" si="49"/>
        <v>5.3019653537370338E-13</v>
      </c>
      <c r="F429">
        <f t="shared" si="50"/>
        <v>8.9663666072244584E-16</v>
      </c>
      <c r="G429">
        <f t="shared" si="46"/>
        <v>9.3443426826706588E-2</v>
      </c>
      <c r="H429">
        <f t="shared" si="47"/>
        <v>3.3137283460856457</v>
      </c>
    </row>
    <row r="430" spans="2:8" x14ac:dyDescent="0.25">
      <c r="B430">
        <f t="shared" si="44"/>
        <v>23.519999999999882</v>
      </c>
      <c r="C430">
        <f t="shared" si="45"/>
        <v>1.496499774367747E-14</v>
      </c>
      <c r="D430">
        <f t="shared" si="48"/>
        <v>12618073.516036067</v>
      </c>
      <c r="E430">
        <f t="shared" si="49"/>
        <v>5.292998987129809E-13</v>
      </c>
      <c r="F430">
        <f t="shared" si="50"/>
        <v>8.9747838107849655E-16</v>
      </c>
      <c r="G430">
        <f t="shared" si="46"/>
        <v>9.3531235897984177E-2</v>
      </c>
      <c r="H430">
        <f t="shared" si="47"/>
        <v>3.3081243669561302</v>
      </c>
    </row>
    <row r="431" spans="2:8" x14ac:dyDescent="0.25">
      <c r="B431">
        <f t="shared" si="44"/>
        <v>23.579999999999881</v>
      </c>
      <c r="C431">
        <f t="shared" si="45"/>
        <v>1.4979088951866878E-14</v>
      </c>
      <c r="D431">
        <f t="shared" si="48"/>
        <v>12607371.404895272</v>
      </c>
      <c r="E431">
        <f t="shared" si="49"/>
        <v>5.2840242033190238E-13</v>
      </c>
      <c r="F431">
        <f t="shared" si="50"/>
        <v>8.9832260086631117E-16</v>
      </c>
      <c r="G431">
        <f t="shared" si="46"/>
        <v>9.361930594916798E-2</v>
      </c>
      <c r="H431">
        <f t="shared" si="47"/>
        <v>3.3025151270743898</v>
      </c>
    </row>
    <row r="432" spans="2:8" x14ac:dyDescent="0.25">
      <c r="B432">
        <f t="shared" si="44"/>
        <v>23.63999999999988</v>
      </c>
      <c r="C432">
        <f t="shared" si="45"/>
        <v>1.4993222117265655E-14</v>
      </c>
      <c r="D432">
        <f t="shared" si="48"/>
        <v>12596650.121391771</v>
      </c>
      <c r="E432">
        <f t="shared" si="49"/>
        <v>5.2750409773103608E-13</v>
      </c>
      <c r="F432">
        <f t="shared" si="50"/>
        <v>8.9916933207395683E-16</v>
      </c>
      <c r="G432">
        <f t="shared" si="46"/>
        <v>9.370763823291034E-2</v>
      </c>
      <c r="H432">
        <f t="shared" si="47"/>
        <v>3.2969006108189753</v>
      </c>
    </row>
    <row r="433" spans="2:8" x14ac:dyDescent="0.25">
      <c r="B433">
        <f t="shared" si="44"/>
        <v>23.699999999999878</v>
      </c>
      <c r="C433">
        <f t="shared" si="45"/>
        <v>1.5007397441553418E-14</v>
      </c>
      <c r="D433">
        <f t="shared" si="48"/>
        <v>12585909.586518154</v>
      </c>
      <c r="E433">
        <f t="shared" si="49"/>
        <v>5.2660492839896209E-13</v>
      </c>
      <c r="F433">
        <f t="shared" si="50"/>
        <v>9.000185867645531E-16</v>
      </c>
      <c r="G433">
        <f t="shared" si="46"/>
        <v>9.3796234009708851E-2</v>
      </c>
      <c r="H433">
        <f t="shared" si="47"/>
        <v>3.2912808024935125</v>
      </c>
    </row>
    <row r="434" spans="2:8" x14ac:dyDescent="0.25">
      <c r="B434">
        <f t="shared" si="44"/>
        <v>23.759999999999877</v>
      </c>
      <c r="C434">
        <f t="shared" si="45"/>
        <v>1.5021615127673794E-14</v>
      </c>
      <c r="D434">
        <f t="shared" si="48"/>
        <v>12575149.720764626</v>
      </c>
      <c r="E434">
        <f t="shared" si="49"/>
        <v>5.2570490981219755E-13</v>
      </c>
      <c r="F434">
        <f t="shared" si="50"/>
        <v>9.0087037707679714E-16</v>
      </c>
      <c r="G434">
        <f t="shared" si="46"/>
        <v>9.3885094547961193E-2</v>
      </c>
      <c r="H434">
        <f t="shared" si="47"/>
        <v>3.2856556863262343</v>
      </c>
    </row>
    <row r="435" spans="2:8" x14ac:dyDescent="0.25">
      <c r="B435">
        <f t="shared" si="44"/>
        <v>23.819999999999876</v>
      </c>
      <c r="C435">
        <f t="shared" si="45"/>
        <v>1.5035875379843237E-14</v>
      </c>
      <c r="D435">
        <f t="shared" si="48"/>
        <v>12564370.444114752</v>
      </c>
      <c r="E435">
        <f t="shared" si="49"/>
        <v>5.2480403943512074E-13</v>
      </c>
      <c r="F435">
        <f t="shared" si="50"/>
        <v>9.0172471522549168E-16</v>
      </c>
      <c r="G435">
        <f t="shared" si="46"/>
        <v>9.3974221124020221E-2</v>
      </c>
      <c r="H435">
        <f t="shared" si="47"/>
        <v>3.2800252464695041</v>
      </c>
    </row>
    <row r="436" spans="2:8" x14ac:dyDescent="0.25">
      <c r="B436">
        <f t="shared" si="44"/>
        <v>23.879999999999875</v>
      </c>
      <c r="C436">
        <f t="shared" si="45"/>
        <v>1.5050178403559911E-14</v>
      </c>
      <c r="D436">
        <f t="shared" si="48"/>
        <v>12553571.676041121</v>
      </c>
      <c r="E436">
        <f t="shared" si="49"/>
        <v>5.2390231471989522E-13</v>
      </c>
      <c r="F436">
        <f t="shared" si="50"/>
        <v>9.0258161350207509E-16</v>
      </c>
      <c r="G436">
        <f t="shared" si="46"/>
        <v>9.4063615022249428E-2</v>
      </c>
      <c r="H436">
        <f t="shared" si="47"/>
        <v>3.2743894669993452</v>
      </c>
    </row>
    <row r="437" spans="2:8" x14ac:dyDescent="0.25">
      <c r="B437">
        <f t="shared" si="44"/>
        <v>23.939999999999873</v>
      </c>
      <c r="C437">
        <f t="shared" si="45"/>
        <v>1.5064524405612579E-14</v>
      </c>
      <c r="D437">
        <f t="shared" si="48"/>
        <v>12542753.335500998</v>
      </c>
      <c r="E437">
        <f t="shared" si="49"/>
        <v>5.2299973310639316E-13</v>
      </c>
      <c r="F437">
        <f t="shared" si="50"/>
        <v>9.034410842751555E-16</v>
      </c>
      <c r="G437">
        <f t="shared" si="46"/>
        <v>9.4153277535078614E-2</v>
      </c>
      <c r="H437">
        <f t="shared" si="47"/>
        <v>3.2687483319149573</v>
      </c>
    </row>
    <row r="438" spans="2:8" x14ac:dyDescent="0.25">
      <c r="B438">
        <f t="shared" si="44"/>
        <v>23.999999999999872</v>
      </c>
      <c r="C438">
        <f t="shared" si="45"/>
        <v>1.5078913594089615E-14</v>
      </c>
      <c r="D438">
        <f t="shared" si="48"/>
        <v>12531915.340931907</v>
      </c>
      <c r="E438">
        <f t="shared" si="49"/>
        <v>5.22096292022118E-13</v>
      </c>
      <c r="F438">
        <f t="shared" si="50"/>
        <v>9.0430313999104658E-16</v>
      </c>
      <c r="G438">
        <f t="shared" si="46"/>
        <v>9.4243209963060084E-2</v>
      </c>
      <c r="H438">
        <f t="shared" si="47"/>
        <v>3.2631018251382375</v>
      </c>
    </row>
    <row r="439" spans="2:8" x14ac:dyDescent="0.25">
      <c r="B439">
        <f t="shared" si="44"/>
        <v>24.059999999999871</v>
      </c>
      <c r="C439">
        <f t="shared" si="45"/>
        <v>1.5093346178387996E-14</v>
      </c>
      <c r="D439">
        <f t="shared" si="48"/>
        <v>12521057.610247178</v>
      </c>
      <c r="E439">
        <f t="shared" si="49"/>
        <v>5.2119198888212698E-13</v>
      </c>
      <c r="F439">
        <f t="shared" si="50"/>
        <v>9.0516779317430911E-16</v>
      </c>
      <c r="G439">
        <f t="shared" si="46"/>
        <v>9.4333413614924963E-2</v>
      </c>
      <c r="H439">
        <f t="shared" si="47"/>
        <v>3.2574499305132933</v>
      </c>
    </row>
    <row r="440" spans="2:8" x14ac:dyDescent="0.25">
      <c r="B440">
        <f t="shared" si="44"/>
        <v>24.11999999999987</v>
      </c>
      <c r="C440">
        <f t="shared" si="45"/>
        <v>1.5107822369222392E-14</v>
      </c>
      <c r="D440">
        <f t="shared" si="48"/>
        <v>12510180.060831433</v>
      </c>
      <c r="E440">
        <f t="shared" si="49"/>
        <v>5.2028682108895262E-13</v>
      </c>
      <c r="F440">
        <f t="shared" si="50"/>
        <v>9.0603505642829236E-16</v>
      </c>
      <c r="G440">
        <f t="shared" si="46"/>
        <v>9.4423889807639938E-2</v>
      </c>
      <c r="H440">
        <f t="shared" si="47"/>
        <v>3.2517926318059533</v>
      </c>
    </row>
    <row r="441" spans="2:8" x14ac:dyDescent="0.25">
      <c r="B441">
        <f t="shared" si="44"/>
        <v>24.179999999999868</v>
      </c>
      <c r="C441">
        <f t="shared" si="45"/>
        <v>1.5122342378634258E-14</v>
      </c>
      <c r="D441">
        <f t="shared" si="48"/>
        <v>12499282.60953605</v>
      </c>
      <c r="E441">
        <f t="shared" si="49"/>
        <v>5.1938078603252435E-13</v>
      </c>
      <c r="F441">
        <f t="shared" si="50"/>
        <v>9.0690494243568013E-16</v>
      </c>
      <c r="G441">
        <f t="shared" si="46"/>
        <v>9.4514639866464106E-2</v>
      </c>
      <c r="H441">
        <f t="shared" si="47"/>
        <v>3.2461299127032772</v>
      </c>
    </row>
    <row r="442" spans="2:8" x14ac:dyDescent="0.25">
      <c r="B442">
        <f t="shared" si="44"/>
        <v>24.239999999999867</v>
      </c>
      <c r="C442">
        <f t="shared" si="45"/>
        <v>1.5136906420001001E-14</v>
      </c>
      <c r="D442">
        <f t="shared" si="48"/>
        <v>12488365.172674553</v>
      </c>
      <c r="E442">
        <f t="shared" si="49"/>
        <v>5.1847388109008871E-13</v>
      </c>
      <c r="F442">
        <f t="shared" si="50"/>
        <v>9.0777746395903827E-16</v>
      </c>
      <c r="G442">
        <f t="shared" si="46"/>
        <v>9.4605665125006247E-2</v>
      </c>
      <c r="H442">
        <f t="shared" si="47"/>
        <v>3.2404617568130538</v>
      </c>
    </row>
    <row r="443" spans="2:8" x14ac:dyDescent="0.25">
      <c r="B443">
        <f t="shared" si="44"/>
        <v>24.299999999999866</v>
      </c>
      <c r="C443">
        <f t="shared" si="45"/>
        <v>1.5151514708045229E-14</v>
      </c>
      <c r="D443">
        <f t="shared" si="48"/>
        <v>12477427.666017964</v>
      </c>
      <c r="E443">
        <f t="shared" si="49"/>
        <v>5.1756610362612964E-13</v>
      </c>
      <c r="F443">
        <f t="shared" si="50"/>
        <v>9.0865263384136745E-16</v>
      </c>
      <c r="G443">
        <f t="shared" si="46"/>
        <v>9.4696966925282677E-2</v>
      </c>
      <c r="H443">
        <f t="shared" si="47"/>
        <v>3.23478814766331</v>
      </c>
    </row>
    <row r="444" spans="2:8" x14ac:dyDescent="0.25">
      <c r="B444">
        <f t="shared" si="44"/>
        <v>24.359999999999864</v>
      </c>
      <c r="C444">
        <f t="shared" si="45"/>
        <v>1.5166167458843955E-14</v>
      </c>
      <c r="D444">
        <f t="shared" si="48"/>
        <v>12466470.004790111</v>
      </c>
      <c r="E444">
        <f t="shared" si="49"/>
        <v>5.1665745099228825E-13</v>
      </c>
      <c r="F444">
        <f t="shared" si="50"/>
        <v>9.0953046500665614E-16</v>
      </c>
      <c r="G444">
        <f t="shared" si="46"/>
        <v>9.4788546617774722E-2</v>
      </c>
      <c r="H444">
        <f t="shared" si="47"/>
        <v>3.2291090687018014</v>
      </c>
    </row>
    <row r="445" spans="2:8" x14ac:dyDescent="0.25">
      <c r="B445">
        <f t="shared" ref="B445:B508" si="51">B444+$B$39</f>
        <v>24.419999999999863</v>
      </c>
      <c r="C445">
        <f t="shared" si="45"/>
        <v>1.5180864889837935E-14</v>
      </c>
      <c r="D445">
        <f t="shared" si="48"/>
        <v>12455492.103662862</v>
      </c>
      <c r="E445">
        <f t="shared" si="49"/>
        <v>5.1574792052728157E-13</v>
      </c>
      <c r="F445">
        <f t="shared" si="50"/>
        <v>9.1041097046043736E-16</v>
      </c>
      <c r="G445">
        <f t="shared" si="46"/>
        <v>9.4880405561487094E-2</v>
      </c>
      <c r="H445">
        <f t="shared" si="47"/>
        <v>3.2234245032955098</v>
      </c>
    </row>
    <row r="446" spans="2:8" x14ac:dyDescent="0.25">
      <c r="B446">
        <f t="shared" si="51"/>
        <v>24.479999999999862</v>
      </c>
      <c r="C446">
        <f t="shared" si="45"/>
        <v>1.5195607219841028E-14</v>
      </c>
      <c r="D446">
        <f t="shared" si="48"/>
        <v>12444493.876751341</v>
      </c>
      <c r="E446">
        <f t="shared" si="49"/>
        <v>5.1483750955682114E-13</v>
      </c>
      <c r="F446">
        <f t="shared" si="50"/>
        <v>9.1129416329034939E-16</v>
      </c>
      <c r="G446">
        <f t="shared" si="46"/>
        <v>9.4972545124006408E-2</v>
      </c>
      <c r="H446">
        <f t="shared" si="47"/>
        <v>3.2177344347301315</v>
      </c>
    </row>
    <row r="447" spans="2:8" x14ac:dyDescent="0.25">
      <c r="B447">
        <f t="shared" si="51"/>
        <v>24.539999999999861</v>
      </c>
      <c r="C447">
        <f t="shared" si="45"/>
        <v>1.521039466904956E-14</v>
      </c>
      <c r="D447">
        <f t="shared" si="48"/>
        <v>12433475.237609072</v>
      </c>
      <c r="E447">
        <f t="shared" si="49"/>
        <v>5.1392621539353074E-13</v>
      </c>
      <c r="F447">
        <f t="shared" si="50"/>
        <v>9.1218005666669818E-16</v>
      </c>
      <c r="G447">
        <f t="shared" si="46"/>
        <v>9.506496668155974E-2</v>
      </c>
      <c r="H447">
        <f t="shared" si="47"/>
        <v>3.212038846209567</v>
      </c>
    </row>
    <row r="448" spans="2:8" x14ac:dyDescent="0.25">
      <c r="B448">
        <f t="shared" si="51"/>
        <v>24.599999999999859</v>
      </c>
      <c r="C448">
        <f t="shared" si="45"/>
        <v>1.5225227459051792E-14</v>
      </c>
      <c r="D448">
        <f t="shared" si="48"/>
        <v>12422436.09922307</v>
      </c>
      <c r="E448">
        <f t="shared" si="49"/>
        <v>5.1301403533686399E-13</v>
      </c>
      <c r="F448">
        <f t="shared" si="50"/>
        <v>9.130686638430212E-16</v>
      </c>
      <c r="G448">
        <f t="shared" si="46"/>
        <v>9.5157671619073694E-2</v>
      </c>
      <c r="H448">
        <f t="shared" si="47"/>
        <v>3.2063377208553994</v>
      </c>
    </row>
    <row r="449" spans="2:8" x14ac:dyDescent="0.25">
      <c r="B449">
        <f t="shared" si="51"/>
        <v>24.659999999999858</v>
      </c>
      <c r="C449">
        <f t="shared" si="45"/>
        <v>1.524010581283737E-14</v>
      </c>
      <c r="D449">
        <f t="shared" si="48"/>
        <v>12411376.374008888</v>
      </c>
      <c r="E449">
        <f t="shared" si="49"/>
        <v>5.1210096667302093E-13</v>
      </c>
      <c r="F449">
        <f t="shared" si="50"/>
        <v>9.1395999815665528E-16</v>
      </c>
      <c r="G449">
        <f t="shared" si="46"/>
        <v>9.5250661330233549E-2</v>
      </c>
      <c r="H449">
        <f t="shared" si="47"/>
        <v>3.2006310417063806</v>
      </c>
    </row>
    <row r="450" spans="2:8" x14ac:dyDescent="0.25">
      <c r="B450">
        <f t="shared" si="51"/>
        <v>24.719999999999857</v>
      </c>
      <c r="C450">
        <f t="shared" si="45"/>
        <v>1.5255029954806927E-14</v>
      </c>
      <c r="D450">
        <f t="shared" si="48"/>
        <v>12400295.973805603</v>
      </c>
      <c r="E450">
        <f t="shared" si="49"/>
        <v>5.1118700667486423E-13</v>
      </c>
      <c r="F450">
        <f t="shared" si="50"/>
        <v>9.1485407302930942E-16</v>
      </c>
      <c r="G450">
        <f t="shared" si="46"/>
        <v>9.5343937217543279E-2</v>
      </c>
      <c r="H450">
        <f t="shared" si="47"/>
        <v>3.1949187917179014</v>
      </c>
    </row>
    <row r="451" spans="2:8" x14ac:dyDescent="0.25">
      <c r="B451">
        <f t="shared" si="51"/>
        <v>24.779999999999855</v>
      </c>
      <c r="C451">
        <f t="shared" si="45"/>
        <v>1.5270000110781562E-14</v>
      </c>
      <c r="D451">
        <f t="shared" si="48"/>
        <v>12389194.809870748</v>
      </c>
      <c r="E451">
        <f t="shared" si="49"/>
        <v>5.1027215260183496E-13</v>
      </c>
      <c r="F451">
        <f t="shared" si="50"/>
        <v>9.1575090196763522E-16</v>
      </c>
      <c r="G451">
        <f t="shared" si="46"/>
        <v>9.5437500692384755E-2</v>
      </c>
      <c r="H451">
        <f t="shared" si="47"/>
        <v>3.1892009537614681</v>
      </c>
    </row>
    <row r="452" spans="2:8" x14ac:dyDescent="0.25">
      <c r="B452">
        <f t="shared" si="51"/>
        <v>24.839999999999854</v>
      </c>
      <c r="C452">
        <f t="shared" si="45"/>
        <v>1.5285016508012512E-14</v>
      </c>
      <c r="D452">
        <f t="shared" si="48"/>
        <v>12378072.792875204</v>
      </c>
      <c r="E452">
        <f t="shared" si="49"/>
        <v>5.0935640169986737E-13</v>
      </c>
      <c r="F452">
        <f t="shared" si="50"/>
        <v>9.1665049856380272E-16</v>
      </c>
      <c r="G452">
        <f t="shared" si="46"/>
        <v>9.5531353175078201E-2</v>
      </c>
      <c r="H452">
        <f t="shared" si="47"/>
        <v>3.1834775106241708</v>
      </c>
    </row>
    <row r="453" spans="2:8" x14ac:dyDescent="0.25">
      <c r="B453">
        <f t="shared" si="51"/>
        <v>24.899999999999853</v>
      </c>
      <c r="C453">
        <f t="shared" si="45"/>
        <v>1.5300079375190795E-14</v>
      </c>
      <c r="D453">
        <f t="shared" si="48"/>
        <v>12366929.832898006</v>
      </c>
      <c r="E453">
        <f t="shared" si="49"/>
        <v>5.084397512013036E-13</v>
      </c>
      <c r="F453">
        <f t="shared" si="50"/>
        <v>9.175528764960798E-16</v>
      </c>
      <c r="G453">
        <f t="shared" si="46"/>
        <v>9.5625496094942461E-2</v>
      </c>
      <c r="H453">
        <f t="shared" si="47"/>
        <v>3.177748445008147</v>
      </c>
    </row>
    <row r="454" spans="2:8" x14ac:dyDescent="0.25">
      <c r="B454">
        <f t="shared" si="51"/>
        <v>24.959999999999852</v>
      </c>
      <c r="C454">
        <f t="shared" si="45"/>
        <v>1.5315188942456885E-14</v>
      </c>
      <c r="D454">
        <f t="shared" si="48"/>
        <v>12355765.839421121</v>
      </c>
      <c r="E454">
        <f t="shared" si="49"/>
        <v>5.075221983248075E-13</v>
      </c>
      <c r="F454">
        <f t="shared" si="50"/>
        <v>9.1845804952941084E-16</v>
      </c>
      <c r="G454">
        <f t="shared" si="46"/>
        <v>9.571993089035552E-2</v>
      </c>
      <c r="H454">
        <f t="shared" si="47"/>
        <v>3.1720137395300463</v>
      </c>
    </row>
    <row r="455" spans="2:8" x14ac:dyDescent="0.25">
      <c r="B455">
        <f t="shared" si="51"/>
        <v>25.01999999999985</v>
      </c>
      <c r="C455">
        <f t="shared" si="45"/>
        <v>1.5330345441410462E-14</v>
      </c>
      <c r="D455">
        <f t="shared" si="48"/>
        <v>12344580.721324164</v>
      </c>
      <c r="E455">
        <f t="shared" si="49"/>
        <v>5.0660374027527811E-13</v>
      </c>
      <c r="F455">
        <f t="shared" si="50"/>
        <v>9.1936603151600085E-16</v>
      </c>
      <c r="G455">
        <f t="shared" si="46"/>
        <v>9.5814659008815375E-2</v>
      </c>
      <c r="H455">
        <f t="shared" si="47"/>
        <v>3.166273376720488</v>
      </c>
    </row>
    <row r="456" spans="2:8" x14ac:dyDescent="0.25">
      <c r="B456">
        <f t="shared" si="51"/>
        <v>25.079999999999849</v>
      </c>
      <c r="C456">
        <f t="shared" si="45"/>
        <v>1.534554910512017E-14</v>
      </c>
      <c r="D456">
        <f t="shared" si="48"/>
        <v>12333374.386879038</v>
      </c>
      <c r="E456">
        <f t="shared" si="49"/>
        <v>5.0568437424376216E-13</v>
      </c>
      <c r="F456">
        <f t="shared" si="50"/>
        <v>9.2027683639589925E-16</v>
      </c>
      <c r="G456">
        <f t="shared" si="46"/>
        <v>9.5909681907001054E-2</v>
      </c>
      <c r="H456">
        <f t="shared" si="47"/>
        <v>3.1605273390235133</v>
      </c>
    </row>
    <row r="457" spans="2:8" x14ac:dyDescent="0.25">
      <c r="B457">
        <f t="shared" si="51"/>
        <v>25.139999999999848</v>
      </c>
      <c r="C457">
        <f t="shared" si="45"/>
        <v>1.5360800168133448E-14</v>
      </c>
      <c r="D457">
        <f t="shared" si="48"/>
        <v>12322146.743744528</v>
      </c>
      <c r="E457">
        <f t="shared" si="49"/>
        <v>5.0476409740736626E-13</v>
      </c>
      <c r="F457">
        <f t="shared" si="50"/>
        <v>9.2119047819758871E-16</v>
      </c>
      <c r="G457">
        <f t="shared" si="46"/>
        <v>9.6005001050834038E-2</v>
      </c>
      <c r="H457">
        <f t="shared" si="47"/>
        <v>3.1547756087960388</v>
      </c>
    </row>
    <row r="458" spans="2:8" x14ac:dyDescent="0.25">
      <c r="B458">
        <f t="shared" si="51"/>
        <v>25.199999999999847</v>
      </c>
      <c r="C458">
        <f t="shared" si="45"/>
        <v>1.5376098866486344E-14</v>
      </c>
      <c r="D458">
        <f t="shared" si="48"/>
        <v>12310897.698960846</v>
      </c>
      <c r="E458">
        <f t="shared" si="49"/>
        <v>5.0384290692916866E-13</v>
      </c>
      <c r="F458">
        <f t="shared" si="50"/>
        <v>9.221069710385741E-16</v>
      </c>
      <c r="G458">
        <f t="shared" si="46"/>
        <v>9.6100617915539643E-2</v>
      </c>
      <c r="H458">
        <f t="shared" si="47"/>
        <v>3.149018168307304</v>
      </c>
    </row>
    <row r="459" spans="2:8" x14ac:dyDescent="0.25">
      <c r="B459">
        <f t="shared" si="51"/>
        <v>25.259999999999845</v>
      </c>
      <c r="C459">
        <f t="shared" si="45"/>
        <v>1.5391445437713411E-14</v>
      </c>
      <c r="D459">
        <f t="shared" si="48"/>
        <v>12299627.158944098</v>
      </c>
      <c r="E459">
        <f t="shared" si="49"/>
        <v>5.0292079995813004E-13</v>
      </c>
      <c r="F459">
        <f t="shared" si="50"/>
        <v>9.2302632912597289E-16</v>
      </c>
      <c r="G459">
        <f t="shared" si="46"/>
        <v>9.6196533985708807E-2</v>
      </c>
      <c r="H459">
        <f t="shared" si="47"/>
        <v>3.1432549997383123</v>
      </c>
    </row>
    <row r="460" spans="2:8" x14ac:dyDescent="0.25">
      <c r="B460">
        <f t="shared" si="51"/>
        <v>25.319999999999844</v>
      </c>
      <c r="C460">
        <f t="shared" si="45"/>
        <v>1.5406840120857623E-14</v>
      </c>
      <c r="D460">
        <f t="shared" si="48"/>
        <v>12288335.029480696</v>
      </c>
      <c r="E460">
        <f t="shared" si="49"/>
        <v>5.0199777362900408E-13</v>
      </c>
      <c r="F460">
        <f t="shared" si="50"/>
        <v>9.2394856675711116E-16</v>
      </c>
      <c r="G460">
        <f t="shared" si="46"/>
        <v>9.6292750755360132E-2</v>
      </c>
      <c r="H460">
        <f t="shared" si="47"/>
        <v>3.1374860851812754</v>
      </c>
    </row>
    <row r="461" spans="2:8" x14ac:dyDescent="0.25">
      <c r="B461">
        <f t="shared" si="51"/>
        <v>25.379999999999843</v>
      </c>
      <c r="C461">
        <f t="shared" si="45"/>
        <v>1.5422283156480306E-14</v>
      </c>
      <c r="D461">
        <f t="shared" si="48"/>
        <v>12277021.21572171</v>
      </c>
      <c r="E461">
        <f t="shared" si="49"/>
        <v>5.0107382506224695E-13</v>
      </c>
      <c r="F461">
        <f t="shared" si="50"/>
        <v>9.2487369832011824E-16</v>
      </c>
      <c r="G461">
        <f t="shared" si="46"/>
        <v>9.6389269728001908E-2</v>
      </c>
      <c r="H461">
        <f t="shared" si="47"/>
        <v>3.1317114066390435</v>
      </c>
    </row>
    <row r="462" spans="2:8" x14ac:dyDescent="0.25">
      <c r="B462">
        <f t="shared" si="51"/>
        <v>25.439999999999841</v>
      </c>
      <c r="C462">
        <f t="shared" si="45"/>
        <v>1.5437774786671108E-14</v>
      </c>
      <c r="D462">
        <f t="shared" si="48"/>
        <v>12265685.622177165</v>
      </c>
      <c r="E462">
        <f t="shared" si="49"/>
        <v>5.0014895136392687E-13</v>
      </c>
      <c r="F462">
        <f t="shared" si="50"/>
        <v>9.2580173829452262E-16</v>
      </c>
      <c r="G462">
        <f t="shared" si="46"/>
        <v>9.6486092416694411E-2</v>
      </c>
      <c r="H462">
        <f t="shared" si="47"/>
        <v>3.1259309460245426</v>
      </c>
    </row>
    <row r="463" spans="2:8" x14ac:dyDescent="0.25">
      <c r="B463">
        <f t="shared" si="51"/>
        <v>25.49999999999984</v>
      </c>
      <c r="C463">
        <f t="shared" si="45"/>
        <v>1.5453315255058038E-14</v>
      </c>
      <c r="D463">
        <f t="shared" si="48"/>
        <v>12254328.152710252</v>
      </c>
      <c r="E463">
        <f t="shared" si="49"/>
        <v>4.9922314962563238E-13</v>
      </c>
      <c r="F463">
        <f t="shared" si="50"/>
        <v>9.2673270125185469E-16</v>
      </c>
      <c r="G463">
        <f t="shared" si="46"/>
        <v>9.6583220344112736E-2</v>
      </c>
      <c r="H463">
        <f t="shared" si="47"/>
        <v>3.1201446851602022</v>
      </c>
    </row>
    <row r="464" spans="2:8" x14ac:dyDescent="0.25">
      <c r="B464">
        <f t="shared" si="51"/>
        <v>25.559999999999839</v>
      </c>
      <c r="C464">
        <f t="shared" si="45"/>
        <v>1.5468904806817482E-14</v>
      </c>
      <c r="D464">
        <f t="shared" si="48"/>
        <v>12242948.710531497</v>
      </c>
      <c r="E464">
        <f t="shared" si="49"/>
        <v>4.9829641692438054E-13</v>
      </c>
      <c r="F464">
        <f t="shared" si="50"/>
        <v>9.2766660185624588E-16</v>
      </c>
      <c r="G464">
        <f t="shared" si="46"/>
        <v>9.6680655042609254E-2</v>
      </c>
      <c r="H464">
        <f t="shared" si="47"/>
        <v>3.1143526057773783</v>
      </c>
    </row>
    <row r="465" spans="2:8" x14ac:dyDescent="0.25">
      <c r="B465">
        <f t="shared" si="51"/>
        <v>25.619999999999838</v>
      </c>
      <c r="C465">
        <f t="shared" si="45"/>
        <v>1.5484543688684251E-14</v>
      </c>
      <c r="D465">
        <f t="shared" si="48"/>
        <v>12231547.198192867</v>
      </c>
      <c r="E465">
        <f t="shared" si="49"/>
        <v>4.9736875032252432E-13</v>
      </c>
      <c r="F465">
        <f t="shared" si="50"/>
        <v>9.2860345486503212E-16</v>
      </c>
      <c r="G465">
        <f t="shared" si="46"/>
        <v>9.6778398054276557E-2</v>
      </c>
      <c r="H465">
        <f t="shared" si="47"/>
        <v>3.1085546895157767</v>
      </c>
    </row>
    <row r="466" spans="2:8" x14ac:dyDescent="0.25">
      <c r="B466">
        <f t="shared" si="51"/>
        <v>25.679999999999836</v>
      </c>
      <c r="C466">
        <f t="shared" si="45"/>
        <v>1.550023214896168E-14</v>
      </c>
      <c r="D466">
        <f t="shared" si="48"/>
        <v>12220123.517581778</v>
      </c>
      <c r="E466">
        <f t="shared" si="49"/>
        <v>4.9644014686765931E-13</v>
      </c>
      <c r="F466">
        <f t="shared" si="50"/>
        <v>9.2954327512935812E-16</v>
      </c>
      <c r="G466">
        <f t="shared" si="46"/>
        <v>9.6876450931010494E-2</v>
      </c>
      <c r="H466">
        <f t="shared" si="47"/>
        <v>3.1027509179228701</v>
      </c>
    </row>
    <row r="467" spans="2:8" x14ac:dyDescent="0.25">
      <c r="B467">
        <f t="shared" si="51"/>
        <v>25.739999999999835</v>
      </c>
      <c r="C467">
        <f t="shared" si="45"/>
        <v>1.5515970437531755E-14</v>
      </c>
      <c r="D467">
        <f t="shared" si="48"/>
        <v>12208677.569915077</v>
      </c>
      <c r="E467">
        <f t="shared" si="49"/>
        <v>4.9551060359252993E-13</v>
      </c>
      <c r="F467">
        <f t="shared" si="50"/>
        <v>9.3048607759478339E-16</v>
      </c>
      <c r="G467">
        <f t="shared" si="46"/>
        <v>9.697481523457345E-2</v>
      </c>
      <c r="H467">
        <f t="shared" si="47"/>
        <v>3.0969412724533116</v>
      </c>
    </row>
    <row r="468" spans="2:8" x14ac:dyDescent="0.25">
      <c r="B468">
        <f t="shared" si="51"/>
        <v>25.799999999999834</v>
      </c>
      <c r="C468">
        <f t="shared" si="45"/>
        <v>1.5531758805865216E-14</v>
      </c>
      <c r="D468">
        <f t="shared" si="48"/>
        <v>12197209.255732935</v>
      </c>
      <c r="E468">
        <f t="shared" si="49"/>
        <v>4.945801175149352E-13</v>
      </c>
      <c r="F468">
        <f t="shared" si="50"/>
        <v>9.3143187730188931E-16</v>
      </c>
      <c r="G468">
        <f t="shared" si="46"/>
        <v>9.7073492536657591E-2</v>
      </c>
      <c r="H468">
        <f t="shared" si="47"/>
        <v>3.0911257344683447</v>
      </c>
    </row>
    <row r="469" spans="2:8" x14ac:dyDescent="0.25">
      <c r="B469">
        <f t="shared" si="51"/>
        <v>25.859999999999832</v>
      </c>
      <c r="C469">
        <f t="shared" si="45"/>
        <v>1.5547597507031721E-14</v>
      </c>
      <c r="D469">
        <f t="shared" si="48"/>
        <v>12185718.47489267</v>
      </c>
      <c r="E469">
        <f t="shared" si="49"/>
        <v>4.9364868563763332E-13</v>
      </c>
      <c r="F469">
        <f t="shared" si="50"/>
        <v>9.3238068938688828E-16</v>
      </c>
      <c r="G469">
        <f t="shared" si="46"/>
        <v>9.7172484418948241E-2</v>
      </c>
      <c r="H469">
        <f t="shared" si="47"/>
        <v>3.0853042852352082</v>
      </c>
    </row>
    <row r="470" spans="2:8" x14ac:dyDescent="0.25">
      <c r="B470">
        <f t="shared" si="51"/>
        <v>25.919999999999831</v>
      </c>
      <c r="C470">
        <f t="shared" si="45"/>
        <v>1.5563486795710031E-14</v>
      </c>
      <c r="D470">
        <f t="shared" si="48"/>
        <v>12174205.126562506</v>
      </c>
      <c r="E470">
        <f t="shared" si="49"/>
        <v>4.9271630494824646E-13</v>
      </c>
      <c r="F470">
        <f t="shared" si="50"/>
        <v>9.3333252908223277E-16</v>
      </c>
      <c r="G470">
        <f t="shared" si="46"/>
        <v>9.7271792473187679E-2</v>
      </c>
      <c r="H470">
        <f t="shared" si="47"/>
        <v>3.0794769059265401</v>
      </c>
    </row>
    <row r="471" spans="2:8" x14ac:dyDescent="0.25">
      <c r="B471">
        <f t="shared" si="51"/>
        <v>25.97999999999983</v>
      </c>
      <c r="C471">
        <f t="shared" si="45"/>
        <v>1.5579426928198187E-14</v>
      </c>
      <c r="D471">
        <f t="shared" si="48"/>
        <v>12162669.109215265</v>
      </c>
      <c r="E471">
        <f t="shared" si="49"/>
        <v>4.9178297241916423E-13</v>
      </c>
      <c r="F471">
        <f t="shared" si="50"/>
        <v>9.3428741171722665E-16</v>
      </c>
      <c r="G471">
        <f t="shared" si="46"/>
        <v>9.737141830123866E-2</v>
      </c>
      <c r="H471">
        <f t="shared" si="47"/>
        <v>3.0736435776197761</v>
      </c>
    </row>
    <row r="472" spans="2:8" x14ac:dyDescent="0.25">
      <c r="B472">
        <f t="shared" si="51"/>
        <v>26.039999999999829</v>
      </c>
      <c r="C472">
        <f t="shared" si="45"/>
        <v>1.5595418162423721E-14</v>
      </c>
      <c r="D472">
        <f t="shared" si="48"/>
        <v>12151110.32062198</v>
      </c>
      <c r="E472">
        <f t="shared" si="49"/>
        <v>4.9084868500744705E-13</v>
      </c>
      <c r="F472">
        <f t="shared" si="50"/>
        <v>9.3524535271863715E-16</v>
      </c>
      <c r="G472">
        <f t="shared" si="46"/>
        <v>9.7471363515148249E-2</v>
      </c>
      <c r="H472">
        <f t="shared" si="47"/>
        <v>3.0678042812965436</v>
      </c>
    </row>
    <row r="473" spans="2:8" x14ac:dyDescent="0.25">
      <c r="B473">
        <f t="shared" si="51"/>
        <v>26.099999999999827</v>
      </c>
      <c r="C473">
        <f t="shared" si="45"/>
        <v>1.5611460757953848E-14</v>
      </c>
      <c r="D473">
        <f t="shared" si="48"/>
        <v>12139528.657845439</v>
      </c>
      <c r="E473">
        <f t="shared" si="49"/>
        <v>4.899134396547284E-13</v>
      </c>
      <c r="F473">
        <f t="shared" si="50"/>
        <v>9.3620636761130704E-16</v>
      </c>
      <c r="G473">
        <f t="shared" si="46"/>
        <v>9.7571629737211535E-2</v>
      </c>
      <c r="H473">
        <f t="shared" si="47"/>
        <v>3.0619589978420518</v>
      </c>
    </row>
    <row r="474" spans="2:8" x14ac:dyDescent="0.25">
      <c r="B474">
        <f t="shared" si="51"/>
        <v>26.159999999999826</v>
      </c>
      <c r="C474">
        <f t="shared" si="45"/>
        <v>1.5627554976005726E-14</v>
      </c>
      <c r="D474">
        <f t="shared" si="48"/>
        <v>12127924.017233664</v>
      </c>
      <c r="E474">
        <f t="shared" si="49"/>
        <v>4.8897723328711706E-13</v>
      </c>
      <c r="F474">
        <f t="shared" si="50"/>
        <v>9.3717047201876735E-16</v>
      </c>
      <c r="G474">
        <f t="shared" si="46"/>
        <v>9.7672218600035776E-2</v>
      </c>
      <c r="H474">
        <f t="shared" si="47"/>
        <v>3.0561077080444816</v>
      </c>
    </row>
    <row r="475" spans="2:8" x14ac:dyDescent="0.25">
      <c r="B475">
        <f t="shared" si="51"/>
        <v>26.219999999999825</v>
      </c>
      <c r="C475">
        <f t="shared" si="45"/>
        <v>1.5643701079456657E-14</v>
      </c>
      <c r="D475">
        <f t="shared" si="48"/>
        <v>12116296.2944133</v>
      </c>
      <c r="E475">
        <f t="shared" si="49"/>
        <v>4.880400628150983E-13</v>
      </c>
      <c r="F475">
        <f t="shared" si="50"/>
        <v>9.3813768166385154E-16</v>
      </c>
      <c r="G475">
        <f t="shared" si="46"/>
        <v>9.7773131746604097E-2</v>
      </c>
      <c r="H475">
        <f t="shared" si="47"/>
        <v>3.0502503925943638</v>
      </c>
    </row>
    <row r="476" spans="2:8" x14ac:dyDescent="0.25">
      <c r="B476">
        <f t="shared" si="51"/>
        <v>26.279999999999824</v>
      </c>
      <c r="C476">
        <f t="shared" si="45"/>
        <v>1.5659899332854361E-14</v>
      </c>
      <c r="D476">
        <f t="shared" si="48"/>
        <v>12104645.384282939</v>
      </c>
      <c r="E476">
        <f t="shared" si="49"/>
        <v>4.8710192513343449E-13</v>
      </c>
      <c r="F476">
        <f t="shared" si="50"/>
        <v>9.3910801236931055E-16</v>
      </c>
      <c r="G476">
        <f t="shared" si="46"/>
        <v>9.7874370830339744E-2</v>
      </c>
      <c r="H476">
        <f t="shared" si="47"/>
        <v>3.0443870320839652</v>
      </c>
    </row>
    <row r="477" spans="2:8" x14ac:dyDescent="0.25">
      <c r="B477">
        <f t="shared" si="51"/>
        <v>26.339999999999822</v>
      </c>
      <c r="C477">
        <f t="shared" si="45"/>
        <v>1.5676150002427191E-14</v>
      </c>
      <c r="D477">
        <f t="shared" si="48"/>
        <v>12092971.18100637</v>
      </c>
      <c r="E477">
        <f t="shared" si="49"/>
        <v>4.8616281712106522E-13</v>
      </c>
      <c r="F477">
        <f t="shared" si="50"/>
        <v>9.400814800584266E-16</v>
      </c>
      <c r="G477">
        <f t="shared" si="46"/>
        <v>9.7975937515169934E-2</v>
      </c>
      <c r="H477">
        <f t="shared" si="47"/>
        <v>3.0385176070066575</v>
      </c>
    </row>
    <row r="478" spans="2:8" x14ac:dyDescent="0.25">
      <c r="B478">
        <f t="shared" si="51"/>
        <v>26.399999999999821</v>
      </c>
      <c r="C478">
        <f t="shared" si="45"/>
        <v>1.5692453356094388E-14</v>
      </c>
      <c r="D478">
        <f t="shared" si="48"/>
        <v>12081273.578005744</v>
      </c>
      <c r="E478">
        <f t="shared" si="49"/>
        <v>4.8522273564100678E-13</v>
      </c>
      <c r="F478">
        <f t="shared" si="50"/>
        <v>9.4105810075562748E-16</v>
      </c>
      <c r="G478">
        <f t="shared" si="46"/>
        <v>9.8077833475589918E-2</v>
      </c>
      <c r="H478">
        <f t="shared" si="47"/>
        <v>3.032642097756292</v>
      </c>
    </row>
    <row r="479" spans="2:8" x14ac:dyDescent="0.25">
      <c r="B479">
        <f t="shared" si="51"/>
        <v>26.45999999999982</v>
      </c>
      <c r="C479">
        <f t="shared" si="45"/>
        <v>1.5708809663476327E-14</v>
      </c>
      <c r="D479">
        <f t="shared" si="48"/>
        <v>12069552.467954673</v>
      </c>
      <c r="E479">
        <f t="shared" si="49"/>
        <v>4.8428167754025115E-13</v>
      </c>
      <c r="F479">
        <f t="shared" si="50"/>
        <v>9.4203789058710145E-16</v>
      </c>
      <c r="G479">
        <f t="shared" si="46"/>
        <v>9.8180060396727026E-2</v>
      </c>
      <c r="H479">
        <f t="shared" si="47"/>
        <v>3.0267604846265694</v>
      </c>
    </row>
    <row r="480" spans="2:8" x14ac:dyDescent="0.25">
      <c r="B480">
        <f t="shared" si="51"/>
        <v>26.519999999999818</v>
      </c>
      <c r="C480">
        <f t="shared" si="45"/>
        <v>1.5725219195904732E-14</v>
      </c>
      <c r="D480">
        <f t="shared" si="48"/>
        <v>12057807.742771229</v>
      </c>
      <c r="E480">
        <f t="shared" si="49"/>
        <v>4.8333963964966402E-13</v>
      </c>
      <c r="F480">
        <f t="shared" si="50"/>
        <v>9.4302086578141182E-16</v>
      </c>
      <c r="G480">
        <f t="shared" si="46"/>
        <v>9.8282619974404559E-2</v>
      </c>
      <c r="H480">
        <f t="shared" si="47"/>
        <v>3.0208727478103996</v>
      </c>
    </row>
    <row r="481" spans="2:8" x14ac:dyDescent="0.25">
      <c r="B481">
        <f t="shared" si="51"/>
        <v>26.579999999999817</v>
      </c>
      <c r="C481">
        <f t="shared" si="45"/>
        <v>1.5741682226432941E-14</v>
      </c>
      <c r="D481">
        <f t="shared" si="48"/>
        <v>12046039.293610891</v>
      </c>
      <c r="E481">
        <f t="shared" si="49"/>
        <v>4.8239661878388261E-13</v>
      </c>
      <c r="F481">
        <f t="shared" si="50"/>
        <v>9.4400704267011023E-16</v>
      </c>
      <c r="G481">
        <f t="shared" si="46"/>
        <v>9.8385513915205863E-2</v>
      </c>
      <c r="H481">
        <f t="shared" si="47"/>
        <v>3.0149788673992659</v>
      </c>
    </row>
    <row r="482" spans="2:8" x14ac:dyDescent="0.25">
      <c r="B482">
        <f t="shared" si="51"/>
        <v>26.639999999999816</v>
      </c>
      <c r="C482">
        <f t="shared" si="45"/>
        <v>1.5758199029846091E-14</v>
      </c>
      <c r="D482">
        <f t="shared" si="48"/>
        <v>12034247.010859383</v>
      </c>
      <c r="E482">
        <f t="shared" si="49"/>
        <v>4.8145261174121247E-13</v>
      </c>
      <c r="F482">
        <f t="shared" si="50"/>
        <v>9.4499643768835082E-16</v>
      </c>
      <c r="G482">
        <f t="shared" si="46"/>
        <v>9.8488743936538059E-2</v>
      </c>
      <c r="H482">
        <f t="shared" si="47"/>
        <v>3.0090788233825778</v>
      </c>
    </row>
    <row r="483" spans="2:8" x14ac:dyDescent="0.25">
      <c r="B483">
        <f t="shared" si="51"/>
        <v>26.699999999999815</v>
      </c>
      <c r="C483">
        <f t="shared" si="45"/>
        <v>1.5774769882671353E-14</v>
      </c>
      <c r="D483">
        <f t="shared" si="48"/>
        <v>12022430.784125451</v>
      </c>
      <c r="E483">
        <f t="shared" si="49"/>
        <v>4.8050761530352409E-13</v>
      </c>
      <c r="F483">
        <f t="shared" si="50"/>
        <v>9.4598906737550314E-16</v>
      </c>
      <c r="G483">
        <f t="shared" si="46"/>
        <v>9.8592311766695945E-2</v>
      </c>
      <c r="H483">
        <f t="shared" si="47"/>
        <v>3.0031725956470252</v>
      </c>
    </row>
    <row r="484" spans="2:8" x14ac:dyDescent="0.25">
      <c r="B484">
        <f t="shared" si="51"/>
        <v>26.759999999999813</v>
      </c>
      <c r="C484">
        <f t="shared" si="45"/>
        <v>1.5791395063188083E-14</v>
      </c>
      <c r="D484">
        <f t="shared" si="48"/>
        <v>12010590.502233546</v>
      </c>
      <c r="E484">
        <f t="shared" si="49"/>
        <v>4.7956162623614858E-13</v>
      </c>
      <c r="F484">
        <f t="shared" si="50"/>
        <v>9.4698494837576296E-16</v>
      </c>
      <c r="G484">
        <f t="shared" si="46"/>
        <v>9.8696219144925504E-2</v>
      </c>
      <c r="H484">
        <f t="shared" si="47"/>
        <v>2.9972601639759286</v>
      </c>
    </row>
    <row r="485" spans="2:8" x14ac:dyDescent="0.25">
      <c r="B485">
        <f t="shared" si="51"/>
        <v>26.819999999999812</v>
      </c>
      <c r="C485">
        <f t="shared" si="45"/>
        <v>1.5808074851438026E-14</v>
      </c>
      <c r="D485">
        <f t="shared" si="48"/>
        <v>11998726.05321642</v>
      </c>
      <c r="E485">
        <f t="shared" si="49"/>
        <v>4.7861464128777278E-13</v>
      </c>
      <c r="F485">
        <f t="shared" si="50"/>
        <v>9.4798409743876302E-16</v>
      </c>
      <c r="G485">
        <f t="shared" si="46"/>
        <v>9.8800467821487645E-2</v>
      </c>
      <c r="H485">
        <f t="shared" si="47"/>
        <v>2.9913415080485795</v>
      </c>
    </row>
    <row r="486" spans="2:8" x14ac:dyDescent="0.25">
      <c r="B486">
        <f t="shared" si="51"/>
        <v>26.879999999999811</v>
      </c>
      <c r="C486">
        <f t="shared" si="45"/>
        <v>1.5824809529235426E-14</v>
      </c>
      <c r="D486">
        <f t="shared" si="48"/>
        <v>11986837.324307647</v>
      </c>
      <c r="E486">
        <f t="shared" si="49"/>
        <v>4.7766665719033402E-13</v>
      </c>
      <c r="F486">
        <f t="shared" si="50"/>
        <v>9.4898653142018323E-16</v>
      </c>
      <c r="G486">
        <f t="shared" si="46"/>
        <v>9.89050595577214E-2</v>
      </c>
      <c r="H486">
        <f t="shared" si="47"/>
        <v>2.9854166074395874</v>
      </c>
    </row>
    <row r="487" spans="2:8" x14ac:dyDescent="0.25">
      <c r="B487">
        <f t="shared" si="51"/>
        <v>26.939999999999809</v>
      </c>
      <c r="C487">
        <f t="shared" ref="C487:C550" si="52">(((4*PI()*$C$6^2)/($C$16*D487^2))*(($C$11*$C$10*$C$12)/($C$13*$C$14))*($C$8^2/(4*PI()*$C$7))^2*(LN((2*$C$16*D487^2)/$C$9)-$C$1))/$F$34</f>
        <v>1.5841599380177198E-14</v>
      </c>
      <c r="D487">
        <f t="shared" si="48"/>
        <v>11974924.201934043</v>
      </c>
      <c r="E487">
        <f t="shared" si="49"/>
        <v>4.7671767065891382E-13</v>
      </c>
      <c r="F487">
        <f t="shared" si="50"/>
        <v>9.4999226728235847E-16</v>
      </c>
      <c r="G487">
        <f t="shared" ref="G487:G550" si="53">C487/$C$19/$F$36</f>
        <v>9.9009996126107475E-2</v>
      </c>
      <c r="H487">
        <f t="shared" ref="H487:H550" si="54">E487/$C$19/$F$36</f>
        <v>2.9794854416182113</v>
      </c>
    </row>
    <row r="488" spans="2:8" x14ac:dyDescent="0.25">
      <c r="B488">
        <f t="shared" si="51"/>
        <v>26.999999999999808</v>
      </c>
      <c r="C488">
        <f t="shared" si="52"/>
        <v>1.5858444689652932E-14</v>
      </c>
      <c r="D488">
        <f t="shared" ref="D488:D551" si="55">((2*E488)/$C$5)^0.5</f>
        <v>11962986.571708018</v>
      </c>
      <c r="E488">
        <f t="shared" ref="E488:E551" si="56">E487-F487</f>
        <v>4.7576767839163143E-13</v>
      </c>
      <c r="F488">
        <f t="shared" ref="F488:F551" si="57">(B488-B487)*(C488+C487)/2</f>
        <v>9.5100132209488367E-16</v>
      </c>
      <c r="G488">
        <f t="shared" si="53"/>
        <v>9.9115279310330803E-2</v>
      </c>
      <c r="H488">
        <f t="shared" si="54"/>
        <v>2.9735479899476962</v>
      </c>
    </row>
    <row r="489" spans="2:8" x14ac:dyDescent="0.25">
      <c r="B489">
        <f t="shared" si="51"/>
        <v>27.059999999999807</v>
      </c>
      <c r="C489">
        <f t="shared" si="52"/>
        <v>1.5875345744855016E-14</v>
      </c>
      <c r="D489">
        <f t="shared" si="55"/>
        <v>11951024.318419816</v>
      </c>
      <c r="E489">
        <f t="shared" si="56"/>
        <v>4.7481667706953651E-13</v>
      </c>
      <c r="F489">
        <f t="shared" si="57"/>
        <v>9.5201371303521825E-16</v>
      </c>
      <c r="G489">
        <f t="shared" si="53"/>
        <v>9.9220910905343851E-2</v>
      </c>
      <c r="H489">
        <f t="shared" si="54"/>
        <v>2.9676042316846027</v>
      </c>
    </row>
    <row r="490" spans="2:8" x14ac:dyDescent="0.25">
      <c r="B490">
        <f t="shared" si="51"/>
        <v>27.119999999999806</v>
      </c>
      <c r="C490">
        <f t="shared" si="52"/>
        <v>1.5892302834788587E-14</v>
      </c>
      <c r="D490">
        <f t="shared" si="55"/>
        <v>11939037.326029677</v>
      </c>
      <c r="E490">
        <f t="shared" si="56"/>
        <v>4.7386466335650133E-13</v>
      </c>
      <c r="F490">
        <f t="shared" si="57"/>
        <v>9.5302945738928783E-16</v>
      </c>
      <c r="G490">
        <f t="shared" si="53"/>
        <v>9.9326892717428672E-2</v>
      </c>
      <c r="H490">
        <f t="shared" si="54"/>
        <v>2.9616541459781334</v>
      </c>
    </row>
    <row r="491" spans="2:8" x14ac:dyDescent="0.25">
      <c r="B491">
        <f t="shared" si="51"/>
        <v>27.179999999999804</v>
      </c>
      <c r="C491">
        <f t="shared" si="52"/>
        <v>1.590931625028156E-14</v>
      </c>
      <c r="D491">
        <f t="shared" si="55"/>
        <v>11927025.477659911</v>
      </c>
      <c r="E491">
        <f t="shared" si="56"/>
        <v>4.7291163389911203E-13</v>
      </c>
      <c r="F491">
        <f t="shared" si="57"/>
        <v>9.54048572552084E-16</v>
      </c>
      <c r="G491">
        <f t="shared" si="53"/>
        <v>9.943322656425975E-2</v>
      </c>
      <c r="H491">
        <f t="shared" si="54"/>
        <v>2.9556977118694499</v>
      </c>
    </row>
    <row r="492" spans="2:8" x14ac:dyDescent="0.25">
      <c r="B492">
        <f t="shared" si="51"/>
        <v>27.239999999999803</v>
      </c>
      <c r="C492">
        <f t="shared" si="52"/>
        <v>1.5926386283994497E-14</v>
      </c>
      <c r="D492">
        <f t="shared" si="55"/>
        <v>11914988.655586867</v>
      </c>
      <c r="E492">
        <f t="shared" si="56"/>
        <v>4.7195758532655998E-13</v>
      </c>
      <c r="F492">
        <f t="shared" si="57"/>
        <v>9.5507107602826142E-16</v>
      </c>
      <c r="G492">
        <f t="shared" si="53"/>
        <v>9.9539914274965599E-2</v>
      </c>
      <c r="H492">
        <f t="shared" si="54"/>
        <v>2.9497349082909996</v>
      </c>
    </row>
    <row r="493" spans="2:8" x14ac:dyDescent="0.25">
      <c r="B493">
        <f t="shared" si="51"/>
        <v>27.299999999999802</v>
      </c>
      <c r="C493">
        <f t="shared" si="52"/>
        <v>1.5943513230430481E-14</v>
      </c>
      <c r="D493">
        <f t="shared" si="55"/>
        <v>11902926.74123282</v>
      </c>
      <c r="E493">
        <f t="shared" si="56"/>
        <v>4.7100251425053172E-13</v>
      </c>
      <c r="F493">
        <f t="shared" si="57"/>
        <v>9.5609698543272891E-16</v>
      </c>
      <c r="G493">
        <f t="shared" si="53"/>
        <v>9.9646957690190496E-2</v>
      </c>
      <c r="H493">
        <f t="shared" si="54"/>
        <v>2.9437657140658229</v>
      </c>
    </row>
    <row r="494" spans="2:8" x14ac:dyDescent="0.25">
      <c r="B494">
        <f t="shared" si="51"/>
        <v>27.3599999999998</v>
      </c>
      <c r="C494">
        <f t="shared" si="52"/>
        <v>1.5960697385944941E-14</v>
      </c>
      <c r="D494">
        <f t="shared" si="55"/>
        <v>11890839.615157757</v>
      </c>
      <c r="E494">
        <f t="shared" si="56"/>
        <v>4.7004641726509898E-13</v>
      </c>
      <c r="F494">
        <f t="shared" si="57"/>
        <v>9.5712631849124229E-16</v>
      </c>
      <c r="G494">
        <f t="shared" si="53"/>
        <v>9.9754358662155859E-2</v>
      </c>
      <c r="H494">
        <f t="shared" si="54"/>
        <v>2.937790107906868</v>
      </c>
    </row>
    <row r="495" spans="2:8" x14ac:dyDescent="0.25">
      <c r="B495">
        <f t="shared" si="51"/>
        <v>27.419999999999799</v>
      </c>
      <c r="C495">
        <f t="shared" si="52"/>
        <v>1.5977939048755404E-14</v>
      </c>
      <c r="D495">
        <f t="shared" si="55"/>
        <v>11878727.157051058</v>
      </c>
      <c r="E495">
        <f t="shared" si="56"/>
        <v>4.6908929094660773E-13</v>
      </c>
      <c r="F495">
        <f t="shared" si="57"/>
        <v>9.581590930409899E-16</v>
      </c>
      <c r="G495">
        <f t="shared" si="53"/>
        <v>9.9862119054721254E-2</v>
      </c>
      <c r="H495">
        <f t="shared" si="54"/>
        <v>2.9318080684162977</v>
      </c>
    </row>
    <row r="496" spans="2:8" x14ac:dyDescent="0.25">
      <c r="B496">
        <f t="shared" si="51"/>
        <v>27.479999999999798</v>
      </c>
      <c r="C496">
        <f t="shared" si="52"/>
        <v>1.5995238518951134E-14</v>
      </c>
      <c r="D496">
        <f t="shared" si="55"/>
        <v>11866589.245723104</v>
      </c>
      <c r="E496">
        <f t="shared" si="56"/>
        <v>4.6813113185356679E-13</v>
      </c>
      <c r="F496">
        <f t="shared" si="57"/>
        <v>9.5919532703117576E-16</v>
      </c>
      <c r="G496">
        <f t="shared" si="53"/>
        <v>9.9970240743444572E-2</v>
      </c>
      <c r="H496">
        <f t="shared" si="54"/>
        <v>2.9258195740847923</v>
      </c>
    </row>
    <row r="497" spans="2:8" x14ac:dyDescent="0.25">
      <c r="B497">
        <f t="shared" si="51"/>
        <v>27.539999999999797</v>
      </c>
      <c r="C497">
        <f t="shared" si="52"/>
        <v>1.6012596098502804E-14</v>
      </c>
      <c r="D497">
        <f t="shared" si="55"/>
        <v>11854425.759096749</v>
      </c>
      <c r="E497">
        <f t="shared" si="56"/>
        <v>4.6717193652653557E-13</v>
      </c>
      <c r="F497">
        <f t="shared" si="57"/>
        <v>9.6023503852359762E-16</v>
      </c>
      <c r="G497">
        <f t="shared" si="53"/>
        <v>0.10007872561564252</v>
      </c>
      <c r="H497">
        <f t="shared" si="54"/>
        <v>2.9198246032908473</v>
      </c>
    </row>
    <row r="498" spans="2:8" x14ac:dyDescent="0.25">
      <c r="B498">
        <f t="shared" si="51"/>
        <v>27.599999999999795</v>
      </c>
      <c r="C498">
        <f t="shared" si="52"/>
        <v>1.6030012091271945E-14</v>
      </c>
      <c r="D498">
        <f t="shared" si="55"/>
        <v>11842236.574198728</v>
      </c>
      <c r="E498">
        <f t="shared" si="56"/>
        <v>4.6621170148801195E-13</v>
      </c>
      <c r="F498">
        <f t="shared" si="57"/>
        <v>9.6127824569322181E-16</v>
      </c>
      <c r="G498">
        <f t="shared" si="53"/>
        <v>0.10018757557044965</v>
      </c>
      <c r="H498">
        <f t="shared" si="54"/>
        <v>2.9138231343000744</v>
      </c>
    </row>
    <row r="499" spans="2:8" x14ac:dyDescent="0.25">
      <c r="B499">
        <f t="shared" si="51"/>
        <v>27.659999999999794</v>
      </c>
      <c r="C499">
        <f t="shared" si="52"/>
        <v>1.6047486803020463E-14</v>
      </c>
      <c r="D499">
        <f t="shared" si="55"/>
        <v>11830021.567150941</v>
      </c>
      <c r="E499">
        <f t="shared" si="56"/>
        <v>4.6525042324231875E-13</v>
      </c>
      <c r="F499">
        <f t="shared" si="57"/>
        <v>9.6232496682875167E-16</v>
      </c>
      <c r="G499">
        <f t="shared" si="53"/>
        <v>0.10029679251887789</v>
      </c>
      <c r="H499">
        <f t="shared" si="54"/>
        <v>2.9078151452644918</v>
      </c>
    </row>
    <row r="500" spans="2:8" x14ac:dyDescent="0.25">
      <c r="B500">
        <f t="shared" si="51"/>
        <v>27.719999999999793</v>
      </c>
      <c r="C500">
        <f t="shared" si="52"/>
        <v>1.6065020541419951E-14</v>
      </c>
      <c r="D500">
        <f t="shared" si="55"/>
        <v>11817780.613161633</v>
      </c>
      <c r="E500">
        <f t="shared" si="56"/>
        <v>4.6428809827549003E-13</v>
      </c>
      <c r="F500">
        <f t="shared" si="57"/>
        <v>9.6337522033319173E-16</v>
      </c>
      <c r="G500">
        <f t="shared" si="53"/>
        <v>0.10040637838387469</v>
      </c>
      <c r="H500">
        <f t="shared" si="54"/>
        <v>2.9018006142218122</v>
      </c>
    </row>
    <row r="501" spans="2:8" x14ac:dyDescent="0.25">
      <c r="B501">
        <f t="shared" si="51"/>
        <v>27.779999999999792</v>
      </c>
      <c r="C501">
        <f t="shared" si="52"/>
        <v>1.6082613616060974E-14</v>
      </c>
      <c r="D501">
        <f t="shared" si="55"/>
        <v>11805513.586516483</v>
      </c>
      <c r="E501">
        <f t="shared" si="56"/>
        <v>4.633247230551568E-13</v>
      </c>
      <c r="F501">
        <f t="shared" si="57"/>
        <v>9.6442902472440725E-16</v>
      </c>
      <c r="G501">
        <f t="shared" si="53"/>
        <v>0.10051633510038108</v>
      </c>
      <c r="H501">
        <f t="shared" si="54"/>
        <v>2.89577951909473</v>
      </c>
    </row>
    <row r="502" spans="2:8" x14ac:dyDescent="0.25">
      <c r="B502">
        <f t="shared" si="51"/>
        <v>27.83999999999979</v>
      </c>
      <c r="C502">
        <f t="shared" si="52"/>
        <v>1.6100266338462196E-14</v>
      </c>
      <c r="D502">
        <f t="shared" si="55"/>
        <v>11793220.360569572</v>
      </c>
      <c r="E502">
        <f t="shared" si="56"/>
        <v>4.6236029403043243E-13</v>
      </c>
      <c r="F502">
        <f t="shared" si="57"/>
        <v>9.6548639863567462E-16</v>
      </c>
      <c r="G502">
        <f t="shared" si="53"/>
        <v>0.10062666461538872</v>
      </c>
      <c r="H502">
        <f t="shared" si="54"/>
        <v>2.8897518376902025</v>
      </c>
    </row>
    <row r="503" spans="2:8" x14ac:dyDescent="0.25">
      <c r="B503">
        <f t="shared" si="51"/>
        <v>27.899999999999789</v>
      </c>
      <c r="C503">
        <f t="shared" si="52"/>
        <v>1.6117979022079465E-14</v>
      </c>
      <c r="D503">
        <f t="shared" si="55"/>
        <v>11780900.807734258</v>
      </c>
      <c r="E503">
        <f t="shared" si="56"/>
        <v>4.613948076317968E-13</v>
      </c>
      <c r="F503">
        <f t="shared" si="57"/>
        <v>9.6654736081622923E-16</v>
      </c>
      <c r="G503">
        <f t="shared" si="53"/>
        <v>0.10073736888799666</v>
      </c>
      <c r="H503">
        <f t="shared" si="54"/>
        <v>2.8837175476987298</v>
      </c>
    </row>
    <row r="504" spans="2:8" x14ac:dyDescent="0.25">
      <c r="B504">
        <f t="shared" si="51"/>
        <v>27.959999999999788</v>
      </c>
      <c r="C504">
        <f t="shared" si="52"/>
        <v>1.6135751982314716E-14</v>
      </c>
      <c r="D504">
        <f t="shared" si="55"/>
        <v>11768554.799473926</v>
      </c>
      <c r="E504">
        <f t="shared" si="56"/>
        <v>4.6042826027098059E-13</v>
      </c>
      <c r="F504">
        <f t="shared" si="57"/>
        <v>9.6761193013180486E-16</v>
      </c>
      <c r="G504">
        <f t="shared" si="53"/>
        <v>0.10084844988946697</v>
      </c>
      <c r="H504">
        <f t="shared" si="54"/>
        <v>2.8776766266936282</v>
      </c>
    </row>
    <row r="505" spans="2:8" x14ac:dyDescent="0.25">
      <c r="B505">
        <f t="shared" si="51"/>
        <v>28.019999999999786</v>
      </c>
      <c r="C505">
        <f t="shared" si="52"/>
        <v>1.6153585536524794E-14</v>
      </c>
      <c r="D505">
        <f t="shared" si="55"/>
        <v>11756182.206292635</v>
      </c>
      <c r="E505">
        <f t="shared" si="56"/>
        <v>4.5946064834084878E-13</v>
      </c>
      <c r="F505">
        <f t="shared" si="57"/>
        <v>9.6868012556516458E-16</v>
      </c>
      <c r="G505">
        <f t="shared" si="53"/>
        <v>0.10095990960327995</v>
      </c>
      <c r="H505">
        <f t="shared" si="54"/>
        <v>2.8716290521303049</v>
      </c>
    </row>
    <row r="506" spans="2:8" x14ac:dyDescent="0.25">
      <c r="B506">
        <f t="shared" si="51"/>
        <v>28.079999999999785</v>
      </c>
      <c r="C506">
        <f t="shared" si="52"/>
        <v>1.617148000403013E-14</v>
      </c>
      <c r="D506">
        <f t="shared" si="55"/>
        <v>11743782.897725653</v>
      </c>
      <c r="E506">
        <f t="shared" si="56"/>
        <v>4.584919682152836E-13</v>
      </c>
      <c r="F506">
        <f t="shared" si="57"/>
        <v>9.6975196621662711E-16</v>
      </c>
      <c r="G506">
        <f t="shared" si="53"/>
        <v>0.1010717500251883</v>
      </c>
      <c r="H506">
        <f t="shared" si="54"/>
        <v>2.865574801345522</v>
      </c>
    </row>
    <row r="507" spans="2:8" x14ac:dyDescent="0.25">
      <c r="B507">
        <f t="shared" si="51"/>
        <v>28.139999999999784</v>
      </c>
      <c r="C507">
        <f t="shared" si="52"/>
        <v>1.6189435706123295E-14</v>
      </c>
      <c r="D507">
        <f t="shared" si="55"/>
        <v>11731356.742329886</v>
      </c>
      <c r="E507">
        <f t="shared" si="56"/>
        <v>4.57522216249067E-13</v>
      </c>
      <c r="F507">
        <f t="shared" si="57"/>
        <v>9.7082747130458198E-16</v>
      </c>
      <c r="G507">
        <f t="shared" si="53"/>
        <v>0.10118397316327057</v>
      </c>
      <c r="H507">
        <f t="shared" si="54"/>
        <v>2.8595138515566685</v>
      </c>
    </row>
    <row r="508" spans="2:8" x14ac:dyDescent="0.25">
      <c r="B508">
        <f t="shared" si="51"/>
        <v>28.199999999999783</v>
      </c>
      <c r="C508">
        <f t="shared" si="52"/>
        <v>1.6207452966077377E-14</v>
      </c>
      <c r="D508">
        <f t="shared" si="55"/>
        <v>11718903.607674167</v>
      </c>
      <c r="E508">
        <f t="shared" si="56"/>
        <v>4.5655138877776241E-13</v>
      </c>
      <c r="F508">
        <f t="shared" si="57"/>
        <v>9.7190666016599927E-16</v>
      </c>
      <c r="G508">
        <f t="shared" si="53"/>
        <v>0.1012965810379836</v>
      </c>
      <c r="H508">
        <f t="shared" si="54"/>
        <v>2.8534461798610149</v>
      </c>
    </row>
    <row r="509" spans="2:8" x14ac:dyDescent="0.25">
      <c r="B509">
        <f t="shared" ref="B509:B572" si="58">B508+$B$39</f>
        <v>28.259999999999781</v>
      </c>
      <c r="C509">
        <f t="shared" si="52"/>
        <v>1.6225532109154239E-14</v>
      </c>
      <c r="D509">
        <f t="shared" si="55"/>
        <v>11706423.360329455</v>
      </c>
      <c r="E509">
        <f t="shared" si="56"/>
        <v>4.5557948211759641E-13</v>
      </c>
      <c r="F509">
        <f t="shared" si="57"/>
        <v>9.7298955225692764E-16</v>
      </c>
      <c r="G509">
        <f t="shared" si="53"/>
        <v>0.10140957568221398</v>
      </c>
      <c r="H509">
        <f t="shared" si="54"/>
        <v>2.8473717632349773</v>
      </c>
    </row>
    <row r="510" spans="2:8" x14ac:dyDescent="0.25">
      <c r="B510">
        <f t="shared" si="58"/>
        <v>28.31999999999978</v>
      </c>
      <c r="C510">
        <f t="shared" si="52"/>
        <v>1.6243673462612584E-14</v>
      </c>
      <c r="D510">
        <f t="shared" si="55"/>
        <v>11693915.865858905</v>
      </c>
      <c r="E510">
        <f t="shared" si="56"/>
        <v>4.546064925653395E-13</v>
      </c>
      <c r="F510">
        <f t="shared" si="57"/>
        <v>9.7407616715298398E-16</v>
      </c>
      <c r="G510">
        <f t="shared" si="53"/>
        <v>0.10152295914132864</v>
      </c>
      <c r="H510">
        <f t="shared" si="54"/>
        <v>2.8412905785333713</v>
      </c>
    </row>
    <row r="511" spans="2:8" x14ac:dyDescent="0.25">
      <c r="B511">
        <f t="shared" si="58"/>
        <v>28.379999999999779</v>
      </c>
      <c r="C511">
        <f t="shared" si="52"/>
        <v>1.6261877355715903E-14</v>
      </c>
      <c r="D511">
        <f t="shared" si="55"/>
        <v>11681380.988807805</v>
      </c>
      <c r="E511">
        <f t="shared" si="56"/>
        <v>4.5363241639818652E-13</v>
      </c>
      <c r="F511">
        <f t="shared" si="57"/>
        <v>9.7516652454983382E-16</v>
      </c>
      <c r="G511">
        <f t="shared" si="53"/>
        <v>0.10163673347322437</v>
      </c>
      <c r="H511">
        <f t="shared" si="54"/>
        <v>2.8352026024886654</v>
      </c>
    </row>
    <row r="512" spans="2:8" x14ac:dyDescent="0.25">
      <c r="B512">
        <f t="shared" si="58"/>
        <v>28.439999999999777</v>
      </c>
      <c r="C512">
        <f t="shared" si="52"/>
        <v>1.6280144119740137E-14</v>
      </c>
      <c r="D512">
        <f t="shared" si="55"/>
        <v>11668818.59269342</v>
      </c>
      <c r="E512">
        <f t="shared" si="56"/>
        <v>4.5265724987363669E-13</v>
      </c>
      <c r="F512">
        <f t="shared" si="57"/>
        <v>9.7626064426366036E-16</v>
      </c>
      <c r="G512">
        <f t="shared" si="53"/>
        <v>0.10175090074837585</v>
      </c>
      <c r="H512">
        <f t="shared" si="54"/>
        <v>2.8291078117102293</v>
      </c>
    </row>
    <row r="513" spans="2:8" x14ac:dyDescent="0.25">
      <c r="B513">
        <f t="shared" si="58"/>
        <v>28.499999999999776</v>
      </c>
      <c r="C513">
        <f t="shared" si="52"/>
        <v>1.6298474087981282E-14</v>
      </c>
      <c r="D513">
        <f t="shared" si="55"/>
        <v>11656228.539994679</v>
      </c>
      <c r="E513">
        <f t="shared" si="56"/>
        <v>4.5168098922937305E-13</v>
      </c>
      <c r="F513">
        <f t="shared" si="57"/>
        <v>9.7735854623162174E-16</v>
      </c>
      <c r="G513">
        <f t="shared" si="53"/>
        <v>0.101865463049883</v>
      </c>
      <c r="H513">
        <f t="shared" si="54"/>
        <v>2.8230061826835815</v>
      </c>
    </row>
    <row r="514" spans="2:8" x14ac:dyDescent="0.25">
      <c r="B514">
        <f t="shared" si="58"/>
        <v>28.559999999999775</v>
      </c>
      <c r="C514">
        <f t="shared" si="52"/>
        <v>1.6316867595762696E-14</v>
      </c>
      <c r="D514">
        <f t="shared" si="55"/>
        <v>11643610.692141762</v>
      </c>
      <c r="E514">
        <f t="shared" si="56"/>
        <v>4.5070363068314143E-13</v>
      </c>
      <c r="F514">
        <f t="shared" si="57"/>
        <v>9.7846025051229858E-16</v>
      </c>
      <c r="G514">
        <f t="shared" si="53"/>
        <v>0.10198042247351684</v>
      </c>
      <c r="H514">
        <f t="shared" si="54"/>
        <v>2.8168976917696336</v>
      </c>
    </row>
    <row r="515" spans="2:8" x14ac:dyDescent="0.25">
      <c r="B515">
        <f t="shared" si="58"/>
        <v>28.619999999999774</v>
      </c>
      <c r="C515">
        <f t="shared" si="52"/>
        <v>1.6335324980442241E-14</v>
      </c>
      <c r="D515">
        <f t="shared" si="55"/>
        <v>11630964.909505546</v>
      </c>
      <c r="E515">
        <f t="shared" si="56"/>
        <v>4.4972517043262913E-13</v>
      </c>
      <c r="F515">
        <f t="shared" si="57"/>
        <v>9.7956577728612722E-16</v>
      </c>
      <c r="G515">
        <f t="shared" si="53"/>
        <v>0.102095781127764</v>
      </c>
      <c r="H515">
        <f t="shared" si="54"/>
        <v>2.8107823152039315</v>
      </c>
    </row>
    <row r="516" spans="2:8" x14ac:dyDescent="0.25">
      <c r="B516">
        <f t="shared" si="58"/>
        <v>28.679999999999772</v>
      </c>
      <c r="C516">
        <f t="shared" si="52"/>
        <v>1.6353846581419176E-14</v>
      </c>
      <c r="D516">
        <f t="shared" si="55"/>
        <v>11618291.051386932</v>
      </c>
      <c r="E516">
        <f t="shared" si="56"/>
        <v>4.4874560465534302E-13</v>
      </c>
      <c r="F516">
        <f t="shared" si="57"/>
        <v>9.8067514685582159E-16</v>
      </c>
      <c r="G516">
        <f t="shared" si="53"/>
        <v>0.10221154113386985</v>
      </c>
      <c r="H516">
        <f t="shared" si="54"/>
        <v>2.8046600290958938</v>
      </c>
    </row>
    <row r="517" spans="2:8" x14ac:dyDescent="0.25">
      <c r="B517">
        <f t="shared" si="58"/>
        <v>28.739999999999771</v>
      </c>
      <c r="C517">
        <f t="shared" si="52"/>
        <v>1.637243274014087E-14</v>
      </c>
      <c r="D517">
        <f t="shared" si="55"/>
        <v>11605588.976006027</v>
      </c>
      <c r="E517">
        <f t="shared" si="56"/>
        <v>4.4776492950848721E-13</v>
      </c>
      <c r="F517">
        <f t="shared" si="57"/>
        <v>9.8178837964678045E-16</v>
      </c>
      <c r="G517">
        <f t="shared" si="53"/>
        <v>0.10232770462588042</v>
      </c>
      <c r="H517">
        <f t="shared" si="54"/>
        <v>2.7985308094280446</v>
      </c>
    </row>
    <row r="518" spans="2:8" x14ac:dyDescent="0.25">
      <c r="B518">
        <f t="shared" si="58"/>
        <v>28.79999999999977</v>
      </c>
      <c r="C518">
        <f t="shared" si="52"/>
        <v>1.6391083800109207E-14</v>
      </c>
      <c r="D518">
        <f t="shared" si="55"/>
        <v>11592858.540491212</v>
      </c>
      <c r="E518">
        <f t="shared" si="56"/>
        <v>4.4678314112884042E-13</v>
      </c>
      <c r="F518">
        <f t="shared" si="57"/>
        <v>9.8290549620748144E-16</v>
      </c>
      <c r="G518">
        <f t="shared" si="53"/>
        <v>0.10244427375068253</v>
      </c>
      <c r="H518">
        <f t="shared" si="54"/>
        <v>2.7923946320552524</v>
      </c>
    </row>
    <row r="519" spans="2:8" x14ac:dyDescent="0.25">
      <c r="B519">
        <f t="shared" si="58"/>
        <v>28.859999999999769</v>
      </c>
      <c r="C519">
        <f t="shared" si="52"/>
        <v>1.6409800106886782E-14</v>
      </c>
      <c r="D519">
        <f t="shared" si="55"/>
        <v>11580099.600868059</v>
      </c>
      <c r="E519">
        <f t="shared" si="56"/>
        <v>4.4580023563263297E-13</v>
      </c>
      <c r="F519">
        <f t="shared" si="57"/>
        <v>9.8402651720985871E-16</v>
      </c>
      <c r="G519">
        <f t="shared" si="53"/>
        <v>0.10256125066804238</v>
      </c>
      <c r="H519">
        <f t="shared" si="54"/>
        <v>2.7862514727039556</v>
      </c>
    </row>
    <row r="520" spans="2:8" x14ac:dyDescent="0.25">
      <c r="B520">
        <f t="shared" si="58"/>
        <v>28.919999999999767</v>
      </c>
      <c r="C520">
        <f t="shared" si="52"/>
        <v>1.6428582008102825E-14</v>
      </c>
      <c r="D520">
        <f t="shared" si="55"/>
        <v>11567312.012048118</v>
      </c>
      <c r="E520">
        <f t="shared" si="56"/>
        <v>4.4481620911542311E-13</v>
      </c>
      <c r="F520">
        <f t="shared" si="57"/>
        <v>9.8515146344966722E-16</v>
      </c>
      <c r="G520">
        <f t="shared" si="53"/>
        <v>0.10267863755064265</v>
      </c>
      <c r="H520">
        <f t="shared" si="54"/>
        <v>2.7801013069713938</v>
      </c>
    </row>
    <row r="521" spans="2:8" x14ac:dyDescent="0.25">
      <c r="B521">
        <f t="shared" si="58"/>
        <v>28.979999999999766</v>
      </c>
      <c r="C521">
        <f t="shared" si="52"/>
        <v>1.6447429853458836E-14</v>
      </c>
      <c r="D521">
        <f t="shared" si="55"/>
        <v>11554495.627817571</v>
      </c>
      <c r="E521">
        <f t="shared" si="56"/>
        <v>4.4383105765197344E-13</v>
      </c>
      <c r="F521">
        <f t="shared" si="57"/>
        <v>9.8628035584682863E-16</v>
      </c>
      <c r="G521">
        <f t="shared" si="53"/>
        <v>0.1027964365841177</v>
      </c>
      <c r="H521">
        <f t="shared" si="54"/>
        <v>2.7739441103248335</v>
      </c>
    </row>
    <row r="522" spans="2:8" x14ac:dyDescent="0.25">
      <c r="B522">
        <f t="shared" si="58"/>
        <v>29.039999999999765</v>
      </c>
      <c r="C522">
        <f t="shared" si="52"/>
        <v>1.6466343994733928E-14</v>
      </c>
      <c r="D522">
        <f t="shared" si="55"/>
        <v>11541650.300825737</v>
      </c>
      <c r="E522">
        <f t="shared" si="56"/>
        <v>4.428447772961266E-13</v>
      </c>
      <c r="F522">
        <f t="shared" si="57"/>
        <v>9.8741321544576185E-16</v>
      </c>
      <c r="G522">
        <f t="shared" si="53"/>
        <v>0.10291464996708705</v>
      </c>
      <c r="H522">
        <f t="shared" si="54"/>
        <v>2.7677798581007909</v>
      </c>
    </row>
    <row r="523" spans="2:8" x14ac:dyDescent="0.25">
      <c r="B523">
        <f t="shared" si="58"/>
        <v>29.099999999999763</v>
      </c>
      <c r="C523">
        <f t="shared" si="52"/>
        <v>1.648532478578987E-14</v>
      </c>
      <c r="D523">
        <f t="shared" si="55"/>
        <v>11528775.882573441</v>
      </c>
      <c r="E523">
        <f t="shared" si="56"/>
        <v>4.4185736408068085E-13</v>
      </c>
      <c r="F523">
        <f t="shared" si="57"/>
        <v>9.8855006341569283E-16</v>
      </c>
      <c r="G523">
        <f t="shared" si="53"/>
        <v>0.10303327991118667</v>
      </c>
      <c r="H523">
        <f t="shared" si="54"/>
        <v>2.7616085255042551</v>
      </c>
    </row>
    <row r="524" spans="2:8" x14ac:dyDescent="0.25">
      <c r="B524">
        <f t="shared" si="58"/>
        <v>29.159999999999762</v>
      </c>
      <c r="C524">
        <f t="shared" si="52"/>
        <v>1.6504372582575808E-14</v>
      </c>
      <c r="D524">
        <f t="shared" si="55"/>
        <v>11515872.223401235</v>
      </c>
      <c r="E524">
        <f t="shared" si="56"/>
        <v>4.4086881401726517E-13</v>
      </c>
      <c r="F524">
        <f t="shared" si="57"/>
        <v>9.8969092105094924E-16</v>
      </c>
      <c r="G524">
        <f t="shared" si="53"/>
        <v>0.10315232864109879</v>
      </c>
      <c r="H524">
        <f t="shared" si="54"/>
        <v>2.7554300876079072</v>
      </c>
    </row>
    <row r="525" spans="2:8" x14ac:dyDescent="0.25">
      <c r="B525">
        <f t="shared" si="58"/>
        <v>29.219999999999761</v>
      </c>
      <c r="C525">
        <f t="shared" si="52"/>
        <v>1.6523487743132692E-14</v>
      </c>
      <c r="D525">
        <f t="shared" si="55"/>
        <v>11502939.172477474</v>
      </c>
      <c r="E525">
        <f t="shared" si="56"/>
        <v>4.3987912309621422E-13</v>
      </c>
      <c r="F525">
        <f t="shared" si="57"/>
        <v>9.908358097712338E-16</v>
      </c>
      <c r="G525">
        <f t="shared" si="53"/>
        <v>0.10327179839457931</v>
      </c>
      <c r="H525">
        <f t="shared" si="54"/>
        <v>2.7492445193513384</v>
      </c>
    </row>
    <row r="526" spans="2:8" x14ac:dyDescent="0.25">
      <c r="B526">
        <f t="shared" si="58"/>
        <v>29.27999999999976</v>
      </c>
      <c r="C526">
        <f t="shared" si="52"/>
        <v>1.6542670627597254E-14</v>
      </c>
      <c r="D526">
        <f t="shared" si="55"/>
        <v>11489976.577786248</v>
      </c>
      <c r="E526">
        <f t="shared" si="56"/>
        <v>4.3888828728644299E-13</v>
      </c>
      <c r="F526">
        <f t="shared" si="57"/>
        <v>9.9198475112187709E-16</v>
      </c>
      <c r="G526">
        <f t="shared" si="53"/>
        <v>0.10339169142248283</v>
      </c>
      <c r="H526">
        <f t="shared" si="54"/>
        <v>2.7430517955402687</v>
      </c>
    </row>
    <row r="527" spans="2:8" x14ac:dyDescent="0.25">
      <c r="B527">
        <f t="shared" si="58"/>
        <v>29.339999999999758</v>
      </c>
      <c r="C527">
        <f t="shared" si="52"/>
        <v>1.6561921598205747E-14</v>
      </c>
      <c r="D527">
        <f t="shared" si="55"/>
        <v>11476984.286115155</v>
      </c>
      <c r="E527">
        <f t="shared" si="56"/>
        <v>4.3789630253532112E-13</v>
      </c>
      <c r="F527">
        <f t="shared" si="57"/>
        <v>9.9313776677406891E-16</v>
      </c>
      <c r="G527">
        <f t="shared" si="53"/>
        <v>0.10351200998878592</v>
      </c>
      <c r="H527">
        <f t="shared" si="54"/>
        <v>2.7368518908457564</v>
      </c>
    </row>
    <row r="528" spans="2:8" x14ac:dyDescent="0.25">
      <c r="B528">
        <f t="shared" si="58"/>
        <v>29.399999999999757</v>
      </c>
      <c r="C528">
        <f t="shared" si="52"/>
        <v>1.6581241019297202E-14</v>
      </c>
      <c r="D528">
        <f t="shared" si="55"/>
        <v>11463962.143042933</v>
      </c>
      <c r="E528">
        <f t="shared" si="56"/>
        <v>4.3690316476854707E-13</v>
      </c>
      <c r="F528">
        <f t="shared" si="57"/>
        <v>9.942948785250671E-16</v>
      </c>
      <c r="G528">
        <f t="shared" si="53"/>
        <v>0.1036327563706075</v>
      </c>
      <c r="H528">
        <f t="shared" si="54"/>
        <v>2.730644779803419</v>
      </c>
    </row>
    <row r="529" spans="2:8" x14ac:dyDescent="0.25">
      <c r="B529">
        <f t="shared" si="58"/>
        <v>29.459999999999756</v>
      </c>
      <c r="C529">
        <f t="shared" si="52"/>
        <v>1.6600629257316349E-14</v>
      </c>
      <c r="D529">
        <f t="shared" si="55"/>
        <v>11450909.992926922</v>
      </c>
      <c r="E529">
        <f t="shared" si="56"/>
        <v>4.3590886989002201E-13</v>
      </c>
      <c r="F529">
        <f t="shared" si="57"/>
        <v>9.9545610829838533E-16</v>
      </c>
      <c r="G529">
        <f t="shared" si="53"/>
        <v>0.10375393285822718</v>
      </c>
      <c r="H529">
        <f t="shared" si="54"/>
        <v>2.7244304368126375</v>
      </c>
    </row>
    <row r="530" spans="2:8" x14ac:dyDescent="0.25">
      <c r="B530">
        <f t="shared" si="58"/>
        <v>29.519999999999754</v>
      </c>
      <c r="C530">
        <f t="shared" si="52"/>
        <v>1.6620086680816127E-14</v>
      </c>
      <c r="D530">
        <f t="shared" si="55"/>
        <v>11437827.678890385</v>
      </c>
      <c r="E530">
        <f t="shared" si="56"/>
        <v>4.3491341378172364E-13</v>
      </c>
      <c r="F530">
        <f t="shared" si="57"/>
        <v>9.9662147814395302E-16</v>
      </c>
      <c r="G530">
        <f t="shared" si="53"/>
        <v>0.10387554175510079</v>
      </c>
      <c r="H530">
        <f t="shared" si="54"/>
        <v>2.7182088361357724</v>
      </c>
    </row>
    <row r="531" spans="2:8" x14ac:dyDescent="0.25">
      <c r="B531">
        <f t="shared" si="58"/>
        <v>29.579999999999753</v>
      </c>
      <c r="C531">
        <f t="shared" si="52"/>
        <v>1.6639613660459694E-14</v>
      </c>
      <c r="D531">
        <f t="shared" si="55"/>
        <v>11424715.042809661</v>
      </c>
      <c r="E531">
        <f t="shared" si="56"/>
        <v>4.3391679230357968E-13</v>
      </c>
      <c r="F531">
        <f t="shared" si="57"/>
        <v>9.9779101023825335E-16</v>
      </c>
      <c r="G531">
        <f t="shared" si="53"/>
        <v>0.10399758537787308</v>
      </c>
      <c r="H531">
        <f t="shared" si="54"/>
        <v>2.7119799518973728</v>
      </c>
    </row>
    <row r="532" spans="2:8" x14ac:dyDescent="0.25">
      <c r="B532">
        <f t="shared" si="58"/>
        <v>29.639999999999752</v>
      </c>
      <c r="C532">
        <f t="shared" si="52"/>
        <v>1.665921056902209E-14</v>
      </c>
      <c r="D532">
        <f t="shared" si="55"/>
        <v>11411571.925301161</v>
      </c>
      <c r="E532">
        <f t="shared" si="56"/>
        <v>4.3291900129334143E-13</v>
      </c>
      <c r="F532">
        <f t="shared" si="57"/>
        <v>9.9896472688443241E-16</v>
      </c>
      <c r="G532">
        <f t="shared" si="53"/>
        <v>0.10412006605638806</v>
      </c>
      <c r="H532">
        <f t="shared" si="54"/>
        <v>2.7057437580833836</v>
      </c>
    </row>
    <row r="533" spans="2:8" x14ac:dyDescent="0.25">
      <c r="B533">
        <f t="shared" si="58"/>
        <v>29.699999999999751</v>
      </c>
      <c r="C533">
        <f t="shared" si="52"/>
        <v>1.6678877781391315E-14</v>
      </c>
      <c r="D533">
        <f t="shared" si="55"/>
        <v>11398398.165708195</v>
      </c>
      <c r="E533">
        <f t="shared" si="56"/>
        <v>4.3192003656645702E-13</v>
      </c>
      <c r="F533">
        <f t="shared" si="57"/>
        <v>1.0001426505123808E-15</v>
      </c>
      <c r="G533">
        <f t="shared" si="53"/>
        <v>0.10424298613369572</v>
      </c>
      <c r="H533">
        <f t="shared" si="54"/>
        <v>2.6995002285403564</v>
      </c>
    </row>
    <row r="534" spans="2:8" x14ac:dyDescent="0.25">
      <c r="B534">
        <f t="shared" si="58"/>
        <v>29.759999999999749</v>
      </c>
      <c r="C534">
        <f t="shared" si="52"/>
        <v>1.6698615674569059E-14</v>
      </c>
      <c r="D534">
        <f t="shared" si="55"/>
        <v>11385193.602087637</v>
      </c>
      <c r="E534">
        <f t="shared" si="56"/>
        <v>4.3091989391594466E-13</v>
      </c>
      <c r="F534">
        <f t="shared" si="57"/>
        <v>1.0013248036787899E-15</v>
      </c>
      <c r="G534">
        <f t="shared" si="53"/>
        <v>0.10436634796605661</v>
      </c>
      <c r="H534">
        <f t="shared" si="54"/>
        <v>2.6932493369746537</v>
      </c>
    </row>
    <row r="535" spans="2:8" x14ac:dyDescent="0.25">
      <c r="B535">
        <f t="shared" si="58"/>
        <v>29.819999999999748</v>
      </c>
      <c r="C535">
        <f t="shared" si="52"/>
        <v>1.671842462767077E-14</v>
      </c>
      <c r="D535">
        <f t="shared" si="55"/>
        <v>11371958.071196426</v>
      </c>
      <c r="E535">
        <f t="shared" si="56"/>
        <v>4.2991856911226586E-13</v>
      </c>
      <c r="F535">
        <f t="shared" si="57"/>
        <v>1.0025112090671733E-15</v>
      </c>
      <c r="G535">
        <f t="shared" si="53"/>
        <v>0.10449015392294231</v>
      </c>
      <c r="H535">
        <f t="shared" si="54"/>
        <v>2.6869910569516615</v>
      </c>
    </row>
    <row r="536" spans="2:8" x14ac:dyDescent="0.25">
      <c r="B536">
        <f t="shared" si="58"/>
        <v>29.879999999999747</v>
      </c>
      <c r="C536">
        <f t="shared" si="52"/>
        <v>1.673830502192529E-14</v>
      </c>
      <c r="D536">
        <f t="shared" si="55"/>
        <v>11358691.408477886</v>
      </c>
      <c r="E536">
        <f t="shared" si="56"/>
        <v>4.2891605790319871E-13</v>
      </c>
      <c r="F536">
        <f t="shared" si="57"/>
        <v>1.0037018894878604E-15</v>
      </c>
      <c r="G536">
        <f t="shared" si="53"/>
        <v>0.10461440638703305</v>
      </c>
      <c r="H536">
        <f t="shared" si="54"/>
        <v>2.6807253618949916</v>
      </c>
    </row>
    <row r="537" spans="2:8" x14ac:dyDescent="0.25">
      <c r="B537">
        <f t="shared" si="58"/>
        <v>29.939999999999745</v>
      </c>
      <c r="C537">
        <f t="shared" si="52"/>
        <v>1.6758257240673975E-14</v>
      </c>
      <c r="D537">
        <f t="shared" si="55"/>
        <v>11345393.44804788</v>
      </c>
      <c r="E537">
        <f t="shared" si="56"/>
        <v>4.2791235601371083E-13</v>
      </c>
      <c r="F537">
        <f t="shared" si="57"/>
        <v>1.0048968678779565E-15</v>
      </c>
      <c r="G537">
        <f t="shared" si="53"/>
        <v>0.10473910775421234</v>
      </c>
      <c r="H537">
        <f t="shared" si="54"/>
        <v>2.6744522250856924</v>
      </c>
    </row>
    <row r="538" spans="2:8" x14ac:dyDescent="0.25">
      <c r="B538">
        <f t="shared" si="58"/>
        <v>29.999999999999744</v>
      </c>
      <c r="C538">
        <f t="shared" si="52"/>
        <v>1.6778281669369048E-14</v>
      </c>
      <c r="D538">
        <f t="shared" si="55"/>
        <v>11332064.022680797</v>
      </c>
      <c r="E538">
        <f t="shared" si="56"/>
        <v>4.269074591458329E-13</v>
      </c>
      <c r="F538">
        <f t="shared" si="57"/>
        <v>1.0060961673012692E-15</v>
      </c>
      <c r="G538">
        <f t="shared" si="53"/>
        <v>0.10486426043355654</v>
      </c>
      <c r="H538">
        <f t="shared" si="54"/>
        <v>2.6681716196614556</v>
      </c>
    </row>
    <row r="539" spans="2:8" x14ac:dyDescent="0.25">
      <c r="B539">
        <f t="shared" si="58"/>
        <v>30.059999999999743</v>
      </c>
      <c r="C539">
        <f t="shared" si="52"/>
        <v>1.6798378695571638E-14</v>
      </c>
      <c r="D539">
        <f t="shared" si="55"/>
        <v>11318702.963795334</v>
      </c>
      <c r="E539">
        <f t="shared" si="56"/>
        <v>4.2590136297853162E-13</v>
      </c>
      <c r="F539">
        <f t="shared" si="57"/>
        <v>1.0072998109481992E-15</v>
      </c>
      <c r="G539">
        <f t="shared" si="53"/>
        <v>0.10498986684732273</v>
      </c>
      <c r="H539">
        <f t="shared" si="54"/>
        <v>2.6618835186158223</v>
      </c>
    </row>
    <row r="540" spans="2:8" x14ac:dyDescent="0.25">
      <c r="B540">
        <f t="shared" si="58"/>
        <v>30.119999999999742</v>
      </c>
      <c r="C540">
        <f t="shared" si="52"/>
        <v>1.6818548708948943E-14</v>
      </c>
      <c r="D540">
        <f t="shared" si="55"/>
        <v>11305310.101440132</v>
      </c>
      <c r="E540">
        <f t="shared" si="56"/>
        <v>4.2489406316758342E-13</v>
      </c>
      <c r="F540">
        <f t="shared" si="57"/>
        <v>1.0085078221355959E-15</v>
      </c>
      <c r="G540">
        <f t="shared" si="53"/>
        <v>0.10511592943093087</v>
      </c>
      <c r="H540">
        <f t="shared" si="54"/>
        <v>2.6555878947973959</v>
      </c>
    </row>
    <row r="541" spans="2:8" x14ac:dyDescent="0.25">
      <c r="B541">
        <f t="shared" si="58"/>
        <v>30.17999999999974</v>
      </c>
      <c r="C541">
        <f t="shared" si="52"/>
        <v>1.6838792101270871E-14</v>
      </c>
      <c r="D541">
        <f t="shared" si="55"/>
        <v>11291885.2642792</v>
      </c>
      <c r="E541">
        <f t="shared" si="56"/>
        <v>4.2388555534544784E-13</v>
      </c>
      <c r="F541">
        <f t="shared" si="57"/>
        <v>1.009720224306573E-15</v>
      </c>
      <c r="G541">
        <f t="shared" si="53"/>
        <v>0.10524245063294292</v>
      </c>
      <c r="H541">
        <f t="shared" si="54"/>
        <v>2.6492847209090487</v>
      </c>
    </row>
    <row r="542" spans="2:8" x14ac:dyDescent="0.25">
      <c r="B542">
        <f t="shared" si="58"/>
        <v>30.239999999999739</v>
      </c>
      <c r="C542">
        <f t="shared" si="52"/>
        <v>1.6859109266406005E-14</v>
      </c>
      <c r="D542">
        <f t="shared" si="55"/>
        <v>11278428.279577171</v>
      </c>
      <c r="E542">
        <f t="shared" si="56"/>
        <v>4.2287583512114128E-13</v>
      </c>
      <c r="F542">
        <f t="shared" si="57"/>
        <v>1.0109370410302846E-15</v>
      </c>
      <c r="G542">
        <f t="shared" si="53"/>
        <v>0.10536943291503752</v>
      </c>
      <c r="H542">
        <f t="shared" si="54"/>
        <v>2.6429739695071328</v>
      </c>
    </row>
    <row r="543" spans="2:8" x14ac:dyDescent="0.25">
      <c r="B543">
        <f t="shared" si="58"/>
        <v>30.299999999999738</v>
      </c>
      <c r="C543">
        <f t="shared" si="52"/>
        <v>1.6879500600316802E-14</v>
      </c>
      <c r="D543">
        <f t="shared" si="55"/>
        <v>11264938.973184371</v>
      </c>
      <c r="E543">
        <f t="shared" si="56"/>
        <v>4.21864898080111E-13</v>
      </c>
      <c r="F543">
        <f t="shared" si="57"/>
        <v>1.0121582960016626E-15</v>
      </c>
      <c r="G543">
        <f t="shared" si="53"/>
        <v>0.10549687875197999</v>
      </c>
      <c r="H543">
        <f t="shared" si="54"/>
        <v>2.6366556130006935</v>
      </c>
    </row>
    <row r="544" spans="2:8" x14ac:dyDescent="0.25">
      <c r="B544">
        <f t="shared" si="58"/>
        <v>30.359999999999737</v>
      </c>
      <c r="C544">
        <f t="shared" si="52"/>
        <v>1.6899966501054141E-14</v>
      </c>
      <c r="D544">
        <f t="shared" si="55"/>
        <v>11251417.169521678</v>
      </c>
      <c r="E544">
        <f t="shared" si="56"/>
        <v>4.2085273978410935E-13</v>
      </c>
      <c r="F544">
        <f t="shared" si="57"/>
        <v>1.0133840130411067E-15</v>
      </c>
      <c r="G544">
        <f t="shared" si="53"/>
        <v>0.10562479063158838</v>
      </c>
      <c r="H544">
        <f t="shared" si="54"/>
        <v>2.6303296236506832</v>
      </c>
    </row>
    <row r="545" spans="2:8" x14ac:dyDescent="0.25">
      <c r="B545">
        <f t="shared" si="58"/>
        <v>30.419999999999735</v>
      </c>
      <c r="C545">
        <f t="shared" si="52"/>
        <v>1.6920507368751082E-14</v>
      </c>
      <c r="D545">
        <f t="shared" si="55"/>
        <v>11237862.691565203</v>
      </c>
      <c r="E545">
        <f t="shared" si="56"/>
        <v>4.1983935577106822E-13</v>
      </c>
      <c r="F545">
        <f t="shared" si="57"/>
        <v>1.0146142160941352E-15</v>
      </c>
      <c r="G545">
        <f t="shared" si="53"/>
        <v>0.10575317105469424</v>
      </c>
      <c r="H545">
        <f t="shared" si="54"/>
        <v>2.6239959735691762</v>
      </c>
    </row>
    <row r="546" spans="2:8" x14ac:dyDescent="0.25">
      <c r="B546">
        <f t="shared" si="58"/>
        <v>30.479999999999734</v>
      </c>
      <c r="C546">
        <f t="shared" si="52"/>
        <v>1.6941123605615782E-14</v>
      </c>
      <c r="D546">
        <f t="shared" si="55"/>
        <v>11224275.36083078</v>
      </c>
      <c r="E546">
        <f t="shared" si="56"/>
        <v>4.188247415549741E-13</v>
      </c>
      <c r="F546">
        <f t="shared" si="57"/>
        <v>1.0158489292309842E-15</v>
      </c>
      <c r="G546">
        <f t="shared" si="53"/>
        <v>0.10588202253509862</v>
      </c>
      <c r="H546">
        <f t="shared" si="54"/>
        <v>2.6176546347185883</v>
      </c>
    </row>
    <row r="547" spans="2:8" x14ac:dyDescent="0.25">
      <c r="B547">
        <f t="shared" si="58"/>
        <v>30.539999999999733</v>
      </c>
      <c r="C547">
        <f t="shared" si="52"/>
        <v>1.696181561592369E-14</v>
      </c>
      <c r="D547">
        <f t="shared" si="55"/>
        <v>11210654.99735824</v>
      </c>
      <c r="E547">
        <f t="shared" si="56"/>
        <v>4.1780889262574314E-13</v>
      </c>
      <c r="F547">
        <f t="shared" si="57"/>
        <v>1.0170881766461627E-15</v>
      </c>
      <c r="G547">
        <f t="shared" si="53"/>
        <v>0.10601134759952305</v>
      </c>
      <c r="H547">
        <f t="shared" si="54"/>
        <v>2.6113055789108941</v>
      </c>
    </row>
    <row r="548" spans="2:8" x14ac:dyDescent="0.25">
      <c r="B548">
        <f t="shared" si="58"/>
        <v>30.599999999999731</v>
      </c>
      <c r="C548">
        <f t="shared" si="52"/>
        <v>1.6982583806008822E-14</v>
      </c>
      <c r="D548">
        <f t="shared" si="55"/>
        <v>11197001.419695495</v>
      </c>
      <c r="E548">
        <f t="shared" si="56"/>
        <v>4.1679180444909696E-13</v>
      </c>
      <c r="F548">
        <f t="shared" si="57"/>
        <v>1.0183319826579536E-15</v>
      </c>
      <c r="G548">
        <f t="shared" si="53"/>
        <v>0.10614114878755512</v>
      </c>
      <c r="H548">
        <f t="shared" si="54"/>
        <v>2.6049487778068556</v>
      </c>
    </row>
    <row r="549" spans="2:8" x14ac:dyDescent="0.25">
      <c r="B549">
        <f t="shared" si="58"/>
        <v>30.65999999999973</v>
      </c>
      <c r="C549">
        <f t="shared" si="52"/>
        <v>1.7003428584254161E-14</v>
      </c>
      <c r="D549">
        <f t="shared" si="55"/>
        <v>11183314.444882412</v>
      </c>
      <c r="E549">
        <f t="shared" si="56"/>
        <v>4.1577347246643902E-13</v>
      </c>
      <c r="F549">
        <f t="shared" si="57"/>
        <v>1.0195803717078677E-15</v>
      </c>
      <c r="G549">
        <f t="shared" si="53"/>
        <v>0.10627142865158849</v>
      </c>
      <c r="H549">
        <f t="shared" si="54"/>
        <v>2.5985842029152439</v>
      </c>
    </row>
    <row r="550" spans="2:8" x14ac:dyDescent="0.25">
      <c r="B550">
        <f t="shared" si="58"/>
        <v>30.719999999999729</v>
      </c>
      <c r="C550">
        <f t="shared" si="52"/>
        <v>1.7024350361081171E-14</v>
      </c>
      <c r="D550">
        <f t="shared" si="55"/>
        <v>11169593.888434481</v>
      </c>
      <c r="E550">
        <f t="shared" si="56"/>
        <v>4.1475389209473117E-13</v>
      </c>
      <c r="F550">
        <f t="shared" si="57"/>
        <v>1.0208333683600381E-15</v>
      </c>
      <c r="G550">
        <f t="shared" si="53"/>
        <v>0.1064021897567573</v>
      </c>
      <c r="H550">
        <f t="shared" si="54"/>
        <v>2.5922118255920696</v>
      </c>
    </row>
    <row r="551" spans="2:8" x14ac:dyDescent="0.25">
      <c r="B551">
        <f t="shared" si="58"/>
        <v>30.779999999999728</v>
      </c>
      <c r="C551">
        <f t="shared" ref="C551:C614" si="59">(((4*PI()*$C$6^2)/($C$16*D551^2))*(($C$11*$C$10*$C$12)/($C$13*$C$14))*($C$8^2/(4*PI()*$C$7))^2*(LN((2*$C$16*D551^2)/$C$9)-$C$1))/$F$34</f>
        <v>1.7045349548938307E-14</v>
      </c>
      <c r="D551">
        <f t="shared" si="55"/>
        <v>11155839.564326275</v>
      </c>
      <c r="E551">
        <f t="shared" si="56"/>
        <v>4.1373305872637114E-13</v>
      </c>
      <c r="F551">
        <f t="shared" si="57"/>
        <v>1.0220909973005624E-15</v>
      </c>
      <c r="G551">
        <f t="shared" ref="G551:G614" si="60">C551/$C$19/$F$36</f>
        <v>0.1065334346808644</v>
      </c>
      <c r="H551">
        <f t="shared" ref="H551:H614" si="61">E551/$C$19/$F$36</f>
        <v>2.5858316170398195</v>
      </c>
    </row>
    <row r="552" spans="2:8" x14ac:dyDescent="0.25">
      <c r="B552">
        <f t="shared" si="58"/>
        <v>30.839999999999726</v>
      </c>
      <c r="C552">
        <f t="shared" si="59"/>
        <v>1.7066426562288558E-14</v>
      </c>
      <c r="D552">
        <f t="shared" ref="D552:D615" si="62">((2*E552)/$C$5)^0.5</f>
        <v>11142051.284974691</v>
      </c>
      <c r="E552">
        <f t="shared" ref="E552:E615" si="63">E551-F551</f>
        <v>4.1271096772907057E-13</v>
      </c>
      <c r="F552">
        <f t="shared" ref="F552:F615" si="64">(B552-B551)*(C552+C551)/2</f>
        <v>1.0233532833367842E-15</v>
      </c>
      <c r="G552">
        <f t="shared" si="60"/>
        <v>0.10666516601430348</v>
      </c>
      <c r="H552">
        <f t="shared" si="61"/>
        <v>2.5794435483066911</v>
      </c>
    </row>
    <row r="553" spans="2:8" x14ac:dyDescent="0.25">
      <c r="B553">
        <f t="shared" si="58"/>
        <v>30.899999999999725</v>
      </c>
      <c r="C553">
        <f t="shared" si="59"/>
        <v>1.7087581817595968E-14</v>
      </c>
      <c r="D553">
        <f t="shared" si="62"/>
        <v>11128228.861221978</v>
      </c>
      <c r="E553">
        <f t="shared" si="63"/>
        <v>4.116876144457338E-13</v>
      </c>
      <c r="F553">
        <f t="shared" si="64"/>
        <v>1.0246202513965138E-15</v>
      </c>
      <c r="G553">
        <f t="shared" si="60"/>
        <v>0.10679738635997478</v>
      </c>
      <c r="H553">
        <f t="shared" si="61"/>
        <v>2.5730475902858356</v>
      </c>
    </row>
    <row r="554" spans="2:8" x14ac:dyDescent="0.25">
      <c r="B554">
        <f t="shared" si="58"/>
        <v>30.959999999999724</v>
      </c>
      <c r="C554">
        <f t="shared" si="59"/>
        <v>1.7108815733311073E-14</v>
      </c>
      <c r="D554">
        <f t="shared" si="62"/>
        <v>11114372.102318548</v>
      </c>
      <c r="E554">
        <f t="shared" si="63"/>
        <v>4.106629941943373E-13</v>
      </c>
      <c r="F554">
        <f t="shared" si="64"/>
        <v>1.0258919265271894E-15</v>
      </c>
      <c r="G554">
        <f t="shared" si="60"/>
        <v>0.1069300983331942</v>
      </c>
      <c r="H554">
        <f t="shared" si="61"/>
        <v>2.5666437137146079</v>
      </c>
    </row>
    <row r="555" spans="2:8" x14ac:dyDescent="0.25">
      <c r="B555">
        <f t="shared" si="58"/>
        <v>31.019999999999722</v>
      </c>
      <c r="C555">
        <f t="shared" si="59"/>
        <v>1.7130128729855215E-14</v>
      </c>
      <c r="D555">
        <f t="shared" si="62"/>
        <v>11100480.815905545</v>
      </c>
      <c r="E555">
        <f t="shared" si="63"/>
        <v>4.0963710226781011E-13</v>
      </c>
      <c r="F555">
        <f t="shared" si="64"/>
        <v>1.0271683338949668E-15</v>
      </c>
      <c r="G555">
        <f t="shared" si="60"/>
        <v>0.10706330456159509</v>
      </c>
      <c r="H555">
        <f t="shared" si="61"/>
        <v>2.5602318891738132</v>
      </c>
    </row>
    <row r="556" spans="2:8" x14ac:dyDescent="0.25">
      <c r="B556">
        <f t="shared" si="58"/>
        <v>31.079999999999721</v>
      </c>
      <c r="C556">
        <f t="shared" si="59"/>
        <v>1.7151521229603727E-14</v>
      </c>
      <c r="D556">
        <f t="shared" si="62"/>
        <v>11086554.807997229</v>
      </c>
      <c r="E556">
        <f t="shared" si="63"/>
        <v>4.0860993393391515E-13</v>
      </c>
      <c r="F556">
        <f t="shared" si="64"/>
        <v>1.0284494987837464E-15</v>
      </c>
      <c r="G556">
        <f t="shared" si="60"/>
        <v>0.10719700768502329</v>
      </c>
      <c r="H556">
        <f t="shared" si="61"/>
        <v>2.5538120870869694</v>
      </c>
    </row>
    <row r="557" spans="2:8" x14ac:dyDescent="0.25">
      <c r="B557">
        <f t="shared" si="58"/>
        <v>31.13999999999972</v>
      </c>
      <c r="C557">
        <f t="shared" si="59"/>
        <v>1.7172993656867892E-14</v>
      </c>
      <c r="D557">
        <f t="shared" si="62"/>
        <v>11072593.882963082</v>
      </c>
      <c r="E557">
        <f t="shared" si="63"/>
        <v>4.0758148443513141E-13</v>
      </c>
      <c r="F557">
        <f t="shared" si="64"/>
        <v>1.0297354465941266E-15</v>
      </c>
      <c r="G557">
        <f t="shared" si="60"/>
        <v>0.10733121035542433</v>
      </c>
      <c r="H557">
        <f t="shared" si="61"/>
        <v>2.5473842777195714</v>
      </c>
    </row>
    <row r="558" spans="2:8" x14ac:dyDescent="0.25">
      <c r="B558">
        <f t="shared" si="58"/>
        <v>31.199999999999719</v>
      </c>
      <c r="C558">
        <f t="shared" si="59"/>
        <v>1.7194546437875698E-14</v>
      </c>
      <c r="D558">
        <f t="shared" si="62"/>
        <v>11058597.843509717</v>
      </c>
      <c r="E558">
        <f t="shared" si="63"/>
        <v>4.0655174898853726E-13</v>
      </c>
      <c r="F558">
        <f t="shared" si="64"/>
        <v>1.0310262028422858E-15</v>
      </c>
      <c r="G558">
        <f t="shared" si="60"/>
        <v>0.10746591523672309</v>
      </c>
      <c r="H558">
        <f t="shared" si="61"/>
        <v>2.5409484311783577</v>
      </c>
    </row>
    <row r="559" spans="2:8" x14ac:dyDescent="0.25">
      <c r="B559">
        <f t="shared" si="58"/>
        <v>31.259999999999717</v>
      </c>
      <c r="C559">
        <f t="shared" si="59"/>
        <v>1.7216180000751221E-14</v>
      </c>
      <c r="D559">
        <f t="shared" si="62"/>
        <v>11044566.490662539</v>
      </c>
      <c r="E559">
        <f t="shared" si="63"/>
        <v>4.0552072278569499E-13</v>
      </c>
      <c r="F559">
        <f t="shared" si="64"/>
        <v>1.0323217931587855E-15</v>
      </c>
      <c r="G559">
        <f t="shared" si="60"/>
        <v>0.10760112500469511</v>
      </c>
      <c r="H559">
        <f t="shared" si="61"/>
        <v>2.5345045174105936</v>
      </c>
    </row>
    <row r="560" spans="2:8" x14ac:dyDescent="0.25">
      <c r="B560">
        <f t="shared" si="58"/>
        <v>31.319999999999716</v>
      </c>
      <c r="C560">
        <f t="shared" si="59"/>
        <v>1.7237894775492781E-14</v>
      </c>
      <c r="D560">
        <f t="shared" si="62"/>
        <v>11030499.623747159</v>
      </c>
      <c r="E560">
        <f t="shared" si="63"/>
        <v>4.0448840099253622E-13</v>
      </c>
      <c r="F560">
        <f t="shared" si="64"/>
        <v>1.033622243287298E-15</v>
      </c>
      <c r="G560">
        <f t="shared" si="60"/>
        <v>0.10773684234682987</v>
      </c>
      <c r="H560">
        <f t="shared" si="61"/>
        <v>2.528052506203351</v>
      </c>
    </row>
    <row r="561" spans="2:8" x14ac:dyDescent="0.25">
      <c r="B561">
        <f t="shared" si="58"/>
        <v>31.379999999999715</v>
      </c>
      <c r="C561">
        <f t="shared" si="59"/>
        <v>1.7259691193949597E-14</v>
      </c>
      <c r="D561">
        <f t="shared" si="62"/>
        <v>11016397.040370582</v>
      </c>
      <c r="E561">
        <f t="shared" si="63"/>
        <v>4.0345477874924893E-13</v>
      </c>
      <c r="F561">
        <f t="shared" si="64"/>
        <v>1.0349275790832492E-15</v>
      </c>
      <c r="G561">
        <f t="shared" si="60"/>
        <v>0.10787306996218497</v>
      </c>
      <c r="H561">
        <f t="shared" si="61"/>
        <v>2.5215923671828055</v>
      </c>
    </row>
    <row r="562" spans="2:8" x14ac:dyDescent="0.25">
      <c r="B562">
        <f t="shared" si="58"/>
        <v>31.439999999999714</v>
      </c>
      <c r="C562">
        <f t="shared" si="59"/>
        <v>1.7281569689797051E-14</v>
      </c>
      <c r="D562">
        <f t="shared" si="62"/>
        <v>11002258.536402136</v>
      </c>
      <c r="E562">
        <f t="shared" si="63"/>
        <v>4.024198511701657E-13</v>
      </c>
      <c r="F562">
        <f t="shared" si="64"/>
        <v>1.0362378265123774E-15</v>
      </c>
      <c r="G562">
        <f t="shared" si="60"/>
        <v>0.10800981056123156</v>
      </c>
      <c r="H562">
        <f t="shared" si="61"/>
        <v>2.5151240698135355</v>
      </c>
    </row>
    <row r="563" spans="2:8" x14ac:dyDescent="0.25">
      <c r="B563">
        <f t="shared" si="58"/>
        <v>31.499999999999712</v>
      </c>
      <c r="C563">
        <f t="shared" si="59"/>
        <v>1.7303530698510461E-14</v>
      </c>
      <c r="D563">
        <f t="shared" si="62"/>
        <v>10988083.90595416</v>
      </c>
      <c r="E563">
        <f t="shared" si="63"/>
        <v>4.0138361334365331E-13</v>
      </c>
      <c r="F563">
        <f t="shared" si="64"/>
        <v>1.0375530116492032E-15</v>
      </c>
      <c r="G563">
        <f t="shared" si="60"/>
        <v>0.10814706686569037</v>
      </c>
      <c r="H563">
        <f t="shared" si="61"/>
        <v>2.508647583397833</v>
      </c>
    </row>
    <row r="564" spans="2:8" x14ac:dyDescent="0.25">
      <c r="B564">
        <f t="shared" si="58"/>
        <v>31.559999999999711</v>
      </c>
      <c r="C564">
        <f t="shared" si="59"/>
        <v>1.7325574657337249E-14</v>
      </c>
      <c r="D564">
        <f t="shared" si="62"/>
        <v>10973872.941362437</v>
      </c>
      <c r="E564">
        <f t="shared" si="63"/>
        <v>4.003460603320041E-13</v>
      </c>
      <c r="F564">
        <f t="shared" si="64"/>
        <v>1.0388731606754092E-15</v>
      </c>
      <c r="G564">
        <f t="shared" si="60"/>
        <v>0.1082848416083578</v>
      </c>
      <c r="H564">
        <f t="shared" si="61"/>
        <v>2.5021628770750253</v>
      </c>
    </row>
    <row r="565" spans="2:8" x14ac:dyDescent="0.25">
      <c r="B565">
        <f t="shared" si="58"/>
        <v>31.61999999999971</v>
      </c>
      <c r="C565">
        <f t="shared" si="59"/>
        <v>1.7347702005267556E-14</v>
      </c>
      <c r="D565">
        <f t="shared" si="62"/>
        <v>10959625.433166362</v>
      </c>
      <c r="E565">
        <f t="shared" si="63"/>
        <v>3.9930718717132867E-13</v>
      </c>
      <c r="F565">
        <f t="shared" si="64"/>
        <v>1.0401982998781219E-15</v>
      </c>
      <c r="G565">
        <f t="shared" si="60"/>
        <v>0.10842313753292222</v>
      </c>
      <c r="H565">
        <f t="shared" si="61"/>
        <v>2.4956699198208043</v>
      </c>
    </row>
    <row r="566" spans="2:8" x14ac:dyDescent="0.25">
      <c r="B566">
        <f t="shared" si="58"/>
        <v>31.679999999999708</v>
      </c>
      <c r="C566">
        <f t="shared" si="59"/>
        <v>1.7369913183003114E-14</v>
      </c>
      <c r="D566">
        <f t="shared" si="62"/>
        <v>10945341.170088867</v>
      </c>
      <c r="E566">
        <f t="shared" si="63"/>
        <v>3.9826698887145057E-13</v>
      </c>
      <c r="F566">
        <f t="shared" si="64"/>
        <v>1.0415284556480978E-15</v>
      </c>
      <c r="G566">
        <f t="shared" si="60"/>
        <v>0.10856195739376945</v>
      </c>
      <c r="H566">
        <f t="shared" si="61"/>
        <v>2.4891686804465656</v>
      </c>
    </row>
    <row r="567" spans="2:8" x14ac:dyDescent="0.25">
      <c r="B567">
        <f t="shared" si="58"/>
        <v>31.739999999999707</v>
      </c>
      <c r="C567">
        <f t="shared" si="59"/>
        <v>1.7392208632924447E-14</v>
      </c>
      <c r="D567">
        <f t="shared" si="62"/>
        <v>10931019.939016068</v>
      </c>
      <c r="E567">
        <f t="shared" si="63"/>
        <v>3.9722546041580245E-13</v>
      </c>
      <c r="F567">
        <f t="shared" si="64"/>
        <v>1.0428636544778045E-15</v>
      </c>
      <c r="G567">
        <f t="shared" si="60"/>
        <v>0.10870130395577778</v>
      </c>
      <c r="H567">
        <f t="shared" si="61"/>
        <v>2.4826591275987648</v>
      </c>
    </row>
    <row r="568" spans="2:8" x14ac:dyDescent="0.25">
      <c r="B568">
        <f t="shared" si="58"/>
        <v>31.799999999999706</v>
      </c>
      <c r="C568">
        <f t="shared" si="59"/>
        <v>1.7414588799056187E-14</v>
      </c>
      <c r="D568">
        <f t="shared" si="62"/>
        <v>10916661.524976654</v>
      </c>
      <c r="E568">
        <f t="shared" si="63"/>
        <v>3.9618259676132463E-13</v>
      </c>
      <c r="F568">
        <f t="shared" si="64"/>
        <v>1.0442039229593967E-15</v>
      </c>
      <c r="G568">
        <f t="shared" si="60"/>
        <v>0.10884117999410116</v>
      </c>
      <c r="H568">
        <f t="shared" si="61"/>
        <v>2.4761412297582788</v>
      </c>
    </row>
    <row r="569" spans="2:8" x14ac:dyDescent="0.25">
      <c r="B569">
        <f t="shared" si="58"/>
        <v>31.859999999999705</v>
      </c>
      <c r="C569">
        <f t="shared" si="59"/>
        <v>1.7437054127030609E-14</v>
      </c>
      <c r="D569">
        <f t="shared" si="62"/>
        <v>10902265.711120997</v>
      </c>
      <c r="E569">
        <f t="shared" si="63"/>
        <v>3.9513839283836523E-13</v>
      </c>
      <c r="F569">
        <f t="shared" si="64"/>
        <v>1.0455492877825817E-15</v>
      </c>
      <c r="G569">
        <f t="shared" si="60"/>
        <v>0.10898158829394129</v>
      </c>
      <c r="H569">
        <f t="shared" si="61"/>
        <v>2.4696149552397824</v>
      </c>
    </row>
    <row r="570" spans="2:8" x14ac:dyDescent="0.25">
      <c r="B570">
        <f t="shared" si="58"/>
        <v>31.919999999999703</v>
      </c>
      <c r="C570">
        <f t="shared" si="59"/>
        <v>1.7459605064049161E-14</v>
      </c>
      <c r="D570">
        <f t="shared" si="62"/>
        <v>10887832.27869999</v>
      </c>
      <c r="E570">
        <f t="shared" si="63"/>
        <v>3.9409284355058264E-13</v>
      </c>
      <c r="F570">
        <f t="shared" si="64"/>
        <v>1.0468997757323707E-15</v>
      </c>
      <c r="G570">
        <f t="shared" si="60"/>
        <v>0.10912253165030723</v>
      </c>
      <c r="H570">
        <f t="shared" si="61"/>
        <v>2.4630802721911413</v>
      </c>
    </row>
    <row r="571" spans="2:8" x14ac:dyDescent="0.25">
      <c r="B571">
        <f t="shared" si="58"/>
        <v>31.979999999999702</v>
      </c>
      <c r="C571">
        <f t="shared" si="59"/>
        <v>1.7482242058841964E-14</v>
      </c>
      <c r="D571">
        <f t="shared" si="62"/>
        <v>10873361.007043624</v>
      </c>
      <c r="E571">
        <f t="shared" si="63"/>
        <v>3.9304594377485026E-13</v>
      </c>
      <c r="F571">
        <f t="shared" si="64"/>
        <v>1.0482554136867115E-15</v>
      </c>
      <c r="G571">
        <f t="shared" si="60"/>
        <v>0.10926401286776226</v>
      </c>
      <c r="H571">
        <f t="shared" si="61"/>
        <v>2.456537148592814</v>
      </c>
    </row>
    <row r="572" spans="2:8" x14ac:dyDescent="0.25">
      <c r="B572">
        <f t="shared" si="58"/>
        <v>32.039999999999701</v>
      </c>
      <c r="C572">
        <f t="shared" si="59"/>
        <v>1.7504965561625284E-14</v>
      </c>
      <c r="D572">
        <f t="shared" si="62"/>
        <v>10858851.673539246</v>
      </c>
      <c r="E572">
        <f t="shared" si="63"/>
        <v>3.9199768836116355E-13</v>
      </c>
      <c r="F572">
        <f t="shared" si="64"/>
        <v>1.0496162286139952E-15</v>
      </c>
      <c r="G572">
        <f t="shared" si="60"/>
        <v>0.10940603476015802</v>
      </c>
      <c r="H572">
        <f t="shared" si="61"/>
        <v>2.4499855522572718</v>
      </c>
    </row>
    <row r="573" spans="2:8" x14ac:dyDescent="0.25">
      <c r="B573">
        <f t="shared" ref="B573:B636" si="65">B572+$B$39</f>
        <v>32.099999999999703</v>
      </c>
      <c r="C573">
        <f t="shared" si="59"/>
        <v>1.752777602405681E-14</v>
      </c>
      <c r="D573">
        <f t="shared" si="62"/>
        <v>10844304.053609561</v>
      </c>
      <c r="E573">
        <f t="shared" si="63"/>
        <v>3.9094807213254954E-13</v>
      </c>
      <c r="F573">
        <f t="shared" si="64"/>
        <v>1.0509822475705026E-15</v>
      </c>
      <c r="G573">
        <f t="shared" si="60"/>
        <v>0.10954860015035504</v>
      </c>
      <c r="H573">
        <f t="shared" si="61"/>
        <v>2.4434254508284345</v>
      </c>
    </row>
    <row r="574" spans="2:8" x14ac:dyDescent="0.25">
      <c r="B574">
        <f t="shared" si="65"/>
        <v>32.159999999999705</v>
      </c>
      <c r="C574">
        <f t="shared" si="59"/>
        <v>1.7550673899188641E-14</v>
      </c>
      <c r="D574">
        <f t="shared" si="62"/>
        <v>10829717.920690343</v>
      </c>
      <c r="E574">
        <f t="shared" si="63"/>
        <v>3.8989708988497902E-13</v>
      </c>
      <c r="F574">
        <f t="shared" si="64"/>
        <v>1.0523534976974034E-15</v>
      </c>
      <c r="G574">
        <f t="shared" si="60"/>
        <v>0.109691711869929</v>
      </c>
      <c r="H574">
        <f t="shared" si="61"/>
        <v>2.4368568117811185</v>
      </c>
    </row>
    <row r="575" spans="2:8" x14ac:dyDescent="0.25">
      <c r="B575">
        <f t="shared" si="65"/>
        <v>32.219999999999708</v>
      </c>
      <c r="C575">
        <f t="shared" si="59"/>
        <v>1.7573659641417976E-14</v>
      </c>
      <c r="D575">
        <f t="shared" si="62"/>
        <v>10815093.04620783</v>
      </c>
      <c r="E575">
        <f t="shared" si="63"/>
        <v>3.8884473638728162E-13</v>
      </c>
      <c r="F575">
        <f t="shared" si="64"/>
        <v>1.0537300062182386E-15</v>
      </c>
      <c r="G575">
        <f t="shared" si="60"/>
        <v>0.10983537275886235</v>
      </c>
      <c r="H575">
        <f t="shared" si="61"/>
        <v>2.43027960242051</v>
      </c>
    </row>
    <row r="576" spans="2:8" x14ac:dyDescent="0.25">
      <c r="B576">
        <f t="shared" si="65"/>
        <v>32.27999999999971</v>
      </c>
      <c r="C576">
        <f t="shared" si="59"/>
        <v>1.7596733706435401E-14</v>
      </c>
      <c r="D576">
        <f t="shared" si="62"/>
        <v>10800429.199555848</v>
      </c>
      <c r="E576">
        <f t="shared" si="63"/>
        <v>3.8779100638106338E-13</v>
      </c>
      <c r="F576">
        <f t="shared" si="64"/>
        <v>1.0551118004356413E-15</v>
      </c>
      <c r="G576">
        <f t="shared" si="60"/>
        <v>0.10997958566522126</v>
      </c>
      <c r="H576">
        <f t="shared" si="61"/>
        <v>2.4236937898816455</v>
      </c>
    </row>
    <row r="577" spans="2:8" x14ac:dyDescent="0.25">
      <c r="B577">
        <f t="shared" si="65"/>
        <v>32.339999999999712</v>
      </c>
      <c r="C577">
        <f t="shared" si="59"/>
        <v>1.7619896551170628E-14</v>
      </c>
      <c r="D577">
        <f t="shared" si="62"/>
        <v>10785726.148072606</v>
      </c>
      <c r="E577">
        <f t="shared" si="63"/>
        <v>3.8673589458062775E-13</v>
      </c>
      <c r="F577">
        <f t="shared" si="64"/>
        <v>1.0564989077282207E-15</v>
      </c>
      <c r="G577">
        <f t="shared" si="60"/>
        <v>0.11012435344481641</v>
      </c>
      <c r="H577">
        <f t="shared" si="61"/>
        <v>2.4170993411289232</v>
      </c>
    </row>
    <row r="578" spans="2:8" x14ac:dyDescent="0.25">
      <c r="B578">
        <f t="shared" si="65"/>
        <v>32.399999999999714</v>
      </c>
      <c r="C578">
        <f t="shared" si="59"/>
        <v>1.7643148633735632E-14</v>
      </c>
      <c r="D578">
        <f t="shared" si="62"/>
        <v>10770983.657017214</v>
      </c>
      <c r="E578">
        <f t="shared" si="63"/>
        <v>3.8567939567289951E-13</v>
      </c>
      <c r="F578">
        <f t="shared" si="64"/>
        <v>1.0578913555472279E-15</v>
      </c>
      <c r="G578">
        <f t="shared" si="60"/>
        <v>0.1102696789608477</v>
      </c>
      <c r="H578">
        <f t="shared" si="61"/>
        <v>2.4104962229556217</v>
      </c>
    </row>
    <row r="579" spans="2:8" x14ac:dyDescent="0.25">
      <c r="B579">
        <f t="shared" si="65"/>
        <v>32.459999999999717</v>
      </c>
      <c r="C579">
        <f t="shared" si="59"/>
        <v>1.7666490413365121E-14</v>
      </c>
      <c r="D579">
        <f t="shared" si="62"/>
        <v>10756201.489545861</v>
      </c>
      <c r="E579">
        <f t="shared" si="63"/>
        <v>3.8462150431735227E-13</v>
      </c>
      <c r="F579">
        <f t="shared" si="64"/>
        <v>1.0592891714130627E-15</v>
      </c>
      <c r="G579">
        <f t="shared" si="60"/>
        <v>0.11041556508353199</v>
      </c>
      <c r="H579">
        <f t="shared" si="61"/>
        <v>2.4038844019834515</v>
      </c>
    </row>
    <row r="580" spans="2:8" x14ac:dyDescent="0.25">
      <c r="B580">
        <f t="shared" si="65"/>
        <v>32.519999999999719</v>
      </c>
      <c r="C580">
        <f t="shared" si="59"/>
        <v>1.7689922350354149E-14</v>
      </c>
      <c r="D580">
        <f t="shared" si="62"/>
        <v>10741379.406687705</v>
      </c>
      <c r="E580">
        <f t="shared" si="63"/>
        <v>3.8356221514593919E-13</v>
      </c>
      <c r="F580">
        <f t="shared" si="64"/>
        <v>1.0606923829116182E-15</v>
      </c>
      <c r="G580">
        <f t="shared" si="60"/>
        <v>0.11056201468971343</v>
      </c>
      <c r="H580">
        <f t="shared" si="61"/>
        <v>2.3972638446621195</v>
      </c>
    </row>
    <row r="581" spans="2:8" x14ac:dyDescent="0.25">
      <c r="B581">
        <f t="shared" si="65"/>
        <v>32.579999999999721</v>
      </c>
      <c r="C581">
        <f t="shared" si="59"/>
        <v>1.7713444905992878E-14</v>
      </c>
      <c r="D581">
        <f t="shared" si="62"/>
        <v>10726517.167320423</v>
      </c>
      <c r="E581">
        <f t="shared" si="63"/>
        <v>3.8250152276302757E-13</v>
      </c>
      <c r="F581">
        <f t="shared" si="64"/>
        <v>1.062101017690451E-15</v>
      </c>
      <c r="G581">
        <f t="shared" si="60"/>
        <v>0.11070903066245548</v>
      </c>
      <c r="H581">
        <f t="shared" si="61"/>
        <v>2.3906345172689223</v>
      </c>
    </row>
    <row r="582" spans="2:8" x14ac:dyDescent="0.25">
      <c r="B582">
        <f t="shared" si="65"/>
        <v>32.639999999999723</v>
      </c>
      <c r="C582">
        <f t="shared" si="59"/>
        <v>1.773705854249828E-14</v>
      </c>
      <c r="D582">
        <f t="shared" si="62"/>
        <v>10711614.528145453</v>
      </c>
      <c r="E582">
        <f t="shared" si="63"/>
        <v>3.8143942174533712E-13</v>
      </c>
      <c r="F582">
        <f t="shared" si="64"/>
        <v>1.0635151034547752E-15</v>
      </c>
      <c r="G582">
        <f t="shared" si="60"/>
        <v>0.11085661589061424</v>
      </c>
      <c r="H582">
        <f t="shared" si="61"/>
        <v>2.3839963859083571</v>
      </c>
    </row>
    <row r="583" spans="2:8" x14ac:dyDescent="0.25">
      <c r="B583">
        <f t="shared" si="65"/>
        <v>32.699999999999726</v>
      </c>
      <c r="C583">
        <f t="shared" si="59"/>
        <v>1.7760763722942757E-14</v>
      </c>
      <c r="D583">
        <f t="shared" si="62"/>
        <v>10696671.243662901</v>
      </c>
      <c r="E583">
        <f t="shared" si="63"/>
        <v>3.8037590664188237E-13</v>
      </c>
      <c r="F583">
        <f t="shared" si="64"/>
        <v>1.0649346679632715E-15</v>
      </c>
      <c r="G583">
        <f t="shared" si="60"/>
        <v>0.11100477326839223</v>
      </c>
      <c r="H583">
        <f t="shared" si="61"/>
        <v>2.3773494165117648</v>
      </c>
    </row>
    <row r="584" spans="2:8" x14ac:dyDescent="0.25">
      <c r="B584">
        <f t="shared" si="65"/>
        <v>32.759999999999728</v>
      </c>
      <c r="C584">
        <f t="shared" si="59"/>
        <v>1.7784560911179444E-14</v>
      </c>
      <c r="D584">
        <f t="shared" si="62"/>
        <v>10681687.066146117</v>
      </c>
      <c r="E584">
        <f t="shared" si="63"/>
        <v>3.793109719739191E-13</v>
      </c>
      <c r="F584">
        <f t="shared" si="64"/>
        <v>1.0663597390237064E-15</v>
      </c>
      <c r="G584">
        <f t="shared" si="60"/>
        <v>0.11115350569487151</v>
      </c>
      <c r="H584">
        <f t="shared" si="61"/>
        <v>2.3706935748369942</v>
      </c>
    </row>
    <row r="585" spans="2:8" x14ac:dyDescent="0.25">
      <c r="B585">
        <f t="shared" si="65"/>
        <v>32.81999999999973</v>
      </c>
      <c r="C585">
        <f t="shared" si="59"/>
        <v>1.7808450571764254E-14</v>
      </c>
      <c r="D585">
        <f t="shared" si="62"/>
        <v>10666661.745615941</v>
      </c>
      <c r="E585">
        <f t="shared" si="63"/>
        <v>3.7824461223489538E-13</v>
      </c>
      <c r="F585">
        <f t="shared" si="64"/>
        <v>1.0677903444883514E-15</v>
      </c>
      <c r="G585">
        <f t="shared" si="60"/>
        <v>0.11130281607352659</v>
      </c>
      <c r="H585">
        <f t="shared" si="61"/>
        <v>2.364028826468096</v>
      </c>
    </row>
    <row r="586" spans="2:8" x14ac:dyDescent="0.25">
      <c r="B586">
        <f t="shared" si="65"/>
        <v>32.879999999999733</v>
      </c>
      <c r="C586">
        <f t="shared" si="59"/>
        <v>1.7832433169874319E-14</v>
      </c>
      <c r="D586">
        <f t="shared" si="62"/>
        <v>10651595.029814597</v>
      </c>
      <c r="E586">
        <f t="shared" si="63"/>
        <v>3.7717682189040704E-13</v>
      </c>
      <c r="F586">
        <f t="shared" si="64"/>
        <v>1.0692265122491977E-15</v>
      </c>
      <c r="G586">
        <f t="shared" si="60"/>
        <v>0.11145270731171449</v>
      </c>
      <c r="H586">
        <f t="shared" si="61"/>
        <v>2.3573551368150438</v>
      </c>
    </row>
    <row r="587" spans="2:8" x14ac:dyDescent="0.25">
      <c r="B587">
        <f t="shared" si="65"/>
        <v>32.939999999999735</v>
      </c>
      <c r="C587">
        <f t="shared" si="59"/>
        <v>1.7856509171222919E-14</v>
      </c>
      <c r="D587">
        <f t="shared" si="62"/>
        <v>10636486.664179262</v>
      </c>
      <c r="E587">
        <f t="shared" si="63"/>
        <v>3.7610759537815784E-13</v>
      </c>
      <c r="F587">
        <f t="shared" si="64"/>
        <v>1.0706682702329577E-15</v>
      </c>
      <c r="G587">
        <f t="shared" si="60"/>
        <v>0.11160318232014323</v>
      </c>
      <c r="H587">
        <f t="shared" si="61"/>
        <v>2.3506724711134863</v>
      </c>
    </row>
    <row r="588" spans="2:8" x14ac:dyDescent="0.25">
      <c r="B588">
        <f t="shared" si="65"/>
        <v>32.999999999999737</v>
      </c>
      <c r="C588">
        <f t="shared" si="59"/>
        <v>1.7880679041970565E-14</v>
      </c>
      <c r="D588">
        <f t="shared" si="62"/>
        <v>10621336.391815256</v>
      </c>
      <c r="E588">
        <f t="shared" si="63"/>
        <v>3.7503692710792487E-13</v>
      </c>
      <c r="F588">
        <f t="shared" si="64"/>
        <v>1.0721156463958449E-15</v>
      </c>
      <c r="G588">
        <f t="shared" si="60"/>
        <v>0.11175424401231603</v>
      </c>
      <c r="H588">
        <f t="shared" si="61"/>
        <v>2.3439807944245303</v>
      </c>
    </row>
    <row r="589" spans="2:8" x14ac:dyDescent="0.25">
      <c r="B589">
        <f t="shared" si="65"/>
        <v>33.059999999999739</v>
      </c>
      <c r="C589">
        <f t="shared" si="59"/>
        <v>1.7904943248632257E-14</v>
      </c>
      <c r="D589">
        <f t="shared" si="62"/>
        <v>10606143.953468909</v>
      </c>
      <c r="E589">
        <f t="shared" si="63"/>
        <v>3.7396481146152902E-13</v>
      </c>
      <c r="F589">
        <f t="shared" si="64"/>
        <v>1.0735686687181253E-15</v>
      </c>
      <c r="G589">
        <f t="shared" si="60"/>
        <v>0.11190589530395159</v>
      </c>
      <c r="H589">
        <f t="shared" si="61"/>
        <v>2.3372800716345563</v>
      </c>
    </row>
    <row r="590" spans="2:8" x14ac:dyDescent="0.25">
      <c r="B590">
        <f t="shared" si="65"/>
        <v>33.119999999999742</v>
      </c>
      <c r="C590">
        <f t="shared" si="59"/>
        <v>1.7929302257980666E-14</v>
      </c>
      <c r="D590">
        <f t="shared" si="62"/>
        <v>10590909.087500054</v>
      </c>
      <c r="E590">
        <f t="shared" si="63"/>
        <v>3.7289124279281087E-13</v>
      </c>
      <c r="F590">
        <f t="shared" si="64"/>
        <v>1.0750273651984284E-15</v>
      </c>
      <c r="G590">
        <f t="shared" si="60"/>
        <v>0.11205813911237915</v>
      </c>
      <c r="H590">
        <f t="shared" si="61"/>
        <v>2.3305702674550677</v>
      </c>
    </row>
    <row r="591" spans="2:8" x14ac:dyDescent="0.25">
      <c r="B591">
        <f t="shared" si="65"/>
        <v>33.179999999999744</v>
      </c>
      <c r="C591">
        <f t="shared" si="59"/>
        <v>1.7953756536945143E-14</v>
      </c>
      <c r="D591">
        <f t="shared" si="62"/>
        <v>10575631.529854158</v>
      </c>
      <c r="E591">
        <f t="shared" si="63"/>
        <v>3.7181621542761242E-13</v>
      </c>
      <c r="F591">
        <f t="shared" si="64"/>
        <v>1.0764917638478149E-15</v>
      </c>
      <c r="G591">
        <f t="shared" si="60"/>
        <v>0.11221097835590714</v>
      </c>
      <c r="H591">
        <f t="shared" si="61"/>
        <v>2.3238513464225772</v>
      </c>
    </row>
    <row r="592" spans="2:8" x14ac:dyDescent="0.25">
      <c r="B592">
        <f t="shared" si="65"/>
        <v>33.239999999999746</v>
      </c>
      <c r="C592">
        <f t="shared" si="59"/>
        <v>1.7978306552506362E-14</v>
      </c>
      <c r="D592">
        <f t="shared" si="62"/>
        <v>10560311.014034085</v>
      </c>
      <c r="E592">
        <f t="shared" si="63"/>
        <v>3.7073972366376463E-13</v>
      </c>
      <c r="F592">
        <f t="shared" si="64"/>
        <v>1.077961892683586E-15</v>
      </c>
      <c r="G592">
        <f t="shared" si="60"/>
        <v>0.11236441595316476</v>
      </c>
      <c r="H592">
        <f t="shared" si="61"/>
        <v>2.3171232728985287</v>
      </c>
    </row>
    <row r="593" spans="2:8" x14ac:dyDescent="0.25">
      <c r="B593">
        <f t="shared" si="65"/>
        <v>33.299999999999748</v>
      </c>
      <c r="C593">
        <f t="shared" si="59"/>
        <v>1.8002952771586521E-14</v>
      </c>
      <c r="D593">
        <f t="shared" si="62"/>
        <v>10544947.27107149</v>
      </c>
      <c r="E593">
        <f t="shared" si="63"/>
        <v>3.6966176177108103E-13</v>
      </c>
      <c r="F593">
        <f t="shared" si="64"/>
        <v>1.0794377797228275E-15</v>
      </c>
      <c r="G593">
        <f t="shared" si="60"/>
        <v>0.11251845482241575</v>
      </c>
      <c r="H593">
        <f t="shared" si="61"/>
        <v>2.3103860110692565</v>
      </c>
    </row>
    <row r="594" spans="2:8" x14ac:dyDescent="0.25">
      <c r="B594">
        <f t="shared" si="65"/>
        <v>33.359999999999751</v>
      </c>
      <c r="C594">
        <f t="shared" si="59"/>
        <v>1.8027695660934767E-14</v>
      </c>
      <c r="D594">
        <f t="shared" si="62"/>
        <v>10529540.029497845</v>
      </c>
      <c r="E594">
        <f t="shared" si="63"/>
        <v>3.6858232399135822E-13</v>
      </c>
      <c r="F594">
        <f t="shared" si="64"/>
        <v>1.0809194529756795E-15</v>
      </c>
      <c r="G594">
        <f t="shared" si="60"/>
        <v>0.11267309788084227</v>
      </c>
      <c r="H594">
        <f t="shared" si="61"/>
        <v>2.3036395249459889</v>
      </c>
    </row>
    <row r="595" spans="2:8" x14ac:dyDescent="0.25">
      <c r="B595">
        <f t="shared" si="65"/>
        <v>33.419999999999753</v>
      </c>
      <c r="C595">
        <f t="shared" si="59"/>
        <v>1.8052535687007862E-14</v>
      </c>
      <c r="D595">
        <f t="shared" si="62"/>
        <v>10514089.015315061</v>
      </c>
      <c r="E595">
        <f t="shared" si="63"/>
        <v>3.6750140453838252E-13</v>
      </c>
      <c r="F595">
        <f t="shared" si="64"/>
        <v>1.0824069404383198E-15</v>
      </c>
      <c r="G595">
        <f t="shared" si="60"/>
        <v>0.11282834804379913</v>
      </c>
      <c r="H595">
        <f t="shared" si="61"/>
        <v>2.2968837783648905</v>
      </c>
    </row>
    <row r="596" spans="2:8" x14ac:dyDescent="0.25">
      <c r="B596">
        <f t="shared" si="65"/>
        <v>33.479999999999755</v>
      </c>
      <c r="C596">
        <f t="shared" si="59"/>
        <v>1.8077473315845784E-14</v>
      </c>
      <c r="D596">
        <f t="shared" si="62"/>
        <v>10498593.951965749</v>
      </c>
      <c r="E596">
        <f t="shared" si="63"/>
        <v>3.6641899759794419E-13</v>
      </c>
      <c r="F596">
        <f t="shared" si="64"/>
        <v>1.0839002700856504E-15</v>
      </c>
      <c r="G596">
        <f t="shared" si="60"/>
        <v>0.11298420822403614</v>
      </c>
      <c r="H596">
        <f t="shared" si="61"/>
        <v>2.2901187349871508</v>
      </c>
    </row>
    <row r="597" spans="2:8" x14ac:dyDescent="0.25">
      <c r="B597">
        <f t="shared" si="65"/>
        <v>33.539999999999758</v>
      </c>
      <c r="C597">
        <f t="shared" si="59"/>
        <v>1.8102509012942086E-14</v>
      </c>
      <c r="D597">
        <f t="shared" si="62"/>
        <v>10483054.560303075</v>
      </c>
      <c r="E597">
        <f t="shared" si="63"/>
        <v>3.6533509732785855E-13</v>
      </c>
      <c r="F597">
        <f t="shared" si="64"/>
        <v>1.0853994698636771E-15</v>
      </c>
      <c r="G597">
        <f t="shared" si="60"/>
        <v>0.11314068133088802</v>
      </c>
      <c r="H597">
        <f t="shared" si="61"/>
        <v>2.2833443582991158</v>
      </c>
    </row>
    <row r="598" spans="2:8" x14ac:dyDescent="0.25">
      <c r="B598">
        <f t="shared" si="65"/>
        <v>33.59999999999976</v>
      </c>
      <c r="C598">
        <f t="shared" si="59"/>
        <v>1.8127643243108928E-14</v>
      </c>
      <c r="D598">
        <f t="shared" si="62"/>
        <v>10467470.558560226</v>
      </c>
      <c r="E598">
        <f t="shared" si="63"/>
        <v>3.6424969785799487E-13</v>
      </c>
      <c r="F598">
        <f t="shared" si="64"/>
        <v>1.0869045676815717E-15</v>
      </c>
      <c r="G598">
        <f t="shared" si="60"/>
        <v>0.11329777026943079</v>
      </c>
      <c r="H598">
        <f t="shared" si="61"/>
        <v>2.2765606116124677</v>
      </c>
    </row>
    <row r="599" spans="2:8" x14ac:dyDescent="0.25">
      <c r="B599">
        <f t="shared" si="65"/>
        <v>33.659999999999762</v>
      </c>
      <c r="C599">
        <f t="shared" si="59"/>
        <v>1.8152876470336362E-14</v>
      </c>
      <c r="D599">
        <f t="shared" si="62"/>
        <v>10451841.662319472</v>
      </c>
      <c r="E599">
        <f t="shared" si="63"/>
        <v>3.6316279329031329E-13</v>
      </c>
      <c r="F599">
        <f t="shared" si="64"/>
        <v>1.0884155914034E-15</v>
      </c>
      <c r="G599">
        <f t="shared" si="60"/>
        <v>0.11345547793960226</v>
      </c>
      <c r="H599">
        <f t="shared" si="61"/>
        <v>2.2697674580644578</v>
      </c>
    </row>
    <row r="600" spans="2:8" x14ac:dyDescent="0.25">
      <c r="B600">
        <f t="shared" si="65"/>
        <v>33.719999999999764</v>
      </c>
      <c r="C600">
        <f t="shared" si="59"/>
        <v>1.8178209157645937E-14</v>
      </c>
      <c r="D600">
        <f t="shared" si="62"/>
        <v>10436167.584480831</v>
      </c>
      <c r="E600">
        <f t="shared" si="63"/>
        <v>3.6207437769890989E-13</v>
      </c>
      <c r="F600">
        <f t="shared" si="64"/>
        <v>1.0899325688395103E-15</v>
      </c>
      <c r="G600">
        <f t="shared" si="60"/>
        <v>0.11361380723528709</v>
      </c>
      <c r="H600">
        <f t="shared" si="61"/>
        <v>2.2629648606181867</v>
      </c>
    </row>
    <row r="601" spans="2:8" x14ac:dyDescent="0.25">
      <c r="B601">
        <f t="shared" si="65"/>
        <v>33.779999999999767</v>
      </c>
      <c r="C601">
        <f t="shared" si="59"/>
        <v>1.8203641766938156E-14</v>
      </c>
      <c r="D601">
        <f t="shared" si="62"/>
        <v>10420448.03523032</v>
      </c>
      <c r="E601">
        <f t="shared" si="63"/>
        <v>3.6098444513007036E-13</v>
      </c>
      <c r="F601">
        <f t="shared" si="64"/>
        <v>1.0914555277375643E-15</v>
      </c>
      <c r="G601">
        <f t="shared" si="60"/>
        <v>0.11377276104336347</v>
      </c>
      <c r="H601">
        <f t="shared" si="61"/>
        <v>2.2561527820629395</v>
      </c>
    </row>
    <row r="602" spans="2:8" x14ac:dyDescent="0.25">
      <c r="B602">
        <f t="shared" si="65"/>
        <v>33.839999999999769</v>
      </c>
      <c r="C602">
        <f t="shared" si="59"/>
        <v>1.8229174758833715E-14</v>
      </c>
      <c r="D602">
        <f t="shared" si="62"/>
        <v>10404682.722007792</v>
      </c>
      <c r="E602">
        <f t="shared" si="63"/>
        <v>3.5989298960233279E-13</v>
      </c>
      <c r="F602">
        <f t="shared" si="64"/>
        <v>1.0929844957731975E-15</v>
      </c>
      <c r="G602">
        <f t="shared" si="60"/>
        <v>0.11393234224271072</v>
      </c>
      <c r="H602">
        <f t="shared" si="61"/>
        <v>2.2493311850145798</v>
      </c>
    </row>
    <row r="603" spans="2:8" x14ac:dyDescent="0.25">
      <c r="B603">
        <f t="shared" si="65"/>
        <v>33.899999999999771</v>
      </c>
      <c r="C603">
        <f t="shared" si="59"/>
        <v>1.8254808592508207E-14</v>
      </c>
      <c r="D603">
        <f t="shared" si="62"/>
        <v>10388871.349474354</v>
      </c>
      <c r="E603">
        <f t="shared" si="63"/>
        <v>3.5880000510655957E-13</v>
      </c>
      <c r="F603">
        <f t="shared" si="64"/>
        <v>1.0945195005402991E-15</v>
      </c>
      <c r="G603">
        <f t="shared" si="60"/>
        <v>0.11409255370317628</v>
      </c>
      <c r="H603">
        <f t="shared" si="61"/>
        <v>2.2425000319159971</v>
      </c>
    </row>
    <row r="604" spans="2:8" x14ac:dyDescent="0.25">
      <c r="B604">
        <f t="shared" si="65"/>
        <v>33.959999999999773</v>
      </c>
      <c r="C604">
        <f t="shared" si="59"/>
        <v>1.8280543725520144E-14</v>
      </c>
      <c r="D604">
        <f t="shared" si="62"/>
        <v>10373013.619479362</v>
      </c>
      <c r="E604">
        <f t="shared" si="63"/>
        <v>3.5770548560601925E-13</v>
      </c>
      <c r="F604">
        <f t="shared" si="64"/>
        <v>1.096060569540892E-15</v>
      </c>
      <c r="G604">
        <f t="shared" si="60"/>
        <v>0.11425339828450089</v>
      </c>
      <c r="H604">
        <f t="shared" si="61"/>
        <v>2.2356592850376198</v>
      </c>
    </row>
    <row r="605" spans="2:8" x14ac:dyDescent="0.25">
      <c r="B605">
        <f t="shared" si="65"/>
        <v>34.019999999999776</v>
      </c>
      <c r="C605">
        <f t="shared" si="59"/>
        <v>1.830638061363189E-14</v>
      </c>
      <c r="D605">
        <f t="shared" si="62"/>
        <v>10357109.231027002</v>
      </c>
      <c r="E605">
        <f t="shared" si="63"/>
        <v>3.5660942503647835E-13</v>
      </c>
      <c r="F605">
        <f t="shared" si="64"/>
        <v>1.0976077301746026E-15</v>
      </c>
      <c r="G605">
        <f t="shared" si="60"/>
        <v>0.1144148788351993</v>
      </c>
      <c r="H605">
        <f t="shared" si="61"/>
        <v>2.2288089064779895</v>
      </c>
    </row>
    <row r="606" spans="2:8" x14ac:dyDescent="0.25">
      <c r="B606">
        <f t="shared" si="65"/>
        <v>34.079999999999778</v>
      </c>
      <c r="C606">
        <f t="shared" si="59"/>
        <v>1.833231971062337E-14</v>
      </c>
      <c r="D606">
        <f t="shared" si="62"/>
        <v>10341157.880242411</v>
      </c>
      <c r="E606">
        <f t="shared" si="63"/>
        <v>3.5551181730630372E-13</v>
      </c>
      <c r="F606">
        <f t="shared" si="64"/>
        <v>1.0991610097276993E-15</v>
      </c>
      <c r="G606">
        <f t="shared" si="60"/>
        <v>0.11457699819139605</v>
      </c>
      <c r="H606">
        <f t="shared" si="61"/>
        <v>2.221948858164398</v>
      </c>
    </row>
    <row r="607" spans="2:8" x14ac:dyDescent="0.25">
      <c r="B607">
        <f t="shared" si="65"/>
        <v>34.13999999999978</v>
      </c>
      <c r="C607">
        <f t="shared" si="59"/>
        <v>1.8358361468098296E-14</v>
      </c>
      <c r="D607">
        <f t="shared" si="62"/>
        <v>10325159.260337392</v>
      </c>
      <c r="E607">
        <f t="shared" si="63"/>
        <v>3.5441265629657603E-13</v>
      </c>
      <c r="F607">
        <f t="shared" si="64"/>
        <v>1.1007204353616917E-15</v>
      </c>
      <c r="G607">
        <f t="shared" si="60"/>
        <v>0.11473975917561434</v>
      </c>
      <c r="H607">
        <f t="shared" si="61"/>
        <v>2.2150791018535996</v>
      </c>
    </row>
    <row r="608" spans="2:8" x14ac:dyDescent="0.25">
      <c r="B608">
        <f t="shared" si="65"/>
        <v>34.199999999999783</v>
      </c>
      <c r="C608">
        <f t="shared" si="59"/>
        <v>1.8384506335282447E-14</v>
      </c>
      <c r="D608">
        <f t="shared" si="62"/>
        <v>10309113.06157566</v>
      </c>
      <c r="E608">
        <f t="shared" si="63"/>
        <v>3.5331193586121434E-13</v>
      </c>
      <c r="F608">
        <f t="shared" si="64"/>
        <v>1.1022860341014639E-15</v>
      </c>
      <c r="G608">
        <f t="shared" si="60"/>
        <v>0.11490316459551528</v>
      </c>
      <c r="H608">
        <f t="shared" si="61"/>
        <v>2.2081995991325893</v>
      </c>
    </row>
    <row r="609" spans="2:8" x14ac:dyDescent="0.25">
      <c r="B609">
        <f t="shared" si="65"/>
        <v>34.259999999999785</v>
      </c>
      <c r="C609">
        <f t="shared" si="59"/>
        <v>1.8410754758813976E-14</v>
      </c>
      <c r="D609">
        <f t="shared" si="62"/>
        <v>10293018.971237665</v>
      </c>
      <c r="E609">
        <f t="shared" si="63"/>
        <v>3.5220964982711286E-13</v>
      </c>
      <c r="F609">
        <f t="shared" si="64"/>
        <v>1.1038578328229344E-15</v>
      </c>
      <c r="G609">
        <f t="shared" si="60"/>
        <v>0.11506721724258734</v>
      </c>
      <c r="H609">
        <f t="shared" si="61"/>
        <v>2.2013103114194554</v>
      </c>
    </row>
    <row r="610" spans="2:8" x14ac:dyDescent="0.25">
      <c r="B610">
        <f t="shared" si="65"/>
        <v>34.319999999999787</v>
      </c>
      <c r="C610">
        <f t="shared" si="59"/>
        <v>1.8437107182525164E-14</v>
      </c>
      <c r="D610">
        <f t="shared" si="62"/>
        <v>10276876.673584957</v>
      </c>
      <c r="E610">
        <f t="shared" si="63"/>
        <v>3.5110579199428991E-13</v>
      </c>
      <c r="F610">
        <f t="shared" si="64"/>
        <v>1.105435858240216E-15</v>
      </c>
      <c r="G610">
        <f t="shared" si="60"/>
        <v>0.11523191989078227</v>
      </c>
      <c r="H610">
        <f t="shared" si="61"/>
        <v>2.1944111999643119</v>
      </c>
    </row>
    <row r="611" spans="2:8" x14ac:dyDescent="0.25">
      <c r="B611">
        <f t="shared" si="65"/>
        <v>34.379999999999789</v>
      </c>
      <c r="C611">
        <f t="shared" si="59"/>
        <v>1.846356404721554E-14</v>
      </c>
      <c r="D611">
        <f t="shared" si="62"/>
        <v>10260685.849824086</v>
      </c>
      <c r="E611">
        <f t="shared" si="63"/>
        <v>3.5000035613604969E-13</v>
      </c>
      <c r="F611">
        <f t="shared" si="64"/>
        <v>1.1070201368922631E-15</v>
      </c>
      <c r="G611">
        <f t="shared" si="60"/>
        <v>0.11539727529509712</v>
      </c>
      <c r="H611">
        <f t="shared" si="61"/>
        <v>2.1875022258503103</v>
      </c>
    </row>
    <row r="612" spans="2:8" x14ac:dyDescent="0.25">
      <c r="B612">
        <f t="shared" si="65"/>
        <v>34.439999999999792</v>
      </c>
      <c r="C612">
        <f t="shared" si="59"/>
        <v>1.8490125790415852E-14</v>
      </c>
      <c r="D612">
        <f t="shared" si="62"/>
        <v>10244446.178070066</v>
      </c>
      <c r="E612">
        <f t="shared" si="63"/>
        <v>3.4889333599915742E-13</v>
      </c>
      <c r="F612">
        <f t="shared" si="64"/>
        <v>1.1086106951289838E-15</v>
      </c>
      <c r="G612">
        <f t="shared" si="60"/>
        <v>0.11556328619009906</v>
      </c>
      <c r="H612">
        <f t="shared" si="61"/>
        <v>2.1805833499947336</v>
      </c>
    </row>
    <row r="613" spans="2:8" x14ac:dyDescent="0.25">
      <c r="B613">
        <f t="shared" si="65"/>
        <v>34.499999999999794</v>
      </c>
      <c r="C613">
        <f t="shared" si="59"/>
        <v>1.8516792846142667E-14</v>
      </c>
      <c r="D613">
        <f t="shared" si="62"/>
        <v>10228157.333309351</v>
      </c>
      <c r="E613">
        <f t="shared" si="63"/>
        <v>3.4778472530402842E-13</v>
      </c>
      <c r="F613">
        <f t="shared" si="64"/>
        <v>1.1102075590967976E-15</v>
      </c>
      <c r="G613">
        <f t="shared" si="60"/>
        <v>0.11572995528839167</v>
      </c>
      <c r="H613">
        <f t="shared" si="61"/>
        <v>2.1736545331501773</v>
      </c>
    </row>
    <row r="614" spans="2:8" x14ac:dyDescent="0.25">
      <c r="B614">
        <f t="shared" si="65"/>
        <v>34.559999999999796</v>
      </c>
      <c r="C614">
        <f t="shared" si="59"/>
        <v>1.8543565644643167E-14</v>
      </c>
      <c r="D614">
        <f t="shared" si="62"/>
        <v>10211818.987362362</v>
      </c>
      <c r="E614">
        <f t="shared" si="63"/>
        <v>3.4667451774493164E-13</v>
      </c>
      <c r="F614">
        <f t="shared" si="64"/>
        <v>1.1118107547236171E-15</v>
      </c>
      <c r="G614">
        <f t="shared" si="60"/>
        <v>0.11589728527901978</v>
      </c>
      <c r="H614">
        <f t="shared" si="61"/>
        <v>2.1667157359058224</v>
      </c>
    </row>
    <row r="615" spans="2:8" x14ac:dyDescent="0.25">
      <c r="B615">
        <f t="shared" si="65"/>
        <v>34.619999999999798</v>
      </c>
      <c r="C615">
        <f t="shared" ref="C615:C678" si="66">(((4*PI()*$C$6^2)/($C$16*D615^2))*(($C$11*$C$10*$C$12)/($C$13*$C$14))*($C$8^2/(4*PI()*$C$7))^2*(LN((2*$C$16*D615^2)/$C$9)-$C$1))/$F$34</f>
        <v>1.8570444612129833E-14</v>
      </c>
      <c r="D615">
        <f t="shared" si="62"/>
        <v>10195430.808845546</v>
      </c>
      <c r="E615">
        <f t="shared" si="63"/>
        <v>3.4556270699020804E-13</v>
      </c>
      <c r="F615">
        <f t="shared" si="64"/>
        <v>1.1134203077032323E-15</v>
      </c>
      <c r="G615">
        <f t="shared" ref="G615:G678" si="67">C615/$C$19/$F$36</f>
        <v>0.11606527882581144</v>
      </c>
      <c r="H615">
        <f t="shared" ref="H615:H678" si="68">E615/$C$19/$F$36</f>
        <v>2.1597669186888</v>
      </c>
    </row>
    <row r="616" spans="2:8" x14ac:dyDescent="0.25">
      <c r="B616">
        <f t="shared" si="65"/>
        <v>34.679999999999801</v>
      </c>
      <c r="C616">
        <f t="shared" si="66"/>
        <v>1.8597430170504579E-14</v>
      </c>
      <c r="D616">
        <f t="shared" ref="D616:D679" si="69">((2*E616)/$C$5)^0.5</f>
        <v>10178992.463132931</v>
      </c>
      <c r="E616">
        <f t="shared" ref="E616:E679" si="70">E615-F615</f>
        <v>3.4444928668250484E-13</v>
      </c>
      <c r="F616">
        <f t="shared" ref="F616:F679" si="71">(B616-B615)*(C616+C615)/2</f>
        <v>1.1150362434790746E-15</v>
      </c>
      <c r="G616">
        <f t="shared" si="67"/>
        <v>0.1162339385656536</v>
      </c>
      <c r="H616">
        <f t="shared" si="68"/>
        <v>2.1528080417656548</v>
      </c>
    </row>
    <row r="617" spans="2:8" x14ac:dyDescent="0.25">
      <c r="B617">
        <f t="shared" si="65"/>
        <v>34.739999999999803</v>
      </c>
      <c r="C617">
        <f t="shared" si="66"/>
        <v>1.8624522737071944E-14</v>
      </c>
      <c r="D617">
        <f t="shared" si="69"/>
        <v>10162503.612317242</v>
      </c>
      <c r="E617">
        <f t="shared" si="70"/>
        <v>3.4333425043902575E-13</v>
      </c>
      <c r="F617">
        <f t="shared" si="71"/>
        <v>1.1166585872273381E-15</v>
      </c>
      <c r="G617">
        <f t="shared" si="67"/>
        <v>0.11640326710669964</v>
      </c>
      <c r="H617">
        <f t="shared" si="68"/>
        <v>2.1458390652439103</v>
      </c>
    </row>
    <row r="618" spans="2:8" x14ac:dyDescent="0.25">
      <c r="B618">
        <f t="shared" si="65"/>
        <v>34.799999999999805</v>
      </c>
      <c r="C618">
        <f t="shared" si="66"/>
        <v>1.8651722724240954E-14</v>
      </c>
      <c r="D618">
        <f t="shared" si="69"/>
        <v>10145963.915170511</v>
      </c>
      <c r="E618">
        <f t="shared" si="70"/>
        <v>3.4221759185179841E-13</v>
      </c>
      <c r="F618">
        <f t="shared" si="71"/>
        <v>1.1182873638394294E-15</v>
      </c>
      <c r="G618">
        <f t="shared" si="67"/>
        <v>0.11657326702650596</v>
      </c>
      <c r="H618">
        <f t="shared" si="68"/>
        <v>2.1388599490737397</v>
      </c>
    </row>
    <row r="619" spans="2:8" x14ac:dyDescent="0.25">
      <c r="B619">
        <f t="shared" si="65"/>
        <v>34.859999999999808</v>
      </c>
      <c r="C619">
        <f t="shared" si="66"/>
        <v>1.8679030539215194E-14</v>
      </c>
      <c r="D619">
        <f t="shared" si="69"/>
        <v>10129373.027104205</v>
      </c>
      <c r="E619">
        <f t="shared" si="70"/>
        <v>3.4109930448795897E-13</v>
      </c>
      <c r="F619">
        <f t="shared" si="71"/>
        <v>1.119922597903727E-15</v>
      </c>
      <c r="G619">
        <f t="shared" si="67"/>
        <v>0.11674394087009496</v>
      </c>
      <c r="H619">
        <f t="shared" si="68"/>
        <v>2.1318706530497433</v>
      </c>
    </row>
    <row r="620" spans="2:8" x14ac:dyDescent="0.25">
      <c r="B620">
        <f t="shared" si="65"/>
        <v>34.91999999999981</v>
      </c>
      <c r="C620">
        <f t="shared" si="66"/>
        <v>1.870644658367067E-14</v>
      </c>
      <c r="D620">
        <f t="shared" si="69"/>
        <v>10112730.600128859</v>
      </c>
      <c r="E620">
        <f t="shared" si="70"/>
        <v>3.3997938189005526E-13</v>
      </c>
      <c r="F620">
        <f t="shared" si="71"/>
        <v>1.1215643136866184E-15</v>
      </c>
      <c r="G620">
        <f t="shared" si="67"/>
        <v>0.11691529114794168</v>
      </c>
      <c r="H620">
        <f t="shared" si="68"/>
        <v>2.1248711368128452</v>
      </c>
    </row>
    <row r="621" spans="2:8" x14ac:dyDescent="0.25">
      <c r="B621">
        <f t="shared" si="65"/>
        <v>34.979999999999812</v>
      </c>
      <c r="C621">
        <f t="shared" si="66"/>
        <v>1.8733971253420885E-14</v>
      </c>
      <c r="D621">
        <f t="shared" si="69"/>
        <v>10096036.282813242</v>
      </c>
      <c r="E621">
        <f t="shared" si="70"/>
        <v>3.3885781757636863E-13</v>
      </c>
      <c r="F621">
        <f t="shared" si="71"/>
        <v>1.1232125351127893E-15</v>
      </c>
      <c r="G621">
        <f t="shared" si="67"/>
        <v>0.11708732033388052</v>
      </c>
      <c r="H621">
        <f t="shared" si="68"/>
        <v>2.1178613598523039</v>
      </c>
    </row>
    <row r="622" spans="2:8" x14ac:dyDescent="0.25">
      <c r="B622">
        <f t="shared" si="65"/>
        <v>35.039999999999814</v>
      </c>
      <c r="C622">
        <f t="shared" si="66"/>
        <v>1.8761604938068876E-14</v>
      </c>
      <c r="D622">
        <f t="shared" si="69"/>
        <v>10079289.72024299</v>
      </c>
      <c r="E622">
        <f t="shared" si="70"/>
        <v>3.3773460504125582E-13</v>
      </c>
      <c r="F622">
        <f t="shared" si="71"/>
        <v>1.1248672857447355E-15</v>
      </c>
      <c r="G622">
        <f t="shared" si="67"/>
        <v>0.11726003086293046</v>
      </c>
      <c r="H622">
        <f t="shared" si="68"/>
        <v>2.1108412815078488</v>
      </c>
    </row>
    <row r="623" spans="2:8" x14ac:dyDescent="0.25">
      <c r="B623">
        <f t="shared" si="65"/>
        <v>35.099999999999817</v>
      </c>
      <c r="C623">
        <f t="shared" si="66"/>
        <v>1.8789348020645369E-14</v>
      </c>
      <c r="D623">
        <f t="shared" si="69"/>
        <v>10062490.553978773</v>
      </c>
      <c r="E623">
        <f t="shared" si="70"/>
        <v>3.3660973775551108E-13</v>
      </c>
      <c r="F623">
        <f t="shared" si="71"/>
        <v>1.1265285887614701E-15</v>
      </c>
      <c r="G623">
        <f t="shared" si="67"/>
        <v>0.11743342512903354</v>
      </c>
      <c r="H623">
        <f t="shared" si="68"/>
        <v>2.1038108609719441</v>
      </c>
    </row>
    <row r="624" spans="2:8" x14ac:dyDescent="0.25">
      <c r="B624">
        <f t="shared" si="65"/>
        <v>35.159999999999819</v>
      </c>
      <c r="C624">
        <f t="shared" si="66"/>
        <v>1.8817200877232889E-14</v>
      </c>
      <c r="D624">
        <f t="shared" si="69"/>
        <v>10045638.422013944</v>
      </c>
      <c r="E624">
        <f t="shared" si="70"/>
        <v>3.3548320916674959E-13</v>
      </c>
      <c r="F624">
        <f t="shared" si="71"/>
        <v>1.1281964669363906E-15</v>
      </c>
      <c r="G624">
        <f t="shared" si="67"/>
        <v>0.11760750548270554</v>
      </c>
      <c r="H624">
        <f t="shared" si="68"/>
        <v>2.0967700572921846</v>
      </c>
    </row>
    <row r="625" spans="2:8" x14ac:dyDescent="0.25">
      <c r="B625">
        <f t="shared" si="65"/>
        <v>35.219999999999821</v>
      </c>
      <c r="C625">
        <f t="shared" si="66"/>
        <v>1.8845163876574949E-14</v>
      </c>
      <c r="D625">
        <f t="shared" si="69"/>
        <v>10028732.958731694</v>
      </c>
      <c r="E625">
        <f t="shared" si="70"/>
        <v>3.3435501269981319E-13</v>
      </c>
      <c r="F625">
        <f t="shared" si="71"/>
        <v>1.1298709426142779E-15</v>
      </c>
      <c r="G625">
        <f t="shared" si="67"/>
        <v>0.11778227422859343</v>
      </c>
      <c r="H625">
        <f t="shared" si="68"/>
        <v>2.0897188293738322</v>
      </c>
    </row>
    <row r="626" spans="2:8" x14ac:dyDescent="0.25">
      <c r="B626">
        <f t="shared" si="65"/>
        <v>35.279999999999824</v>
      </c>
      <c r="C626">
        <f t="shared" si="66"/>
        <v>1.8873237379669988E-14</v>
      </c>
      <c r="D626">
        <f t="shared" si="69"/>
        <v>10011773.794861687</v>
      </c>
      <c r="E626">
        <f t="shared" si="70"/>
        <v>3.3322514175719893E-13</v>
      </c>
      <c r="F626">
        <f t="shared" si="71"/>
        <v>1.131552037687391E-15</v>
      </c>
      <c r="G626">
        <f t="shared" si="67"/>
        <v>0.11795773362293742</v>
      </c>
      <c r="H626">
        <f t="shared" si="68"/>
        <v>2.082657135982493</v>
      </c>
    </row>
    <row r="627" spans="2:8" x14ac:dyDescent="0.25">
      <c r="B627">
        <f t="shared" si="65"/>
        <v>35.339999999999826</v>
      </c>
      <c r="C627">
        <f t="shared" si="66"/>
        <v>1.8901421739349338E-14</v>
      </c>
      <c r="D627">
        <f t="shared" si="69"/>
        <v>9994760.5574362129</v>
      </c>
      <c r="E627">
        <f t="shared" si="70"/>
        <v>3.3209358971951153E-13</v>
      </c>
      <c r="F627">
        <f t="shared" si="71"/>
        <v>1.1332397735706228E-15</v>
      </c>
      <c r="G627">
        <f t="shared" si="67"/>
        <v>0.11813388587093335</v>
      </c>
      <c r="H627">
        <f t="shared" si="68"/>
        <v>2.0755849357469467</v>
      </c>
    </row>
    <row r="628" spans="2:8" x14ac:dyDescent="0.25">
      <c r="B628">
        <f t="shared" si="65"/>
        <v>35.399999999999828</v>
      </c>
      <c r="C628">
        <f t="shared" si="66"/>
        <v>1.8929717299838645E-14</v>
      </c>
      <c r="D628">
        <f t="shared" si="69"/>
        <v>9977692.869745804</v>
      </c>
      <c r="E628">
        <f t="shared" si="70"/>
        <v>3.3096034994594093E-13</v>
      </c>
      <c r="F628">
        <f t="shared" si="71"/>
        <v>1.1349341711756825E-15</v>
      </c>
      <c r="G628">
        <f t="shared" si="67"/>
        <v>0.11831073312399153</v>
      </c>
      <c r="H628">
        <f t="shared" si="68"/>
        <v>2.0685021871621307</v>
      </c>
    </row>
    <row r="629" spans="2:8" x14ac:dyDescent="0.25">
      <c r="B629">
        <f t="shared" si="65"/>
        <v>35.45999999999983</v>
      </c>
      <c r="C629">
        <f t="shared" si="66"/>
        <v>1.8958124396302078E-14</v>
      </c>
      <c r="D629">
        <f t="shared" si="69"/>
        <v>9960570.3512943629</v>
      </c>
      <c r="E629">
        <f t="shared" si="70"/>
        <v>3.2982541577476523E-13</v>
      </c>
      <c r="F629">
        <f t="shared" si="71"/>
        <v>1.1366352508842649E-15</v>
      </c>
      <c r="G629">
        <f t="shared" si="67"/>
        <v>0.11848827747688798</v>
      </c>
      <c r="H629">
        <f t="shared" si="68"/>
        <v>2.0614088485922824</v>
      </c>
    </row>
    <row r="630" spans="2:8" x14ac:dyDescent="0.25">
      <c r="B630">
        <f t="shared" si="65"/>
        <v>35.519999999999833</v>
      </c>
      <c r="C630">
        <f t="shared" si="66"/>
        <v>1.8986643354368667E-14</v>
      </c>
      <c r="D630">
        <f t="shared" si="69"/>
        <v>9943392.6177537683</v>
      </c>
      <c r="E630">
        <f t="shared" si="70"/>
        <v>3.2868878052388097E-13</v>
      </c>
      <c r="F630">
        <f t="shared" si="71"/>
        <v>1.1383430325201654E-15</v>
      </c>
      <c r="G630">
        <f t="shared" si="67"/>
        <v>0.11866652096480416</v>
      </c>
      <c r="H630">
        <f t="shared" si="68"/>
        <v>2.0543048782742561</v>
      </c>
    </row>
    <row r="631" spans="2:8" x14ac:dyDescent="0.25">
      <c r="B631">
        <f t="shared" si="65"/>
        <v>35.579999999999835</v>
      </c>
      <c r="C631">
        <f t="shared" si="66"/>
        <v>1.9015274489640107E-14</v>
      </c>
      <c r="D631">
        <f t="shared" si="69"/>
        <v>9926159.2809179723</v>
      </c>
      <c r="E631">
        <f t="shared" si="70"/>
        <v>3.275504374913608E-13</v>
      </c>
      <c r="F631">
        <f t="shared" si="71"/>
        <v>1.1400575353203064E-15</v>
      </c>
      <c r="G631">
        <f t="shared" si="67"/>
        <v>0.11884546556025065</v>
      </c>
      <c r="H631">
        <f t="shared" si="68"/>
        <v>2.0471902343210049</v>
      </c>
    </row>
    <row r="632" spans="2:8" x14ac:dyDescent="0.25">
      <c r="B632">
        <f t="shared" si="65"/>
        <v>35.639999999999837</v>
      </c>
      <c r="C632">
        <f t="shared" si="66"/>
        <v>1.9044018107179255E-14</v>
      </c>
      <c r="D632">
        <f t="shared" si="69"/>
        <v>9908869.9486565869</v>
      </c>
      <c r="E632">
        <f t="shared" si="70"/>
        <v>3.2641037995604051E-13</v>
      </c>
      <c r="F632">
        <f t="shared" si="71"/>
        <v>1.1417787779046241E-15</v>
      </c>
      <c r="G632">
        <f t="shared" si="67"/>
        <v>0.11902511316987034</v>
      </c>
      <c r="H632">
        <f t="shared" si="68"/>
        <v>2.0400648747252532</v>
      </c>
    </row>
    <row r="633" spans="2:8" x14ac:dyDescent="0.25">
      <c r="B633">
        <f t="shared" si="65"/>
        <v>35.699999999999839</v>
      </c>
      <c r="C633">
        <f t="shared" si="66"/>
        <v>1.907287450097857E-14</v>
      </c>
      <c r="D633">
        <f t="shared" si="69"/>
        <v>9891524.2248679567</v>
      </c>
      <c r="E633">
        <f t="shared" si="70"/>
        <v>3.252686011781359E-13</v>
      </c>
      <c r="F633">
        <f t="shared" si="71"/>
        <v>1.1435067782447781E-15</v>
      </c>
      <c r="G633">
        <f t="shared" si="67"/>
        <v>0.11920546563111604</v>
      </c>
      <c r="H633">
        <f t="shared" si="68"/>
        <v>2.032928757363349</v>
      </c>
    </row>
    <row r="634" spans="2:8" x14ac:dyDescent="0.25">
      <c r="B634">
        <f t="shared" si="65"/>
        <v>35.759999999999842</v>
      </c>
      <c r="C634">
        <f t="shared" si="66"/>
        <v>1.910184395340773E-14</v>
      </c>
      <c r="D634">
        <f t="shared" si="69"/>
        <v>9874121.7094317302</v>
      </c>
      <c r="E634">
        <f t="shared" si="70"/>
        <v>3.2412509439989113E-13</v>
      </c>
      <c r="F634">
        <f t="shared" si="71"/>
        <v>1.1452415536316326E-15</v>
      </c>
      <c r="G634">
        <f t="shared" si="67"/>
        <v>0.11938652470879831</v>
      </c>
      <c r="H634">
        <f t="shared" si="68"/>
        <v>2.0257818399993193</v>
      </c>
    </row>
    <row r="635" spans="2:8" x14ac:dyDescent="0.25">
      <c r="B635">
        <f t="shared" si="65"/>
        <v>35.819999999999844</v>
      </c>
      <c r="C635">
        <f t="shared" si="66"/>
        <v>1.913092673463964E-14</v>
      </c>
      <c r="D635">
        <f t="shared" si="69"/>
        <v>9856661.9981608987</v>
      </c>
      <c r="E635">
        <f t="shared" si="70"/>
        <v>3.2297985284625949E-13</v>
      </c>
      <c r="F635">
        <f t="shared" si="71"/>
        <v>1.1469831206414646E-15</v>
      </c>
      <c r="G635">
        <f t="shared" si="67"/>
        <v>0.11956829209149773</v>
      </c>
      <c r="H635">
        <f t="shared" si="68"/>
        <v>2.0186240802891215</v>
      </c>
    </row>
    <row r="636" spans="2:8" x14ac:dyDescent="0.25">
      <c r="B636">
        <f t="shared" si="65"/>
        <v>35.879999999999846</v>
      </c>
      <c r="C636">
        <f t="shared" si="66"/>
        <v>1.9160123102053882E-14</v>
      </c>
      <c r="D636">
        <f t="shared" si="69"/>
        <v>9839144.6827533599</v>
      </c>
      <c r="E636">
        <f t="shared" si="70"/>
        <v>3.2183286972561802E-13</v>
      </c>
      <c r="F636">
        <f t="shared" si="71"/>
        <v>1.1487314951008491E-15</v>
      </c>
      <c r="G636">
        <f t="shared" si="67"/>
        <v>0.11975076938783676</v>
      </c>
      <c r="H636">
        <f t="shared" si="68"/>
        <v>2.0114554357851127</v>
      </c>
    </row>
    <row r="637" spans="2:8" x14ac:dyDescent="0.25">
      <c r="B637">
        <f t="shared" ref="B637:B700" si="72">B636+$B$39</f>
        <v>35.939999999999849</v>
      </c>
      <c r="C637">
        <f t="shared" si="66"/>
        <v>1.9189433299616831E-14</v>
      </c>
      <c r="D637">
        <f t="shared" si="69"/>
        <v>9821569.3507429454</v>
      </c>
      <c r="E637">
        <f t="shared" si="70"/>
        <v>3.2068413823051717E-13</v>
      </c>
      <c r="F637">
        <f t="shared" si="71"/>
        <v>1.150486692050165E-15</v>
      </c>
      <c r="G637">
        <f t="shared" si="67"/>
        <v>0.11993395812260518</v>
      </c>
      <c r="H637">
        <f t="shared" si="68"/>
        <v>2.0042758639407321</v>
      </c>
    </row>
    <row r="638" spans="2:8" x14ac:dyDescent="0.25">
      <c r="B638">
        <f t="shared" si="72"/>
        <v>35.999999999999851</v>
      </c>
      <c r="C638">
        <f t="shared" si="66"/>
        <v>1.9218857557237409E-14</v>
      </c>
      <c r="D638">
        <f t="shared" si="69"/>
        <v>9803935.5854499675</v>
      </c>
      <c r="E638">
        <f t="shared" si="70"/>
        <v>3.1953365153846702E-13</v>
      </c>
      <c r="F638">
        <f t="shared" si="71"/>
        <v>1.152248725705671E-15</v>
      </c>
      <c r="G638">
        <f t="shared" si="67"/>
        <v>0.1201178597327338</v>
      </c>
      <c r="H638">
        <f t="shared" si="68"/>
        <v>1.9970853221154188</v>
      </c>
    </row>
    <row r="639" spans="2:8" x14ac:dyDescent="0.25">
      <c r="B639">
        <f t="shared" si="72"/>
        <v>36.059999999999853</v>
      </c>
      <c r="C639">
        <f t="shared" si="66"/>
        <v>1.9248396090097633E-14</v>
      </c>
      <c r="D639">
        <f t="shared" si="69"/>
        <v>9786242.9659312461</v>
      </c>
      <c r="E639">
        <f t="shared" si="70"/>
        <v>3.1838140281276134E-13</v>
      </c>
      <c r="F639">
        <f t="shared" si="71"/>
        <v>1.1540176094200949E-15</v>
      </c>
      <c r="G639">
        <f t="shared" si="67"/>
        <v>0.12030247556311019</v>
      </c>
      <c r="H639">
        <f t="shared" si="68"/>
        <v>1.989883767579758</v>
      </c>
    </row>
    <row r="640" spans="2:8" x14ac:dyDescent="0.25">
      <c r="B640">
        <f t="shared" si="72"/>
        <v>36.119999999999855</v>
      </c>
      <c r="C640">
        <f t="shared" si="66"/>
        <v>1.9278049097956846E-14</v>
      </c>
      <c r="D640">
        <f t="shared" si="69"/>
        <v>9768491.0669296645</v>
      </c>
      <c r="E640">
        <f t="shared" si="70"/>
        <v>3.1722738520334122E-13</v>
      </c>
      <c r="F640">
        <f t="shared" si="71"/>
        <v>1.1557933556416782E-15</v>
      </c>
      <c r="G640">
        <f t="shared" si="67"/>
        <v>0.12048780686223028</v>
      </c>
      <c r="H640">
        <f t="shared" si="68"/>
        <v>1.9826711575208824</v>
      </c>
    </row>
    <row r="641" spans="2:8" x14ac:dyDescent="0.25">
      <c r="B641">
        <f t="shared" si="72"/>
        <v>36.179999999999858</v>
      </c>
      <c r="C641">
        <f t="shared" si="66"/>
        <v>1.930781676442865E-14</v>
      </c>
      <c r="D641">
        <f t="shared" si="69"/>
        <v>9750679.4588232096</v>
      </c>
      <c r="E641">
        <f t="shared" si="70"/>
        <v>3.1607159184769956E-13</v>
      </c>
      <c r="F641">
        <f t="shared" si="71"/>
        <v>1.1575759758716088E-15</v>
      </c>
      <c r="G641">
        <f t="shared" si="67"/>
        <v>0.12067385477767906</v>
      </c>
      <c r="H641">
        <f t="shared" si="68"/>
        <v>1.9754474490481222</v>
      </c>
    </row>
    <row r="642" spans="2:8" x14ac:dyDescent="0.25">
      <c r="B642">
        <f t="shared" si="72"/>
        <v>36.23999999999986</v>
      </c>
      <c r="C642">
        <f t="shared" si="66"/>
        <v>1.933769925622939E-14</v>
      </c>
      <c r="D642">
        <f t="shared" si="69"/>
        <v>9732807.7075735442</v>
      </c>
      <c r="E642">
        <f t="shared" si="70"/>
        <v>3.1491401587182795E-13</v>
      </c>
      <c r="F642">
        <f t="shared" si="71"/>
        <v>1.1593654806197851E-15</v>
      </c>
      <c r="G642">
        <f t="shared" si="67"/>
        <v>0.12086062035143368</v>
      </c>
      <c r="H642">
        <f t="shared" si="68"/>
        <v>1.9682125991989246</v>
      </c>
    </row>
    <row r="643" spans="2:8" x14ac:dyDescent="0.25">
      <c r="B643">
        <f t="shared" si="72"/>
        <v>36.299999999999862</v>
      </c>
      <c r="C643">
        <f t="shared" si="66"/>
        <v>1.9367696722397186E-14</v>
      </c>
      <c r="D643">
        <f t="shared" si="69"/>
        <v>9714875.374674093</v>
      </c>
      <c r="E643">
        <f t="shared" si="70"/>
        <v>3.1375465039120817E-13</v>
      </c>
      <c r="F643">
        <f t="shared" si="71"/>
        <v>1.1611618793588414E-15</v>
      </c>
      <c r="G643">
        <f t="shared" si="67"/>
        <v>0.12104810451498241</v>
      </c>
      <c r="H643">
        <f t="shared" si="68"/>
        <v>1.9609665649450509</v>
      </c>
    </row>
    <row r="644" spans="2:8" x14ac:dyDescent="0.25">
      <c r="B644">
        <f t="shared" si="72"/>
        <v>36.359999999999864</v>
      </c>
      <c r="C644">
        <f t="shared" si="66"/>
        <v>1.9397809293480173E-14</v>
      </c>
      <c r="D644">
        <f t="shared" si="69"/>
        <v>9696882.017097652</v>
      </c>
      <c r="E644">
        <f t="shared" si="70"/>
        <v>3.1259348851184932E-13</v>
      </c>
      <c r="F644">
        <f t="shared" si="71"/>
        <v>1.1629651804763648E-15</v>
      </c>
      <c r="G644">
        <f t="shared" si="67"/>
        <v>0.12123630808425107</v>
      </c>
      <c r="H644">
        <f t="shared" si="68"/>
        <v>1.9537093031990582</v>
      </c>
    </row>
    <row r="645" spans="2:8" x14ac:dyDescent="0.25">
      <c r="B645">
        <f t="shared" si="72"/>
        <v>36.419999999999867</v>
      </c>
      <c r="C645">
        <f t="shared" si="66"/>
        <v>1.942803708069283E-14</v>
      </c>
      <c r="D645">
        <f t="shared" si="69"/>
        <v>9678827.187243551</v>
      </c>
      <c r="E645">
        <f t="shared" si="70"/>
        <v>3.1143052333137296E-13</v>
      </c>
      <c r="F645">
        <f t="shared" si="71"/>
        <v>1.1647753912252343E-15</v>
      </c>
      <c r="G645">
        <f t="shared" si="67"/>
        <v>0.12142523175433018</v>
      </c>
      <c r="H645">
        <f t="shared" si="68"/>
        <v>1.9464407708210807</v>
      </c>
    </row>
    <row r="646" spans="2:8" x14ac:dyDescent="0.25">
      <c r="B646">
        <f t="shared" si="72"/>
        <v>36.479999999999869</v>
      </c>
      <c r="C646">
        <f t="shared" si="66"/>
        <v>1.9458380175039063E-14</v>
      </c>
      <c r="D646">
        <f t="shared" si="69"/>
        <v>9660710.4328843337</v>
      </c>
      <c r="E646">
        <f t="shared" si="70"/>
        <v>3.1026574794014773E-13</v>
      </c>
      <c r="F646">
        <f t="shared" si="71"/>
        <v>1.1665925176720011E-15</v>
      </c>
      <c r="G646">
        <f t="shared" si="67"/>
        <v>0.12161487609399413</v>
      </c>
      <c r="H646">
        <f t="shared" si="68"/>
        <v>1.9391609246259232</v>
      </c>
    </row>
    <row r="647" spans="2:8" x14ac:dyDescent="0.25">
      <c r="B647">
        <f t="shared" si="72"/>
        <v>36.539999999999871</v>
      </c>
      <c r="C647">
        <f t="shared" si="66"/>
        <v>1.9488838646400705E-14</v>
      </c>
      <c r="D647">
        <f t="shared" si="69"/>
        <v>9642531.2971120253</v>
      </c>
      <c r="E647">
        <f t="shared" si="70"/>
        <v>3.090991554224757E-13</v>
      </c>
      <c r="F647">
        <f t="shared" si="71"/>
        <v>1.1684165646432374E-15</v>
      </c>
      <c r="G647">
        <f t="shared" si="67"/>
        <v>0.1218052415400044</v>
      </c>
      <c r="H647">
        <f t="shared" si="68"/>
        <v>1.931869721390473</v>
      </c>
    </row>
    <row r="648" spans="2:8" x14ac:dyDescent="0.25">
      <c r="B648">
        <f t="shared" si="72"/>
        <v>36.599999999999874</v>
      </c>
      <c r="C648">
        <f t="shared" si="66"/>
        <v>1.9519412542590099E-14</v>
      </c>
      <c r="D648">
        <f t="shared" si="69"/>
        <v>9624289.3182839341</v>
      </c>
      <c r="E648">
        <f t="shared" si="70"/>
        <v>3.0793073885783248E-13</v>
      </c>
      <c r="F648">
        <f t="shared" si="71"/>
        <v>1.1702475356697684E-15</v>
      </c>
      <c r="G648">
        <f t="shared" si="67"/>
        <v>0.1219963283911881</v>
      </c>
      <c r="H648">
        <f t="shared" si="68"/>
        <v>1.9245671178614527</v>
      </c>
    </row>
    <row r="649" spans="2:8" x14ac:dyDescent="0.25">
      <c r="B649">
        <f t="shared" si="72"/>
        <v>36.659999999999876</v>
      </c>
      <c r="C649">
        <f t="shared" si="66"/>
        <v>1.9550101888365204E-14</v>
      </c>
      <c r="D649">
        <f t="shared" si="69"/>
        <v>9605984.0299680568</v>
      </c>
      <c r="E649">
        <f t="shared" si="70"/>
        <v>3.0676049132216273E-13</v>
      </c>
      <c r="F649">
        <f t="shared" si="71"/>
        <v>1.1720854329287034E-15</v>
      </c>
      <c r="G649">
        <f t="shared" si="67"/>
        <v>0.12218813680228252</v>
      </c>
      <c r="H649">
        <f t="shared" si="68"/>
        <v>1.9172530707635169</v>
      </c>
    </row>
    <row r="650" spans="2:8" x14ac:dyDescent="0.25">
      <c r="B650">
        <f t="shared" si="72"/>
        <v>36.719999999999878</v>
      </c>
      <c r="C650">
        <f t="shared" si="66"/>
        <v>1.9580906684405824E-14</v>
      </c>
      <c r="D650">
        <f t="shared" si="69"/>
        <v>9587614.9608880617</v>
      </c>
      <c r="E650">
        <f t="shared" si="70"/>
        <v>3.0558840588923404E-13</v>
      </c>
      <c r="F650">
        <f t="shared" si="71"/>
        <v>1.1739302571831754E-15</v>
      </c>
      <c r="G650">
        <f t="shared" si="67"/>
        <v>0.1223806667775364</v>
      </c>
      <c r="H650">
        <f t="shared" si="68"/>
        <v>1.9099275368077127</v>
      </c>
    </row>
    <row r="651" spans="2:8" x14ac:dyDescent="0.25">
      <c r="B651">
        <f t="shared" si="72"/>
        <v>36.77999999999988</v>
      </c>
      <c r="C651">
        <f t="shared" si="66"/>
        <v>1.9611826906249309E-14</v>
      </c>
      <c r="D651">
        <f t="shared" si="69"/>
        <v>9569181.634867873</v>
      </c>
      <c r="E651">
        <f t="shared" si="70"/>
        <v>3.0441447563205088E-13</v>
      </c>
      <c r="F651">
        <f t="shared" si="71"/>
        <v>1.1757820077196987E-15</v>
      </c>
      <c r="G651">
        <f t="shared" si="67"/>
        <v>0.12257391816405816</v>
      </c>
      <c r="H651">
        <f t="shared" si="68"/>
        <v>1.9025904727003178</v>
      </c>
    </row>
    <row r="652" spans="2:8" x14ac:dyDescent="0.25">
      <c r="B652">
        <f t="shared" si="72"/>
        <v>36.839999999999883</v>
      </c>
      <c r="C652">
        <f t="shared" si="66"/>
        <v>1.964286250318408E-14</v>
      </c>
      <c r="D652">
        <f t="shared" si="69"/>
        <v>9550683.5707759038</v>
      </c>
      <c r="E652">
        <f t="shared" si="70"/>
        <v>3.0323869362433118E-13</v>
      </c>
      <c r="F652">
        <f t="shared" si="71"/>
        <v>1.1776406822830463E-15</v>
      </c>
      <c r="G652">
        <f t="shared" si="67"/>
        <v>0.12276789064490048</v>
      </c>
      <c r="H652">
        <f t="shared" si="68"/>
        <v>1.8952418351520699</v>
      </c>
    </row>
    <row r="653" spans="2:8" x14ac:dyDescent="0.25">
      <c r="B653">
        <f t="shared" si="72"/>
        <v>36.899999999999885</v>
      </c>
      <c r="C653">
        <f t="shared" si="66"/>
        <v>1.9674013397099267E-14</v>
      </c>
      <c r="D653">
        <f t="shared" si="69"/>
        <v>9532120.2824688926</v>
      </c>
      <c r="E653">
        <f t="shared" si="70"/>
        <v>3.0206105294204812E-13</v>
      </c>
      <c r="F653">
        <f t="shared" si="71"/>
        <v>1.1795062770085452E-15</v>
      </c>
      <c r="G653">
        <f t="shared" si="67"/>
        <v>0.1229625837318704</v>
      </c>
      <c r="H653">
        <f t="shared" si="68"/>
        <v>1.8878815808878004</v>
      </c>
    </row>
    <row r="654" spans="2:8" x14ac:dyDescent="0.25">
      <c r="B654">
        <f t="shared" si="72"/>
        <v>36.959999999999887</v>
      </c>
      <c r="C654">
        <f t="shared" si="66"/>
        <v>1.9705279481288749E-14</v>
      </c>
      <c r="D654">
        <f t="shared" si="69"/>
        <v>9513491.2787354253</v>
      </c>
      <c r="E654">
        <f t="shared" si="70"/>
        <v>3.0088154666503957E-13</v>
      </c>
      <c r="F654">
        <f t="shared" si="71"/>
        <v>1.1813787863516853E-15</v>
      </c>
      <c r="G654">
        <f t="shared" si="67"/>
        <v>0.12315799675805467</v>
      </c>
      <c r="H654">
        <f t="shared" si="68"/>
        <v>1.8805096666564971</v>
      </c>
    </row>
    <row r="655" spans="2:8" x14ac:dyDescent="0.25">
      <c r="B655">
        <f t="shared" si="72"/>
        <v>37.019999999999889</v>
      </c>
      <c r="C655">
        <f t="shared" si="66"/>
        <v>1.973666061920754E-14</v>
      </c>
      <c r="D655">
        <f t="shared" si="69"/>
        <v>9494796.0632391367</v>
      </c>
      <c r="E655">
        <f t="shared" si="70"/>
        <v>2.9970016787868788E-13</v>
      </c>
      <c r="F655">
        <f t="shared" si="71"/>
        <v>1.1832582030149334E-15</v>
      </c>
      <c r="G655">
        <f t="shared" si="67"/>
        <v>0.12335412887004713</v>
      </c>
      <c r="H655">
        <f t="shared" si="68"/>
        <v>1.8731260492417992</v>
      </c>
    </row>
    <row r="656" spans="2:8" x14ac:dyDescent="0.25">
      <c r="B656">
        <f t="shared" si="72"/>
        <v>37.079999999999892</v>
      </c>
      <c r="C656">
        <f t="shared" si="66"/>
        <v>1.9768156643178792E-14</v>
      </c>
      <c r="D656">
        <f t="shared" si="69"/>
        <v>9476034.1344615873</v>
      </c>
      <c r="E656">
        <f t="shared" si="70"/>
        <v>2.9851690967567294E-13</v>
      </c>
      <c r="F656">
        <f t="shared" si="71"/>
        <v>1.1851445178716349E-15</v>
      </c>
      <c r="G656">
        <f t="shared" si="67"/>
        <v>0.12355097901986743</v>
      </c>
      <c r="H656">
        <f t="shared" si="68"/>
        <v>1.8657306854729556</v>
      </c>
    </row>
    <row r="657" spans="2:8" x14ac:dyDescent="0.25">
      <c r="B657">
        <f t="shared" si="72"/>
        <v>37.139999999999894</v>
      </c>
      <c r="C657">
        <f t="shared" si="66"/>
        <v>1.9799767353049201E-14</v>
      </c>
      <c r="D657">
        <f t="shared" si="69"/>
        <v>9457204.9856449049</v>
      </c>
      <c r="E657">
        <f t="shared" si="70"/>
        <v>2.973317651578013E-13</v>
      </c>
      <c r="F657">
        <f t="shared" si="71"/>
        <v>1.1870377198868847E-15</v>
      </c>
      <c r="G657">
        <f t="shared" si="67"/>
        <v>0.12374854595655749</v>
      </c>
      <c r="H657">
        <f t="shared" si="68"/>
        <v>1.8583235322362581</v>
      </c>
    </row>
    <row r="658" spans="2:8" x14ac:dyDescent="0.25">
      <c r="B658">
        <f t="shared" si="72"/>
        <v>37.199999999999896</v>
      </c>
      <c r="C658">
        <f t="shared" si="66"/>
        <v>1.9831492514790771E-14</v>
      </c>
      <c r="D658">
        <f t="shared" si="69"/>
        <v>9438308.104734147</v>
      </c>
      <c r="E658">
        <f t="shared" si="70"/>
        <v>2.9614472743791441E-13</v>
      </c>
      <c r="F658">
        <f t="shared" si="71"/>
        <v>1.1889377960352442E-15</v>
      </c>
      <c r="G658">
        <f t="shared" si="67"/>
        <v>0.12394682821744231</v>
      </c>
      <c r="H658">
        <f t="shared" si="68"/>
        <v>1.8509045464869649</v>
      </c>
    </row>
    <row r="659" spans="2:8" x14ac:dyDescent="0.25">
      <c r="B659">
        <f t="shared" si="72"/>
        <v>37.259999999999899</v>
      </c>
      <c r="C659">
        <f t="shared" si="66"/>
        <v>1.986333185904674E-14</v>
      </c>
      <c r="D659">
        <f t="shared" si="69"/>
        <v>9419342.9743194673</v>
      </c>
      <c r="E659">
        <f t="shared" si="70"/>
        <v>2.9495578964187916E-13</v>
      </c>
      <c r="F659">
        <f t="shared" si="71"/>
        <v>1.1908447312151704E-15</v>
      </c>
      <c r="G659">
        <f t="shared" si="67"/>
        <v>0.12414582411904211</v>
      </c>
      <c r="H659">
        <f t="shared" si="68"/>
        <v>1.8434736852617446</v>
      </c>
    </row>
    <row r="660" spans="2:8" x14ac:dyDescent="0.25">
      <c r="B660">
        <f t="shared" si="72"/>
        <v>37.319999999999901</v>
      </c>
      <c r="C660">
        <f t="shared" si="66"/>
        <v>1.989528507961926E-14</v>
      </c>
      <c r="D660">
        <f t="shared" si="69"/>
        <v>9400309.0715780761</v>
      </c>
      <c r="E660">
        <f t="shared" si="70"/>
        <v>2.9376494491066398E-13</v>
      </c>
      <c r="F660">
        <f t="shared" si="71"/>
        <v>1.1927585081600253E-15</v>
      </c>
      <c r="G660">
        <f t="shared" si="67"/>
        <v>0.12434553174762036</v>
      </c>
      <c r="H660">
        <f t="shared" si="68"/>
        <v>1.8360309056916497</v>
      </c>
    </row>
    <row r="661" spans="2:8" x14ac:dyDescent="0.25">
      <c r="B661">
        <f t="shared" si="72"/>
        <v>37.379999999999903</v>
      </c>
      <c r="C661">
        <f t="shared" si="66"/>
        <v>1.9927351831896553E-14</v>
      </c>
      <c r="D661">
        <f t="shared" si="69"/>
        <v>9381205.868216062</v>
      </c>
      <c r="E661">
        <f t="shared" si="70"/>
        <v>2.9257218640250398E-13</v>
      </c>
      <c r="F661">
        <f t="shared" si="71"/>
        <v>1.1946791073455196E-15</v>
      </c>
      <c r="G661">
        <f t="shared" si="67"/>
        <v>0.12454594894935345</v>
      </c>
      <c r="H661">
        <f t="shared" si="68"/>
        <v>1.8285761650156498</v>
      </c>
    </row>
    <row r="662" spans="2:8" x14ac:dyDescent="0.25">
      <c r="B662">
        <f t="shared" si="72"/>
        <v>37.439999999999905</v>
      </c>
      <c r="C662">
        <f t="shared" si="66"/>
        <v>1.9959531731216867E-14</v>
      </c>
      <c r="D662">
        <f t="shared" si="69"/>
        <v>9362032.83041008</v>
      </c>
      <c r="E662">
        <f t="shared" si="70"/>
        <v>2.9137750729515845E-13</v>
      </c>
      <c r="F662">
        <f t="shared" si="71"/>
        <v>1.196606506893448E-15</v>
      </c>
      <c r="G662">
        <f t="shared" si="67"/>
        <v>0.12474707332010541</v>
      </c>
      <c r="H662">
        <f t="shared" si="68"/>
        <v>1.8211094205947402</v>
      </c>
    </row>
    <row r="663" spans="2:8" x14ac:dyDescent="0.25">
      <c r="B663">
        <f t="shared" si="72"/>
        <v>37.499999999999908</v>
      </c>
      <c r="C663">
        <f t="shared" si="66"/>
        <v>1.9991824351166744E-14</v>
      </c>
      <c r="D663">
        <f t="shared" si="69"/>
        <v>9342789.4187489711</v>
      </c>
      <c r="E663">
        <f t="shared" si="70"/>
        <v>2.90180900788265E-13</v>
      </c>
      <c r="F663">
        <f t="shared" si="71"/>
        <v>1.1985406824715539E-15</v>
      </c>
      <c r="G663">
        <f t="shared" si="67"/>
        <v>0.12494890219479214</v>
      </c>
      <c r="H663">
        <f t="shared" si="68"/>
        <v>1.8136306299266562</v>
      </c>
    </row>
    <row r="664" spans="2:8" x14ac:dyDescent="0.25">
      <c r="B664">
        <f t="shared" si="72"/>
        <v>37.55999999999991</v>
      </c>
      <c r="C664">
        <f t="shared" si="66"/>
        <v>2.0024229221810721E-14</v>
      </c>
      <c r="D664">
        <f t="shared" si="69"/>
        <v>9323475.0881753284</v>
      </c>
      <c r="E664">
        <f t="shared" si="70"/>
        <v>2.8898236010579347E-13</v>
      </c>
      <c r="F664">
        <f t="shared" si="71"/>
        <v>1.2004816071893695E-15</v>
      </c>
      <c r="G664">
        <f t="shared" si="67"/>
        <v>0.12515143263631701</v>
      </c>
      <c r="H664">
        <f t="shared" si="68"/>
        <v>1.8061397506612089</v>
      </c>
    </row>
    <row r="665" spans="2:8" x14ac:dyDescent="0.25">
      <c r="B665">
        <f t="shared" si="72"/>
        <v>37.619999999999912</v>
      </c>
      <c r="C665">
        <f t="shared" si="66"/>
        <v>2.0056745827849722E-14</v>
      </c>
      <c r="D665">
        <f t="shared" si="69"/>
        <v>9304089.2879270725</v>
      </c>
      <c r="E665">
        <f t="shared" si="70"/>
        <v>2.8778187849860411E-13</v>
      </c>
      <c r="F665">
        <f t="shared" si="71"/>
        <v>1.2024292514898589E-15</v>
      </c>
      <c r="G665">
        <f t="shared" si="67"/>
        <v>0.12535466142406074</v>
      </c>
      <c r="H665">
        <f t="shared" si="68"/>
        <v>1.7986367406162755</v>
      </c>
    </row>
    <row r="666" spans="2:8" x14ac:dyDescent="0.25">
      <c r="B666">
        <f t="shared" si="72"/>
        <v>37.679999999999914</v>
      </c>
      <c r="C666">
        <f t="shared" si="66"/>
        <v>2.0089373606704991E-14</v>
      </c>
      <c r="D666">
        <f t="shared" si="69"/>
        <v>9284631.4614790883</v>
      </c>
      <c r="E666">
        <f t="shared" si="70"/>
        <v>2.8657944924711424E-13</v>
      </c>
      <c r="F666">
        <f t="shared" si="71"/>
        <v>1.2043835830366871E-15</v>
      </c>
      <c r="G666">
        <f t="shared" si="67"/>
        <v>0.1255585850419062</v>
      </c>
      <c r="H666">
        <f t="shared" si="68"/>
        <v>1.7911215577944639</v>
      </c>
    </row>
    <row r="667" spans="2:8" x14ac:dyDescent="0.25">
      <c r="B667">
        <f t="shared" si="72"/>
        <v>37.739999999999917</v>
      </c>
      <c r="C667">
        <f t="shared" si="66"/>
        <v>2.0122111946524601E-14</v>
      </c>
      <c r="D667">
        <f t="shared" si="69"/>
        <v>9265101.0464849379</v>
      </c>
      <c r="E667">
        <f t="shared" si="70"/>
        <v>2.8537506566407754E-13</v>
      </c>
      <c r="F667">
        <f t="shared" si="71"/>
        <v>1.2063445665969335E-15</v>
      </c>
      <c r="G667">
        <f t="shared" si="67"/>
        <v>0.12576319966577873</v>
      </c>
      <c r="H667">
        <f t="shared" si="68"/>
        <v>1.7835941604004844</v>
      </c>
    </row>
    <row r="668" spans="2:8" x14ac:dyDescent="0.25">
      <c r="B668">
        <f t="shared" si="72"/>
        <v>37.799999999999919</v>
      </c>
      <c r="C668">
        <f t="shared" si="66"/>
        <v>2.0154960184109133E-14</v>
      </c>
      <c r="D668">
        <f t="shared" si="69"/>
        <v>9245497.4747187551</v>
      </c>
      <c r="E668">
        <f t="shared" si="70"/>
        <v>2.8416872109748063E-13</v>
      </c>
      <c r="F668">
        <f t="shared" si="71"/>
        <v>1.2083121639190577E-15</v>
      </c>
      <c r="G668">
        <f t="shared" si="67"/>
        <v>0.12596850115068206</v>
      </c>
      <c r="H668">
        <f t="shared" si="68"/>
        <v>1.7760545068592539</v>
      </c>
    </row>
    <row r="669" spans="2:8" x14ac:dyDescent="0.25">
      <c r="B669">
        <f t="shared" si="72"/>
        <v>37.859999999999921</v>
      </c>
      <c r="C669">
        <f t="shared" si="66"/>
        <v>2.0187917602753181E-14</v>
      </c>
      <c r="D669">
        <f t="shared" si="69"/>
        <v>9225820.1720173284</v>
      </c>
      <c r="E669">
        <f t="shared" si="70"/>
        <v>2.8296040893356159E-13</v>
      </c>
      <c r="F669">
        <f t="shared" si="71"/>
        <v>1.2102863336059152E-15</v>
      </c>
      <c r="G669">
        <f t="shared" si="67"/>
        <v>0.12617448501720738</v>
      </c>
      <c r="H669">
        <f t="shared" si="68"/>
        <v>1.7685025558347598</v>
      </c>
    </row>
    <row r="670" spans="2:8" x14ac:dyDescent="0.25">
      <c r="B670">
        <f t="shared" si="72"/>
        <v>37.919999999999924</v>
      </c>
      <c r="C670">
        <f t="shared" si="66"/>
        <v>2.02209834299991E-14</v>
      </c>
      <c r="D670">
        <f t="shared" si="69"/>
        <v>9206068.5582224783</v>
      </c>
      <c r="E670">
        <f t="shared" si="70"/>
        <v>2.8175012259995566E-13</v>
      </c>
      <c r="F670">
        <f t="shared" si="71"/>
        <v>1.2122670309826144E-15</v>
      </c>
      <c r="G670">
        <f t="shared" si="67"/>
        <v>0.12638114643749437</v>
      </c>
      <c r="H670">
        <f t="shared" si="68"/>
        <v>1.7609382662497226</v>
      </c>
    </row>
    <row r="671" spans="2:8" x14ac:dyDescent="0.25">
      <c r="B671">
        <f t="shared" si="72"/>
        <v>37.979999999999926</v>
      </c>
      <c r="C671">
        <f t="shared" si="66"/>
        <v>2.0254156835299217E-14</v>
      </c>
      <c r="D671">
        <f t="shared" si="69"/>
        <v>9186242.0471237563</v>
      </c>
      <c r="E671">
        <f t="shared" si="70"/>
        <v>2.8053785556897303E-13</v>
      </c>
      <c r="F671">
        <f t="shared" si="71"/>
        <v>1.2142542079589954E-15</v>
      </c>
      <c r="G671">
        <f t="shared" si="67"/>
        <v>0.12658848022062011</v>
      </c>
      <c r="H671">
        <f t="shared" si="68"/>
        <v>1.7533615973060814</v>
      </c>
    </row>
    <row r="672" spans="2:8" x14ac:dyDescent="0.25">
      <c r="B672">
        <f t="shared" si="72"/>
        <v>38.039999999999928</v>
      </c>
      <c r="C672">
        <f t="shared" si="66"/>
        <v>2.028743692758271E-14</v>
      </c>
      <c r="D672">
        <f t="shared" si="69"/>
        <v>9166340.0464015696</v>
      </c>
      <c r="E672">
        <f t="shared" si="70"/>
        <v>2.7932360136101404E-13</v>
      </c>
      <c r="F672">
        <f t="shared" si="71"/>
        <v>1.216247812886504E-15</v>
      </c>
      <c r="G672">
        <f t="shared" si="67"/>
        <v>0.12679648079739192</v>
      </c>
      <c r="H672">
        <f t="shared" si="68"/>
        <v>1.7457725085063376</v>
      </c>
    </row>
    <row r="673" spans="2:8" x14ac:dyDescent="0.25">
      <c r="B673">
        <f t="shared" si="72"/>
        <v>38.09999999999993</v>
      </c>
      <c r="C673">
        <f t="shared" si="66"/>
        <v>2.0320822752722953E-14</v>
      </c>
      <c r="D673">
        <f t="shared" si="69"/>
        <v>9146361.9575707857</v>
      </c>
      <c r="E673">
        <f t="shared" si="70"/>
        <v>2.7810735354812752E-13</v>
      </c>
      <c r="F673">
        <f t="shared" si="71"/>
        <v>1.2182477904092161E-15</v>
      </c>
      <c r="G673">
        <f t="shared" si="67"/>
        <v>0.12700514220451845</v>
      </c>
      <c r="H673">
        <f t="shared" si="68"/>
        <v>1.7381709596757968</v>
      </c>
    </row>
    <row r="674" spans="2:8" x14ac:dyDescent="0.25">
      <c r="B674">
        <f t="shared" si="72"/>
        <v>38.159999999999933</v>
      </c>
      <c r="C674">
        <f t="shared" si="66"/>
        <v>2.0354313290901186E-14</v>
      </c>
      <c r="D674">
        <f t="shared" si="69"/>
        <v>9126307.1759248897</v>
      </c>
      <c r="E674">
        <f t="shared" si="70"/>
        <v>2.7688910575771832E-13</v>
      </c>
      <c r="F674">
        <f t="shared" si="71"/>
        <v>1.2202540813087702E-15</v>
      </c>
      <c r="G674">
        <f t="shared" si="67"/>
        <v>0.12721445806813239</v>
      </c>
      <c r="H674">
        <f t="shared" si="68"/>
        <v>1.7305569109857393</v>
      </c>
    </row>
    <row r="675" spans="2:8" x14ac:dyDescent="0.25">
      <c r="B675">
        <f t="shared" si="72"/>
        <v>38.219999999999935</v>
      </c>
      <c r="C675">
        <f t="shared" si="66"/>
        <v>2.0387907453862012E-14</v>
      </c>
      <c r="D675">
        <f t="shared" si="69"/>
        <v>9106175.0904808138</v>
      </c>
      <c r="E675">
        <f t="shared" si="70"/>
        <v>2.7566885167640957E-13</v>
      </c>
      <c r="F675">
        <f t="shared" si="71"/>
        <v>1.2222666223429422E-15</v>
      </c>
      <c r="G675">
        <f t="shared" si="67"/>
        <v>0.12742442158663755</v>
      </c>
      <c r="H675">
        <f t="shared" si="68"/>
        <v>1.7229303229775597</v>
      </c>
    </row>
    <row r="676" spans="2:8" x14ac:dyDescent="0.25">
      <c r="B676">
        <f t="shared" si="72"/>
        <v>38.279999999999937</v>
      </c>
      <c r="C676">
        <f t="shared" si="66"/>
        <v>2.0421604082056013E-14</v>
      </c>
      <c r="D676">
        <f t="shared" si="69"/>
        <v>9085965.0839244891</v>
      </c>
      <c r="E676">
        <f t="shared" si="70"/>
        <v>2.7444658505406662E-13</v>
      </c>
      <c r="F676">
        <f t="shared" si="71"/>
        <v>1.2242853460775872E-15</v>
      </c>
      <c r="G676">
        <f t="shared" si="67"/>
        <v>0.12763502551285008</v>
      </c>
      <c r="H676">
        <f t="shared" si="68"/>
        <v>1.7152911565879161</v>
      </c>
    </row>
    <row r="677" spans="2:8" x14ac:dyDescent="0.25">
      <c r="B677">
        <f t="shared" si="72"/>
        <v>38.339999999999939</v>
      </c>
      <c r="C677">
        <f t="shared" si="66"/>
        <v>2.0455401941664736E-14</v>
      </c>
      <c r="D677">
        <f t="shared" si="69"/>
        <v>9065676.5325572509</v>
      </c>
      <c r="E677">
        <f t="shared" si="70"/>
        <v>2.7322229970798902E-13</v>
      </c>
      <c r="F677">
        <f t="shared" si="71"/>
        <v>1.2263101807116691E-15</v>
      </c>
      <c r="G677">
        <f t="shared" si="67"/>
        <v>0.12784626213540459</v>
      </c>
      <c r="H677">
        <f t="shared" si="68"/>
        <v>1.7076393731749311</v>
      </c>
    </row>
    <row r="678" spans="2:8" x14ac:dyDescent="0.25">
      <c r="B678">
        <f t="shared" si="72"/>
        <v>38.399999999999942</v>
      </c>
      <c r="C678">
        <f t="shared" si="66"/>
        <v>2.0489299721502862E-14</v>
      </c>
      <c r="D678">
        <f t="shared" si="69"/>
        <v>9045308.8062431719</v>
      </c>
      <c r="E678">
        <f t="shared" si="70"/>
        <v>2.7199598952727737E-13</v>
      </c>
      <c r="F678">
        <f t="shared" si="71"/>
        <v>1.2283410498950746E-15</v>
      </c>
      <c r="G678">
        <f t="shared" si="67"/>
        <v>0.12805812325939286</v>
      </c>
      <c r="H678">
        <f t="shared" si="68"/>
        <v>1.6999749345454835</v>
      </c>
    </row>
    <row r="679" spans="2:8" x14ac:dyDescent="0.25">
      <c r="B679">
        <f t="shared" si="72"/>
        <v>38.459999999999944</v>
      </c>
      <c r="C679">
        <f t="shared" ref="C679:C742" si="73">(((4*PI()*$C$6^2)/($C$16*D679^2))*(($C$11*$C$10*$C$12)/($C$13*$C$14))*($C$8^2/(4*PI()*$C$7))^2*(LN((2*$C$16*D679^2)/$C$9)-$C$1))/$F$34</f>
        <v>2.0523296029792307E-14</v>
      </c>
      <c r="D679">
        <f t="shared" si="69"/>
        <v>9024861.2683574557</v>
      </c>
      <c r="E679">
        <f t="shared" si="70"/>
        <v>2.7076764847738231E-13</v>
      </c>
      <c r="F679">
        <f t="shared" si="71"/>
        <v>1.2303778725389018E-15</v>
      </c>
      <c r="G679">
        <f t="shared" ref="G679:G742" si="74">C679/$C$19/$F$36</f>
        <v>0.1282706001862019</v>
      </c>
      <c r="H679">
        <f t="shared" ref="H679:H742" si="75">E679/$C$19/$F$36</f>
        <v>1.6922978029836393</v>
      </c>
    </row>
    <row r="680" spans="2:8" x14ac:dyDescent="0.25">
      <c r="B680">
        <f t="shared" si="72"/>
        <v>38.519999999999946</v>
      </c>
      <c r="C680">
        <f t="shared" si="73"/>
        <v>2.055738939080268E-14</v>
      </c>
      <c r="D680">
        <f t="shared" ref="D680:D743" si="76">((2*E680)/$C$5)^0.5</f>
        <v>9004333.2757359948</v>
      </c>
      <c r="E680">
        <f t="shared" ref="E680:E743" si="77">E679-F679</f>
        <v>2.6953727060484339E-13</v>
      </c>
      <c r="F680">
        <f t="shared" ref="F680:F743" si="78">(B680-B679)*(C680+C679)/2</f>
        <v>1.2324205626178962E-15</v>
      </c>
      <c r="G680">
        <f t="shared" si="74"/>
        <v>0.12848368369251673</v>
      </c>
      <c r="H680">
        <f t="shared" si="75"/>
        <v>1.684607941280271</v>
      </c>
    </row>
    <row r="681" spans="2:8" x14ac:dyDescent="0.25">
      <c r="B681">
        <f t="shared" si="72"/>
        <v>38.579999999999949</v>
      </c>
      <c r="C681">
        <f t="shared" si="73"/>
        <v>2.0591578241352228E-14</v>
      </c>
      <c r="D681">
        <f t="shared" si="76"/>
        <v>8983724.1786262225</v>
      </c>
      <c r="E681">
        <f t="shared" si="77"/>
        <v>2.6830485004222549E-13</v>
      </c>
      <c r="F681">
        <f t="shared" si="78"/>
        <v>1.2344690289646939E-15</v>
      </c>
      <c r="G681">
        <f t="shared" si="74"/>
        <v>0.12869736400845141</v>
      </c>
      <c r="H681">
        <f t="shared" si="75"/>
        <v>1.6769053127639091</v>
      </c>
    </row>
    <row r="682" spans="2:8" x14ac:dyDescent="0.25">
      <c r="B682">
        <f t="shared" si="72"/>
        <v>38.639999999999951</v>
      </c>
      <c r="C682">
        <f t="shared" si="73"/>
        <v>2.0625860927163299E-14</v>
      </c>
      <c r="D682">
        <f t="shared" si="76"/>
        <v>8963033.3206393924</v>
      </c>
      <c r="E682">
        <f t="shared" si="77"/>
        <v>2.6707038101326081E-13</v>
      </c>
      <c r="F682">
        <f t="shared" si="78"/>
        <v>1.2365231750555126E-15</v>
      </c>
      <c r="G682">
        <f t="shared" si="74"/>
        <v>0.12891163079477061</v>
      </c>
      <c r="H682">
        <f t="shared" si="75"/>
        <v>1.6691898813328798</v>
      </c>
    </row>
    <row r="683" spans="2:8" x14ac:dyDescent="0.25">
      <c r="B683">
        <f t="shared" si="72"/>
        <v>38.699999999999953</v>
      </c>
      <c r="C683">
        <f t="shared" si="73"/>
        <v>2.066023569906583E-14</v>
      </c>
      <c r="D683">
        <f t="shared" si="76"/>
        <v>8942260.0387044158</v>
      </c>
      <c r="E683">
        <f t="shared" si="77"/>
        <v>2.658338578382053E-13</v>
      </c>
      <c r="F683">
        <f t="shared" si="78"/>
        <v>1.2385828987869208E-15</v>
      </c>
      <c r="G683">
        <f t="shared" si="74"/>
        <v>0.12912647311916142</v>
      </c>
      <c r="H683">
        <f t="shared" si="75"/>
        <v>1.661461611488783</v>
      </c>
    </row>
    <row r="684" spans="2:8" x14ac:dyDescent="0.25">
      <c r="B684">
        <f t="shared" si="72"/>
        <v>38.759999999999955</v>
      </c>
      <c r="C684">
        <f t="shared" si="73"/>
        <v>2.0694700709042382E-14</v>
      </c>
      <c r="D684">
        <f t="shared" si="76"/>
        <v>8921403.6630234271</v>
      </c>
      <c r="E684">
        <f t="shared" si="77"/>
        <v>2.6459527493941836E-13</v>
      </c>
      <c r="F684">
        <f t="shared" si="78"/>
        <v>1.2406480922432933E-15</v>
      </c>
      <c r="G684">
        <f t="shared" si="74"/>
        <v>0.12934187943151487</v>
      </c>
      <c r="H684">
        <f t="shared" si="75"/>
        <v>1.6537204683713644</v>
      </c>
    </row>
    <row r="685" spans="2:8" x14ac:dyDescent="0.25">
      <c r="B685">
        <f t="shared" si="72"/>
        <v>38.819999999999958</v>
      </c>
      <c r="C685">
        <f t="shared" si="73"/>
        <v>2.0729254006107502E-14</v>
      </c>
      <c r="D685">
        <f t="shared" si="76"/>
        <v>8900463.5170292109</v>
      </c>
      <c r="E685">
        <f t="shared" si="77"/>
        <v>2.6335462684717506E-13</v>
      </c>
      <c r="F685">
        <f t="shared" si="78"/>
        <v>1.2427186414545436E-15</v>
      </c>
      <c r="G685">
        <f t="shared" si="74"/>
        <v>0.12955783753817188</v>
      </c>
      <c r="H685">
        <f t="shared" si="75"/>
        <v>1.6459664177948439</v>
      </c>
    </row>
    <row r="686" spans="2:8" x14ac:dyDescent="0.25">
      <c r="B686">
        <f t="shared" si="72"/>
        <v>38.87999999999996</v>
      </c>
      <c r="C686">
        <f t="shared" si="73"/>
        <v>2.076389353201446E-14</v>
      </c>
      <c r="D686">
        <f t="shared" si="76"/>
        <v>8879438.9173446875</v>
      </c>
      <c r="E686">
        <f t="shared" si="77"/>
        <v>2.621119082057205E-13</v>
      </c>
      <c r="F686">
        <f t="shared" si="78"/>
        <v>1.244794426143706E-15</v>
      </c>
      <c r="G686">
        <f t="shared" si="74"/>
        <v>0.12977433457509036</v>
      </c>
      <c r="H686">
        <f t="shared" si="75"/>
        <v>1.6381994262857531</v>
      </c>
    </row>
    <row r="687" spans="2:8" x14ac:dyDescent="0.25">
      <c r="B687">
        <f t="shared" si="72"/>
        <v>38.939999999999962</v>
      </c>
      <c r="C687">
        <f t="shared" si="73"/>
        <v>2.0798617116781429E-14</v>
      </c>
      <c r="D687">
        <f t="shared" si="76"/>
        <v>8858329.1737446077</v>
      </c>
      <c r="E687">
        <f t="shared" si="77"/>
        <v>2.6086711377957679E-13</v>
      </c>
      <c r="F687">
        <f t="shared" si="78"/>
        <v>1.246875319463924E-15</v>
      </c>
      <c r="G687">
        <f t="shared" si="74"/>
        <v>0.12999135697988393</v>
      </c>
      <c r="H687">
        <f t="shared" si="75"/>
        <v>1.6304194611223548</v>
      </c>
    </row>
    <row r="688" spans="2:8" x14ac:dyDescent="0.25">
      <c r="B688">
        <f t="shared" si="72"/>
        <v>38.999999999999964</v>
      </c>
      <c r="C688">
        <f t="shared" si="73"/>
        <v>2.0833422474029374E-14</v>
      </c>
      <c r="D688">
        <f t="shared" si="76"/>
        <v>8837133.5891196765</v>
      </c>
      <c r="E688">
        <f t="shared" si="77"/>
        <v>2.5962023846011288E-13</v>
      </c>
      <c r="F688">
        <f t="shared" si="78"/>
        <v>1.2489611877243712E-15</v>
      </c>
      <c r="G688">
        <f t="shared" si="74"/>
        <v>0.13020889046268358</v>
      </c>
      <c r="H688">
        <f t="shared" si="75"/>
        <v>1.6226264903757053</v>
      </c>
    </row>
    <row r="689" spans="2:8" x14ac:dyDescent="0.25">
      <c r="B689">
        <f t="shared" si="72"/>
        <v>39.059999999999967</v>
      </c>
      <c r="C689">
        <f t="shared" si="73"/>
        <v>2.0868307196123186E-14</v>
      </c>
      <c r="D689">
        <f t="shared" si="76"/>
        <v>8815851.4594432805</v>
      </c>
      <c r="E689">
        <f t="shared" si="77"/>
        <v>2.583712772723885E-13</v>
      </c>
      <c r="F689">
        <f t="shared" si="78"/>
        <v>1.2510518901046242E-15</v>
      </c>
      <c r="G689">
        <f t="shared" si="74"/>
        <v>0.13042691997576988</v>
      </c>
      <c r="H689">
        <f t="shared" si="75"/>
        <v>1.614820482952428</v>
      </c>
    </row>
    <row r="690" spans="2:8" x14ac:dyDescent="0.25">
      <c r="B690">
        <f t="shared" si="72"/>
        <v>39.119999999999969</v>
      </c>
      <c r="C690">
        <f t="shared" si="73"/>
        <v>2.0903268749107345E-14</v>
      </c>
      <c r="D690">
        <f t="shared" si="76"/>
        <v>8794482.0737410653</v>
      </c>
      <c r="E690">
        <f t="shared" si="77"/>
        <v>2.5712022538228386E-13</v>
      </c>
      <c r="F690">
        <f t="shared" si="78"/>
        <v>1.2531472783569634E-15</v>
      </c>
      <c r="G690">
        <f t="shared" si="74"/>
        <v>0.13064542968192089</v>
      </c>
      <c r="H690">
        <f t="shared" si="75"/>
        <v>1.6070014086392741</v>
      </c>
    </row>
    <row r="691" spans="2:8" x14ac:dyDescent="0.25">
      <c r="B691">
        <f t="shared" si="72"/>
        <v>39.179999999999971</v>
      </c>
      <c r="C691">
        <f t="shared" si="73"/>
        <v>2.0938304467427027E-14</v>
      </c>
      <c r="D691">
        <f t="shared" si="76"/>
        <v>8773024.7140635699</v>
      </c>
      <c r="E691">
        <f t="shared" si="77"/>
        <v>2.5586707810392692E-13</v>
      </c>
      <c r="F691">
        <f t="shared" si="78"/>
        <v>1.2552471964960786E-15</v>
      </c>
      <c r="G691">
        <f t="shared" si="74"/>
        <v>0.1308644029214189</v>
      </c>
      <c r="H691">
        <f t="shared" si="75"/>
        <v>1.599169238149543</v>
      </c>
    </row>
    <row r="692" spans="2:8" x14ac:dyDescent="0.25">
      <c r="B692">
        <f t="shared" si="72"/>
        <v>39.239999999999974</v>
      </c>
      <c r="C692">
        <f t="shared" si="73"/>
        <v>2.0973411548425084E-14</v>
      </c>
      <c r="D692">
        <f t="shared" si="76"/>
        <v>8751478.6554621514</v>
      </c>
      <c r="E692">
        <f t="shared" si="77"/>
        <v>2.5461183090743081E-13</v>
      </c>
      <c r="F692">
        <f t="shared" si="78"/>
        <v>1.2573514804756109E-15</v>
      </c>
      <c r="G692">
        <f t="shared" si="74"/>
        <v>0.13108382217765674</v>
      </c>
      <c r="H692">
        <f t="shared" si="75"/>
        <v>1.5913239431714425</v>
      </c>
    </row>
    <row r="693" spans="2:8" x14ac:dyDescent="0.25">
      <c r="B693">
        <f t="shared" si="72"/>
        <v>39.299999999999976</v>
      </c>
      <c r="C693">
        <f t="shared" si="73"/>
        <v>2.1008587046604863E-14</v>
      </c>
      <c r="D693">
        <f t="shared" si="76"/>
        <v>8729843.1659685001</v>
      </c>
      <c r="E693">
        <f t="shared" si="77"/>
        <v>2.5335447942695521E-13</v>
      </c>
      <c r="F693">
        <f t="shared" si="78"/>
        <v>1.2594599578509462E-15</v>
      </c>
      <c r="G693">
        <f t="shared" si="74"/>
        <v>0.13130366904128038</v>
      </c>
      <c r="H693">
        <f t="shared" si="75"/>
        <v>1.5834654964184698</v>
      </c>
    </row>
    <row r="694" spans="2:8" x14ac:dyDescent="0.25">
      <c r="B694">
        <f t="shared" si="72"/>
        <v>39.359999999999978</v>
      </c>
      <c r="C694">
        <f t="shared" si="73"/>
        <v>2.1043827867648429E-14</v>
      </c>
      <c r="D694">
        <f t="shared" si="76"/>
        <v>8708117.5065779816</v>
      </c>
      <c r="E694">
        <f t="shared" si="77"/>
        <v>2.5209501946910425E-13</v>
      </c>
      <c r="F694">
        <f t="shared" si="78"/>
        <v>1.2615724474276465E-15</v>
      </c>
      <c r="G694">
        <f t="shared" si="74"/>
        <v>0.13152392417280268</v>
      </c>
      <c r="H694">
        <f t="shared" si="75"/>
        <v>1.5755938716819013</v>
      </c>
    </row>
    <row r="695" spans="2:8" x14ac:dyDescent="0.25">
      <c r="B695">
        <f t="shared" si="72"/>
        <v>39.41999999999998</v>
      </c>
      <c r="C695">
        <f t="shared" si="73"/>
        <v>2.1079130762179215E-14</v>
      </c>
      <c r="D695">
        <f t="shared" si="76"/>
        <v>8686300.931237096</v>
      </c>
      <c r="E695">
        <f t="shared" si="77"/>
        <v>2.508334470216766E-13</v>
      </c>
      <c r="F695">
        <f t="shared" si="78"/>
        <v>1.2636887588948771E-15</v>
      </c>
      <c r="G695">
        <f t="shared" si="74"/>
        <v>0.13174456726362008</v>
      </c>
      <c r="H695">
        <f t="shared" si="75"/>
        <v>1.5677090438854786</v>
      </c>
    </row>
    <row r="696" spans="2:8" x14ac:dyDescent="0.25">
      <c r="B696">
        <f t="shared" si="72"/>
        <v>39.479999999999983</v>
      </c>
      <c r="C696">
        <f t="shared" si="73"/>
        <v>2.1114492319257679E-14</v>
      </c>
      <c r="D696">
        <f t="shared" si="76"/>
        <v>8664392.6868353952</v>
      </c>
      <c r="E696">
        <f t="shared" si="77"/>
        <v>2.4956975826278173E-13</v>
      </c>
      <c r="F696">
        <f t="shared" si="78"/>
        <v>1.2658086924431547E-15</v>
      </c>
      <c r="G696">
        <f t="shared" si="74"/>
        <v>0.13196557699536049</v>
      </c>
      <c r="H696">
        <f t="shared" si="75"/>
        <v>1.5598109891423857</v>
      </c>
    </row>
    <row r="697" spans="2:8" x14ac:dyDescent="0.25">
      <c r="B697">
        <f t="shared" si="72"/>
        <v>39.539999999999985</v>
      </c>
      <c r="C697">
        <f t="shared" si="73"/>
        <v>2.1149908959597865E-14</v>
      </c>
      <c r="D697">
        <f t="shared" si="76"/>
        <v>8642392.0132021606</v>
      </c>
      <c r="E697">
        <f t="shared" si="77"/>
        <v>2.4830394957033856E-13</v>
      </c>
      <c r="F697">
        <f t="shared" si="78"/>
        <v>1.2679320383657144E-15</v>
      </c>
      <c r="G697">
        <f t="shared" si="74"/>
        <v>0.13218693099748663</v>
      </c>
      <c r="H697">
        <f t="shared" si="75"/>
        <v>1.5518996848146158</v>
      </c>
    </row>
    <row r="698" spans="2:8" x14ac:dyDescent="0.25">
      <c r="B698">
        <f t="shared" si="72"/>
        <v>39.599999999999987</v>
      </c>
      <c r="C698">
        <f t="shared" si="73"/>
        <v>2.1185376928492411E-14</v>
      </c>
      <c r="D698">
        <f t="shared" si="76"/>
        <v>8620298.1431081817</v>
      </c>
      <c r="E698">
        <f t="shared" si="77"/>
        <v>2.4703601753197286E-13</v>
      </c>
      <c r="F698">
        <f t="shared" si="78"/>
        <v>1.2700585766427563E-15</v>
      </c>
      <c r="G698">
        <f t="shared" si="74"/>
        <v>0.13240860580307753</v>
      </c>
      <c r="H698">
        <f t="shared" si="75"/>
        <v>1.5439751095748302</v>
      </c>
    </row>
    <row r="699" spans="2:8" x14ac:dyDescent="0.25">
      <c r="B699">
        <f t="shared" si="72"/>
        <v>39.659999999999989</v>
      </c>
      <c r="C699">
        <f t="shared" si="73"/>
        <v>2.1220892288432838E-14</v>
      </c>
      <c r="D699">
        <f t="shared" si="76"/>
        <v>8598110.3022730406</v>
      </c>
      <c r="E699">
        <f t="shared" si="77"/>
        <v>2.457659589553301E-13</v>
      </c>
      <c r="F699">
        <f t="shared" si="78"/>
        <v>1.2721880765078059E-15</v>
      </c>
      <c r="G699">
        <f t="shared" si="74"/>
        <v>0.13263057680270524</v>
      </c>
      <c r="H699">
        <f t="shared" si="75"/>
        <v>1.5360372434708129</v>
      </c>
    </row>
    <row r="700" spans="2:8" x14ac:dyDescent="0.25">
      <c r="B700">
        <f t="shared" si="72"/>
        <v>39.719999999999992</v>
      </c>
      <c r="C700">
        <f t="shared" si="73"/>
        <v>2.1256450911411233E-14</v>
      </c>
      <c r="D700">
        <f t="shared" si="76"/>
        <v>8575827.7093782555</v>
      </c>
      <c r="E700">
        <f t="shared" si="77"/>
        <v>2.4449377087882232E-13</v>
      </c>
      <c r="F700">
        <f t="shared" si="78"/>
        <v>1.2743202959953704E-15</v>
      </c>
      <c r="G700">
        <f t="shared" si="74"/>
        <v>0.13285281819632022</v>
      </c>
      <c r="H700">
        <f t="shared" si="75"/>
        <v>1.5280860679926394</v>
      </c>
    </row>
    <row r="701" spans="2:8" x14ac:dyDescent="0.25">
      <c r="B701">
        <f t="shared" ref="B701:B764" si="79">B700+$B$39</f>
        <v>39.779999999999994</v>
      </c>
      <c r="C701">
        <f t="shared" si="73"/>
        <v>2.1292048470889099E-14</v>
      </c>
      <c r="D701">
        <f t="shared" si="76"/>
        <v>8553449.576086713</v>
      </c>
      <c r="E701">
        <f t="shared" si="77"/>
        <v>2.4321945058282693E-13</v>
      </c>
      <c r="F701">
        <f t="shared" si="78"/>
        <v>1.2764549814690583E-15</v>
      </c>
      <c r="G701">
        <f t="shared" si="74"/>
        <v>0.13307530294305686</v>
      </c>
      <c r="H701">
        <f t="shared" si="75"/>
        <v>1.5201215661426684</v>
      </c>
    </row>
    <row r="702" spans="2:8" x14ac:dyDescent="0.25">
      <c r="B702">
        <f t="shared" si="79"/>
        <v>39.839999999999996</v>
      </c>
      <c r="C702">
        <f t="shared" si="73"/>
        <v>2.1327680433418164E-14</v>
      </c>
      <c r="D702">
        <f t="shared" si="76"/>
        <v>8530975.1070688497</v>
      </c>
      <c r="E702">
        <f t="shared" si="77"/>
        <v>2.4194299560135788E-13</v>
      </c>
      <c r="F702">
        <f t="shared" si="78"/>
        <v>1.2785918671292663E-15</v>
      </c>
      <c r="G702">
        <f t="shared" si="74"/>
        <v>0.13329800270886352</v>
      </c>
      <c r="H702">
        <f t="shared" si="75"/>
        <v>1.5121437225084866</v>
      </c>
    </row>
    <row r="703" spans="2:8" x14ac:dyDescent="0.25">
      <c r="B703">
        <f t="shared" si="79"/>
        <v>39.9</v>
      </c>
      <c r="C703">
        <f t="shared" si="73"/>
        <v>2.13633420498974E-14</v>
      </c>
      <c r="D703">
        <f t="shared" si="76"/>
        <v>8508403.500036018</v>
      </c>
      <c r="E703">
        <f t="shared" si="77"/>
        <v>2.4066440373422859E-13</v>
      </c>
      <c r="F703">
        <f t="shared" si="78"/>
        <v>1.2807306744995154E-15</v>
      </c>
      <c r="G703">
        <f t="shared" si="74"/>
        <v>0.13352088781185872</v>
      </c>
      <c r="H703">
        <f t="shared" si="75"/>
        <v>1.5041525233389286</v>
      </c>
    </row>
    <row r="704" spans="2:8" x14ac:dyDescent="0.25">
      <c r="B704">
        <f t="shared" si="79"/>
        <v>39.96</v>
      </c>
      <c r="C704">
        <f t="shared" si="73"/>
        <v>2.1399028346449702E-14</v>
      </c>
      <c r="D704">
        <f t="shared" si="76"/>
        <v>8485733.9457815532</v>
      </c>
      <c r="E704">
        <f t="shared" si="77"/>
        <v>2.3938367305972906E-13</v>
      </c>
      <c r="F704">
        <f t="shared" si="78"/>
        <v>1.2828711118904616E-15</v>
      </c>
      <c r="G704">
        <f t="shared" si="74"/>
        <v>0.13374392716531064</v>
      </c>
      <c r="H704">
        <f t="shared" si="75"/>
        <v>1.4961479566233065</v>
      </c>
    </row>
    <row r="705" spans="2:8" x14ac:dyDescent="0.25">
      <c r="B705">
        <f t="shared" si="79"/>
        <v>40.020000000000003</v>
      </c>
      <c r="C705">
        <f t="shared" si="73"/>
        <v>2.1434734114901005E-14</v>
      </c>
      <c r="D705">
        <f t="shared" si="76"/>
        <v>8462965.6282300614</v>
      </c>
      <c r="E705">
        <f t="shared" si="77"/>
        <v>2.3810080194783861E-13</v>
      </c>
      <c r="F705">
        <f t="shared" si="78"/>
        <v>1.2850128738405699E-15</v>
      </c>
      <c r="G705">
        <f t="shared" si="74"/>
        <v>0.13396708821813127</v>
      </c>
      <c r="H705">
        <f t="shared" si="75"/>
        <v>1.4881300121739911</v>
      </c>
    </row>
    <row r="706" spans="2:8" x14ac:dyDescent="0.25">
      <c r="B706">
        <f t="shared" si="79"/>
        <v>40.080000000000005</v>
      </c>
      <c r="C706">
        <f t="shared" si="73"/>
        <v>2.1470453902843666E-14</v>
      </c>
      <c r="D706">
        <f t="shared" si="76"/>
        <v>8440097.7244954947</v>
      </c>
      <c r="E706">
        <f t="shared" si="77"/>
        <v>2.3681578907399802E-13</v>
      </c>
      <c r="F706">
        <f t="shared" si="78"/>
        <v>1.287155640532389E-15</v>
      </c>
      <c r="G706">
        <f t="shared" si="74"/>
        <v>0.1341903368927729</v>
      </c>
      <c r="H706">
        <f t="shared" si="75"/>
        <v>1.4800986817124875</v>
      </c>
    </row>
    <row r="707" spans="2:8" x14ac:dyDescent="0.25">
      <c r="B707">
        <f t="shared" si="79"/>
        <v>40.140000000000008</v>
      </c>
      <c r="C707">
        <f t="shared" si="73"/>
        <v>2.150618200326514E-14</v>
      </c>
      <c r="D707">
        <f t="shared" si="76"/>
        <v>8417129.4049485996</v>
      </c>
      <c r="E707">
        <f t="shared" si="77"/>
        <v>2.3552863343346563E-13</v>
      </c>
      <c r="F707">
        <f t="shared" si="78"/>
        <v>1.289299077183313E-15</v>
      </c>
      <c r="G707">
        <f t="shared" si="74"/>
        <v>0.13441363752040714</v>
      </c>
      <c r="H707">
        <f t="shared" si="75"/>
        <v>1.4720539589591601</v>
      </c>
    </row>
    <row r="708" spans="2:8" x14ac:dyDescent="0.25">
      <c r="B708">
        <f t="shared" si="79"/>
        <v>40.20000000000001</v>
      </c>
      <c r="C708">
        <f t="shared" si="73"/>
        <v>2.1541912443722242E-14</v>
      </c>
      <c r="D708">
        <f t="shared" si="76"/>
        <v>8394059.8332943618</v>
      </c>
      <c r="E708">
        <f t="shared" si="77"/>
        <v>2.342393343562823E-13</v>
      </c>
      <c r="F708">
        <f t="shared" si="78"/>
        <v>1.2914428334096704E-15</v>
      </c>
      <c r="G708">
        <f t="shared" si="74"/>
        <v>0.13463695277326398</v>
      </c>
      <c r="H708">
        <f t="shared" si="75"/>
        <v>1.4639958397267643</v>
      </c>
    </row>
    <row r="709" spans="2:8" x14ac:dyDescent="0.25">
      <c r="B709">
        <f t="shared" si="79"/>
        <v>40.260000000000012</v>
      </c>
      <c r="C709">
        <f t="shared" si="73"/>
        <v>2.1577638975040183E-14</v>
      </c>
      <c r="D709">
        <f t="shared" si="76"/>
        <v>8370888.1666601235</v>
      </c>
      <c r="E709">
        <f t="shared" si="77"/>
        <v>2.3294789152287262E-13</v>
      </c>
      <c r="F709">
        <f t="shared" si="78"/>
        <v>1.2935865425629219E-15</v>
      </c>
      <c r="G709">
        <f t="shared" si="74"/>
        <v>0.13486024359400114</v>
      </c>
      <c r="H709">
        <f t="shared" si="75"/>
        <v>1.4559243220179536</v>
      </c>
    </row>
    <row r="710" spans="2:8" x14ac:dyDescent="0.25">
      <c r="B710">
        <f t="shared" si="79"/>
        <v>40.320000000000014</v>
      </c>
      <c r="C710">
        <f t="shared" si="73"/>
        <v>2.1613355059514621E-14</v>
      </c>
      <c r="D710">
        <f t="shared" si="76"/>
        <v>8347613.555695083</v>
      </c>
      <c r="E710">
        <f t="shared" si="77"/>
        <v>2.3165430498030971E-13</v>
      </c>
      <c r="F710">
        <f t="shared" si="78"/>
        <v>1.2957298210366933E-15</v>
      </c>
      <c r="G710">
        <f t="shared" si="74"/>
        <v>0.13508346912196637</v>
      </c>
      <c r="H710">
        <f t="shared" si="75"/>
        <v>1.4478394061269355</v>
      </c>
    </row>
    <row r="711" spans="2:8" x14ac:dyDescent="0.25">
      <c r="B711">
        <f t="shared" si="79"/>
        <v>40.380000000000017</v>
      </c>
      <c r="C711">
        <f t="shared" si="73"/>
        <v>2.1649053858594087E-14</v>
      </c>
      <c r="D711">
        <f t="shared" si="76"/>
        <v>8324235.1446819184</v>
      </c>
      <c r="E711">
        <f t="shared" si="77"/>
        <v>2.3035857515927304E-13</v>
      </c>
      <c r="F711">
        <f t="shared" si="78"/>
        <v>1.2978722675433103E-15</v>
      </c>
      <c r="G711">
        <f t="shared" si="74"/>
        <v>0.13530658661621303</v>
      </c>
      <c r="H711">
        <f t="shared" si="75"/>
        <v>1.4397410947454563</v>
      </c>
    </row>
    <row r="712" spans="2:8" x14ac:dyDescent="0.25">
      <c r="B712">
        <f t="shared" si="79"/>
        <v>40.440000000000019</v>
      </c>
      <c r="C712">
        <f t="shared" si="73"/>
        <v>2.1684728220019087E-14</v>
      </c>
      <c r="D712">
        <f t="shared" si="76"/>
        <v>8300752.0716613233</v>
      </c>
      <c r="E712">
        <f t="shared" si="77"/>
        <v>2.290607028917297E-13</v>
      </c>
      <c r="F712">
        <f t="shared" si="78"/>
        <v>1.3000134623584444E-15</v>
      </c>
      <c r="G712">
        <f t="shared" si="74"/>
        <v>0.13552955137511927</v>
      </c>
      <c r="H712">
        <f t="shared" si="75"/>
        <v>1.4316293930733106</v>
      </c>
    </row>
    <row r="713" spans="2:8" x14ac:dyDescent="0.25">
      <c r="B713">
        <f t="shared" si="79"/>
        <v>40.500000000000021</v>
      </c>
      <c r="C713">
        <f t="shared" si="73"/>
        <v>2.1720370664392851E-14</v>
      </c>
      <c r="D713">
        <f t="shared" si="76"/>
        <v>8277163.4685703283</v>
      </c>
      <c r="E713">
        <f t="shared" si="77"/>
        <v>2.2776068942937124E-13</v>
      </c>
      <c r="F713">
        <f t="shared" si="78"/>
        <v>1.3021529665324076E-15</v>
      </c>
      <c r="G713">
        <f t="shared" si="74"/>
        <v>0.1357523166524553</v>
      </c>
      <c r="H713">
        <f t="shared" si="75"/>
        <v>1.4235043089335699</v>
      </c>
    </row>
    <row r="714" spans="2:8" x14ac:dyDescent="0.25">
      <c r="B714">
        <f t="shared" si="79"/>
        <v>40.560000000000024</v>
      </c>
      <c r="C714">
        <f t="shared" si="73"/>
        <v>2.1755973371158005E-14</v>
      </c>
      <c r="D714">
        <f t="shared" si="76"/>
        <v>8253468.4613952674</v>
      </c>
      <c r="E714">
        <f t="shared" si="77"/>
        <v>2.2645853646283884E-13</v>
      </c>
      <c r="F714">
        <f t="shared" si="78"/>
        <v>1.3042903210665749E-15</v>
      </c>
      <c r="G714">
        <f t="shared" si="74"/>
        <v>0.13597483356973752</v>
      </c>
      <c r="H714">
        <f t="shared" si="75"/>
        <v>1.4153658528927426</v>
      </c>
    </row>
    <row r="715" spans="2:8" x14ac:dyDescent="0.25">
      <c r="B715">
        <f t="shared" si="79"/>
        <v>40.620000000000026</v>
      </c>
      <c r="C715">
        <f t="shared" si="73"/>
        <v>2.1791528163951689E-14</v>
      </c>
      <c r="D715">
        <f t="shared" si="76"/>
        <v>8229666.1703403583</v>
      </c>
      <c r="E715">
        <f t="shared" si="77"/>
        <v>2.2515424614177227E-13</v>
      </c>
      <c r="F715">
        <f t="shared" si="78"/>
        <v>1.3064250460533402E-15</v>
      </c>
      <c r="G715">
        <f t="shared" si="74"/>
        <v>0.13619705102469803</v>
      </c>
      <c r="H715">
        <f t="shared" si="75"/>
        <v>1.4072140383860767</v>
      </c>
    </row>
    <row r="716" spans="2:8" x14ac:dyDescent="0.25">
      <c r="B716">
        <f t="shared" si="79"/>
        <v>40.680000000000028</v>
      </c>
      <c r="C716">
        <f t="shared" si="73"/>
        <v>2.1827026495311041E-14</v>
      </c>
      <c r="D716">
        <f t="shared" si="76"/>
        <v>8205755.7100129006</v>
      </c>
      <c r="E716">
        <f t="shared" si="77"/>
        <v>2.2384782109571893E-13</v>
      </c>
      <c r="F716">
        <f t="shared" si="78"/>
        <v>1.3085566397779314E-15</v>
      </c>
      <c r="G716">
        <f t="shared" si="74"/>
        <v>0.136418915595694</v>
      </c>
      <c r="H716">
        <f t="shared" si="75"/>
        <v>1.3990488818482432</v>
      </c>
    </row>
    <row r="717" spans="2:8" x14ac:dyDescent="0.25">
      <c r="B717">
        <f t="shared" si="79"/>
        <v>40.74000000000003</v>
      </c>
      <c r="C717">
        <f t="shared" si="73"/>
        <v>2.1862459430699153E-14</v>
      </c>
      <c r="D717">
        <f t="shared" si="76"/>
        <v>8181736.189626161</v>
      </c>
      <c r="E717">
        <f t="shared" si="77"/>
        <v>2.2253926445594099E-13</v>
      </c>
      <c r="F717">
        <f t="shared" si="78"/>
        <v>1.3106845777803554E-15</v>
      </c>
      <c r="G717">
        <f t="shared" si="74"/>
        <v>0.13664037144186972</v>
      </c>
      <c r="H717">
        <f t="shared" si="75"/>
        <v>1.3908704028496313</v>
      </c>
    </row>
    <row r="718" spans="2:8" x14ac:dyDescent="0.25">
      <c r="B718">
        <f t="shared" si="79"/>
        <v>40.800000000000033</v>
      </c>
      <c r="C718">
        <f t="shared" si="73"/>
        <v>2.1897817631820486E-14</v>
      </c>
      <c r="D718">
        <f t="shared" si="76"/>
        <v>8157606.7132210666</v>
      </c>
      <c r="E718">
        <f t="shared" si="77"/>
        <v>2.2122857987816063E-13</v>
      </c>
      <c r="F718">
        <f t="shared" si="78"/>
        <v>1.3128083118756389E-15</v>
      </c>
      <c r="G718">
        <f t="shared" si="74"/>
        <v>0.13686136019887801</v>
      </c>
      <c r="H718">
        <f t="shared" si="75"/>
        <v>1.3826786242385039</v>
      </c>
    </row>
    <row r="719" spans="2:8" x14ac:dyDescent="0.25">
      <c r="B719">
        <f t="shared" si="79"/>
        <v>40.860000000000035</v>
      </c>
      <c r="C719">
        <f t="shared" si="73"/>
        <v>2.1933091339193513E-14</v>
      </c>
      <c r="D719">
        <f t="shared" si="76"/>
        <v>8133366.3799079154</v>
      </c>
      <c r="E719">
        <f t="shared" si="77"/>
        <v>2.19915771566285E-13</v>
      </c>
      <c r="F719">
        <f t="shared" si="78"/>
        <v>1.3149272691304699E-15</v>
      </c>
      <c r="G719">
        <f t="shared" si="74"/>
        <v>0.13708182086995946</v>
      </c>
      <c r="H719">
        <f t="shared" si="75"/>
        <v>1.3744735722892811</v>
      </c>
    </row>
    <row r="720" spans="2:8" x14ac:dyDescent="0.25">
      <c r="B720">
        <f t="shared" si="79"/>
        <v>40.920000000000037</v>
      </c>
      <c r="C720">
        <f t="shared" si="73"/>
        <v>2.1968270353946517E-14</v>
      </c>
      <c r="D720">
        <f t="shared" si="76"/>
        <v>8109014.284129383</v>
      </c>
      <c r="E720">
        <f t="shared" si="77"/>
        <v>2.1860084429715453E-13</v>
      </c>
      <c r="F720">
        <f t="shared" si="78"/>
        <v>1.3170408507942506E-15</v>
      </c>
      <c r="G720">
        <f t="shared" si="74"/>
        <v>0.13730168971216572</v>
      </c>
      <c r="H720">
        <f t="shared" si="75"/>
        <v>1.3662552768572156</v>
      </c>
    </row>
    <row r="721" spans="2:8" x14ac:dyDescent="0.25">
      <c r="B721">
        <f t="shared" si="79"/>
        <v>40.98000000000004</v>
      </c>
      <c r="C721">
        <f t="shared" si="73"/>
        <v>2.2003344018801428E-14</v>
      </c>
      <c r="D721">
        <f t="shared" si="76"/>
        <v>8084549.5159461526</v>
      </c>
      <c r="E721">
        <f t="shared" si="77"/>
        <v>2.1728380344636028E-13</v>
      </c>
      <c r="F721">
        <f t="shared" si="78"/>
        <v>1.3191484311824885E-15</v>
      </c>
      <c r="G721">
        <f t="shared" si="74"/>
        <v>0.13752090011750892</v>
      </c>
      <c r="H721">
        <f t="shared" si="75"/>
        <v>1.3580237715397516</v>
      </c>
    </row>
    <row r="722" spans="2:8" x14ac:dyDescent="0.25">
      <c r="B722">
        <f t="shared" si="79"/>
        <v>41.040000000000042</v>
      </c>
      <c r="C722">
        <f t="shared" si="73"/>
        <v>2.2038301198208598E-14</v>
      </c>
      <c r="D722">
        <f t="shared" si="76"/>
        <v>8059971.1613466321</v>
      </c>
      <c r="E722">
        <f t="shared" si="77"/>
        <v>2.1596465501517778E-13</v>
      </c>
      <c r="F722">
        <f t="shared" si="78"/>
        <v>1.3212493565103508E-15</v>
      </c>
      <c r="G722">
        <f t="shared" si="74"/>
        <v>0.13773938248880374</v>
      </c>
      <c r="H722">
        <f t="shared" si="75"/>
        <v>1.3497790938448611</v>
      </c>
    </row>
    <row r="723" spans="2:8" x14ac:dyDescent="0.25">
      <c r="B723">
        <f t="shared" si="79"/>
        <v>41.100000000000044</v>
      </c>
      <c r="C723">
        <f t="shared" si="73"/>
        <v>2.2073130257594342E-14</v>
      </c>
      <c r="D723">
        <f t="shared" si="76"/>
        <v>8035278.3025822397</v>
      </c>
      <c r="E723">
        <f t="shared" si="77"/>
        <v>2.1464340565866742E-13</v>
      </c>
      <c r="F723">
        <f t="shared" si="78"/>
        <v>1.3233429436741382E-15</v>
      </c>
      <c r="G723">
        <f t="shared" si="74"/>
        <v>0.13795706410996461</v>
      </c>
      <c r="H723">
        <f t="shared" si="75"/>
        <v>1.3415212853666711</v>
      </c>
    </row>
    <row r="724" spans="2:8" x14ac:dyDescent="0.25">
      <c r="B724">
        <f t="shared" si="79"/>
        <v>41.160000000000046</v>
      </c>
      <c r="C724">
        <f t="shared" si="73"/>
        <v>2.2107819041680739E-14</v>
      </c>
      <c r="D724">
        <f t="shared" si="76"/>
        <v>8010470.0185299003</v>
      </c>
      <c r="E724">
        <f t="shared" si="77"/>
        <v>2.1332006271499328E-13</v>
      </c>
      <c r="F724">
        <f t="shared" si="78"/>
        <v>1.3254284789783027E-15</v>
      </c>
      <c r="G724">
        <f t="shared" si="74"/>
        <v>0.1381738690105046</v>
      </c>
      <c r="H724">
        <f t="shared" si="75"/>
        <v>1.3332503919687078</v>
      </c>
    </row>
    <row r="725" spans="2:8" x14ac:dyDescent="0.25">
      <c r="B725">
        <f t="shared" si="79"/>
        <v>41.220000000000049</v>
      </c>
      <c r="C725">
        <f t="shared" si="73"/>
        <v>2.2142354851836264E-14</v>
      </c>
      <c r="D725">
        <f t="shared" si="76"/>
        <v>7985545.3850834323</v>
      </c>
      <c r="E725">
        <f t="shared" si="77"/>
        <v>2.1199463423601496E-13</v>
      </c>
      <c r="F725">
        <f t="shared" si="78"/>
        <v>1.3275052168055602E-15</v>
      </c>
      <c r="G725">
        <f t="shared" si="74"/>
        <v>0.13838971782397666</v>
      </c>
      <c r="H725">
        <f t="shared" si="75"/>
        <v>1.3249664639750933</v>
      </c>
    </row>
    <row r="726" spans="2:8" x14ac:dyDescent="0.25">
      <c r="B726">
        <f t="shared" si="79"/>
        <v>41.280000000000051</v>
      </c>
      <c r="C726">
        <f t="shared" si="73"/>
        <v>2.2176724422413368E-14</v>
      </c>
      <c r="D726">
        <f t="shared" si="76"/>
        <v>7960503.4755756501</v>
      </c>
      <c r="E726">
        <f t="shared" si="77"/>
        <v>2.1066712901920941E-13</v>
      </c>
      <c r="F726">
        <f t="shared" si="78"/>
        <v>1.3295723782275392E-15</v>
      </c>
      <c r="G726">
        <f t="shared" si="74"/>
        <v>0.13860452764008355</v>
      </c>
      <c r="H726">
        <f t="shared" si="75"/>
        <v>1.3166695563700588</v>
      </c>
    </row>
    <row r="727" spans="2:8" x14ac:dyDescent="0.25">
      <c r="B727">
        <f t="shared" si="79"/>
        <v>41.340000000000053</v>
      </c>
      <c r="C727">
        <f t="shared" si="73"/>
        <v>2.2210913896027748E-14</v>
      </c>
      <c r="D727">
        <f t="shared" si="76"/>
        <v>7935343.3612330919</v>
      </c>
      <c r="E727">
        <f t="shared" si="77"/>
        <v>2.0933755664098188E-13</v>
      </c>
      <c r="F727">
        <f t="shared" si="78"/>
        <v>1.3316291495532841E-15</v>
      </c>
      <c r="G727">
        <f t="shared" si="74"/>
        <v>0.13881821185017343</v>
      </c>
      <c r="H727">
        <f t="shared" si="75"/>
        <v>1.3083597290061366</v>
      </c>
    </row>
    <row r="728" spans="2:8" x14ac:dyDescent="0.25">
      <c r="B728">
        <f t="shared" si="79"/>
        <v>41.400000000000055</v>
      </c>
      <c r="C728">
        <f t="shared" si="73"/>
        <v>2.2244908797732171E-14</v>
      </c>
      <c r="D728">
        <f t="shared" si="76"/>
        <v>7910064.1116654091</v>
      </c>
      <c r="E728">
        <f t="shared" si="77"/>
        <v>2.0800592749142858E-13</v>
      </c>
      <c r="F728">
        <f t="shared" si="78"/>
        <v>1.3336746808128482E-15</v>
      </c>
      <c r="G728">
        <f t="shared" si="74"/>
        <v>0.13903067998582605</v>
      </c>
      <c r="H728">
        <f t="shared" si="75"/>
        <v>1.3000370468214284</v>
      </c>
    </row>
    <row r="729" spans="2:8" x14ac:dyDescent="0.25">
      <c r="B729">
        <f t="shared" si="79"/>
        <v>41.460000000000058</v>
      </c>
      <c r="C729">
        <f t="shared" si="73"/>
        <v>2.2278694008035507E-14</v>
      </c>
      <c r="D729">
        <f t="shared" si="76"/>
        <v>7884664.7953915661</v>
      </c>
      <c r="E729">
        <f t="shared" si="77"/>
        <v>2.0667225281061574E-13</v>
      </c>
      <c r="F729">
        <f t="shared" si="78"/>
        <v>1.3357080841730808E-15</v>
      </c>
      <c r="G729">
        <f t="shared" si="74"/>
        <v>0.1392418375502219</v>
      </c>
      <c r="H729">
        <f t="shared" si="75"/>
        <v>1.2917015800663483</v>
      </c>
    </row>
    <row r="730" spans="2:8" x14ac:dyDescent="0.25">
      <c r="B730">
        <f t="shared" si="79"/>
        <v>41.52000000000006</v>
      </c>
      <c r="C730">
        <f t="shared" si="73"/>
        <v>2.2312253734716134E-14</v>
      </c>
      <c r="D730">
        <f t="shared" si="76"/>
        <v>7859144.4804051481</v>
      </c>
      <c r="E730">
        <f t="shared" si="77"/>
        <v>2.0533654472644265E-13</v>
      </c>
      <c r="F730">
        <f t="shared" si="78"/>
        <v>1.3377284322825998E-15</v>
      </c>
      <c r="G730">
        <f t="shared" si="74"/>
        <v>0.13945158584197581</v>
      </c>
      <c r="H730">
        <f t="shared" si="75"/>
        <v>1.2833534045402664</v>
      </c>
    </row>
    <row r="731" spans="2:8" x14ac:dyDescent="0.25">
      <c r="B731">
        <f t="shared" si="79"/>
        <v>41.580000000000062</v>
      </c>
      <c r="C731">
        <f t="shared" si="73"/>
        <v>2.2345571483376558E-14</v>
      </c>
      <c r="D731">
        <f t="shared" si="76"/>
        <v>7833502.2347811749</v>
      </c>
      <c r="E731">
        <f t="shared" si="77"/>
        <v>2.0399881629416005E-13</v>
      </c>
      <c r="F731">
        <f t="shared" si="78"/>
        <v>1.3397347565428316E-15</v>
      </c>
      <c r="G731">
        <f t="shared" si="74"/>
        <v>0.13965982177110348</v>
      </c>
      <c r="H731">
        <f t="shared" si="75"/>
        <v>1.2749926018385003</v>
      </c>
    </row>
    <row r="732" spans="2:8" x14ac:dyDescent="0.25">
      <c r="B732">
        <f t="shared" si="79"/>
        <v>41.640000000000065</v>
      </c>
      <c r="C732">
        <f t="shared" si="73"/>
        <v>2.2378630026684314E-14</v>
      </c>
      <c r="D732">
        <f t="shared" si="76"/>
        <v>7807737.12732701</v>
      </c>
      <c r="E732">
        <f t="shared" si="77"/>
        <v>2.0265908153761721E-13</v>
      </c>
      <c r="F732">
        <f t="shared" si="78"/>
        <v>1.3417260453018769E-15</v>
      </c>
      <c r="G732">
        <f t="shared" si="74"/>
        <v>0.13986643766677695</v>
      </c>
      <c r="H732">
        <f t="shared" si="75"/>
        <v>1.2666192596101074</v>
      </c>
    </row>
    <row r="733" spans="2:8" x14ac:dyDescent="0.25">
      <c r="B733">
        <f t="shared" si="79"/>
        <v>41.700000000000067</v>
      </c>
      <c r="C733">
        <f t="shared" si="73"/>
        <v>2.2411411372242055E-14</v>
      </c>
      <c r="D733">
        <f t="shared" si="76"/>
        <v>7781848.228280073</v>
      </c>
      <c r="E733">
        <f t="shared" si="77"/>
        <v>2.0131735549231534E-13</v>
      </c>
      <c r="F733">
        <f t="shared" si="78"/>
        <v>1.343701241967842E-15</v>
      </c>
      <c r="G733">
        <f t="shared" si="74"/>
        <v>0.14007132107651282</v>
      </c>
      <c r="H733">
        <f t="shared" si="75"/>
        <v>1.2582334718269708</v>
      </c>
    </row>
    <row r="734" spans="2:8" x14ac:dyDescent="0.25">
      <c r="B734">
        <f t="shared" si="79"/>
        <v>41.760000000000069</v>
      </c>
      <c r="C734">
        <f t="shared" si="73"/>
        <v>2.2443896729027771E-14</v>
      </c>
      <c r="D734">
        <f t="shared" si="76"/>
        <v>7755834.6100552287</v>
      </c>
      <c r="E734">
        <f t="shared" si="77"/>
        <v>1.9997365425034749E-13</v>
      </c>
      <c r="F734">
        <f t="shared" si="78"/>
        <v>1.3456592430381457E-15</v>
      </c>
      <c r="G734">
        <f t="shared" si="74"/>
        <v>0.14027435455642356</v>
      </c>
      <c r="H734">
        <f t="shared" si="75"/>
        <v>1.2498353390646717</v>
      </c>
    </row>
    <row r="735" spans="2:8" x14ac:dyDescent="0.25">
      <c r="B735">
        <f t="shared" si="79"/>
        <v>41.820000000000071</v>
      </c>
      <c r="C735">
        <f t="shared" si="73"/>
        <v>2.2476066472344077E-14</v>
      </c>
      <c r="D735">
        <f t="shared" si="76"/>
        <v>7729695.3480449198</v>
      </c>
      <c r="E735">
        <f t="shared" si="77"/>
        <v>1.9862799500730934E-13</v>
      </c>
      <c r="F735">
        <f t="shared" si="78"/>
        <v>1.3475988960412065E-15</v>
      </c>
      <c r="G735">
        <f t="shared" si="74"/>
        <v>0.14047541545215048</v>
      </c>
      <c r="H735">
        <f t="shared" si="75"/>
        <v>1.2414249687956833</v>
      </c>
    </row>
    <row r="736" spans="2:8" x14ac:dyDescent="0.25">
      <c r="B736">
        <f t="shared" si="79"/>
        <v>41.880000000000074</v>
      </c>
      <c r="C736">
        <f t="shared" si="73"/>
        <v>2.2507900107213334E-14</v>
      </c>
      <c r="D736">
        <f t="shared" si="76"/>
        <v>7703429.5214752685</v>
      </c>
      <c r="E736">
        <f t="shared" si="77"/>
        <v>1.9728039611126813E-13</v>
      </c>
      <c r="F736">
        <f t="shared" si="78"/>
        <v>1.3495189973867735E-15</v>
      </c>
      <c r="G736">
        <f t="shared" si="74"/>
        <v>0.14067437567008334</v>
      </c>
      <c r="H736">
        <f t="shared" si="75"/>
        <v>1.2330024756954256</v>
      </c>
    </row>
    <row r="737" spans="2:8" x14ac:dyDescent="0.25">
      <c r="B737">
        <f t="shared" si="79"/>
        <v>41.940000000000076</v>
      </c>
      <c r="C737">
        <f t="shared" si="73"/>
        <v>2.2539376230153586E-14</v>
      </c>
      <c r="D737">
        <f t="shared" si="76"/>
        <v>7677036.2143215705</v>
      </c>
      <c r="E737">
        <f t="shared" si="77"/>
        <v>1.9593087711388137E-13</v>
      </c>
      <c r="F737">
        <f t="shared" si="78"/>
        <v>1.3514182901210589E-15</v>
      </c>
      <c r="G737">
        <f t="shared" si="74"/>
        <v>0.14087110143845991</v>
      </c>
      <c r="H737">
        <f t="shared" si="75"/>
        <v>1.2245679819617583</v>
      </c>
    </row>
    <row r="738" spans="2:8" x14ac:dyDescent="0.25">
      <c r="B738">
        <f t="shared" si="79"/>
        <v>42.000000000000078</v>
      </c>
      <c r="C738">
        <f t="shared" si="73"/>
        <v>2.2570472489268057E-14</v>
      </c>
      <c r="D738">
        <f t="shared" si="76"/>
        <v>7650514.5162868164</v>
      </c>
      <c r="E738">
        <f t="shared" si="77"/>
        <v>1.9457945882376031E-13</v>
      </c>
      <c r="F738">
        <f t="shared" si="78"/>
        <v>1.3532954615827007E-15</v>
      </c>
      <c r="G738">
        <f t="shared" si="74"/>
        <v>0.14106545305792534</v>
      </c>
      <c r="H738">
        <f t="shared" si="75"/>
        <v>1.2161216176485019</v>
      </c>
    </row>
    <row r="739" spans="2:8" x14ac:dyDescent="0.25">
      <c r="B739">
        <f t="shared" si="79"/>
        <v>42.06000000000008</v>
      </c>
      <c r="C739">
        <f t="shared" si="73"/>
        <v>2.2601165542579324E-14</v>
      </c>
      <c r="D739">
        <f t="shared" si="76"/>
        <v>7623863.5238470659</v>
      </c>
      <c r="E739">
        <f t="shared" si="77"/>
        <v>1.9322616336217762E-13</v>
      </c>
      <c r="F739">
        <f t="shared" si="78"/>
        <v>1.3551491409554728E-15</v>
      </c>
      <c r="G739">
        <f t="shared" si="74"/>
        <v>0.14125728464112075</v>
      </c>
      <c r="H739">
        <f t="shared" si="75"/>
        <v>1.20766352101361</v>
      </c>
    </row>
    <row r="740" spans="2:8" x14ac:dyDescent="0.25">
      <c r="B740">
        <f t="shared" si="79"/>
        <v>42.120000000000083</v>
      </c>
      <c r="C740">
        <f t="shared" si="73"/>
        <v>2.2631431014537124E-14</v>
      </c>
      <c r="D740">
        <f t="shared" si="76"/>
        <v>7597082.3413677616</v>
      </c>
      <c r="E740">
        <f t="shared" si="77"/>
        <v>1.9187101422122215E-13</v>
      </c>
      <c r="F740">
        <f t="shared" si="78"/>
        <v>1.3569778967135449E-15</v>
      </c>
      <c r="G740">
        <f t="shared" si="74"/>
        <v>0.141446443840857</v>
      </c>
      <c r="H740">
        <f t="shared" si="75"/>
        <v>1.1991938388826384</v>
      </c>
    </row>
    <row r="741" spans="2:8" x14ac:dyDescent="0.25">
      <c r="B741">
        <f t="shared" si="79"/>
        <v>42.180000000000085</v>
      </c>
      <c r="C741">
        <f t="shared" si="73"/>
        <v>2.2661243450627343E-14</v>
      </c>
      <c r="D741">
        <f t="shared" si="76"/>
        <v>7570170.0822952725</v>
      </c>
      <c r="E741">
        <f t="shared" si="77"/>
        <v>1.9051403632450859E-13</v>
      </c>
      <c r="F741">
        <f t="shared" si="78"/>
        <v>1.3587802339549854E-15</v>
      </c>
      <c r="G741">
        <f t="shared" si="74"/>
        <v>0.14163277156642087</v>
      </c>
      <c r="H741">
        <f t="shared" si="75"/>
        <v>1.1907127270281785</v>
      </c>
    </row>
    <row r="742" spans="2:8" x14ac:dyDescent="0.25">
      <c r="B742">
        <f t="shared" si="79"/>
        <v>42.240000000000087</v>
      </c>
      <c r="C742">
        <f t="shared" si="73"/>
        <v>2.2690576270007871E-14</v>
      </c>
      <c r="D742">
        <f t="shared" si="76"/>
        <v>7543125.8704282204</v>
      </c>
      <c r="E742">
        <f t="shared" si="77"/>
        <v>1.891552560905536E-13</v>
      </c>
      <c r="F742">
        <f t="shared" si="78"/>
        <v>1.360554591619108E-15</v>
      </c>
      <c r="G742">
        <f t="shared" si="74"/>
        <v>0.14181610168754918</v>
      </c>
      <c r="H742">
        <f t="shared" si="75"/>
        <v>1.1822203505659599</v>
      </c>
    </row>
    <row r="743" spans="2:8" x14ac:dyDescent="0.25">
      <c r="B743">
        <f t="shared" si="79"/>
        <v>42.30000000000009</v>
      </c>
      <c r="C743">
        <f t="shared" ref="C743:C806" si="80">(((4*PI()*$C$6^2)/($C$16*D743^2))*(($C$11*$C$10*$C$12)/($C$13*$C$14))*($C$8^2/(4*PI()*$C$7))^2*(LN((2*$C$16*D743^2)/$C$9)-$C$1))/$F$34</f>
        <v>2.2719401716095688E-14</v>
      </c>
      <c r="D743">
        <f t="shared" si="76"/>
        <v>7515948.8412734196</v>
      </c>
      <c r="E743">
        <f t="shared" si="77"/>
        <v>1.8779470149893449E-13</v>
      </c>
      <c r="F743">
        <f t="shared" si="78"/>
        <v>1.3622993395831584E-15</v>
      </c>
      <c r="G743">
        <f t="shared" ref="G743:G806" si="81">C743/$C$19/$F$36</f>
        <v>0.14199626072559804</v>
      </c>
      <c r="H743">
        <f t="shared" ref="H743:H806" si="82">E743/$C$19/$F$36</f>
        <v>1.1737168843683405</v>
      </c>
    </row>
    <row r="744" spans="2:8" x14ac:dyDescent="0.25">
      <c r="B744">
        <f t="shared" si="79"/>
        <v>42.360000000000092</v>
      </c>
      <c r="C744">
        <f t="shared" si="80"/>
        <v>2.2747690805028256E-14</v>
      </c>
      <c r="D744">
        <f t="shared" ref="D744:D807" si="83">((2*E744)/$C$5)^0.5</f>
        <v>7488638.143491515</v>
      </c>
      <c r="E744">
        <f t="shared" ref="E744:E807" si="84">E743-F743</f>
        <v>1.8643240215935132E-13</v>
      </c>
      <c r="F744">
        <f t="shared" ref="F744:F807" si="85">(B744-B743)*(C744+C743)/2</f>
        <v>1.36401277563377E-15</v>
      </c>
      <c r="G744">
        <f t="shared" si="81"/>
        <v>0.14217306753142658</v>
      </c>
      <c r="H744">
        <f t="shared" si="82"/>
        <v>1.1652025134959456</v>
      </c>
    </row>
    <row r="745" spans="2:8" x14ac:dyDescent="0.25">
      <c r="B745">
        <f t="shared" si="79"/>
        <v>42.420000000000094</v>
      </c>
      <c r="C745">
        <f t="shared" si="80"/>
        <v>2.2775413271921371E-14</v>
      </c>
      <c r="D745">
        <f t="shared" si="83"/>
        <v>7461192.9404377146</v>
      </c>
      <c r="E745">
        <f t="shared" si="84"/>
        <v>1.8506838938371754E-13</v>
      </c>
      <c r="F745">
        <f t="shared" si="85"/>
        <v>1.3656931223085406E-15</v>
      </c>
      <c r="G745">
        <f t="shared" si="81"/>
        <v>0.14234633294950857</v>
      </c>
      <c r="H745">
        <f t="shared" si="82"/>
        <v>1.1566774336482344</v>
      </c>
    </row>
    <row r="746" spans="2:8" x14ac:dyDescent="0.25">
      <c r="B746">
        <f t="shared" si="79"/>
        <v>42.480000000000096</v>
      </c>
      <c r="C746">
        <f t="shared" si="80"/>
        <v>2.2802537514844673E-14</v>
      </c>
      <c r="D746">
        <f t="shared" si="83"/>
        <v>7433612.4118033154</v>
      </c>
      <c r="E746">
        <f t="shared" si="84"/>
        <v>1.83702696261409E-13</v>
      </c>
      <c r="F746">
        <f t="shared" si="85"/>
        <v>1.367338523603033E-15</v>
      </c>
      <c r="G746">
        <f t="shared" si="81"/>
        <v>0.1425158594677792</v>
      </c>
      <c r="H746">
        <f t="shared" si="82"/>
        <v>1.1481418516338062</v>
      </c>
    </row>
    <row r="747" spans="2:8" x14ac:dyDescent="0.25">
      <c r="B747">
        <f t="shared" si="79"/>
        <v>42.540000000000099</v>
      </c>
      <c r="C747">
        <f t="shared" si="80"/>
        <v>2.2829030536436034E-14</v>
      </c>
      <c r="D747">
        <f t="shared" si="83"/>
        <v>7405895.7553640353</v>
      </c>
      <c r="E747">
        <f t="shared" si="84"/>
        <v>1.8233535773780596E-13</v>
      </c>
      <c r="F747">
        <f t="shared" si="85"/>
        <v>1.3689470415384731E-15</v>
      </c>
      <c r="G747">
        <f t="shared" si="81"/>
        <v>0.14268144085272522</v>
      </c>
      <c r="H747">
        <f t="shared" si="82"/>
        <v>1.1395959858612872</v>
      </c>
    </row>
    <row r="748" spans="2:8" x14ac:dyDescent="0.25">
      <c r="B748">
        <f t="shared" si="79"/>
        <v>42.600000000000101</v>
      </c>
      <c r="C748">
        <f t="shared" si="80"/>
        <v>2.2854857883075527E-14</v>
      </c>
      <c r="D748">
        <f t="shared" si="83"/>
        <v>7378042.1888415143</v>
      </c>
      <c r="E748">
        <f t="shared" si="84"/>
        <v>1.8096641069626748E-13</v>
      </c>
      <c r="F748">
        <f t="shared" si="85"/>
        <v>1.3705166525853988E-15</v>
      </c>
      <c r="G748">
        <f t="shared" si="81"/>
        <v>0.14284286176922203</v>
      </c>
      <c r="H748">
        <f t="shared" si="82"/>
        <v>1.1310400668516716</v>
      </c>
    </row>
    <row r="749" spans="2:8" x14ac:dyDescent="0.25">
      <c r="B749">
        <f t="shared" si="79"/>
        <v>42.660000000000103</v>
      </c>
      <c r="C749">
        <f t="shared" si="80"/>
        <v>2.2879983581540884E-14</v>
      </c>
      <c r="D749">
        <f t="shared" si="83"/>
        <v>7350050.9518847112</v>
      </c>
      <c r="E749">
        <f t="shared" si="84"/>
        <v>1.7959589404368208E-13</v>
      </c>
      <c r="F749">
        <f t="shared" si="85"/>
        <v>1.3720452439385442E-15</v>
      </c>
      <c r="G749">
        <f t="shared" si="81"/>
        <v>0.14299989738463051</v>
      </c>
      <c r="H749">
        <f t="shared" si="82"/>
        <v>1.1224743377730129</v>
      </c>
    </row>
    <row r="750" spans="2:8" x14ac:dyDescent="0.25">
      <c r="B750">
        <f t="shared" si="79"/>
        <v>42.720000000000105</v>
      </c>
      <c r="C750">
        <f t="shared" si="80"/>
        <v>2.2904370073066602E-14</v>
      </c>
      <c r="D750">
        <f t="shared" si="83"/>
        <v>7321921.3081782535</v>
      </c>
      <c r="E750">
        <f t="shared" si="84"/>
        <v>1.7822384879974354E-13</v>
      </c>
      <c r="F750">
        <f t="shared" si="85"/>
        <v>1.3735306096382765E-15</v>
      </c>
      <c r="G750">
        <f t="shared" si="81"/>
        <v>0.14315231295666625</v>
      </c>
      <c r="H750">
        <f t="shared" si="82"/>
        <v>1.1138990549983969</v>
      </c>
    </row>
    <row r="751" spans="2:8" x14ac:dyDescent="0.25">
      <c r="B751">
        <f t="shared" si="79"/>
        <v>42.780000000000108</v>
      </c>
      <c r="C751">
        <f t="shared" si="80"/>
        <v>2.2927978144731242E-14</v>
      </c>
      <c r="D751">
        <f t="shared" si="83"/>
        <v>7293652.5476852506</v>
      </c>
      <c r="E751">
        <f t="shared" si="84"/>
        <v>1.7685031819010526E-13</v>
      </c>
      <c r="F751">
        <f t="shared" si="85"/>
        <v>1.3749704465339874E-15</v>
      </c>
      <c r="G751">
        <f t="shared" si="81"/>
        <v>0.14329986340457024</v>
      </c>
      <c r="H751">
        <f t="shared" si="82"/>
        <v>1.1053144886881578</v>
      </c>
    </row>
    <row r="752" spans="2:8" x14ac:dyDescent="0.25">
      <c r="B752">
        <f t="shared" si="79"/>
        <v>42.84000000000011</v>
      </c>
      <c r="C752">
        <f t="shared" si="80"/>
        <v>2.2950766858099385E-14</v>
      </c>
      <c r="D752">
        <f t="shared" si="83"/>
        <v>7265243.9890324278</v>
      </c>
      <c r="E752">
        <f t="shared" si="84"/>
        <v>1.7547534774357126E-13</v>
      </c>
      <c r="F752">
        <f t="shared" si="85"/>
        <v>1.3763623500849711E-15</v>
      </c>
      <c r="G752">
        <f t="shared" si="81"/>
        <v>0.14344229286312113</v>
      </c>
      <c r="H752">
        <f t="shared" si="82"/>
        <v>1.0967209233973203</v>
      </c>
    </row>
    <row r="753" spans="2:8" x14ac:dyDescent="0.25">
      <c r="B753">
        <f t="shared" si="79"/>
        <v>42.900000000000112</v>
      </c>
      <c r="C753">
        <f t="shared" si="80"/>
        <v>2.2972693475048361E-14</v>
      </c>
      <c r="D753">
        <f t="shared" si="83"/>
        <v>7236694.9820459001</v>
      </c>
      <c r="E753">
        <f t="shared" si="84"/>
        <v>1.740989853934863E-13</v>
      </c>
      <c r="F753">
        <f t="shared" si="85"/>
        <v>1.3777038099944847E-15</v>
      </c>
      <c r="G753">
        <f t="shared" si="81"/>
        <v>0.14357933421905225</v>
      </c>
      <c r="H753">
        <f t="shared" si="82"/>
        <v>1.0881186587092893</v>
      </c>
    </row>
    <row r="754" spans="2:8" x14ac:dyDescent="0.25">
      <c r="B754">
        <f t="shared" si="79"/>
        <v>42.960000000000115</v>
      </c>
      <c r="C754">
        <f t="shared" si="80"/>
        <v>2.2993713380713864E-14</v>
      </c>
      <c r="D754">
        <f t="shared" si="83"/>
        <v>7208004.9104463141</v>
      </c>
      <c r="E754">
        <f t="shared" si="84"/>
        <v>1.7272128158349182E-13</v>
      </c>
      <c r="F754">
        <f t="shared" si="85"/>
        <v>1.378992205672919E-15</v>
      </c>
      <c r="G754">
        <f t="shared" si="81"/>
        <v>0.14371070862946164</v>
      </c>
      <c r="H754">
        <f t="shared" si="82"/>
        <v>1.0795080098968237</v>
      </c>
    </row>
    <row r="755" spans="2:8" x14ac:dyDescent="0.25">
      <c r="B755">
        <f t="shared" si="79"/>
        <v>43.020000000000117</v>
      </c>
      <c r="C755">
        <f t="shared" si="80"/>
        <v>2.3013780003493867E-14</v>
      </c>
      <c r="D755">
        <f t="shared" si="83"/>
        <v>7179173.1947125839</v>
      </c>
      <c r="E755">
        <f t="shared" si="84"/>
        <v>1.713422893778189E-13</v>
      </c>
      <c r="F755">
        <f t="shared" si="85"/>
        <v>1.3802248015262842E-15</v>
      </c>
      <c r="G755">
        <f t="shared" si="81"/>
        <v>0.14383612502183665</v>
      </c>
      <c r="H755">
        <f t="shared" si="82"/>
        <v>1.070889308611368</v>
      </c>
    </row>
    <row r="756" spans="2:8" x14ac:dyDescent="0.25">
      <c r="B756">
        <f t="shared" si="79"/>
        <v>43.080000000000119</v>
      </c>
      <c r="C756">
        <f t="shared" si="80"/>
        <v>2.30328447320573E-14</v>
      </c>
      <c r="D756">
        <f t="shared" si="83"/>
        <v>7150199.2951238835</v>
      </c>
      <c r="E756">
        <f t="shared" si="84"/>
        <v>1.6996206457629262E-13</v>
      </c>
      <c r="F756">
        <f t="shared" si="85"/>
        <v>1.3813987420665873E-15</v>
      </c>
      <c r="G756">
        <f t="shared" si="81"/>
        <v>0.14395527957535811</v>
      </c>
      <c r="H756">
        <f t="shared" si="82"/>
        <v>1.0622629036018287</v>
      </c>
    </row>
    <row r="757" spans="2:8" x14ac:dyDescent="0.25">
      <c r="B757">
        <f t="shared" si="79"/>
        <v>43.140000000000121</v>
      </c>
      <c r="C757">
        <f t="shared" si="80"/>
        <v>2.3050856829311371E-14</v>
      </c>
      <c r="D757">
        <f t="shared" si="83"/>
        <v>7121082.7149900524</v>
      </c>
      <c r="E757">
        <f t="shared" si="84"/>
        <v>1.6858066583422604E-13</v>
      </c>
      <c r="F757">
        <f t="shared" si="85"/>
        <v>1.3825110468411125E-15</v>
      </c>
      <c r="G757">
        <f t="shared" si="81"/>
        <v>0.14406785518319606</v>
      </c>
      <c r="H757">
        <f t="shared" si="82"/>
        <v>1.0536291614639126</v>
      </c>
    </row>
    <row r="758" spans="2:8" x14ac:dyDescent="0.25">
      <c r="B758">
        <f t="shared" si="79"/>
        <v>43.200000000000124</v>
      </c>
      <c r="C758">
        <f t="shared" si="80"/>
        <v>2.3067763343291656E-14</v>
      </c>
      <c r="D758">
        <f t="shared" si="83"/>
        <v>7091823.0040811133</v>
      </c>
      <c r="E758">
        <f t="shared" si="84"/>
        <v>1.6719815478738492E-13</v>
      </c>
      <c r="F758">
        <f t="shared" si="85"/>
        <v>1.3835586051781431E-15</v>
      </c>
      <c r="G758">
        <f t="shared" si="81"/>
        <v>0.14417352089557284</v>
      </c>
      <c r="H758">
        <f t="shared" si="82"/>
        <v>1.0449884674211556</v>
      </c>
    </row>
    <row r="759" spans="2:8" x14ac:dyDescent="0.25">
      <c r="B759">
        <f t="shared" si="79"/>
        <v>43.260000000000126</v>
      </c>
      <c r="C759">
        <f t="shared" si="80"/>
        <v>2.3083509014950366E-14</v>
      </c>
      <c r="D759">
        <f t="shared" si="83"/>
        <v>7062419.7622670541</v>
      </c>
      <c r="E759">
        <f t="shared" si="84"/>
        <v>1.6581459618220678E-13</v>
      </c>
      <c r="F759">
        <f t="shared" si="85"/>
        <v>1.3845381707473131E-15</v>
      </c>
      <c r="G759">
        <f t="shared" si="81"/>
        <v>0.14427193134343977</v>
      </c>
      <c r="H759">
        <f t="shared" si="82"/>
        <v>1.0363412261387923</v>
      </c>
    </row>
    <row r="760" spans="2:8" x14ac:dyDescent="0.25">
      <c r="B760">
        <f t="shared" si="79"/>
        <v>43.320000000000128</v>
      </c>
      <c r="C760">
        <f t="shared" si="80"/>
        <v>2.3098036182831693E-14</v>
      </c>
      <c r="D760">
        <f t="shared" si="83"/>
        <v>7032872.6433796305</v>
      </c>
      <c r="E760">
        <f t="shared" si="84"/>
        <v>1.6443005801145947E-13</v>
      </c>
      <c r="F760">
        <f t="shared" si="85"/>
        <v>1.3854463559335145E-15</v>
      </c>
      <c r="G760">
        <f t="shared" si="81"/>
        <v>0.14436272614269804</v>
      </c>
      <c r="H760">
        <f t="shared" si="82"/>
        <v>1.0276878625716217</v>
      </c>
    </row>
    <row r="761" spans="2:8" x14ac:dyDescent="0.25">
      <c r="B761">
        <f t="shared" si="79"/>
        <v>43.38000000000013</v>
      </c>
      <c r="C761">
        <f t="shared" si="80"/>
        <v>2.3111284684639551E-14</v>
      </c>
      <c r="D761">
        <f t="shared" si="83"/>
        <v>7003181.3593084197</v>
      </c>
      <c r="E761">
        <f t="shared" si="84"/>
        <v>1.6304461165552596E-13</v>
      </c>
      <c r="F761">
        <f t="shared" si="85"/>
        <v>1.3862796260241899E-15</v>
      </c>
      <c r="G761">
        <f t="shared" si="81"/>
        <v>0.14444552927899718</v>
      </c>
      <c r="H761">
        <f t="shared" si="82"/>
        <v>1.0190288228470372</v>
      </c>
    </row>
    <row r="762" spans="2:8" x14ac:dyDescent="0.25">
      <c r="B762">
        <f t="shared" si="79"/>
        <v>43.440000000000133</v>
      </c>
      <c r="C762">
        <f t="shared" si="80"/>
        <v>2.3123191755721004E-14</v>
      </c>
      <c r="D762">
        <f t="shared" si="83"/>
        <v>6973345.6843439462</v>
      </c>
      <c r="E762">
        <f t="shared" si="84"/>
        <v>1.6165833202950177E-13</v>
      </c>
      <c r="F762">
        <f t="shared" si="85"/>
        <v>1.3870342932108694E-15</v>
      </c>
      <c r="G762">
        <f t="shared" si="81"/>
        <v>0.14451994847325625</v>
      </c>
      <c r="H762">
        <f t="shared" si="82"/>
        <v>1.0103645751843859</v>
      </c>
    </row>
    <row r="763" spans="2:8" x14ac:dyDescent="0.25">
      <c r="B763">
        <f t="shared" si="79"/>
        <v>43.500000000000135</v>
      </c>
      <c r="C763">
        <f t="shared" si="80"/>
        <v>2.3133691924510794E-14</v>
      </c>
      <c r="D763">
        <f t="shared" si="83"/>
        <v>6943365.4597812509</v>
      </c>
      <c r="E763">
        <f t="shared" si="84"/>
        <v>1.6027129773629091E-13</v>
      </c>
      <c r="F763">
        <f t="shared" si="85"/>
        <v>1.3877065104070065E-15</v>
      </c>
      <c r="G763">
        <f t="shared" si="81"/>
        <v>0.14458557452819246</v>
      </c>
      <c r="H763">
        <f t="shared" si="82"/>
        <v>1.001695610851818</v>
      </c>
    </row>
    <row r="764" spans="2:8" x14ac:dyDescent="0.25">
      <c r="B764">
        <f t="shared" si="79"/>
        <v>43.560000000000137</v>
      </c>
      <c r="C764">
        <f t="shared" si="80"/>
        <v>2.3142716905006972E-14</v>
      </c>
      <c r="D764">
        <f t="shared" si="83"/>
        <v>6913240.5987977944</v>
      </c>
      <c r="E764">
        <f t="shared" si="84"/>
        <v>1.5888359122588391E-13</v>
      </c>
      <c r="F764">
        <f t="shared" si="85"/>
        <v>1.3882922648855857E-15</v>
      </c>
      <c r="G764">
        <f t="shared" si="81"/>
        <v>0.14464198065629358</v>
      </c>
      <c r="H764">
        <f t="shared" si="82"/>
        <v>0.9930224451617744</v>
      </c>
    </row>
    <row r="765" spans="2:8" x14ac:dyDescent="0.25">
      <c r="B765">
        <f t="shared" ref="B765:B828" si="86">B764+$B$39</f>
        <v>43.62000000000014</v>
      </c>
      <c r="C765">
        <f t="shared" si="80"/>
        <v>2.3150195486376117E-14</v>
      </c>
      <c r="D765">
        <f t="shared" si="83"/>
        <v>6882971.0916201901</v>
      </c>
      <c r="E765">
        <f t="shared" si="84"/>
        <v>1.5749529896099832E-13</v>
      </c>
      <c r="F765">
        <f t="shared" si="85"/>
        <v>1.3887873717415455E-15</v>
      </c>
      <c r="G765">
        <f t="shared" si="81"/>
        <v>0.1446887217898507</v>
      </c>
      <c r="H765">
        <f t="shared" si="82"/>
        <v>0.98434561850623936</v>
      </c>
    </row>
    <row r="766" spans="2:8" x14ac:dyDescent="0.25">
      <c r="B766">
        <f t="shared" si="86"/>
        <v>43.680000000000142</v>
      </c>
      <c r="C766">
        <f t="shared" si="80"/>
        <v>2.3156053419819698E-14</v>
      </c>
      <c r="D766">
        <f t="shared" si="83"/>
        <v>6852557.0109947622</v>
      </c>
      <c r="E766">
        <f t="shared" si="84"/>
        <v>1.5610651158925676E-13</v>
      </c>
      <c r="F766">
        <f t="shared" si="85"/>
        <v>1.3891874671859269E-15</v>
      </c>
      <c r="G766">
        <f t="shared" si="81"/>
        <v>0.14472533387387312</v>
      </c>
      <c r="H766">
        <f t="shared" si="82"/>
        <v>0.97566569743285469</v>
      </c>
    </row>
    <row r="767" spans="2:8" x14ac:dyDescent="0.25">
      <c r="B767">
        <f t="shared" si="86"/>
        <v>43.740000000000144</v>
      </c>
      <c r="C767">
        <f t="shared" si="80"/>
        <v>2.3160213302870077E-14</v>
      </c>
      <c r="D767">
        <f t="shared" si="83"/>
        <v>6821998.5179774687</v>
      </c>
      <c r="E767">
        <f t="shared" si="84"/>
        <v>1.5471732412207083E-13</v>
      </c>
      <c r="F767">
        <f t="shared" si="85"/>
        <v>1.389488001680746E-15</v>
      </c>
      <c r="G767">
        <f t="shared" si="81"/>
        <v>0.14475133314293798</v>
      </c>
      <c r="H767">
        <f t="shared" si="82"/>
        <v>0.96698327576294263</v>
      </c>
    </row>
    <row r="768" spans="2:8" x14ac:dyDescent="0.25">
      <c r="B768">
        <f t="shared" si="86"/>
        <v>43.800000000000146</v>
      </c>
      <c r="C768">
        <f t="shared" si="80"/>
        <v>2.3162594461326958E-14</v>
      </c>
      <c r="D768">
        <f t="shared" si="83"/>
        <v>6791295.8680592412</v>
      </c>
      <c r="E768">
        <f t="shared" si="84"/>
        <v>1.5332783612039009E-13</v>
      </c>
      <c r="F768">
        <f t="shared" si="85"/>
        <v>1.3896842329259637E-15</v>
      </c>
      <c r="G768">
        <f t="shared" si="81"/>
        <v>0.14476621538329348</v>
      </c>
      <c r="H768">
        <f t="shared" si="82"/>
        <v>0.95829897575243794</v>
      </c>
    </row>
    <row r="769" spans="2:8" x14ac:dyDescent="0.25">
      <c r="B769">
        <f t="shared" si="86"/>
        <v>43.860000000000149</v>
      </c>
      <c r="C769">
        <f t="shared" si="80"/>
        <v>2.3163112829093771E-14</v>
      </c>
      <c r="D769">
        <f t="shared" si="83"/>
        <v>6760449.4176432649</v>
      </c>
      <c r="E769">
        <f t="shared" si="84"/>
        <v>1.5193815188746412E-13</v>
      </c>
      <c r="F769">
        <f t="shared" si="85"/>
        <v>1.3897712187126747E-15</v>
      </c>
      <c r="G769">
        <f t="shared" si="81"/>
        <v>0.14476945518183607</v>
      </c>
      <c r="H769">
        <f t="shared" si="82"/>
        <v>0.94961344929665059</v>
      </c>
    </row>
    <row r="770" spans="2:8" x14ac:dyDescent="0.25">
      <c r="B770">
        <f t="shared" si="86"/>
        <v>43.920000000000151</v>
      </c>
      <c r="C770">
        <f t="shared" si="80"/>
        <v>2.3161680826226801E-14</v>
      </c>
      <c r="D770">
        <f t="shared" si="83"/>
        <v>6729459.6308911545</v>
      </c>
      <c r="E770">
        <f t="shared" si="84"/>
        <v>1.5054838066875146E-13</v>
      </c>
      <c r="F770">
        <f t="shared" si="85"/>
        <v>1.3897438096596699E-15</v>
      </c>
      <c r="G770">
        <f t="shared" si="81"/>
        <v>0.1447605051639175</v>
      </c>
      <c r="H770">
        <f t="shared" si="82"/>
        <v>0.9409273791796966</v>
      </c>
    </row>
    <row r="771" spans="2:8" x14ac:dyDescent="0.25">
      <c r="B771">
        <f t="shared" si="86"/>
        <v>43.980000000000153</v>
      </c>
      <c r="C771">
        <f t="shared" si="80"/>
        <v>2.3158207235571859E-14</v>
      </c>
      <c r="D771">
        <f t="shared" si="83"/>
        <v>6698327.0869553788</v>
      </c>
      <c r="E771">
        <f t="shared" si="84"/>
        <v>1.4915863685909178E-13</v>
      </c>
      <c r="F771">
        <f t="shared" si="85"/>
        <v>1.3895966418540126E-15</v>
      </c>
      <c r="G771">
        <f t="shared" si="81"/>
        <v>0.14473879522232411</v>
      </c>
      <c r="H771">
        <f t="shared" si="82"/>
        <v>0.93224148036932353</v>
      </c>
    </row>
    <row r="772" spans="2:8" x14ac:dyDescent="0.25">
      <c r="B772">
        <f t="shared" si="86"/>
        <v>44.040000000000155</v>
      </c>
      <c r="C772">
        <f t="shared" si="80"/>
        <v>2.3152597078431549E-14</v>
      </c>
      <c r="D772">
        <f t="shared" si="83"/>
        <v>6667052.4876155993</v>
      </c>
      <c r="E772">
        <f t="shared" si="84"/>
        <v>1.4776904021723776E-13</v>
      </c>
      <c r="F772">
        <f t="shared" si="85"/>
        <v>1.3893241294201548E-15</v>
      </c>
      <c r="G772">
        <f t="shared" si="81"/>
        <v>0.14470373174019716</v>
      </c>
      <c r="H772">
        <f t="shared" si="82"/>
        <v>0.92355650135773593</v>
      </c>
    </row>
    <row r="773" spans="2:8" x14ac:dyDescent="0.25">
      <c r="B773">
        <f t="shared" si="86"/>
        <v>44.100000000000158</v>
      </c>
      <c r="C773">
        <f t="shared" si="80"/>
        <v>2.3144751489783443E-14</v>
      </c>
      <c r="D773">
        <f t="shared" si="83"/>
        <v>6635636.6653368501</v>
      </c>
      <c r="E773">
        <f t="shared" si="84"/>
        <v>1.4637971608781762E-13</v>
      </c>
      <c r="F773">
        <f t="shared" si="85"/>
        <v>1.3889204570465024E-15</v>
      </c>
      <c r="G773">
        <f t="shared" si="81"/>
        <v>0.14465469681114651</v>
      </c>
      <c r="H773">
        <f t="shared" si="82"/>
        <v>0.91487322554886008</v>
      </c>
    </row>
    <row r="774" spans="2:8" x14ac:dyDescent="0.25">
      <c r="B774">
        <f t="shared" si="86"/>
        <v>44.16000000000016</v>
      </c>
      <c r="C774">
        <f t="shared" si="80"/>
        <v>2.313456759365546E-14</v>
      </c>
      <c r="D774">
        <f t="shared" si="83"/>
        <v>6604080.5917675961</v>
      </c>
      <c r="E774">
        <f t="shared" si="84"/>
        <v>1.4499079563077112E-13</v>
      </c>
      <c r="F774">
        <f t="shared" si="85"/>
        <v>1.3883795725032195E-15</v>
      </c>
      <c r="G774">
        <f t="shared" si="81"/>
        <v>0.14459104746034659</v>
      </c>
      <c r="H774">
        <f t="shared" si="82"/>
        <v>0.9061924726923194</v>
      </c>
    </row>
    <row r="775" spans="2:8" x14ac:dyDescent="0.25">
      <c r="B775">
        <f t="shared" si="86"/>
        <v>44.220000000000162</v>
      </c>
      <c r="C775">
        <f t="shared" si="80"/>
        <v>2.3121938379360952E-14</v>
      </c>
      <c r="D775">
        <f t="shared" si="83"/>
        <v>6572385.3866957864</v>
      </c>
      <c r="E775">
        <f t="shared" si="84"/>
        <v>1.436024160582679E-13</v>
      </c>
      <c r="F775">
        <f t="shared" si="85"/>
        <v>1.3876951791905448E-15</v>
      </c>
      <c r="G775">
        <f t="shared" si="81"/>
        <v>0.14451211487100593</v>
      </c>
      <c r="H775">
        <f t="shared" si="82"/>
        <v>0.89751510036417437</v>
      </c>
    </row>
    <row r="776" spans="2:8" x14ac:dyDescent="0.25">
      <c r="B776">
        <f t="shared" si="86"/>
        <v>44.280000000000165</v>
      </c>
      <c r="C776">
        <f t="shared" si="80"/>
        <v>2.3106752579402595E-14</v>
      </c>
      <c r="D776">
        <f t="shared" si="83"/>
        <v>6540552.3274808945</v>
      </c>
      <c r="E776">
        <f t="shared" si="84"/>
        <v>1.4221472087907735E-13</v>
      </c>
      <c r="F776">
        <f t="shared" si="85"/>
        <v>1.3868607287629591E-15</v>
      </c>
      <c r="G776">
        <f t="shared" si="81"/>
        <v>0.1444172036212662</v>
      </c>
      <c r="H776">
        <f t="shared" si="82"/>
        <v>0.88884200549423331</v>
      </c>
    </row>
    <row r="777" spans="2:8" x14ac:dyDescent="0.25">
      <c r="B777">
        <f t="shared" si="86"/>
        <v>44.340000000000167</v>
      </c>
      <c r="C777">
        <f t="shared" si="80"/>
        <v>2.3088894549972924E-14</v>
      </c>
      <c r="D777">
        <f t="shared" si="83"/>
        <v>6508582.8589796489</v>
      </c>
      <c r="E777">
        <f t="shared" si="84"/>
        <v>1.408278601503144E-13</v>
      </c>
      <c r="F777">
        <f t="shared" si="85"/>
        <v>1.3858694138813182E-15</v>
      </c>
      <c r="G777">
        <f t="shared" si="81"/>
        <v>0.14430559093733075</v>
      </c>
      <c r="H777">
        <f t="shared" si="82"/>
        <v>0.88017412593946487</v>
      </c>
    </row>
    <row r="778" spans="2:8" x14ac:dyDescent="0.25">
      <c r="B778">
        <f t="shared" si="86"/>
        <v>44.400000000000169</v>
      </c>
      <c r="C778">
        <f t="shared" si="80"/>
        <v>2.3068244155110132E-14</v>
      </c>
      <c r="D778">
        <f t="shared" si="83"/>
        <v>6476478.6039827419</v>
      </c>
      <c r="E778">
        <f t="shared" si="84"/>
        <v>1.3944199073643308E-13</v>
      </c>
      <c r="F778">
        <f t="shared" si="85"/>
        <v>1.3847141611525441E-15</v>
      </c>
      <c r="G778">
        <f t="shared" si="81"/>
        <v>0.14417652596943831</v>
      </c>
      <c r="H778">
        <f t="shared" si="82"/>
        <v>0.87151244210270662</v>
      </c>
    </row>
    <row r="779" spans="2:8" x14ac:dyDescent="0.25">
      <c r="B779">
        <f t="shared" si="86"/>
        <v>44.460000000000171</v>
      </c>
      <c r="C779">
        <f t="shared" si="80"/>
        <v>2.3044676655712477E-14</v>
      </c>
      <c r="D779">
        <f t="shared" si="83"/>
        <v>6444241.3741791043</v>
      </c>
      <c r="E779">
        <f t="shared" si="84"/>
        <v>1.3805727657528054E-13</v>
      </c>
      <c r="F779">
        <f t="shared" si="85"/>
        <v>1.3833876243247307E-15</v>
      </c>
      <c r="G779">
        <f t="shared" si="81"/>
        <v>0.14402922909820298</v>
      </c>
      <c r="H779">
        <f t="shared" si="82"/>
        <v>0.86285797859550339</v>
      </c>
    </row>
    <row r="780" spans="2:8" x14ac:dyDescent="0.25">
      <c r="B780">
        <f t="shared" si="86"/>
        <v>44.520000000000174</v>
      </c>
      <c r="C780">
        <f t="shared" si="80"/>
        <v>2.3018062604773521E-14</v>
      </c>
      <c r="D780">
        <f t="shared" si="83"/>
        <v>6411873.1816633865</v>
      </c>
      <c r="E780">
        <f t="shared" si="84"/>
        <v>1.3667388895095581E-13</v>
      </c>
      <c r="F780">
        <f t="shared" si="85"/>
        <v>1.3818821778146323E-15</v>
      </c>
      <c r="G780">
        <f t="shared" si="81"/>
        <v>0.14386289127983451</v>
      </c>
      <c r="H780">
        <f t="shared" si="82"/>
        <v>0.85421180594347368</v>
      </c>
    </row>
    <row r="781" spans="2:8" x14ac:dyDescent="0.25">
      <c r="B781">
        <f t="shared" si="86"/>
        <v>44.580000000000176</v>
      </c>
      <c r="C781">
        <f t="shared" si="80"/>
        <v>2.2988267750374857E-14</v>
      </c>
      <c r="D781">
        <f t="shared" si="83"/>
        <v>6379376.2510010954</v>
      </c>
      <c r="E781">
        <f t="shared" si="84"/>
        <v>1.3529200677314117E-13</v>
      </c>
      <c r="F781">
        <f t="shared" si="85"/>
        <v>1.3801899106545036E-15</v>
      </c>
      <c r="G781">
        <f t="shared" si="81"/>
        <v>0.14367667343984286</v>
      </c>
      <c r="H781">
        <f t="shared" si="82"/>
        <v>0.84557504233213221</v>
      </c>
    </row>
    <row r="782" spans="2:8" x14ac:dyDescent="0.25">
      <c r="B782">
        <f t="shared" si="86"/>
        <v>44.640000000000178</v>
      </c>
      <c r="C782">
        <f t="shared" si="80"/>
        <v>2.2955152948163063E-14</v>
      </c>
      <c r="D782">
        <f t="shared" si="83"/>
        <v>6346753.0318642166</v>
      </c>
      <c r="E782">
        <f t="shared" si="84"/>
        <v>1.3391181686248668E-13</v>
      </c>
      <c r="F782">
        <f t="shared" si="85"/>
        <v>1.3783026209561898E-15</v>
      </c>
      <c r="G782">
        <f t="shared" si="81"/>
        <v>0.14346970592601913</v>
      </c>
      <c r="H782">
        <f t="shared" si="82"/>
        <v>0.83694885539054165</v>
      </c>
    </row>
    <row r="783" spans="2:8" x14ac:dyDescent="0.25">
      <c r="B783">
        <f t="shared" si="86"/>
        <v>44.70000000000018</v>
      </c>
      <c r="C783">
        <f t="shared" si="80"/>
        <v>2.2918574085245436E-14</v>
      </c>
      <c r="D783">
        <f t="shared" si="83"/>
        <v>6314006.2122482322</v>
      </c>
      <c r="E783">
        <f t="shared" si="84"/>
        <v>1.3253351424153048E-13</v>
      </c>
      <c r="F783">
        <f t="shared" si="85"/>
        <v>1.3762118110023071E-15</v>
      </c>
      <c r="G783">
        <f t="shared" si="81"/>
        <v>0.14324108803278396</v>
      </c>
      <c r="H783">
        <f t="shared" si="82"/>
        <v>0.82833446400956545</v>
      </c>
    </row>
    <row r="784" spans="2:8" x14ac:dyDescent="0.25">
      <c r="B784">
        <f t="shared" si="86"/>
        <v>44.760000000000183</v>
      </c>
      <c r="C784">
        <f t="shared" si="80"/>
        <v>2.2878382017663492E-14</v>
      </c>
      <c r="D784">
        <f t="shared" si="83"/>
        <v>6281138.7322790278</v>
      </c>
      <c r="E784">
        <f t="shared" si="84"/>
        <v>1.3115730243052818E-13</v>
      </c>
      <c r="F784">
        <f t="shared" si="85"/>
        <v>1.3739086830873199E-15</v>
      </c>
      <c r="G784">
        <f t="shared" si="81"/>
        <v>0.1429898876103968</v>
      </c>
      <c r="H784">
        <f t="shared" si="82"/>
        <v>0.81973314019080112</v>
      </c>
    </row>
    <row r="785" spans="2:8" x14ac:dyDescent="0.25">
      <c r="B785">
        <f t="shared" si="86"/>
        <v>44.820000000000185</v>
      </c>
      <c r="C785">
        <f t="shared" si="80"/>
        <v>2.2834422523846421E-14</v>
      </c>
      <c r="D785">
        <f t="shared" si="83"/>
        <v>6248153.7986152712</v>
      </c>
      <c r="E785">
        <f t="shared" si="84"/>
        <v>1.2978339374744085E-13</v>
      </c>
      <c r="F785">
        <f t="shared" si="85"/>
        <v>1.3713841362453493E-15</v>
      </c>
      <c r="G785">
        <f t="shared" si="81"/>
        <v>0.1427151407740401</v>
      </c>
      <c r="H785">
        <f t="shared" si="82"/>
        <v>0.81114621092150518</v>
      </c>
    </row>
    <row r="786" spans="2:8" x14ac:dyDescent="0.25">
      <c r="B786">
        <f t="shared" si="86"/>
        <v>44.880000000000187</v>
      </c>
      <c r="C786">
        <f t="shared" si="80"/>
        <v>2.2786536276707565E-14</v>
      </c>
      <c r="D786">
        <f t="shared" si="83"/>
        <v>6215054.8994484181</v>
      </c>
      <c r="E786">
        <f t="shared" si="84"/>
        <v>1.2841200961119551E-13</v>
      </c>
      <c r="F786">
        <f t="shared" si="85"/>
        <v>1.3686287640166714E-15</v>
      </c>
      <c r="G786">
        <f t="shared" si="81"/>
        <v>0.14241585172942225</v>
      </c>
      <c r="H786">
        <f t="shared" si="82"/>
        <v>0.80257506006997181</v>
      </c>
    </row>
    <row r="787" spans="2:8" x14ac:dyDescent="0.25">
      <c r="B787">
        <f t="shared" si="86"/>
        <v>44.94000000000019</v>
      </c>
      <c r="C787">
        <f t="shared" si="80"/>
        <v>2.2734558837326425E-14</v>
      </c>
      <c r="D787">
        <f t="shared" si="83"/>
        <v>6181845.8200983601</v>
      </c>
      <c r="E787">
        <f t="shared" si="84"/>
        <v>1.2704338084717883E-13</v>
      </c>
      <c r="F787">
        <f t="shared" si="85"/>
        <v>1.3656328534210714E-15</v>
      </c>
      <c r="G787">
        <f t="shared" si="81"/>
        <v>0.14209099273329015</v>
      </c>
      <c r="H787">
        <f t="shared" si="82"/>
        <v>0.79402113029486765</v>
      </c>
    </row>
    <row r="788" spans="2:8" x14ac:dyDescent="0.25">
      <c r="B788">
        <f t="shared" si="86"/>
        <v>45.000000000000192</v>
      </c>
      <c r="C788">
        <f t="shared" si="80"/>
        <v>2.2678320673455718E-14</v>
      </c>
      <c r="D788">
        <f t="shared" si="83"/>
        <v>6148530.6591979731</v>
      </c>
      <c r="E788">
        <f t="shared" si="84"/>
        <v>1.2567774799375775E-13</v>
      </c>
      <c r="F788">
        <f t="shared" si="85"/>
        <v>1.3623863853235161E-15</v>
      </c>
      <c r="G788">
        <f t="shared" si="81"/>
        <v>0.14173950420909823</v>
      </c>
      <c r="H788">
        <f t="shared" si="82"/>
        <v>0.7854859249609859</v>
      </c>
    </row>
    <row r="789" spans="2:8" x14ac:dyDescent="0.25">
      <c r="B789">
        <f t="shared" si="86"/>
        <v>45.060000000000194</v>
      </c>
      <c r="C789">
        <f t="shared" si="80"/>
        <v>2.2617647206406797E-14</v>
      </c>
      <c r="D789">
        <f t="shared" si="83"/>
        <v>6115113.8454542151</v>
      </c>
      <c r="E789">
        <f t="shared" si="84"/>
        <v>1.2431536160843424E-13</v>
      </c>
      <c r="F789">
        <f t="shared" si="85"/>
        <v>1.3588790363959271E-15</v>
      </c>
      <c r="G789">
        <f t="shared" si="81"/>
        <v>0.14136029504004247</v>
      </c>
      <c r="H789">
        <f t="shared" si="82"/>
        <v>0.77697101005271396</v>
      </c>
    </row>
    <row r="790" spans="2:8" x14ac:dyDescent="0.25">
      <c r="B790">
        <f t="shared" si="86"/>
        <v>45.120000000000196</v>
      </c>
      <c r="C790">
        <f t="shared" si="80"/>
        <v>2.2552358890196119E-14</v>
      </c>
      <c r="D790">
        <f t="shared" si="83"/>
        <v>6081600.1549669756</v>
      </c>
      <c r="E790">
        <f t="shared" si="84"/>
        <v>1.2295648257203831E-13</v>
      </c>
      <c r="F790">
        <f t="shared" si="85"/>
        <v>1.3551001828981389E-15</v>
      </c>
      <c r="G790">
        <f t="shared" si="81"/>
        <v>0.14095224306372572</v>
      </c>
      <c r="H790">
        <f t="shared" si="82"/>
        <v>0.76847801607523936</v>
      </c>
    </row>
    <row r="791" spans="2:8" x14ac:dyDescent="0.25">
      <c r="B791">
        <f t="shared" si="86"/>
        <v>45.180000000000199</v>
      </c>
      <c r="C791">
        <f t="shared" si="80"/>
        <v>2.2482271327177915E-14</v>
      </c>
      <c r="D791">
        <f t="shared" si="83"/>
        <v>6047994.7290794868</v>
      </c>
      <c r="E791">
        <f t="shared" si="84"/>
        <v>1.2160138238914016E-13</v>
      </c>
      <c r="F791">
        <f t="shared" si="85"/>
        <v>1.3510389065212723E-15</v>
      </c>
      <c r="G791">
        <f t="shared" si="81"/>
        <v>0.14051419579486196</v>
      </c>
      <c r="H791">
        <f t="shared" si="82"/>
        <v>0.76000863993212597</v>
      </c>
    </row>
    <row r="792" spans="2:8" x14ac:dyDescent="0.25">
      <c r="B792">
        <f t="shared" si="86"/>
        <v>45.240000000000201</v>
      </c>
      <c r="C792">
        <f t="shared" si="80"/>
        <v>2.2407195424740577E-14</v>
      </c>
      <c r="D792">
        <f t="shared" si="83"/>
        <v>6014303.0927256253</v>
      </c>
      <c r="E792">
        <f t="shared" si="84"/>
        <v>1.2025034348261888E-13</v>
      </c>
      <c r="F792">
        <f t="shared" si="85"/>
        <v>1.3466840025576059E-15</v>
      </c>
      <c r="G792">
        <f t="shared" si="81"/>
        <v>0.1400449714046286</v>
      </c>
      <c r="H792">
        <f t="shared" si="82"/>
        <v>0.75156464676636792</v>
      </c>
    </row>
    <row r="793" spans="2:8" x14ac:dyDescent="0.25">
      <c r="B793">
        <f t="shared" si="86"/>
        <v>45.300000000000203</v>
      </c>
      <c r="C793">
        <f t="shared" si="80"/>
        <v>2.2326937598003658E-14</v>
      </c>
      <c r="D793">
        <f t="shared" si="83"/>
        <v>5980531.1732298788</v>
      </c>
      <c r="E793">
        <f t="shared" si="84"/>
        <v>1.1890365948006127E-13</v>
      </c>
      <c r="F793">
        <f t="shared" si="85"/>
        <v>1.3420239906823778E-15</v>
      </c>
      <c r="G793">
        <f t="shared" si="81"/>
        <v>0.13954335998752285</v>
      </c>
      <c r="H793">
        <f t="shared" si="82"/>
        <v>0.74314787175038299</v>
      </c>
    </row>
    <row r="794" spans="2:8" x14ac:dyDescent="0.25">
      <c r="B794">
        <f t="shared" si="86"/>
        <v>45.360000000000205</v>
      </c>
      <c r="C794">
        <f t="shared" si="80"/>
        <v>2.2241300023811884E-14</v>
      </c>
      <c r="D794">
        <f t="shared" si="83"/>
        <v>5946685.3195048962</v>
      </c>
      <c r="E794">
        <f t="shared" si="84"/>
        <v>1.1756163548937888E-13</v>
      </c>
      <c r="F794">
        <f t="shared" si="85"/>
        <v>1.3370471286545171E-15</v>
      </c>
      <c r="G794">
        <f t="shared" si="81"/>
        <v>0.13900812514882427</v>
      </c>
      <c r="H794">
        <f t="shared" si="82"/>
        <v>0.73476022180861789</v>
      </c>
    </row>
    <row r="795" spans="2:8" x14ac:dyDescent="0.25">
      <c r="B795">
        <f t="shared" si="86"/>
        <v>45.420000000000208</v>
      </c>
      <c r="C795">
        <f t="shared" si="80"/>
        <v>2.2150080951677057E-14</v>
      </c>
      <c r="D795">
        <f t="shared" si="83"/>
        <v>5912772.3215794116</v>
      </c>
      <c r="E795">
        <f t="shared" si="84"/>
        <v>1.1622458836072437E-13</v>
      </c>
      <c r="F795">
        <f t="shared" si="85"/>
        <v>1.3317414292647187E-15</v>
      </c>
      <c r="G795">
        <f t="shared" si="81"/>
        <v>0.13843800594798158</v>
      </c>
      <c r="H795">
        <f t="shared" si="82"/>
        <v>0.72640367725452726</v>
      </c>
    </row>
    <row r="796" spans="2:8" x14ac:dyDescent="0.25">
      <c r="B796">
        <f t="shared" si="86"/>
        <v>45.48000000000021</v>
      </c>
      <c r="C796">
        <f t="shared" si="80"/>
        <v>2.2053075077660122E-14</v>
      </c>
      <c r="D796">
        <f t="shared" si="83"/>
        <v>5878799.4303757865</v>
      </c>
      <c r="E796">
        <f t="shared" si="84"/>
        <v>1.1489284693145965E-13</v>
      </c>
      <c r="F796">
        <f t="shared" si="85"/>
        <v>1.3260946808801656E-15</v>
      </c>
      <c r="G796">
        <f t="shared" si="81"/>
        <v>0.13783171923537577</v>
      </c>
      <c r="H796">
        <f t="shared" si="82"/>
        <v>0.71808029332162282</v>
      </c>
    </row>
    <row r="797" spans="2:8" x14ac:dyDescent="0.25">
      <c r="B797">
        <f t="shared" si="86"/>
        <v>45.540000000000212</v>
      </c>
      <c r="C797">
        <f t="shared" si="80"/>
        <v>2.1950073987502853E-14</v>
      </c>
      <c r="D797">
        <f t="shared" si="83"/>
        <v>5844774.3776413491</v>
      </c>
      <c r="E797">
        <f t="shared" si="84"/>
        <v>1.1356675225057949E-13</v>
      </c>
      <c r="F797">
        <f t="shared" si="85"/>
        <v>1.3200944719549392E-15</v>
      </c>
      <c r="G797">
        <f t="shared" si="81"/>
        <v>0.13718796242189282</v>
      </c>
      <c r="H797">
        <f t="shared" si="82"/>
        <v>0.70979220156612177</v>
      </c>
    </row>
    <row r="798" spans="2:8" x14ac:dyDescent="0.25">
      <c r="B798">
        <f t="shared" si="86"/>
        <v>45.600000000000215</v>
      </c>
      <c r="C798">
        <f t="shared" si="80"/>
        <v>2.1840866675601775E-14</v>
      </c>
      <c r="D798">
        <f t="shared" si="83"/>
        <v>5810705.3959211493</v>
      </c>
      <c r="E798">
        <f t="shared" si="84"/>
        <v>1.1224665777862455E-13</v>
      </c>
      <c r="F798">
        <f t="shared" si="85"/>
        <v>1.3137282198931887E-15</v>
      </c>
      <c r="G798">
        <f t="shared" si="81"/>
        <v>0.1365054167225111</v>
      </c>
      <c r="H798">
        <f t="shared" si="82"/>
        <v>0.70154161111640334</v>
      </c>
    </row>
    <row r="799" spans="2:8" x14ac:dyDescent="0.25">
      <c r="B799">
        <f t="shared" si="86"/>
        <v>45.660000000000217</v>
      </c>
      <c r="C799">
        <f t="shared" si="80"/>
        <v>2.1725240146650512E-14</v>
      </c>
      <c r="D799">
        <f t="shared" si="83"/>
        <v>5776601.2384415073</v>
      </c>
      <c r="E799">
        <f t="shared" si="84"/>
        <v>1.1093292955873136E-13</v>
      </c>
      <c r="F799">
        <f t="shared" si="85"/>
        <v>1.3069832046676182E-15</v>
      </c>
      <c r="G799">
        <f t="shared" si="81"/>
        <v>0.13578275091656569</v>
      </c>
      <c r="H799">
        <f t="shared" si="82"/>
        <v>0.69333080974207095</v>
      </c>
    </row>
    <row r="800" spans="2:8" x14ac:dyDescent="0.25">
      <c r="B800">
        <f t="shared" si="86"/>
        <v>45.720000000000219</v>
      </c>
      <c r="C800">
        <f t="shared" si="80"/>
        <v>2.1602980106945416E-14</v>
      </c>
      <c r="D800">
        <f t="shared" si="83"/>
        <v>5742471.1987539511</v>
      </c>
      <c r="E800">
        <f t="shared" si="84"/>
        <v>1.0962594635406374E-13</v>
      </c>
      <c r="F800">
        <f t="shared" si="85"/>
        <v>1.2998466076079272E-15</v>
      </c>
      <c r="G800">
        <f t="shared" si="81"/>
        <v>0.13501862566840883</v>
      </c>
      <c r="H800">
        <f t="shared" si="82"/>
        <v>0.68516216471289837</v>
      </c>
    </row>
    <row r="801" spans="2:8" x14ac:dyDescent="0.25">
      <c r="B801">
        <f t="shared" si="86"/>
        <v>45.780000000000221</v>
      </c>
      <c r="C801">
        <f t="shared" si="80"/>
        <v>2.1473871752433933E-14</v>
      </c>
      <c r="D801">
        <f t="shared" si="83"/>
        <v>5708325.1299676392</v>
      </c>
      <c r="E801">
        <f t="shared" si="84"/>
        <v>1.0832609974645581E-13</v>
      </c>
      <c r="F801">
        <f t="shared" si="85"/>
        <v>1.2923055557814295E-15</v>
      </c>
      <c r="G801">
        <f t="shared" si="81"/>
        <v>0.13421169845271205</v>
      </c>
      <c r="H801">
        <f t="shared" si="82"/>
        <v>0.67703812341534886</v>
      </c>
    </row>
    <row r="802" spans="2:8" x14ac:dyDescent="0.25">
      <c r="B802">
        <f t="shared" si="86"/>
        <v>45.840000000000224</v>
      </c>
      <c r="C802">
        <f t="shared" si="80"/>
        <v>2.1337700660564724E-14</v>
      </c>
      <c r="D802">
        <f t="shared" si="83"/>
        <v>5674173.4633753374</v>
      </c>
      <c r="E802">
        <f t="shared" si="84"/>
        <v>1.0703379419067438E-13</v>
      </c>
      <c r="F802">
        <f t="shared" si="85"/>
        <v>1.2843471723900085E-15</v>
      </c>
      <c r="G802">
        <f t="shared" si="81"/>
        <v>0.13336062912852953</v>
      </c>
      <c r="H802">
        <f t="shared" si="82"/>
        <v>0.6689612136917148</v>
      </c>
    </row>
    <row r="803" spans="2:8" x14ac:dyDescent="0.25">
      <c r="B803">
        <f t="shared" si="86"/>
        <v>45.900000000000226</v>
      </c>
      <c r="C803">
        <f t="shared" si="80"/>
        <v>2.1194253792847903E-14</v>
      </c>
      <c r="D803">
        <f t="shared" si="83"/>
        <v>5640027.2262534536</v>
      </c>
      <c r="E803">
        <f t="shared" si="84"/>
        <v>1.0574944701828438E-13</v>
      </c>
      <c r="F803">
        <f t="shared" si="85"/>
        <v>1.2759586336024272E-15</v>
      </c>
      <c r="G803">
        <f t="shared" si="81"/>
        <v>0.1324640862052994</v>
      </c>
      <c r="H803">
        <f t="shared" si="82"/>
        <v>0.66093404386427734</v>
      </c>
    </row>
    <row r="804" spans="2:8" x14ac:dyDescent="0.25">
      <c r="B804">
        <f t="shared" si="86"/>
        <v>45.960000000000228</v>
      </c>
      <c r="C804">
        <f t="shared" si="80"/>
        <v>2.1043320614728074E-14</v>
      </c>
      <c r="D804">
        <f t="shared" si="83"/>
        <v>5605898.058590712</v>
      </c>
      <c r="E804">
        <f t="shared" si="84"/>
        <v>1.0447348838468195E-13</v>
      </c>
      <c r="F804">
        <f t="shared" si="85"/>
        <v>1.2671272322273275E-15</v>
      </c>
      <c r="G804">
        <f t="shared" si="81"/>
        <v>0.13152075384205045</v>
      </c>
      <c r="H804">
        <f t="shared" si="82"/>
        <v>0.65295930240426214</v>
      </c>
    </row>
    <row r="805" spans="2:8" x14ac:dyDescent="0.25">
      <c r="B805">
        <f t="shared" si="86"/>
        <v>46.020000000000231</v>
      </c>
      <c r="C805">
        <f t="shared" si="80"/>
        <v>2.0884694338880709E-14</v>
      </c>
      <c r="D805">
        <f t="shared" si="83"/>
        <v>5571798.2284729769</v>
      </c>
      <c r="E805">
        <f t="shared" si="84"/>
        <v>1.0320636115245462E-13</v>
      </c>
      <c r="F805">
        <f t="shared" si="85"/>
        <v>1.2578404486083112E-15</v>
      </c>
      <c r="G805">
        <f t="shared" si="81"/>
        <v>0.13052933961800442</v>
      </c>
      <c r="H805">
        <f t="shared" si="82"/>
        <v>0.64503975720284135</v>
      </c>
    </row>
    <row r="806" spans="2:8" x14ac:dyDescent="0.25">
      <c r="B806">
        <f t="shared" si="86"/>
        <v>46.080000000000233</v>
      </c>
      <c r="C806">
        <f t="shared" si="80"/>
        <v>2.071817329733448E-14</v>
      </c>
      <c r="D806">
        <f t="shared" si="83"/>
        <v>5537740.6458237525</v>
      </c>
      <c r="E806">
        <f t="shared" si="84"/>
        <v>1.0194852070384631E-13</v>
      </c>
      <c r="F806">
        <f t="shared" si="85"/>
        <v>1.2480860290865029E-15</v>
      </c>
      <c r="G806">
        <f t="shared" si="81"/>
        <v>0.12948858310834049</v>
      </c>
      <c r="H806">
        <f t="shared" si="82"/>
        <v>0.63717825439903941</v>
      </c>
    </row>
    <row r="807" spans="2:8" x14ac:dyDescent="0.25">
      <c r="B807">
        <f t="shared" si="86"/>
        <v>46.140000000000235</v>
      </c>
      <c r="C807">
        <f t="shared" ref="C807:C870" si="87">(((4*PI()*$C$6^2)/($C$16*D807^2))*(($C$11*$C$10*$C$12)/($C$13*$C$14))*($C$8^2/(4*PI()*$C$7))^2*(LN((2*$C$16*D807^2)/$C$9)-$C$1))/$F$34</f>
        <v>2.0543562446863963E-14</v>
      </c>
      <c r="D807">
        <f t="shared" si="83"/>
        <v>5503738.8741714396</v>
      </c>
      <c r="E807">
        <f t="shared" si="84"/>
        <v>1.0070043467475981E-13</v>
      </c>
      <c r="F807">
        <f t="shared" si="85"/>
        <v>1.2378520723260002E-15</v>
      </c>
      <c r="G807">
        <f t="shared" ref="G807:G870" si="88">C807/$C$19/$F$36</f>
        <v>0.12839726529289974</v>
      </c>
      <c r="H807">
        <f t="shared" ref="H807:H870" si="89">E807/$C$19/$F$36</f>
        <v>0.62937771671724874</v>
      </c>
    </row>
    <row r="808" spans="2:8" x14ac:dyDescent="0.25">
      <c r="B808">
        <f t="shared" si="86"/>
        <v>46.200000000000237</v>
      </c>
      <c r="C808">
        <f t="shared" si="87"/>
        <v>2.0360675010856158E-14</v>
      </c>
      <c r="D808">
        <f t="shared" ref="D808:D871" si="90">((2*E808)/$C$5)^0.5</f>
        <v>5469807.1400859505</v>
      </c>
      <c r="E808">
        <f t="shared" ref="E808:E871" si="91">E807-F807</f>
        <v>9.9462582602433814E-14</v>
      </c>
      <c r="F808">
        <f t="shared" ref="F808:F871" si="92">(B808-B807)*(C808+C807)/2</f>
        <v>1.2271271237316501E-15</v>
      </c>
      <c r="G808">
        <f t="shared" si="88"/>
        <v>0.12725421881785098</v>
      </c>
      <c r="H808">
        <f t="shared" si="89"/>
        <v>0.62164114126521131</v>
      </c>
    </row>
    <row r="809" spans="2:8" x14ac:dyDescent="0.25">
      <c r="B809">
        <f t="shared" si="86"/>
        <v>46.26000000000024</v>
      </c>
      <c r="C809">
        <f t="shared" si="87"/>
        <v>2.0169334259295766E-14</v>
      </c>
      <c r="D809">
        <f t="shared" si="90"/>
        <v>5435960.3398993192</v>
      </c>
      <c r="E809">
        <f t="shared" si="91"/>
        <v>9.8235455478702164E-14</v>
      </c>
      <c r="F809">
        <f t="shared" si="92"/>
        <v>1.2159002781046039E-15</v>
      </c>
      <c r="G809">
        <f t="shared" si="88"/>
        <v>0.12605833912059852</v>
      </c>
      <c r="H809">
        <f t="shared" si="89"/>
        <v>0.61397159674188839</v>
      </c>
    </row>
    <row r="810" spans="2:8" x14ac:dyDescent="0.25">
      <c r="B810">
        <f t="shared" si="86"/>
        <v>46.320000000000242</v>
      </c>
      <c r="C810">
        <f t="shared" si="87"/>
        <v>1.9969375426606399E-14</v>
      </c>
      <c r="D810">
        <f t="shared" si="90"/>
        <v>5402214.0432983227</v>
      </c>
      <c r="E810">
        <f t="shared" si="91"/>
        <v>9.7019555200597557E-14</v>
      </c>
      <c r="F810">
        <f t="shared" si="92"/>
        <v>1.2041612905771107E-15</v>
      </c>
      <c r="G810">
        <f t="shared" si="88"/>
        <v>0.12480859641628998</v>
      </c>
      <c r="H810">
        <f t="shared" si="89"/>
        <v>0.6063722200037347</v>
      </c>
    </row>
    <row r="811" spans="2:8" x14ac:dyDescent="0.25">
      <c r="B811">
        <f t="shared" si="86"/>
        <v>46.380000000000244</v>
      </c>
      <c r="C811">
        <f t="shared" si="87"/>
        <v>1.9760647764799814E-14</v>
      </c>
      <c r="D811">
        <f t="shared" si="90"/>
        <v>5368584.4933525706</v>
      </c>
      <c r="E811">
        <f t="shared" si="91"/>
        <v>9.5815393910020441E-14</v>
      </c>
      <c r="F811">
        <f t="shared" si="92"/>
        <v>1.1919006957422315E-15</v>
      </c>
      <c r="G811">
        <f t="shared" si="88"/>
        <v>0.12350404852999883</v>
      </c>
      <c r="H811">
        <f t="shared" si="89"/>
        <v>0.59884621193762777</v>
      </c>
    </row>
    <row r="812" spans="2:8" x14ac:dyDescent="0.25">
      <c r="B812">
        <f t="shared" si="86"/>
        <v>46.440000000000246</v>
      </c>
      <c r="C812">
        <f t="shared" si="87"/>
        <v>1.9543016726697048E-14</v>
      </c>
      <c r="D812">
        <f t="shared" si="90"/>
        <v>5335088.602520098</v>
      </c>
      <c r="E812">
        <f t="shared" si="91"/>
        <v>9.4623493214278213E-14</v>
      </c>
      <c r="F812">
        <f t="shared" si="92"/>
        <v>1.1791099347449506E-15</v>
      </c>
      <c r="G812">
        <f t="shared" si="88"/>
        <v>0.12214385454185653</v>
      </c>
      <c r="H812">
        <f t="shared" si="89"/>
        <v>0.59139683258923881</v>
      </c>
    </row>
    <row r="813" spans="2:8" x14ac:dyDescent="0.25">
      <c r="B813">
        <f t="shared" si="86"/>
        <v>46.500000000000249</v>
      </c>
      <c r="C813">
        <f t="shared" si="87"/>
        <v>1.9316366270881119E-14</v>
      </c>
      <c r="D813">
        <f t="shared" si="90"/>
        <v>5301743.944155301</v>
      </c>
      <c r="E813">
        <f t="shared" si="91"/>
        <v>9.3444383279533257E-14</v>
      </c>
      <c r="F813">
        <f t="shared" si="92"/>
        <v>1.1657814899273892E-15</v>
      </c>
      <c r="G813">
        <f t="shared" si="88"/>
        <v>0.12072728919300699</v>
      </c>
      <c r="H813">
        <f t="shared" si="89"/>
        <v>0.58402739549708282</v>
      </c>
    </row>
    <row r="814" spans="2:8" x14ac:dyDescent="0.25">
      <c r="B814">
        <f t="shared" si="86"/>
        <v>46.560000000000251</v>
      </c>
      <c r="C814">
        <f t="shared" si="87"/>
        <v>1.9080601276511927E-14</v>
      </c>
      <c r="D814">
        <f t="shared" si="90"/>
        <v>5268568.7390323309</v>
      </c>
      <c r="E814">
        <f t="shared" si="91"/>
        <v>9.2278601789605872E-14</v>
      </c>
      <c r="F814">
        <f t="shared" si="92"/>
        <v>1.151909026421835E-15</v>
      </c>
      <c r="G814">
        <f t="shared" si="88"/>
        <v>0.11925375797819952</v>
      </c>
      <c r="H814">
        <f t="shared" si="89"/>
        <v>0.57674126118503666</v>
      </c>
    </row>
    <row r="815" spans="2:8" x14ac:dyDescent="0.25">
      <c r="B815">
        <f t="shared" si="86"/>
        <v>46.620000000000253</v>
      </c>
      <c r="C815">
        <f t="shared" si="87"/>
        <v>1.8835650052192501E-14</v>
      </c>
      <c r="D815">
        <f t="shared" si="90"/>
        <v>5235581.8363922816</v>
      </c>
      <c r="E815">
        <f t="shared" si="91"/>
        <v>9.1126692763184039E-14</v>
      </c>
      <c r="F815">
        <f t="shared" si="92"/>
        <v>1.137487539861176E-15</v>
      </c>
      <c r="G815">
        <f t="shared" si="88"/>
        <v>0.11772281282620313</v>
      </c>
      <c r="H815">
        <f t="shared" si="89"/>
        <v>0.5695418297699002</v>
      </c>
    </row>
    <row r="816" spans="2:8" x14ac:dyDescent="0.25">
      <c r="B816">
        <f t="shared" si="86"/>
        <v>46.680000000000256</v>
      </c>
      <c r="C816">
        <f t="shared" si="87"/>
        <v>1.858146691874346E-14</v>
      </c>
      <c r="D816">
        <f t="shared" si="90"/>
        <v>5202802.6890260382</v>
      </c>
      <c r="E816">
        <f t="shared" si="91"/>
        <v>8.9989205223322863E-14</v>
      </c>
      <c r="F816">
        <f t="shared" si="92"/>
        <v>1.1225135091281213E-15</v>
      </c>
      <c r="G816">
        <f t="shared" si="88"/>
        <v>0.1161341682421466</v>
      </c>
      <c r="H816">
        <f t="shared" si="89"/>
        <v>0.56243253264576776</v>
      </c>
    </row>
    <row r="817" spans="2:8" x14ac:dyDescent="0.25">
      <c r="B817">
        <f t="shared" si="86"/>
        <v>46.740000000000258</v>
      </c>
      <c r="C817">
        <f t="shared" si="87"/>
        <v>1.8318034841068656E-14</v>
      </c>
      <c r="D817">
        <f t="shared" si="90"/>
        <v>5170251.3219182054</v>
      </c>
      <c r="E817">
        <f t="shared" si="91"/>
        <v>8.8866691714194741E-14</v>
      </c>
      <c r="F817">
        <f t="shared" si="92"/>
        <v>1.1069850527944054E-15</v>
      </c>
      <c r="G817">
        <f t="shared" si="88"/>
        <v>0.1144877177566791</v>
      </c>
      <c r="H817">
        <f t="shared" si="89"/>
        <v>0.5554168232137171</v>
      </c>
    </row>
    <row r="818" spans="2:8" x14ac:dyDescent="0.25">
      <c r="B818">
        <f t="shared" si="86"/>
        <v>46.80000000000026</v>
      </c>
      <c r="C818">
        <f t="shared" si="87"/>
        <v>1.804536807934896E-14</v>
      </c>
      <c r="D818">
        <f t="shared" si="90"/>
        <v>5137948.294002655</v>
      </c>
      <c r="E818">
        <f t="shared" si="91"/>
        <v>8.7759706661400331E-14</v>
      </c>
      <c r="F818">
        <f t="shared" si="92"/>
        <v>1.0909020876125697E-15</v>
      </c>
      <c r="G818">
        <f t="shared" si="88"/>
        <v>0.11278355049593099</v>
      </c>
      <c r="H818">
        <f t="shared" si="89"/>
        <v>0.54849816663375206</v>
      </c>
    </row>
    <row r="819" spans="2:8" x14ac:dyDescent="0.25">
      <c r="B819">
        <f t="shared" si="86"/>
        <v>46.860000000000262</v>
      </c>
      <c r="C819">
        <f t="shared" si="87"/>
        <v>1.7763514824679314E-14</v>
      </c>
      <c r="D819">
        <f t="shared" si="90"/>
        <v>5105914.652618493</v>
      </c>
      <c r="E819">
        <f t="shared" si="91"/>
        <v>8.666880457378776E-14</v>
      </c>
      <c r="F819">
        <f t="shared" si="92"/>
        <v>1.0742664871208889E-15</v>
      </c>
      <c r="G819">
        <f t="shared" si="88"/>
        <v>0.1110219676542457</v>
      </c>
      <c r="H819">
        <f t="shared" si="89"/>
        <v>0.54168002858617348</v>
      </c>
    </row>
    <row r="820" spans="2:8" x14ac:dyDescent="0.25">
      <c r="B820">
        <f t="shared" si="86"/>
        <v>46.920000000000265</v>
      </c>
      <c r="C820">
        <f t="shared" si="87"/>
        <v>1.7472559779096297E-14</v>
      </c>
      <c r="D820">
        <f t="shared" si="90"/>
        <v>5074171.8803082174</v>
      </c>
      <c r="E820">
        <f t="shared" si="91"/>
        <v>8.5594538086666867E-14</v>
      </c>
      <c r="F820">
        <f t="shared" si="92"/>
        <v>1.0570822381133084E-15</v>
      </c>
      <c r="G820">
        <f t="shared" si="88"/>
        <v>0.10920349861935184</v>
      </c>
      <c r="H820">
        <f t="shared" si="89"/>
        <v>0.53496586304166782</v>
      </c>
    </row>
    <row r="821" spans="2:8" x14ac:dyDescent="0.25">
      <c r="B821">
        <f t="shared" si="86"/>
        <v>46.980000000000267</v>
      </c>
      <c r="C821">
        <f t="shared" si="87"/>
        <v>1.7172626634885826E-14</v>
      </c>
      <c r="D821">
        <f t="shared" si="90"/>
        <v>5042741.8336688569</v>
      </c>
      <c r="E821">
        <f t="shared" si="91"/>
        <v>8.4537455848553564E-14</v>
      </c>
      <c r="F821">
        <f t="shared" si="92"/>
        <v>1.0393555924195031E-15</v>
      </c>
      <c r="G821">
        <f t="shared" si="88"/>
        <v>0.10732891646803641</v>
      </c>
      <c r="H821">
        <f t="shared" si="89"/>
        <v>0.52835909905345968</v>
      </c>
    </row>
    <row r="822" spans="2:8" x14ac:dyDescent="0.25">
      <c r="B822">
        <f t="shared" si="86"/>
        <v>47.040000000000269</v>
      </c>
      <c r="C822">
        <f t="shared" si="87"/>
        <v>1.6863880403304329E-14</v>
      </c>
      <c r="D822">
        <f t="shared" si="90"/>
        <v>5011646.6740529248</v>
      </c>
      <c r="E822">
        <f t="shared" si="91"/>
        <v>8.349810025613406E-14</v>
      </c>
      <c r="F822">
        <f t="shared" si="92"/>
        <v>1.0210952111457434E-15</v>
      </c>
      <c r="G822">
        <f t="shared" si="88"/>
        <v>0.10539925252065205</v>
      </c>
      <c r="H822">
        <f t="shared" si="89"/>
        <v>0.52186312660083778</v>
      </c>
    </row>
    <row r="823" spans="2:8" x14ac:dyDescent="0.25">
      <c r="B823">
        <f t="shared" si="86"/>
        <v>47.100000000000271</v>
      </c>
      <c r="C823">
        <f t="shared" si="87"/>
        <v>1.654652953861104E-14</v>
      </c>
      <c r="D823">
        <f t="shared" si="90"/>
        <v>4980908.7900199555</v>
      </c>
      <c r="E823">
        <f t="shared" si="91"/>
        <v>8.2477005044988317E-14</v>
      </c>
      <c r="F823">
        <f t="shared" si="92"/>
        <v>1.002312298257499E-15</v>
      </c>
      <c r="G823">
        <f t="shared" si="88"/>
        <v>0.10341580961631899</v>
      </c>
      <c r="H823">
        <f t="shared" si="89"/>
        <v>0.51548128153117689</v>
      </c>
    </row>
    <row r="824" spans="2:8" x14ac:dyDescent="0.25">
      <c r="B824">
        <f t="shared" si="86"/>
        <v>47.160000000000274</v>
      </c>
      <c r="C824">
        <f t="shared" si="87"/>
        <v>1.6220827799838459E-14</v>
      </c>
      <c r="D824">
        <f t="shared" si="90"/>
        <v>4950550.711561285</v>
      </c>
      <c r="E824">
        <f t="shared" si="91"/>
        <v>8.1474692746730817E-14</v>
      </c>
      <c r="F824">
        <f t="shared" si="92"/>
        <v>9.8302072015352221E-16</v>
      </c>
      <c r="G824">
        <f t="shared" si="88"/>
        <v>0.10138017374899036</v>
      </c>
      <c r="H824">
        <f t="shared" si="89"/>
        <v>0.50921682966706761</v>
      </c>
    </row>
    <row r="825" spans="2:8" x14ac:dyDescent="0.25">
      <c r="B825">
        <f t="shared" si="86"/>
        <v>47.220000000000276</v>
      </c>
      <c r="C825">
        <f t="shared" si="87"/>
        <v>1.5887075790287792E-14</v>
      </c>
      <c r="D825">
        <f t="shared" si="90"/>
        <v>4920595.0162602933</v>
      </c>
      <c r="E825">
        <f t="shared" si="91"/>
        <v>8.04916720265773E-14</v>
      </c>
      <c r="F825">
        <f t="shared" si="92"/>
        <v>9.6323710770382408E-16</v>
      </c>
      <c r="G825">
        <f t="shared" si="88"/>
        <v>9.9294223689298702E-2</v>
      </c>
      <c r="H825">
        <f t="shared" si="89"/>
        <v>0.50307295016610809</v>
      </c>
    </row>
    <row r="826" spans="2:8" x14ac:dyDescent="0.25">
      <c r="B826">
        <f t="shared" si="86"/>
        <v>47.280000000000278</v>
      </c>
      <c r="C826">
        <f t="shared" si="87"/>
        <v>1.5545622113598283E-14</v>
      </c>
      <c r="D826">
        <f t="shared" si="90"/>
        <v>4891064.2277063997</v>
      </c>
      <c r="E826">
        <f t="shared" si="91"/>
        <v>7.9528434918873469E-14</v>
      </c>
      <c r="F826">
        <f t="shared" si="92"/>
        <v>9.4298093711661796E-16</v>
      </c>
      <c r="G826">
        <f t="shared" si="88"/>
        <v>9.7160138209989269E-2</v>
      </c>
      <c r="H826">
        <f t="shared" si="89"/>
        <v>0.4970527182429591</v>
      </c>
    </row>
    <row r="827" spans="2:8" x14ac:dyDescent="0.25">
      <c r="B827">
        <f t="shared" si="86"/>
        <v>47.340000000000281</v>
      </c>
      <c r="C827">
        <f t="shared" si="87"/>
        <v>1.5196864085675517E-14</v>
      </c>
      <c r="D827">
        <f t="shared" si="90"/>
        <v>4861980.7066517761</v>
      </c>
      <c r="E827">
        <f t="shared" si="91"/>
        <v>7.8585453981756848E-14</v>
      </c>
      <c r="F827">
        <f t="shared" si="92"/>
        <v>9.2227458597824891E-16</v>
      </c>
      <c r="G827">
        <f t="shared" si="88"/>
        <v>9.4980400535471965E-2</v>
      </c>
      <c r="H827">
        <f t="shared" si="89"/>
        <v>0.49115908738598024</v>
      </c>
    </row>
    <row r="828" spans="2:8" x14ac:dyDescent="0.25">
      <c r="B828">
        <f t="shared" si="86"/>
        <v>47.400000000000283</v>
      </c>
      <c r="C828">
        <f t="shared" si="87"/>
        <v>1.4841247944026228E-14</v>
      </c>
      <c r="D828">
        <f t="shared" si="90"/>
        <v>4833366.5355821727</v>
      </c>
      <c r="E828">
        <f t="shared" si="91"/>
        <v>7.7663179395778593E-14</v>
      </c>
      <c r="F828">
        <f t="shared" si="92"/>
        <v>9.011433608910865E-16</v>
      </c>
      <c r="G828">
        <f t="shared" si="88"/>
        <v>9.2757799650163911E-2</v>
      </c>
      <c r="H828">
        <f t="shared" si="89"/>
        <v>0.48539487122361619</v>
      </c>
    </row>
    <row r="829" spans="2:8" x14ac:dyDescent="0.25">
      <c r="B829">
        <f t="shared" ref="B829:B892" si="93">B828+$B$39</f>
        <v>47.460000000000285</v>
      </c>
      <c r="C829">
        <f t="shared" si="87"/>
        <v>1.447926850035182E-14</v>
      </c>
      <c r="D829">
        <f t="shared" si="90"/>
        <v>4805243.397563722</v>
      </c>
      <c r="E829">
        <f t="shared" si="91"/>
        <v>7.6762036034887511E-14</v>
      </c>
      <c r="F829">
        <f t="shared" si="92"/>
        <v>8.7961549333137479E-16</v>
      </c>
      <c r="G829">
        <f t="shared" si="88"/>
        <v>9.0495428127198879E-2</v>
      </c>
      <c r="H829">
        <f t="shared" si="89"/>
        <v>0.47976272521804691</v>
      </c>
    </row>
    <row r="830" spans="2:8" x14ac:dyDescent="0.25">
      <c r="B830">
        <f t="shared" si="93"/>
        <v>47.520000000000287</v>
      </c>
      <c r="C830">
        <f t="shared" si="87"/>
        <v>1.4111468188760042E-14</v>
      </c>
      <c r="D830">
        <f t="shared" si="90"/>
        <v>4777632.4504212374</v>
      </c>
      <c r="E830">
        <f t="shared" si="91"/>
        <v>7.5882420541556136E-14</v>
      </c>
      <c r="F830">
        <f t="shared" si="92"/>
        <v>8.5772210067338841E-16</v>
      </c>
      <c r="G830">
        <f t="shared" si="88"/>
        <v>8.8196676179750258E-2</v>
      </c>
      <c r="H830">
        <f t="shared" si="89"/>
        <v>0.47426512838472584</v>
      </c>
    </row>
    <row r="831" spans="2:8" x14ac:dyDescent="0.25">
      <c r="B831">
        <f t="shared" si="93"/>
        <v>47.58000000000029</v>
      </c>
      <c r="C831">
        <f t="shared" si="87"/>
        <v>1.3738435470751517E-14</v>
      </c>
      <c r="D831">
        <f t="shared" si="90"/>
        <v>4750554.1974949129</v>
      </c>
      <c r="E831">
        <f t="shared" si="91"/>
        <v>7.5024698440882753E-14</v>
      </c>
      <c r="F831">
        <f t="shared" si="92"/>
        <v>8.3549710978537845E-16</v>
      </c>
      <c r="G831">
        <f t="shared" si="88"/>
        <v>8.5865221692196972E-2</v>
      </c>
      <c r="H831">
        <f t="shared" si="89"/>
        <v>0.46890436525551721</v>
      </c>
    </row>
    <row r="832" spans="2:8" x14ac:dyDescent="0.25">
      <c r="B832">
        <f t="shared" si="93"/>
        <v>47.640000000000292</v>
      </c>
      <c r="C832">
        <f t="shared" si="87"/>
        <v>1.3360802569214697E-14</v>
      </c>
      <c r="D832">
        <f t="shared" si="90"/>
        <v>4724028.3564048838</v>
      </c>
      <c r="E832">
        <f t="shared" si="91"/>
        <v>7.4189201331097376E-14</v>
      </c>
      <c r="F832">
        <f t="shared" si="92"/>
        <v>8.1297714119901727E-16</v>
      </c>
      <c r="G832">
        <f t="shared" si="88"/>
        <v>8.3505016057591835E-2</v>
      </c>
      <c r="H832">
        <f t="shared" si="89"/>
        <v>0.46368250831935859</v>
      </c>
    </row>
    <row r="833" spans="2:8" x14ac:dyDescent="0.25">
      <c r="B833">
        <f t="shared" si="93"/>
        <v>47.700000000000294</v>
      </c>
      <c r="C833">
        <f t="shared" si="87"/>
        <v>1.297924251689986E-14</v>
      </c>
      <c r="D833">
        <f t="shared" si="90"/>
        <v>4698073.7274198905</v>
      </c>
      <c r="E833">
        <f t="shared" si="91"/>
        <v>7.3376224189898355E-14</v>
      </c>
      <c r="F833">
        <f t="shared" si="92"/>
        <v>7.9020135258346667E-16</v>
      </c>
      <c r="G833">
        <f t="shared" si="88"/>
        <v>8.1120265730624114E-2</v>
      </c>
      <c r="H833">
        <f t="shared" si="89"/>
        <v>0.45860140118686471</v>
      </c>
    </row>
    <row r="834" spans="2:8" x14ac:dyDescent="0.25">
      <c r="B834">
        <f t="shared" si="93"/>
        <v>47.760000000000296</v>
      </c>
      <c r="C834">
        <f t="shared" si="87"/>
        <v>1.259446552000046E-14</v>
      </c>
      <c r="D834">
        <f t="shared" si="90"/>
        <v>4672708.063169946</v>
      </c>
      <c r="E834">
        <f t="shared" si="91"/>
        <v>7.2586022837314894E-14</v>
      </c>
      <c r="F834">
        <f t="shared" si="92"/>
        <v>7.6721124110703865E-16</v>
      </c>
      <c r="G834">
        <f t="shared" si="88"/>
        <v>7.8715409500002859E-2</v>
      </c>
      <c r="H834">
        <f t="shared" si="89"/>
        <v>0.45366264273321805</v>
      </c>
    </row>
    <row r="835" spans="2:8" x14ac:dyDescent="0.25">
      <c r="B835">
        <f t="shared" si="93"/>
        <v>47.820000000000299</v>
      </c>
      <c r="C835">
        <f t="shared" si="87"/>
        <v>1.2207214654176281E-14</v>
      </c>
      <c r="D835">
        <f t="shared" si="90"/>
        <v>4647947.9415560095</v>
      </c>
      <c r="E835">
        <f t="shared" si="91"/>
        <v>7.1818811596207854E-14</v>
      </c>
      <c r="F835">
        <f t="shared" si="92"/>
        <v>7.4405040522533038E-16</v>
      </c>
      <c r="G835">
        <f t="shared" si="88"/>
        <v>7.6295091588601746E-2</v>
      </c>
      <c r="H835">
        <f t="shared" si="89"/>
        <v>0.44886757247629905</v>
      </c>
    </row>
    <row r="836" spans="2:8" x14ac:dyDescent="0.25">
      <c r="B836">
        <f t="shared" si="93"/>
        <v>47.880000000000301</v>
      </c>
      <c r="C836">
        <f t="shared" si="87"/>
        <v>1.1818260928114387E-14</v>
      </c>
      <c r="D836">
        <f t="shared" si="90"/>
        <v>4623808.6437851656</v>
      </c>
      <c r="E836">
        <f t="shared" si="91"/>
        <v>7.107476119098252E-14</v>
      </c>
      <c r="F836">
        <f t="shared" si="92"/>
        <v>7.2076426746874732E-16</v>
      </c>
      <c r="G836">
        <f t="shared" si="88"/>
        <v>7.3864130800714911E-2</v>
      </c>
      <c r="H836">
        <f t="shared" si="89"/>
        <v>0.44421725744364071</v>
      </c>
    </row>
    <row r="837" spans="2:8" x14ac:dyDescent="0.25">
      <c r="B837">
        <f t="shared" si="93"/>
        <v>47.940000000000303</v>
      </c>
      <c r="C837">
        <f t="shared" si="87"/>
        <v>1.1428397767933758E-14</v>
      </c>
      <c r="D837">
        <f t="shared" si="90"/>
        <v>4600304.0394914541</v>
      </c>
      <c r="E837">
        <f t="shared" si="91"/>
        <v>7.0353996923513767E-14</v>
      </c>
      <c r="F837">
        <f t="shared" si="92"/>
        <v>6.9739976088147081E-16</v>
      </c>
      <c r="G837">
        <f t="shared" si="88"/>
        <v>7.1427486049585986E-2</v>
      </c>
      <c r="H837">
        <f t="shared" si="89"/>
        <v>0.43971248077196096</v>
      </c>
    </row>
    <row r="838" spans="2:8" x14ac:dyDescent="0.25">
      <c r="B838">
        <f t="shared" si="93"/>
        <v>48.000000000000306</v>
      </c>
      <c r="C838">
        <f t="shared" si="87"/>
        <v>1.1038434993697355E-14</v>
      </c>
      <c r="D838">
        <f t="shared" si="90"/>
        <v>4577446.4808850391</v>
      </c>
      <c r="E838">
        <f t="shared" si="91"/>
        <v>6.96565971626323E-14</v>
      </c>
      <c r="F838">
        <f t="shared" si="92"/>
        <v>6.7400498284895893E-16</v>
      </c>
      <c r="G838">
        <f t="shared" si="88"/>
        <v>6.8990218710608467E-2</v>
      </c>
      <c r="H838">
        <f t="shared" si="89"/>
        <v>0.4353537322664518</v>
      </c>
    </row>
    <row r="839" spans="2:8" x14ac:dyDescent="0.25">
      <c r="B839">
        <f t="shared" si="93"/>
        <v>48.060000000000308</v>
      </c>
      <c r="C839">
        <f t="shared" si="87"/>
        <v>1.0649192376245239E-14</v>
      </c>
      <c r="D839">
        <f t="shared" si="90"/>
        <v>4555246.70780244</v>
      </c>
      <c r="E839">
        <f t="shared" si="91"/>
        <v>6.8982592179783344E-14</v>
      </c>
      <c r="F839">
        <f t="shared" si="92"/>
        <v>6.5062882109830244E-16</v>
      </c>
      <c r="G839">
        <f t="shared" si="88"/>
        <v>6.655745235153275E-2</v>
      </c>
      <c r="H839">
        <f t="shared" si="89"/>
        <v>0.4311412011236459</v>
      </c>
    </row>
    <row r="840" spans="2:8" x14ac:dyDescent="0.25">
      <c r="B840">
        <f t="shared" si="93"/>
        <v>48.12000000000031</v>
      </c>
      <c r="C840">
        <f t="shared" si="87"/>
        <v>1.0261492877726114E-14</v>
      </c>
      <c r="D840">
        <f t="shared" si="90"/>
        <v>4533713.7654063338</v>
      </c>
      <c r="E840">
        <f t="shared" si="91"/>
        <v>6.8331963358685036E-14</v>
      </c>
      <c r="F840">
        <f t="shared" si="92"/>
        <v>6.2732055761916435E-16</v>
      </c>
      <c r="G840">
        <f t="shared" si="88"/>
        <v>6.4134330485788205E-2</v>
      </c>
      <c r="H840">
        <f t="shared" si="89"/>
        <v>0.42707477099178143</v>
      </c>
    </row>
    <row r="841" spans="2:8" x14ac:dyDescent="0.25">
      <c r="B841">
        <f t="shared" si="93"/>
        <v>48.180000000000312</v>
      </c>
      <c r="C841">
        <f t="shared" si="87"/>
        <v>9.8761556918290441E-15</v>
      </c>
      <c r="D841">
        <f t="shared" si="90"/>
        <v>4512854.936105581</v>
      </c>
      <c r="E841">
        <f t="shared" si="91"/>
        <v>6.7704642801065872E-14</v>
      </c>
      <c r="F841">
        <f t="shared" si="92"/>
        <v>6.0412945708667773E-16</v>
      </c>
      <c r="G841">
        <f t="shared" si="88"/>
        <v>6.1725973073931517E-2</v>
      </c>
      <c r="H841">
        <f t="shared" si="89"/>
        <v>0.42315401750666165</v>
      </c>
    </row>
    <row r="842" spans="2:8" x14ac:dyDescent="0.25">
      <c r="B842">
        <f t="shared" si="93"/>
        <v>48.240000000000315</v>
      </c>
      <c r="C842">
        <f t="shared" si="87"/>
        <v>9.4939892091287777E-15</v>
      </c>
      <c r="D842">
        <f t="shared" si="90"/>
        <v>4492675.6870376198</v>
      </c>
      <c r="E842">
        <f t="shared" si="91"/>
        <v>6.710051334397919E-14</v>
      </c>
      <c r="F842">
        <f t="shared" si="92"/>
        <v>5.811043470287567E-16</v>
      </c>
      <c r="G842">
        <f t="shared" si="88"/>
        <v>5.9337432557054856E-2</v>
      </c>
      <c r="H842">
        <f t="shared" si="89"/>
        <v>0.41937820839986989</v>
      </c>
    </row>
    <row r="843" spans="2:8" x14ac:dyDescent="0.25">
      <c r="B843">
        <f t="shared" si="93"/>
        <v>48.300000000000317</v>
      </c>
      <c r="C843">
        <f t="shared" si="87"/>
        <v>9.1157840385982084E-15</v>
      </c>
      <c r="D843">
        <f t="shared" si="90"/>
        <v>4473179.6341815181</v>
      </c>
      <c r="E843">
        <f t="shared" si="91"/>
        <v>6.651940899695043E-14</v>
      </c>
      <c r="F843">
        <f t="shared" si="92"/>
        <v>5.5829319743183074E-16</v>
      </c>
      <c r="G843">
        <f t="shared" si="88"/>
        <v>5.69736502412388E-2</v>
      </c>
      <c r="H843">
        <f t="shared" si="89"/>
        <v>0.41574630623094017</v>
      </c>
    </row>
    <row r="844" spans="2:8" x14ac:dyDescent="0.25">
      <c r="B844">
        <f t="shared" si="93"/>
        <v>48.360000000000319</v>
      </c>
      <c r="C844">
        <f t="shared" si="87"/>
        <v>8.7423062178230363E-15</v>
      </c>
      <c r="D844">
        <f t="shared" si="90"/>
        <v>4454368.5238583451</v>
      </c>
      <c r="E844">
        <f t="shared" si="91"/>
        <v>6.5961115799518604E-14</v>
      </c>
      <c r="F844">
        <f t="shared" si="92"/>
        <v>5.3574270769265769E-16</v>
      </c>
      <c r="G844">
        <f t="shared" si="88"/>
        <v>5.4639413861393975E-2</v>
      </c>
      <c r="H844">
        <f t="shared" si="89"/>
        <v>0.41225697374699127</v>
      </c>
    </row>
    <row r="845" spans="2:8" x14ac:dyDescent="0.25">
      <c r="B845">
        <f t="shared" si="93"/>
        <v>48.420000000000321</v>
      </c>
      <c r="C845">
        <f t="shared" si="87"/>
        <v>8.3742907415806064E-15</v>
      </c>
      <c r="D845">
        <f t="shared" si="90"/>
        <v>4436242.2320357757</v>
      </c>
      <c r="E845">
        <f t="shared" si="91"/>
        <v>6.5425373091825945E-14</v>
      </c>
      <c r="F845">
        <f t="shared" si="92"/>
        <v>5.1349790878212867E-16</v>
      </c>
      <c r="G845">
        <f t="shared" si="88"/>
        <v>5.2339317134878785E-2</v>
      </c>
      <c r="H845">
        <f t="shared" si="89"/>
        <v>0.4089085818239121</v>
      </c>
    </row>
    <row r="846" spans="2:8" x14ac:dyDescent="0.25">
      <c r="B846">
        <f t="shared" si="93"/>
        <v>48.480000000000324</v>
      </c>
      <c r="C846">
        <f t="shared" si="87"/>
        <v>8.0124355312406058E-15</v>
      </c>
      <c r="D846">
        <f t="shared" si="90"/>
        <v>4418798.7814970491</v>
      </c>
      <c r="E846">
        <f t="shared" si="91"/>
        <v>6.4911875183043821E-14</v>
      </c>
      <c r="F846">
        <f t="shared" si="92"/>
        <v>4.9160178818465496E-16</v>
      </c>
      <c r="G846">
        <f t="shared" si="88"/>
        <v>5.007772207025378E-2</v>
      </c>
      <c r="H846">
        <f t="shared" si="89"/>
        <v>0.40569921989402385</v>
      </c>
    </row>
    <row r="847" spans="2:8" x14ac:dyDescent="0.25">
      <c r="B847">
        <f t="shared" si="93"/>
        <v>48.540000000000326</v>
      </c>
      <c r="C847">
        <f t="shared" si="87"/>
        <v>7.6573959561575967E-15</v>
      </c>
      <c r="D847">
        <f t="shared" si="90"/>
        <v>4402034.3765727747</v>
      </c>
      <c r="E847">
        <f t="shared" si="91"/>
        <v>6.4420273394859164E-14</v>
      </c>
      <c r="F847">
        <f t="shared" si="92"/>
        <v>4.7009494462196386E-16</v>
      </c>
      <c r="G847">
        <f t="shared" si="88"/>
        <v>4.7858724725984979E-2</v>
      </c>
      <c r="H847">
        <f t="shared" si="89"/>
        <v>0.40262670871786971</v>
      </c>
    </row>
    <row r="848" spans="2:8" x14ac:dyDescent="0.25">
      <c r="B848">
        <f t="shared" si="93"/>
        <v>48.600000000000328</v>
      </c>
      <c r="C848">
        <f t="shared" si="87"/>
        <v>7.3097800033067734E-15</v>
      </c>
      <c r="D848">
        <f t="shared" si="90"/>
        <v>4385943.4547801511</v>
      </c>
      <c r="E848">
        <f t="shared" si="91"/>
        <v>6.39501784502372E-14</v>
      </c>
      <c r="F848">
        <f t="shared" si="92"/>
        <v>4.4901527878394815E-16</v>
      </c>
      <c r="G848">
        <f t="shared" si="88"/>
        <v>4.568612502066733E-2</v>
      </c>
      <c r="H848">
        <f t="shared" si="89"/>
        <v>0.39968861531398248</v>
      </c>
    </row>
    <row r="849" spans="2:8" x14ac:dyDescent="0.25">
      <c r="B849">
        <f t="shared" si="93"/>
        <v>48.660000000000331</v>
      </c>
      <c r="C849">
        <f t="shared" si="87"/>
        <v>6.9701441735070824E-15</v>
      </c>
      <c r="D849">
        <f t="shared" si="90"/>
        <v>4370518.7543801796</v>
      </c>
      <c r="E849">
        <f t="shared" si="91"/>
        <v>6.3501163171453257E-14</v>
      </c>
      <c r="F849">
        <f t="shared" si="92"/>
        <v>4.2839772530443191E-16</v>
      </c>
      <c r="G849">
        <f t="shared" si="88"/>
        <v>4.3563401084419258E-2</v>
      </c>
      <c r="H849">
        <f t="shared" si="89"/>
        <v>0.39688226982158281</v>
      </c>
    </row>
    <row r="850" spans="2:8" x14ac:dyDescent="0.25">
      <c r="B850">
        <f t="shared" si="93"/>
        <v>48.720000000000333</v>
      </c>
      <c r="C850">
        <f t="shared" si="87"/>
        <v>6.6389901624673417E-15</v>
      </c>
      <c r="D850">
        <f t="shared" si="90"/>
        <v>4355751.3965608934</v>
      </c>
      <c r="E850">
        <f t="shared" si="91"/>
        <v>6.3072765446148821E-14</v>
      </c>
      <c r="F850">
        <f t="shared" si="92"/>
        <v>4.0827403007924817E-16</v>
      </c>
      <c r="G850">
        <f t="shared" si="88"/>
        <v>4.149368851542088E-2</v>
      </c>
      <c r="H850">
        <f t="shared" si="89"/>
        <v>0.39420478403843007</v>
      </c>
    </row>
    <row r="851" spans="2:8" x14ac:dyDescent="0.25">
      <c r="B851">
        <f t="shared" si="93"/>
        <v>48.780000000000335</v>
      </c>
      <c r="C851">
        <f t="shared" si="87"/>
        <v>6.3167623634542185E-15</v>
      </c>
      <c r="D851">
        <f t="shared" si="90"/>
        <v>4341630.9806931773</v>
      </c>
      <c r="E851">
        <f t="shared" si="91"/>
        <v>6.2664491416069577E-14</v>
      </c>
      <c r="F851">
        <f t="shared" si="92"/>
        <v>3.8867257577766149E-16</v>
      </c>
      <c r="G851">
        <f t="shared" si="88"/>
        <v>3.9479764771588863E-2</v>
      </c>
      <c r="H851">
        <f t="shared" si="89"/>
        <v>0.39165307135043481</v>
      </c>
    </row>
    <row r="852" spans="2:8" x14ac:dyDescent="0.25">
      <c r="B852">
        <f t="shared" si="93"/>
        <v>48.840000000000337</v>
      </c>
      <c r="C852">
        <f t="shared" si="87"/>
        <v>6.0038462065388339E-15</v>
      </c>
      <c r="D852">
        <f t="shared" si="90"/>
        <v>4328145.6908933669</v>
      </c>
      <c r="E852">
        <f t="shared" si="91"/>
        <v>6.2275818840291919E-14</v>
      </c>
      <c r="F852">
        <f t="shared" si="92"/>
        <v>3.6961825709980558E-16</v>
      </c>
      <c r="G852">
        <f t="shared" si="88"/>
        <v>3.7524038790867707E-2</v>
      </c>
      <c r="H852">
        <f t="shared" si="89"/>
        <v>0.38922386775182444</v>
      </c>
    </row>
    <row r="853" spans="2:8" x14ac:dyDescent="0.25">
      <c r="B853">
        <f t="shared" si="93"/>
        <v>48.90000000000034</v>
      </c>
      <c r="C853">
        <f t="shared" si="87"/>
        <v>5.7005673280308493E-15</v>
      </c>
      <c r="D853">
        <f t="shared" si="90"/>
        <v>4315282.4119690061</v>
      </c>
      <c r="E853">
        <f t="shared" si="91"/>
        <v>6.1906200583192107E-14</v>
      </c>
      <c r="F853">
        <f t="shared" si="92"/>
        <v>3.5113240603710381E-16</v>
      </c>
      <c r="G853">
        <f t="shared" si="88"/>
        <v>3.5628545800192805E-2</v>
      </c>
      <c r="H853">
        <f t="shared" si="89"/>
        <v>0.38691375364495062</v>
      </c>
    </row>
    <row r="854" spans="2:8" x14ac:dyDescent="0.25">
      <c r="B854">
        <f t="shared" si="93"/>
        <v>48.960000000000342</v>
      </c>
      <c r="C854">
        <f t="shared" si="87"/>
        <v>5.4071915436802845E-15</v>
      </c>
      <c r="D854">
        <f t="shared" si="90"/>
        <v>4303026.8527237587</v>
      </c>
      <c r="E854">
        <f t="shared" si="91"/>
        <v>6.1555068177155008E-14</v>
      </c>
      <c r="F854">
        <f t="shared" si="92"/>
        <v>3.3323276615134667E-16</v>
      </c>
      <c r="G854">
        <f t="shared" si="88"/>
        <v>3.3794947148001776E-2</v>
      </c>
      <c r="H854">
        <f t="shared" si="89"/>
        <v>0.38471917610721879</v>
      </c>
    </row>
    <row r="855" spans="2:8" x14ac:dyDescent="0.25">
      <c r="B855">
        <f t="shared" si="93"/>
        <v>49.020000000000344</v>
      </c>
      <c r="C855">
        <f t="shared" si="87"/>
        <v>5.1239255812388552E-15</v>
      </c>
      <c r="D855">
        <f t="shared" si="90"/>
        <v>4291363.6745550195</v>
      </c>
      <c r="E855">
        <f t="shared" si="91"/>
        <v>6.1221835411003658E-14</v>
      </c>
      <c r="F855">
        <f t="shared" si="92"/>
        <v>3.1593351374758613E-16</v>
      </c>
      <c r="G855">
        <f t="shared" si="88"/>
        <v>3.2024534882742844E-2</v>
      </c>
      <c r="H855">
        <f t="shared" si="89"/>
        <v>0.38263647131877282</v>
      </c>
    </row>
    <row r="856" spans="2:8" x14ac:dyDescent="0.25">
      <c r="B856">
        <f t="shared" si="93"/>
        <v>49.080000000000346</v>
      </c>
      <c r="C856">
        <f t="shared" si="87"/>
        <v>4.850918512584888E-15</v>
      </c>
      <c r="D856">
        <f t="shared" si="90"/>
        <v>4280276.6232911097</v>
      </c>
      <c r="E856">
        <f t="shared" si="91"/>
        <v>6.0905901897256076E-14</v>
      </c>
      <c r="F856">
        <f t="shared" si="92"/>
        <v>2.9924532281472359E-16</v>
      </c>
      <c r="G856">
        <f t="shared" si="88"/>
        <v>3.0318240703655547E-2</v>
      </c>
      <c r="H856">
        <f t="shared" si="89"/>
        <v>0.38066188685785041</v>
      </c>
    </row>
    <row r="857" spans="2:8" x14ac:dyDescent="0.25">
      <c r="B857">
        <f t="shared" si="93"/>
        <v>49.140000000000349</v>
      </c>
      <c r="C857">
        <f t="shared" si="87"/>
        <v>4.5882638132294146E-15</v>
      </c>
      <c r="D857">
        <f t="shared" si="90"/>
        <v>4269748.6622799551</v>
      </c>
      <c r="E857">
        <f t="shared" si="91"/>
        <v>6.0606656574441357E-14</v>
      </c>
      <c r="F857">
        <f t="shared" si="92"/>
        <v>2.8317546977443984E-16</v>
      </c>
      <c r="G857">
        <f t="shared" si="88"/>
        <v>2.8676648832683838E-2</v>
      </c>
      <c r="H857">
        <f t="shared" si="89"/>
        <v>0.37879160359025843</v>
      </c>
    </row>
    <row r="858" spans="2:8" x14ac:dyDescent="0.25">
      <c r="B858">
        <f t="shared" si="93"/>
        <v>49.200000000000351</v>
      </c>
      <c r="C858">
        <f t="shared" si="87"/>
        <v>4.3360019678522716E-15</v>
      </c>
      <c r="D858">
        <f t="shared" si="90"/>
        <v>4259762.1048517823</v>
      </c>
      <c r="E858">
        <f t="shared" si="91"/>
        <v>6.0323481104666923E-14</v>
      </c>
      <c r="F858">
        <f t="shared" si="92"/>
        <v>2.6772797343246074E-16</v>
      </c>
      <c r="G858">
        <f t="shared" si="88"/>
        <v>2.7100012299076694E-2</v>
      </c>
      <c r="H858">
        <f t="shared" si="89"/>
        <v>0.37702175690416823</v>
      </c>
    </row>
    <row r="859" spans="2:8" x14ac:dyDescent="0.25">
      <c r="B859">
        <f t="shared" si="93"/>
        <v>49.260000000000353</v>
      </c>
      <c r="C859">
        <f t="shared" si="87"/>
        <v>4.0941235346173651E-15</v>
      </c>
      <c r="D859">
        <f t="shared" si="90"/>
        <v>4250298.7444273373</v>
      </c>
      <c r="E859">
        <f t="shared" si="91"/>
        <v>6.0055753131234458E-14</v>
      </c>
      <c r="F859">
        <f t="shared" si="92"/>
        <v>2.5290376507409873E-16</v>
      </c>
      <c r="G859">
        <f t="shared" si="88"/>
        <v>2.5588272091358531E-2</v>
      </c>
      <c r="H859">
        <f t="shared" si="89"/>
        <v>0.3753484570702153</v>
      </c>
    </row>
    <row r="860" spans="2:8" x14ac:dyDescent="0.25">
      <c r="B860">
        <f t="shared" si="93"/>
        <v>49.320000000000356</v>
      </c>
      <c r="C860">
        <f t="shared" si="87"/>
        <v>3.8625725782757042E-15</v>
      </c>
      <c r="D860">
        <f t="shared" si="90"/>
        <v>4241339.980722297</v>
      </c>
      <c r="E860">
        <f t="shared" si="91"/>
        <v>5.980284936616036E-14</v>
      </c>
      <c r="F860">
        <f t="shared" si="92"/>
        <v>2.3870088338680114E-16</v>
      </c>
      <c r="G860">
        <f t="shared" si="88"/>
        <v>2.4141078614223148E-2</v>
      </c>
      <c r="H860">
        <f t="shared" si="89"/>
        <v>0.37376780853850222</v>
      </c>
    </row>
    <row r="861" spans="2:8" x14ac:dyDescent="0.25">
      <c r="B861">
        <f t="shared" si="93"/>
        <v>49.380000000000358</v>
      </c>
      <c r="C861">
        <f t="shared" si="87"/>
        <v>3.6412503822456674E-15</v>
      </c>
      <c r="D861">
        <f t="shared" si="90"/>
        <v>4232866.9406993361</v>
      </c>
      <c r="E861">
        <f t="shared" si="91"/>
        <v>5.9564148482773558E-14</v>
      </c>
      <c r="F861">
        <f t="shared" si="92"/>
        <v>2.2511468881564966E-16</v>
      </c>
      <c r="G861">
        <f t="shared" si="88"/>
        <v>2.2757814889035419E-2</v>
      </c>
      <c r="H861">
        <f t="shared" si="89"/>
        <v>0.37227592801733472</v>
      </c>
    </row>
    <row r="862" spans="2:8" x14ac:dyDescent="0.25">
      <c r="B862">
        <f t="shared" si="93"/>
        <v>49.44000000000036</v>
      </c>
      <c r="C862">
        <f t="shared" si="87"/>
        <v>3.4300193526200861E-15</v>
      </c>
      <c r="D862">
        <f t="shared" si="90"/>
        <v>4224860.5931333294</v>
      </c>
      <c r="E862">
        <f t="shared" si="91"/>
        <v>5.9339033793957912E-14</v>
      </c>
      <c r="F862">
        <f t="shared" si="92"/>
        <v>2.1213809204598065E-16</v>
      </c>
      <c r="G862">
        <f t="shared" si="88"/>
        <v>2.1437620953875535E-2</v>
      </c>
      <c r="H862">
        <f t="shared" si="89"/>
        <v>0.37086896121223689</v>
      </c>
    </row>
    <row r="863" spans="2:8" x14ac:dyDescent="0.25">
      <c r="B863">
        <f t="shared" si="93"/>
        <v>49.500000000000362</v>
      </c>
      <c r="C863">
        <f t="shared" si="87"/>
        <v>3.2287070319805758E-15</v>
      </c>
      <c r="D863">
        <f t="shared" si="90"/>
        <v>4217301.8558744611</v>
      </c>
      <c r="E863">
        <f t="shared" si="91"/>
        <v>5.9126895701911931E-14</v>
      </c>
      <c r="F863">
        <f t="shared" si="92"/>
        <v>1.9976179153802743E-16</v>
      </c>
      <c r="G863">
        <f t="shared" si="88"/>
        <v>2.0179418949878597E-2</v>
      </c>
      <c r="H863">
        <f t="shared" si="89"/>
        <v>0.36954309813694952</v>
      </c>
    </row>
    <row r="864" spans="2:8" x14ac:dyDescent="0.25">
      <c r="B864">
        <f t="shared" si="93"/>
        <v>49.560000000000365</v>
      </c>
      <c r="C864">
        <f t="shared" si="87"/>
        <v>3.0371101475449762E-15</v>
      </c>
      <c r="D864">
        <f t="shared" si="90"/>
        <v>4210171.6951112626</v>
      </c>
      <c r="E864">
        <f t="shared" si="91"/>
        <v>5.8927133910373909E-14</v>
      </c>
      <c r="F864">
        <f t="shared" si="92"/>
        <v>1.8797451538577369E-16</v>
      </c>
      <c r="G864">
        <f t="shared" si="88"/>
        <v>1.8981938422156102E-2</v>
      </c>
      <c r="H864">
        <f t="shared" si="89"/>
        <v>0.36829458693983691</v>
      </c>
    </row>
    <row r="865" spans="2:8" x14ac:dyDescent="0.25">
      <c r="B865">
        <f t="shared" si="93"/>
        <v>49.620000000000367</v>
      </c>
      <c r="C865">
        <f t="shared" si="87"/>
        <v>2.8549986260812533E-15</v>
      </c>
      <c r="D865">
        <f t="shared" si="90"/>
        <v>4203451.2161447993</v>
      </c>
      <c r="E865">
        <f t="shared" si="91"/>
        <v>5.8739159394988137E-14</v>
      </c>
      <c r="F865">
        <f t="shared" si="92"/>
        <v>1.7676326320879356E-16</v>
      </c>
      <c r="G865">
        <f t="shared" si="88"/>
        <v>1.7843741413007833E-2</v>
      </c>
      <c r="H865">
        <f t="shared" si="89"/>
        <v>0.36711974621867582</v>
      </c>
    </row>
    <row r="866" spans="2:8" x14ac:dyDescent="0.25">
      <c r="B866">
        <f t="shared" si="93"/>
        <v>49.680000000000369</v>
      </c>
      <c r="C866">
        <f t="shared" si="87"/>
        <v>2.6821195167395996E-15</v>
      </c>
      <c r="D866">
        <f t="shared" si="90"/>
        <v>4197121.7453811094</v>
      </c>
      <c r="E866">
        <f t="shared" si="91"/>
        <v>5.8562396131779343E-14</v>
      </c>
      <c r="F866">
        <f t="shared" si="92"/>
        <v>1.6611354428463187E-16</v>
      </c>
      <c r="G866">
        <f t="shared" si="88"/>
        <v>1.6763246979622493E-2</v>
      </c>
      <c r="H866">
        <f t="shared" si="89"/>
        <v>0.36601497582362086</v>
      </c>
    </row>
    <row r="867" spans="2:8" x14ac:dyDescent="0.25">
      <c r="B867">
        <f t="shared" si="93"/>
        <v>49.740000000000371</v>
      </c>
      <c r="C867">
        <f t="shared" si="87"/>
        <v>2.5182007720765423E-15</v>
      </c>
      <c r="D867">
        <f t="shared" si="90"/>
        <v>4191164.9034277909</v>
      </c>
      <c r="E867">
        <f t="shared" si="91"/>
        <v>5.8396282587494715E-14</v>
      </c>
      <c r="F867">
        <f t="shared" si="92"/>
        <v>1.5600960866449018E-16</v>
      </c>
      <c r="G867">
        <f t="shared" si="88"/>
        <v>1.5738754825478388E-2</v>
      </c>
      <c r="H867">
        <f t="shared" si="89"/>
        <v>0.36497676617184194</v>
      </c>
    </row>
    <row r="868" spans="2:8" x14ac:dyDescent="0.25">
      <c r="B868">
        <f t="shared" si="93"/>
        <v>49.800000000000374</v>
      </c>
      <c r="C868">
        <f t="shared" si="87"/>
        <v>2.3629548467100009E-15</v>
      </c>
      <c r="D868">
        <f t="shared" si="90"/>
        <v>4185562.6693396391</v>
      </c>
      <c r="E868">
        <f t="shared" si="91"/>
        <v>5.8240272978830224E-14</v>
      </c>
      <c r="F868">
        <f t="shared" si="92"/>
        <v>1.4643466856360185E-16</v>
      </c>
      <c r="G868">
        <f t="shared" si="88"/>
        <v>1.4768467791937504E-2</v>
      </c>
      <c r="H868">
        <f t="shared" si="89"/>
        <v>0.36400170611768884</v>
      </c>
    </row>
    <row r="869" spans="2:8" x14ac:dyDescent="0.25">
      <c r="B869">
        <f t="shared" si="93"/>
        <v>49.860000000000376</v>
      </c>
      <c r="C869">
        <f t="shared" si="87"/>
        <v>2.2160820819462456E-15</v>
      </c>
      <c r="D869">
        <f t="shared" si="90"/>
        <v>4180297.4361957139</v>
      </c>
      <c r="E869">
        <f t="shared" si="91"/>
        <v>5.8093838310266629E-14</v>
      </c>
      <c r="F869">
        <f t="shared" si="92"/>
        <v>1.3737110785969259E-16</v>
      </c>
      <c r="G869">
        <f t="shared" si="88"/>
        <v>1.3850513012164034E-2</v>
      </c>
      <c r="H869">
        <f t="shared" si="89"/>
        <v>0.36308648943916638</v>
      </c>
    </row>
    <row r="870" spans="2:8" x14ac:dyDescent="0.25">
      <c r="B870">
        <f t="shared" si="93"/>
        <v>49.920000000000378</v>
      </c>
      <c r="C870">
        <f t="shared" si="87"/>
        <v>2.0772738531202932E-15</v>
      </c>
      <c r="D870">
        <f t="shared" si="90"/>
        <v>4175352.0583056784</v>
      </c>
      <c r="E870">
        <f t="shared" si="91"/>
        <v>5.7956467202406939E-14</v>
      </c>
      <c r="F870">
        <f t="shared" si="92"/>
        <v>1.2880067805200105E-16</v>
      </c>
      <c r="G870">
        <f t="shared" si="88"/>
        <v>1.2982961582001832E-2</v>
      </c>
      <c r="H870">
        <f t="shared" si="89"/>
        <v>0.36222792001504334</v>
      </c>
    </row>
    <row r="871" spans="2:8" x14ac:dyDescent="0.25">
      <c r="B871">
        <f t="shared" si="93"/>
        <v>49.980000000000381</v>
      </c>
      <c r="C871">
        <f t="shared" ref="C871:C934" si="94">(((4*PI()*$C$6^2)/($C$16*D871^2))*(($C$11*$C$10*$C$12)/($C$13*$C$14))*($C$8^2/(4*PI()*$C$7))^2*(LN((2*$C$16*D871^2)/$C$9)-$C$1))/$F$34</f>
        <v>1.946215464107162E-15</v>
      </c>
      <c r="D871">
        <f t="shared" si="90"/>
        <v>4170709.8904367844</v>
      </c>
      <c r="E871">
        <f t="shared" si="91"/>
        <v>5.7827666524354943E-14</v>
      </c>
      <c r="F871">
        <f t="shared" si="92"/>
        <v>1.2070467951682821E-16</v>
      </c>
      <c r="G871">
        <f t="shared" ref="G871:G934" si="95">C871/$C$19/$F$36</f>
        <v>1.2163846650669762E-2</v>
      </c>
      <c r="H871">
        <f t="shared" ref="H871:H934" si="96">E871/$C$19/$F$36</f>
        <v>0.36142291577721836</v>
      </c>
    </row>
    <row r="872" spans="2:8" x14ac:dyDescent="0.25">
      <c r="B872">
        <f t="shared" si="93"/>
        <v>50.040000000000383</v>
      </c>
      <c r="C872">
        <f t="shared" si="94"/>
        <v>1.8225887803730442E-15</v>
      </c>
      <c r="D872">
        <f t="shared" ref="D872:D935" si="97">((2*E872)/$C$5)^0.5</f>
        <v>4166354.8195254388</v>
      </c>
      <c r="E872">
        <f t="shared" ref="E872:E935" si="98">E871-F871</f>
        <v>5.7706961844838121E-14</v>
      </c>
      <c r="F872">
        <f t="shared" ref="F872:F935" si="99">(B872-B871)*(C872+C871)/2</f>
        <v>1.1306412733441048E-16</v>
      </c>
      <c r="G872">
        <f t="shared" si="95"/>
        <v>1.1391179877331525E-2</v>
      </c>
      <c r="H872">
        <f t="shared" si="96"/>
        <v>0.36066851153023821</v>
      </c>
    </row>
    <row r="873" spans="2:8" x14ac:dyDescent="0.25">
      <c r="B873">
        <f t="shared" si="93"/>
        <v>50.100000000000385</v>
      </c>
      <c r="C873">
        <f t="shared" si="94"/>
        <v>1.7060745979702509E-15</v>
      </c>
      <c r="D873">
        <f t="shared" si="97"/>
        <v>4162271.2893902534</v>
      </c>
      <c r="E873">
        <f t="shared" si="98"/>
        <v>5.7593897717503712E-14</v>
      </c>
      <c r="F873">
        <f t="shared" si="99"/>
        <v>1.0585990135030286E-16</v>
      </c>
      <c r="G873">
        <f t="shared" si="95"/>
        <v>1.0662966237314067E-2</v>
      </c>
      <c r="H873">
        <f t="shared" si="96"/>
        <v>0.35996186073439818</v>
      </c>
    </row>
    <row r="874" spans="2:8" x14ac:dyDescent="0.25">
      <c r="B874">
        <f t="shared" si="93"/>
        <v>50.160000000000387</v>
      </c>
      <c r="C874">
        <f t="shared" si="94"/>
        <v>1.596354751013192E-15</v>
      </c>
      <c r="D874">
        <f t="shared" si="97"/>
        <v>4158444.3189986246</v>
      </c>
      <c r="E874">
        <f t="shared" si="98"/>
        <v>5.7488037816153407E-14</v>
      </c>
      <c r="F874">
        <f t="shared" si="99"/>
        <v>9.9072880469507035E-17</v>
      </c>
      <c r="G874">
        <f t="shared" si="95"/>
        <v>9.9772171938324484E-3</v>
      </c>
      <c r="H874">
        <f t="shared" si="96"/>
        <v>0.35930023635095876</v>
      </c>
    </row>
    <row r="875" spans="2:8" x14ac:dyDescent="0.25">
      <c r="B875">
        <f t="shared" si="93"/>
        <v>50.22000000000039</v>
      </c>
      <c r="C875">
        <f t="shared" si="94"/>
        <v>1.4931139644172631E-15</v>
      </c>
      <c r="D875">
        <f t="shared" si="97"/>
        <v>4154859.5148582961</v>
      </c>
      <c r="E875">
        <f t="shared" si="98"/>
        <v>5.7388964935683904E-14</v>
      </c>
      <c r="F875">
        <f t="shared" si="99"/>
        <v>9.2684061462917163E-17</v>
      </c>
      <c r="G875">
        <f t="shared" si="95"/>
        <v>9.3319622776078942E-3</v>
      </c>
      <c r="H875">
        <f t="shared" si="96"/>
        <v>0.35868103084802433</v>
      </c>
    </row>
    <row r="876" spans="2:8" x14ac:dyDescent="0.25">
      <c r="B876">
        <f t="shared" si="93"/>
        <v>50.280000000000392</v>
      </c>
      <c r="C876">
        <f t="shared" si="94"/>
        <v>1.396041462074647E-15</v>
      </c>
      <c r="D876">
        <f t="shared" si="97"/>
        <v>4151503.078111059</v>
      </c>
      <c r="E876">
        <f t="shared" si="98"/>
        <v>5.7296280874220988E-14</v>
      </c>
      <c r="F876">
        <f t="shared" si="99"/>
        <v>8.6674662794760586E-17</v>
      </c>
      <c r="G876">
        <f t="shared" si="95"/>
        <v>8.7252591379665435E-3</v>
      </c>
      <c r="H876">
        <f t="shared" si="96"/>
        <v>0.35810175546388112</v>
      </c>
    </row>
    <row r="877" spans="2:8" x14ac:dyDescent="0.25">
      <c r="B877">
        <f t="shared" si="93"/>
        <v>50.340000000000394</v>
      </c>
      <c r="C877">
        <f t="shared" si="94"/>
        <v>1.3048323432467804E-15</v>
      </c>
      <c r="D877">
        <f t="shared" si="97"/>
        <v>4148361.8069000053</v>
      </c>
      <c r="E877">
        <f t="shared" si="98"/>
        <v>5.7209606211426232E-14</v>
      </c>
      <c r="F877">
        <f t="shared" si="99"/>
        <v>8.1026214159645889E-17</v>
      </c>
      <c r="G877">
        <f t="shared" si="95"/>
        <v>8.1552021452923774E-3</v>
      </c>
      <c r="H877">
        <f t="shared" si="96"/>
        <v>0.35756003882141396</v>
      </c>
    </row>
    <row r="878" spans="2:8" x14ac:dyDescent="0.25">
      <c r="B878">
        <f t="shared" si="93"/>
        <v>50.400000000000396</v>
      </c>
      <c r="C878">
        <f t="shared" si="94"/>
        <v>1.2191887418421092E-15</v>
      </c>
      <c r="D878">
        <f t="shared" si="97"/>
        <v>4145423.0945665622</v>
      </c>
      <c r="E878">
        <f t="shared" si="98"/>
        <v>5.7128579997266586E-14</v>
      </c>
      <c r="F878">
        <f t="shared" si="99"/>
        <v>7.5720632552669566E-17</v>
      </c>
      <c r="G878">
        <f t="shared" si="95"/>
        <v>7.6199296365131817E-3</v>
      </c>
      <c r="H878">
        <f t="shared" si="96"/>
        <v>0.3570536249829161</v>
      </c>
    </row>
    <row r="879" spans="2:8" x14ac:dyDescent="0.25">
      <c r="B879">
        <f t="shared" si="93"/>
        <v>50.460000000000399</v>
      </c>
      <c r="C879">
        <f t="shared" si="94"/>
        <v>1.1388207845076458E-15</v>
      </c>
      <c r="D879">
        <f t="shared" si="97"/>
        <v>4142674.9242109125</v>
      </c>
      <c r="E879">
        <f t="shared" si="98"/>
        <v>5.7052859364713914E-14</v>
      </c>
      <c r="F879">
        <f t="shared" si="99"/>
        <v>7.0740285790495329E-17</v>
      </c>
      <c r="G879">
        <f t="shared" si="95"/>
        <v>7.117629903172786E-3</v>
      </c>
      <c r="H879">
        <f t="shared" si="96"/>
        <v>0.35658037102946188</v>
      </c>
    </row>
    <row r="880" spans="2:8" x14ac:dyDescent="0.25">
      <c r="B880">
        <f t="shared" si="93"/>
        <v>50.520000000000401</v>
      </c>
      <c r="C880">
        <f t="shared" si="94"/>
        <v>1.0634473641769544E-15</v>
      </c>
      <c r="D880">
        <f t="shared" si="97"/>
        <v>4140105.8601211505</v>
      </c>
      <c r="E880">
        <f t="shared" si="98"/>
        <v>5.6982119078923417E-14</v>
      </c>
      <c r="F880">
        <f t="shared" si="99"/>
        <v>6.6068044460540516E-17</v>
      </c>
      <c r="G880">
        <f t="shared" si="95"/>
        <v>6.6465460261059643E-3</v>
      </c>
      <c r="H880">
        <f t="shared" si="96"/>
        <v>0.35613824424327128</v>
      </c>
    </row>
    <row r="881" spans="2:8" x14ac:dyDescent="0.25">
      <c r="B881">
        <f t="shared" si="93"/>
        <v>50.580000000000403</v>
      </c>
      <c r="C881">
        <f t="shared" si="94"/>
        <v>9.9279674597211711E-16</v>
      </c>
      <c r="D881">
        <f t="shared" si="97"/>
        <v>4137705.0365441935</v>
      </c>
      <c r="E881">
        <f t="shared" si="98"/>
        <v>5.6916051034462881E-14</v>
      </c>
      <c r="F881">
        <f t="shared" si="99"/>
        <v>6.1687323304474483E-17</v>
      </c>
      <c r="G881">
        <f t="shared" si="95"/>
        <v>6.2049796623257318E-3</v>
      </c>
      <c r="H881">
        <f t="shared" si="96"/>
        <v>0.35572531896539294</v>
      </c>
    </row>
    <row r="882" spans="2:8" x14ac:dyDescent="0.25">
      <c r="B882">
        <f t="shared" si="93"/>
        <v>50.640000000000406</v>
      </c>
      <c r="C882">
        <f t="shared" si="94"/>
        <v>9.2660702223528473E-16</v>
      </c>
      <c r="D882">
        <f t="shared" si="97"/>
        <v>4135462.1442365432</v>
      </c>
      <c r="E882">
        <f t="shared" si="98"/>
        <v>5.6854363711158405E-14</v>
      </c>
      <c r="F882">
        <f t="shared" si="99"/>
        <v>5.7582113046224232E-17</v>
      </c>
      <c r="G882">
        <f t="shared" si="95"/>
        <v>5.7912938889705294E-3</v>
      </c>
      <c r="H882">
        <f t="shared" si="96"/>
        <v>0.35533977319474003</v>
      </c>
    </row>
    <row r="883" spans="2:8" x14ac:dyDescent="0.25">
      <c r="B883">
        <f t="shared" si="93"/>
        <v>50.700000000000408</v>
      </c>
      <c r="C883">
        <f t="shared" si="94"/>
        <v>8.6462643304072605E-16</v>
      </c>
      <c r="D883">
        <f t="shared" si="97"/>
        <v>4133367.4151965864</v>
      </c>
      <c r="E883">
        <f t="shared" si="98"/>
        <v>5.6796781598112181E-14</v>
      </c>
      <c r="F883">
        <f t="shared" si="99"/>
        <v>5.3737003658282362E-17</v>
      </c>
      <c r="G883">
        <f t="shared" si="95"/>
        <v>5.403915206504537E-3</v>
      </c>
      <c r="H883">
        <f t="shared" si="96"/>
        <v>0.3549798849882011</v>
      </c>
    </row>
    <row r="884" spans="2:8" x14ac:dyDescent="0.25">
      <c r="B884">
        <f t="shared" si="93"/>
        <v>50.76000000000041</v>
      </c>
      <c r="C884">
        <f t="shared" si="94"/>
        <v>8.0661356788190497E-16</v>
      </c>
      <c r="D884">
        <f t="shared" si="97"/>
        <v>4131411.6059433124</v>
      </c>
      <c r="E884">
        <f t="shared" si="98"/>
        <v>5.6743044594453898E-14</v>
      </c>
      <c r="F884">
        <f t="shared" si="99"/>
        <v>5.0137200027680832E-17</v>
      </c>
      <c r="G884">
        <f t="shared" si="95"/>
        <v>5.0413347992619055E-3</v>
      </c>
      <c r="H884">
        <f t="shared" si="96"/>
        <v>0.35464402871533679</v>
      </c>
    </row>
    <row r="885" spans="2:8" x14ac:dyDescent="0.25">
      <c r="B885">
        <f t="shared" si="93"/>
        <v>50.820000000000412</v>
      </c>
      <c r="C885">
        <f t="shared" si="94"/>
        <v>7.5233746339820262E-16</v>
      </c>
      <c r="D885">
        <f t="shared" si="97"/>
        <v>4129585.9796698773</v>
      </c>
      <c r="E885">
        <f t="shared" si="98"/>
        <v>5.6692907394426215E-14</v>
      </c>
      <c r="F885">
        <f t="shared" si="99"/>
        <v>4.6768530938404995E-17</v>
      </c>
      <c r="G885">
        <f t="shared" si="95"/>
        <v>4.7021091462387662E-3</v>
      </c>
      <c r="H885">
        <f t="shared" si="96"/>
        <v>0.35433067121516382</v>
      </c>
    </row>
    <row r="886" spans="2:8" x14ac:dyDescent="0.25">
      <c r="B886">
        <f t="shared" si="93"/>
        <v>50.880000000000415</v>
      </c>
      <c r="C886">
        <f t="shared" si="94"/>
        <v>7.0157761105724942E-16</v>
      </c>
      <c r="D886">
        <f t="shared" si="97"/>
        <v>4127882.2875649971</v>
      </c>
      <c r="E886">
        <f t="shared" si="98"/>
        <v>5.6646138863487808E-14</v>
      </c>
      <c r="F886">
        <f t="shared" si="99"/>
        <v>4.361745223366521E-17</v>
      </c>
      <c r="G886">
        <f t="shared" si="95"/>
        <v>4.384860069107808E-3</v>
      </c>
      <c r="H886">
        <f t="shared" si="96"/>
        <v>0.35403836789679877</v>
      </c>
    </row>
    <row r="887" spans="2:8" x14ac:dyDescent="0.25">
      <c r="B887">
        <f t="shared" si="93"/>
        <v>50.940000000000417</v>
      </c>
      <c r="C887">
        <f t="shared" si="94"/>
        <v>6.5412388768488282E-16</v>
      </c>
      <c r="D887">
        <f t="shared" si="97"/>
        <v>4126292.7495612442</v>
      </c>
      <c r="E887">
        <f t="shared" si="98"/>
        <v>5.6602521411254142E-14</v>
      </c>
      <c r="F887">
        <f t="shared" si="99"/>
        <v>4.0671044962265504E-17</v>
      </c>
      <c r="G887">
        <f t="shared" si="95"/>
        <v>4.0882742980305172E-3</v>
      </c>
      <c r="H887">
        <f t="shared" si="96"/>
        <v>0.35376575882033834</v>
      </c>
    </row>
    <row r="888" spans="2:8" x14ac:dyDescent="0.25">
      <c r="B888">
        <f t="shared" si="93"/>
        <v>51.000000000000419</v>
      </c>
      <c r="C888">
        <f t="shared" si="94"/>
        <v>6.0977642067283167E-16</v>
      </c>
      <c r="D888">
        <f t="shared" si="97"/>
        <v>4124810.0347372503</v>
      </c>
      <c r="E888">
        <f t="shared" si="98"/>
        <v>5.6561850366291875E-14</v>
      </c>
      <c r="F888">
        <f t="shared" si="99"/>
        <v>3.7917009250732872E-17</v>
      </c>
      <c r="G888">
        <f t="shared" si="95"/>
        <v>3.8111026292051973E-3</v>
      </c>
      <c r="H888">
        <f t="shared" si="96"/>
        <v>0.35351156478932416</v>
      </c>
    </row>
    <row r="889" spans="2:8" x14ac:dyDescent="0.25">
      <c r="B889">
        <f t="shared" si="93"/>
        <v>51.060000000000421</v>
      </c>
      <c r="C889">
        <f t="shared" si="94"/>
        <v>5.6834539862434037E-16</v>
      </c>
      <c r="D889">
        <f t="shared" si="97"/>
        <v>4123427.241570856</v>
      </c>
      <c r="E889">
        <f t="shared" si="98"/>
        <v>5.6523933357041141E-14</v>
      </c>
      <c r="F889">
        <f t="shared" si="99"/>
        <v>3.5343654578916501E-17</v>
      </c>
      <c r="G889">
        <f t="shared" si="95"/>
        <v>3.5521587414021269E-3</v>
      </c>
      <c r="H889">
        <f t="shared" si="96"/>
        <v>0.35327458348150709</v>
      </c>
    </row>
    <row r="890" spans="2:8" x14ac:dyDescent="0.25">
      <c r="B890">
        <f t="shared" si="93"/>
        <v>51.120000000000424</v>
      </c>
      <c r="C890">
        <f t="shared" si="94"/>
        <v>5.2965083714359006E-16</v>
      </c>
      <c r="D890">
        <f t="shared" si="97"/>
        <v>4122137.8782125399</v>
      </c>
      <c r="E890">
        <f t="shared" si="98"/>
        <v>5.6488589702462223E-14</v>
      </c>
      <c r="F890">
        <f t="shared" si="99"/>
        <v>3.2939887073039161E-17</v>
      </c>
      <c r="G890">
        <f t="shared" si="95"/>
        <v>3.3103177321474378E-3</v>
      </c>
      <c r="H890">
        <f t="shared" si="96"/>
        <v>0.35305368564038886</v>
      </c>
    </row>
    <row r="891" spans="2:8" x14ac:dyDescent="0.25">
      <c r="B891">
        <f t="shared" si="93"/>
        <v>51.180000000000426</v>
      </c>
      <c r="C891">
        <f t="shared" si="94"/>
        <v>4.9352230845561551E-16</v>
      </c>
      <c r="D891">
        <f t="shared" si="97"/>
        <v>4120935.8429230819</v>
      </c>
      <c r="E891">
        <f t="shared" si="98"/>
        <v>5.6455649815389181E-14</v>
      </c>
      <c r="F891">
        <f t="shared" si="99"/>
        <v>3.0695194367977333E-17</v>
      </c>
      <c r="G891">
        <f t="shared" si="95"/>
        <v>3.0845144278475968E-3</v>
      </c>
      <c r="H891">
        <f t="shared" si="96"/>
        <v>0.35284781134618237</v>
      </c>
    </row>
    <row r="892" spans="2:8" x14ac:dyDescent="0.25">
      <c r="B892">
        <f t="shared" si="93"/>
        <v>51.240000000000428</v>
      </c>
      <c r="C892">
        <f t="shared" si="94"/>
        <v>4.5979864257020226E-16</v>
      </c>
      <c r="D892">
        <f t="shared" si="97"/>
        <v>4119815.4047963293</v>
      </c>
      <c r="E892">
        <f t="shared" si="98"/>
        <v>5.6424954621021204E-14</v>
      </c>
      <c r="F892">
        <f t="shared" si="99"/>
        <v>2.859962853077562E-17</v>
      </c>
      <c r="G892">
        <f t="shared" si="95"/>
        <v>2.8737415160637637E-3</v>
      </c>
      <c r="H892">
        <f t="shared" si="96"/>
        <v>0.35265596638138247</v>
      </c>
    </row>
    <row r="893" spans="2:8" x14ac:dyDescent="0.25">
      <c r="B893">
        <f t="shared" ref="B893:B956" si="100">B892+$B$39</f>
        <v>51.300000000000431</v>
      </c>
      <c r="C893">
        <f t="shared" si="94"/>
        <v>4.2832760678780936E-16</v>
      </c>
      <c r="D893">
        <f t="shared" si="97"/>
        <v>4118771.1848671534</v>
      </c>
      <c r="E893">
        <f t="shared" si="98"/>
        <v>5.6396354992490427E-14</v>
      </c>
      <c r="F893">
        <f t="shared" si="99"/>
        <v>2.6643787480741356E-17</v>
      </c>
      <c r="G893">
        <f t="shared" si="95"/>
        <v>2.6770475424238082E-3</v>
      </c>
      <c r="H893">
        <f t="shared" si="96"/>
        <v>0.35247721870306514</v>
      </c>
    </row>
    <row r="894" spans="2:8" x14ac:dyDescent="0.25">
      <c r="B894">
        <f t="shared" si="100"/>
        <v>51.360000000000433</v>
      </c>
      <c r="C894">
        <f t="shared" si="94"/>
        <v>3.9896556949375286E-16</v>
      </c>
      <c r="D894">
        <f t="shared" si="97"/>
        <v>4117798.1376861031</v>
      </c>
      <c r="E894">
        <f t="shared" si="98"/>
        <v>5.6369711205009688E-14</v>
      </c>
      <c r="F894">
        <f t="shared" si="99"/>
        <v>2.4818795288447807E-17</v>
      </c>
      <c r="G894">
        <f t="shared" si="95"/>
        <v>2.4935348093359554E-3</v>
      </c>
      <c r="H894">
        <f t="shared" si="96"/>
        <v>0.35231069503131057</v>
      </c>
    </row>
    <row r="895" spans="2:8" x14ac:dyDescent="0.25">
      <c r="B895">
        <f t="shared" si="100"/>
        <v>51.420000000000435</v>
      </c>
      <c r="C895">
        <f t="shared" si="94"/>
        <v>3.7157715339934619E-16</v>
      </c>
      <c r="D895">
        <f t="shared" si="97"/>
        <v>4116891.5334257223</v>
      </c>
      <c r="E895">
        <f t="shared" si="98"/>
        <v>5.6344892409721239E-14</v>
      </c>
      <c r="F895">
        <f t="shared" si="99"/>
        <v>2.3116281686793847E-17</v>
      </c>
      <c r="G895">
        <f t="shared" si="95"/>
        <v>2.3223572087459135E-3</v>
      </c>
      <c r="H895">
        <f t="shared" si="96"/>
        <v>0.35215557756075772</v>
      </c>
    </row>
    <row r="896" spans="2:8" x14ac:dyDescent="0.25">
      <c r="B896">
        <f t="shared" si="100"/>
        <v>51.480000000000437</v>
      </c>
      <c r="C896">
        <f t="shared" si="94"/>
        <v>3.4603488267109745E-16</v>
      </c>
      <c r="D896">
        <f t="shared" si="97"/>
        <v>4116046.9405689891</v>
      </c>
      <c r="E896">
        <f t="shared" si="98"/>
        <v>5.6321776128034443E-14</v>
      </c>
      <c r="F896">
        <f t="shared" si="99"/>
        <v>2.1528361082114127E-17</v>
      </c>
      <c r="G896">
        <f t="shared" si="95"/>
        <v>2.1627180166943591E-3</v>
      </c>
      <c r="H896">
        <f t="shared" si="96"/>
        <v>0.35201110080021519</v>
      </c>
    </row>
    <row r="897" spans="2:8" x14ac:dyDescent="0.25">
      <c r="B897">
        <f t="shared" si="100"/>
        <v>51.54000000000044</v>
      </c>
      <c r="C897">
        <f t="shared" si="94"/>
        <v>3.2221882773570139E-16</v>
      </c>
      <c r="D897">
        <f t="shared" si="97"/>
        <v>4115260.2092175689</v>
      </c>
      <c r="E897">
        <f t="shared" si="98"/>
        <v>5.6300247766952329E-14</v>
      </c>
      <c r="F897">
        <f t="shared" si="99"/>
        <v>2.0047611312204726E-17</v>
      </c>
      <c r="G897">
        <f t="shared" si="95"/>
        <v>2.0138676733481332E-3</v>
      </c>
      <c r="H897">
        <f t="shared" si="96"/>
        <v>0.35187654854345202</v>
      </c>
    </row>
    <row r="898" spans="2:8" x14ac:dyDescent="0.25">
      <c r="B898">
        <f t="shared" si="100"/>
        <v>51.600000000000442</v>
      </c>
      <c r="C898">
        <f t="shared" si="94"/>
        <v>3.0001625096224728E-16</v>
      </c>
      <c r="D898">
        <f t="shared" si="97"/>
        <v>4114527.4550465401</v>
      </c>
      <c r="E898">
        <f t="shared" si="98"/>
        <v>5.6280200155640126E-14</v>
      </c>
      <c r="F898">
        <f t="shared" si="99"/>
        <v>1.8667052360939169E-17</v>
      </c>
      <c r="G898">
        <f t="shared" si="95"/>
        <v>1.8751015685140454E-3</v>
      </c>
      <c r="H898">
        <f t="shared" si="96"/>
        <v>0.35175125097275078</v>
      </c>
    </row>
    <row r="899" spans="2:8" x14ac:dyDescent="0.25">
      <c r="B899">
        <f t="shared" si="100"/>
        <v>51.660000000000444</v>
      </c>
      <c r="C899">
        <f t="shared" si="94"/>
        <v>2.7932125589736886E-16</v>
      </c>
      <c r="D899">
        <f t="shared" si="97"/>
        <v>4113845.0439227191</v>
      </c>
      <c r="E899">
        <f t="shared" si="98"/>
        <v>5.6261533103279184E-14</v>
      </c>
      <c r="F899">
        <f t="shared" si="99"/>
        <v>1.7380125205789143E-17</v>
      </c>
      <c r="G899">
        <f t="shared" si="95"/>
        <v>1.7457578493585552E-3</v>
      </c>
      <c r="H899">
        <f t="shared" si="96"/>
        <v>0.3516345818954949</v>
      </c>
    </row>
    <row r="900" spans="2:8" x14ac:dyDescent="0.25">
      <c r="B900">
        <f t="shared" si="100"/>
        <v>51.720000000000447</v>
      </c>
      <c r="C900">
        <f t="shared" si="94"/>
        <v>2.6003444226215444E-16</v>
      </c>
      <c r="D900">
        <f t="shared" si="97"/>
        <v>4113209.5771955545</v>
      </c>
      <c r="E900">
        <f t="shared" si="98"/>
        <v>5.6244152978073395E-14</v>
      </c>
      <c r="F900">
        <f t="shared" si="99"/>
        <v>1.6180670944786315E-17</v>
      </c>
      <c r="G900">
        <f t="shared" si="95"/>
        <v>1.625215264138465E-3</v>
      </c>
      <c r="H900">
        <f t="shared" si="96"/>
        <v>0.35152595611295867</v>
      </c>
    </row>
    <row r="901" spans="2:8" x14ac:dyDescent="0.25">
      <c r="B901">
        <f t="shared" si="100"/>
        <v>51.780000000000449</v>
      </c>
      <c r="C901">
        <f t="shared" si="94"/>
        <v>2.4206256850833716E-16</v>
      </c>
      <c r="D901">
        <f t="shared" si="97"/>
        <v>4112617.8776626843</v>
      </c>
      <c r="E901">
        <f t="shared" si="98"/>
        <v>5.6227972307128607E-14</v>
      </c>
      <c r="F901">
        <f t="shared" si="99"/>
        <v>1.506291032311532E-17</v>
      </c>
      <c r="G901">
        <f t="shared" si="95"/>
        <v>1.5128910531771072E-3</v>
      </c>
      <c r="H901">
        <f t="shared" si="96"/>
        <v>0.35142482691955373</v>
      </c>
    </row>
    <row r="902" spans="2:8" x14ac:dyDescent="0.25">
      <c r="B902">
        <f t="shared" si="100"/>
        <v>51.840000000000451</v>
      </c>
      <c r="C902">
        <f t="shared" si="94"/>
        <v>2.2531822336875196E-16</v>
      </c>
      <c r="D902">
        <f t="shared" si="97"/>
        <v>4112066.976206434</v>
      </c>
      <c r="E902">
        <f t="shared" si="98"/>
        <v>5.6212909396805493E-14</v>
      </c>
      <c r="F902">
        <f t="shared" si="99"/>
        <v>1.4021423756313208E-17</v>
      </c>
      <c r="G902">
        <f t="shared" si="95"/>
        <v>1.4082388960546996E-3</v>
      </c>
      <c r="H902">
        <f t="shared" si="96"/>
        <v>0.35133068373003429</v>
      </c>
    </row>
    <row r="903" spans="2:8" x14ac:dyDescent="0.25">
      <c r="B903">
        <f t="shared" si="100"/>
        <v>51.900000000000453</v>
      </c>
      <c r="C903">
        <f t="shared" si="94"/>
        <v>2.0971950752250371E-16</v>
      </c>
      <c r="D903">
        <f t="shared" si="97"/>
        <v>4111554.0990927569</v>
      </c>
      <c r="E903">
        <f t="shared" si="98"/>
        <v>5.619888797304918E-14</v>
      </c>
      <c r="F903">
        <f t="shared" si="99"/>
        <v>1.3051131926738165E-17</v>
      </c>
      <c r="G903">
        <f t="shared" si="95"/>
        <v>1.3107469220156481E-3</v>
      </c>
      <c r="H903">
        <f t="shared" si="96"/>
        <v>0.3512430498315573</v>
      </c>
    </row>
    <row r="904" spans="2:8" x14ac:dyDescent="0.25">
      <c r="B904">
        <f t="shared" si="100"/>
        <v>51.960000000000456</v>
      </c>
      <c r="C904">
        <f t="shared" si="94"/>
        <v>1.9518972622139738E-16</v>
      </c>
      <c r="D904">
        <f t="shared" si="97"/>
        <v>4111076.655920174</v>
      </c>
      <c r="E904">
        <f t="shared" si="98"/>
        <v>5.6185836841122445E-14</v>
      </c>
      <c r="F904">
        <f t="shared" si="99"/>
        <v>1.2147277012317492E-17</v>
      </c>
      <c r="G904">
        <f t="shared" si="95"/>
        <v>1.2199357888837334E-3</v>
      </c>
      <c r="H904">
        <f t="shared" si="96"/>
        <v>0.35116148025701527</v>
      </c>
    </row>
    <row r="905" spans="2:8" x14ac:dyDescent="0.25">
      <c r="B905">
        <f t="shared" si="100"/>
        <v>52.020000000000458</v>
      </c>
      <c r="C905">
        <f t="shared" si="94"/>
        <v>1.8165709348947956E-16</v>
      </c>
      <c r="D905">
        <f t="shared" si="97"/>
        <v>4110632.2282031076</v>
      </c>
      <c r="E905">
        <f t="shared" si="98"/>
        <v>5.617368956411013E-14</v>
      </c>
      <c r="F905">
        <f t="shared" si="99"/>
        <v>1.1305404591326737E-17</v>
      </c>
      <c r="G905">
        <f t="shared" si="95"/>
        <v>1.1353568343092472E-3</v>
      </c>
      <c r="H905">
        <f t="shared" si="96"/>
        <v>0.35108555977568828</v>
      </c>
    </row>
    <row r="906" spans="2:8" x14ac:dyDescent="0.25">
      <c r="B906">
        <f t="shared" si="100"/>
        <v>52.08000000000046</v>
      </c>
      <c r="C906">
        <f t="shared" si="94"/>
        <v>1.690544483057461E-16</v>
      </c>
      <c r="D906">
        <f t="shared" si="97"/>
        <v>4110218.55857151</v>
      </c>
      <c r="E906">
        <f t="shared" si="98"/>
        <v>5.6162384159518805E-14</v>
      </c>
      <c r="F906">
        <f t="shared" si="99"/>
        <v>1.0521346253857168E-17</v>
      </c>
      <c r="G906">
        <f t="shared" si="95"/>
        <v>1.056590301910913E-3</v>
      </c>
      <c r="H906">
        <f t="shared" si="96"/>
        <v>0.35101490099699251</v>
      </c>
    </row>
    <row r="907" spans="2:8" x14ac:dyDescent="0.25">
      <c r="B907">
        <f t="shared" si="100"/>
        <v>52.140000000000462</v>
      </c>
      <c r="C907">
        <f t="shared" si="94"/>
        <v>1.5731898300981548E-16</v>
      </c>
      <c r="D907">
        <f t="shared" si="97"/>
        <v>4109833.5405667573</v>
      </c>
      <c r="E907">
        <f t="shared" si="98"/>
        <v>5.6151862813264947E-14</v>
      </c>
      <c r="F907">
        <f t="shared" si="99"/>
        <v>9.7912029394672184E-18</v>
      </c>
      <c r="G907">
        <f t="shared" si="95"/>
        <v>9.8324364381134665E-4</v>
      </c>
      <c r="H907">
        <f t="shared" si="96"/>
        <v>0.35094914258290588</v>
      </c>
    </row>
    <row r="908" spans="2:8" x14ac:dyDescent="0.25">
      <c r="B908">
        <f t="shared" si="100"/>
        <v>52.200000000000465</v>
      </c>
      <c r="C908">
        <f t="shared" si="94"/>
        <v>1.4639198402604635E-16</v>
      </c>
      <c r="D908">
        <f t="shared" si="97"/>
        <v>4109475.2090123622</v>
      </c>
      <c r="E908">
        <f t="shared" si="98"/>
        <v>5.6142071610325477E-14</v>
      </c>
      <c r="F908">
        <f t="shared" si="99"/>
        <v>9.1113290110762002E-18</v>
      </c>
      <c r="G908">
        <f t="shared" si="95"/>
        <v>9.1494990016278966E-4</v>
      </c>
      <c r="H908">
        <f t="shared" si="96"/>
        <v>0.35088794756453418</v>
      </c>
    </row>
    <row r="909" spans="2:8" x14ac:dyDescent="0.25">
      <c r="B909">
        <f t="shared" si="100"/>
        <v>52.260000000000467</v>
      </c>
      <c r="C909">
        <f t="shared" si="94"/>
        <v>1.3621858488198565E-16</v>
      </c>
      <c r="D909">
        <f t="shared" si="97"/>
        <v>4109141.7309370614</v>
      </c>
      <c r="E909">
        <f t="shared" si="98"/>
        <v>5.61329602813144E-14</v>
      </c>
      <c r="F909">
        <f t="shared" si="99"/>
        <v>8.4783170672412802E-18</v>
      </c>
      <c r="G909">
        <f t="shared" si="95"/>
        <v>8.5136615551241023E-4</v>
      </c>
      <c r="H909">
        <f t="shared" si="96"/>
        <v>0.35083100175821497</v>
      </c>
    </row>
    <row r="910" spans="2:8" x14ac:dyDescent="0.25">
      <c r="B910">
        <f t="shared" si="100"/>
        <v>52.320000000000469</v>
      </c>
      <c r="C910">
        <f t="shared" si="94"/>
        <v>1.2674753139753007E-16</v>
      </c>
      <c r="D910">
        <f t="shared" si="97"/>
        <v>4108831.3970271903</v>
      </c>
      <c r="E910">
        <f t="shared" si="98"/>
        <v>5.6124481964247157E-14</v>
      </c>
      <c r="F910">
        <f t="shared" si="99"/>
        <v>7.8889834883857717E-18</v>
      </c>
      <c r="G910">
        <f t="shared" si="95"/>
        <v>7.921720712345629E-4</v>
      </c>
      <c r="H910">
        <f t="shared" si="96"/>
        <v>0.3507780122765447</v>
      </c>
    </row>
    <row r="911" spans="2:8" x14ac:dyDescent="0.25">
      <c r="B911">
        <f t="shared" si="100"/>
        <v>52.380000000000472</v>
      </c>
      <c r="C911">
        <f t="shared" si="94"/>
        <v>1.1793095884088311E-16</v>
      </c>
      <c r="D911">
        <f t="shared" si="97"/>
        <v>4108542.6135849459</v>
      </c>
      <c r="E911">
        <f t="shared" si="98"/>
        <v>5.6116592980758773E-14</v>
      </c>
      <c r="F911">
        <f t="shared" si="99"/>
        <v>7.3403547071526733E-18</v>
      </c>
      <c r="G911">
        <f t="shared" si="95"/>
        <v>7.3706849275551945E-4</v>
      </c>
      <c r="H911">
        <f t="shared" si="96"/>
        <v>0.35072870612974233</v>
      </c>
    </row>
    <row r="912" spans="2:8" x14ac:dyDescent="0.25">
      <c r="B912">
        <f t="shared" si="100"/>
        <v>52.440000000000474</v>
      </c>
      <c r="C912">
        <f t="shared" si="94"/>
        <v>1.0972418078165747E-16</v>
      </c>
      <c r="D912">
        <f t="shared" si="97"/>
        <v>4108273.8949690396</v>
      </c>
      <c r="E912">
        <f t="shared" si="98"/>
        <v>5.6109252626051622E-14</v>
      </c>
      <c r="F912">
        <f t="shared" si="99"/>
        <v>6.8296541886764765E-18</v>
      </c>
      <c r="G912">
        <f t="shared" si="95"/>
        <v>6.8577612988535912E-4</v>
      </c>
      <c r="H912">
        <f t="shared" si="96"/>
        <v>0.3506828289128226</v>
      </c>
    </row>
    <row r="913" spans="2:8" x14ac:dyDescent="0.25">
      <c r="B913">
        <f t="shared" si="100"/>
        <v>52.500000000000476</v>
      </c>
      <c r="C913">
        <f t="shared" si="94"/>
        <v>1.0208548932071831E-16</v>
      </c>
      <c r="D913">
        <f t="shared" si="97"/>
        <v>4108023.8564944034</v>
      </c>
      <c r="E913">
        <f t="shared" si="98"/>
        <v>5.6102422971862948E-14</v>
      </c>
      <c r="F913">
        <f t="shared" si="99"/>
        <v>6.354290103071514E-18</v>
      </c>
      <c r="G913">
        <f t="shared" si="95"/>
        <v>6.3803430825448931E-4</v>
      </c>
      <c r="H913">
        <f t="shared" si="96"/>
        <v>0.35064014357414341</v>
      </c>
    </row>
    <row r="914" spans="2:8" x14ac:dyDescent="0.25">
      <c r="B914">
        <f t="shared" si="100"/>
        <v>52.560000000000478</v>
      </c>
      <c r="C914">
        <f t="shared" si="94"/>
        <v>9.4975966337253147E-17</v>
      </c>
      <c r="D914">
        <f t="shared" si="97"/>
        <v>4107791.2077679192</v>
      </c>
      <c r="E914">
        <f t="shared" si="98"/>
        <v>5.6096068681759876E-14</v>
      </c>
      <c r="F914">
        <f t="shared" si="99"/>
        <v>5.9118436697393673E-18</v>
      </c>
      <c r="G914">
        <f t="shared" si="95"/>
        <v>5.9359978960783213E-4</v>
      </c>
      <c r="H914">
        <f t="shared" si="96"/>
        <v>0.35060042926099921</v>
      </c>
    </row>
    <row r="915" spans="2:8" x14ac:dyDescent="0.25">
      <c r="B915">
        <f t="shared" si="100"/>
        <v>52.620000000000481</v>
      </c>
      <c r="C915">
        <f t="shared" si="94"/>
        <v>8.8359305362924849E-17</v>
      </c>
      <c r="D915">
        <f t="shared" si="97"/>
        <v>4107574.7464375747</v>
      </c>
      <c r="E915">
        <f t="shared" si="98"/>
        <v>5.6090156838090137E-14</v>
      </c>
      <c r="F915">
        <f t="shared" si="99"/>
        <v>5.5000581510055481E-18</v>
      </c>
      <c r="G915">
        <f t="shared" si="95"/>
        <v>5.5224565851828031E-4</v>
      </c>
      <c r="H915">
        <f t="shared" si="96"/>
        <v>0.35056348023806333</v>
      </c>
    </row>
    <row r="916" spans="2:8" x14ac:dyDescent="0.25">
      <c r="B916">
        <f t="shared" si="100"/>
        <v>52.680000000000483</v>
      </c>
      <c r="C916">
        <f t="shared" si="94"/>
        <v>8.2201643673902012E-17</v>
      </c>
      <c r="D916">
        <f t="shared" si="97"/>
        <v>4107373.3523330488</v>
      </c>
      <c r="E916">
        <f t="shared" si="98"/>
        <v>5.6084656779939129E-14</v>
      </c>
      <c r="F916">
        <f t="shared" si="99"/>
        <v>5.1168284711049991E-18</v>
      </c>
      <c r="G916">
        <f t="shared" si="95"/>
        <v>5.1376027296188751E-4</v>
      </c>
      <c r="H916">
        <f t="shared" si="96"/>
        <v>0.35052910487461952</v>
      </c>
    </row>
    <row r="917" spans="2:8" x14ac:dyDescent="0.25">
      <c r="B917">
        <f t="shared" si="100"/>
        <v>52.740000000000485</v>
      </c>
      <c r="C917">
        <f t="shared" si="94"/>
        <v>7.6471404176563217E-17</v>
      </c>
      <c r="D917">
        <f t="shared" si="97"/>
        <v>4107185.981976348</v>
      </c>
      <c r="E917">
        <f t="shared" si="98"/>
        <v>5.6079539951468021E-14</v>
      </c>
      <c r="F917">
        <f t="shared" si="99"/>
        <v>4.7601914355141376E-18</v>
      </c>
      <c r="G917">
        <f t="shared" si="95"/>
        <v>4.7794627610352007E-4</v>
      </c>
      <c r="H917">
        <f t="shared" si="96"/>
        <v>0.3504971246966751</v>
      </c>
    </row>
    <row r="918" spans="2:8" x14ac:dyDescent="0.25">
      <c r="B918">
        <f t="shared" si="100"/>
        <v>52.800000000000487</v>
      </c>
      <c r="C918">
        <f t="shared" si="94"/>
        <v>7.1139146656395539E-17</v>
      </c>
      <c r="D918">
        <f t="shared" si="97"/>
        <v>4107011.6634418522</v>
      </c>
      <c r="E918">
        <f t="shared" si="98"/>
        <v>5.6074779760032506E-14</v>
      </c>
      <c r="F918">
        <f t="shared" si="99"/>
        <v>4.4283165249889312E-18</v>
      </c>
      <c r="G918">
        <f t="shared" si="95"/>
        <v>4.4461966660247205E-4</v>
      </c>
      <c r="H918">
        <f t="shared" si="96"/>
        <v>0.35046737350020313</v>
      </c>
    </row>
    <row r="919" spans="2:8" x14ac:dyDescent="0.25">
      <c r="B919">
        <f t="shared" si="100"/>
        <v>52.86000000000049</v>
      </c>
      <c r="C919">
        <f t="shared" si="94"/>
        <v>6.6177427956464334E-17</v>
      </c>
      <c r="D919">
        <f t="shared" si="97"/>
        <v>4106849.4915458886</v>
      </c>
      <c r="E919">
        <f t="shared" si="98"/>
        <v>5.6070351443507516E-14</v>
      </c>
      <c r="F919">
        <f t="shared" si="99"/>
        <v>4.1194972383859519E-18</v>
      </c>
      <c r="G919">
        <f t="shared" si="95"/>
        <v>4.1360892472790204E-4</v>
      </c>
      <c r="H919">
        <f t="shared" si="96"/>
        <v>0.35043969652192197</v>
      </c>
    </row>
    <row r="920" spans="2:8" x14ac:dyDescent="0.25">
      <c r="B920">
        <f t="shared" si="100"/>
        <v>52.920000000000492</v>
      </c>
      <c r="C920">
        <f t="shared" si="94"/>
        <v>6.1560670654332386E-17</v>
      </c>
      <c r="D920">
        <f t="shared" si="97"/>
        <v>4106698.623346746</v>
      </c>
      <c r="E920">
        <f t="shared" si="98"/>
        <v>5.6066231946269129E-14</v>
      </c>
      <c r="F920">
        <f t="shared" si="99"/>
        <v>3.8321429583240466E-18</v>
      </c>
      <c r="G920">
        <f t="shared" si="95"/>
        <v>3.8475419158957738E-4</v>
      </c>
      <c r="H920">
        <f t="shared" si="96"/>
        <v>0.35041394966418205</v>
      </c>
    </row>
    <row r="921" spans="2:8" x14ac:dyDescent="0.25">
      <c r="B921">
        <f t="shared" si="100"/>
        <v>52.980000000000494</v>
      </c>
      <c r="C921">
        <f t="shared" si="94"/>
        <v>5.7265039811024423E-17</v>
      </c>
      <c r="D921">
        <f t="shared" si="97"/>
        <v>4106558.2739368672</v>
      </c>
      <c r="E921">
        <f t="shared" si="98"/>
        <v>5.6062399803310805E-14</v>
      </c>
      <c r="F921">
        <f t="shared" si="99"/>
        <v>3.5647713139608394E-18</v>
      </c>
      <c r="G921">
        <f t="shared" si="95"/>
        <v>3.5790649881890259E-4</v>
      </c>
      <c r="H921">
        <f t="shared" si="96"/>
        <v>0.35038999877069249</v>
      </c>
    </row>
    <row r="922" spans="2:8" x14ac:dyDescent="0.25">
      <c r="B922">
        <f t="shared" si="100"/>
        <v>53.040000000000497</v>
      </c>
      <c r="C922">
        <f t="shared" si="94"/>
        <v>5.3268327374444122E-17</v>
      </c>
      <c r="D922">
        <f t="shared" si="97"/>
        <v>4106427.7125097802</v>
      </c>
      <c r="E922">
        <f t="shared" si="98"/>
        <v>5.6058835031996846E-14</v>
      </c>
      <c r="F922">
        <f t="shared" si="99"/>
        <v>3.316001015564182E-18</v>
      </c>
      <c r="G922">
        <f t="shared" si="95"/>
        <v>3.329270460902757E-4</v>
      </c>
      <c r="H922">
        <f t="shared" si="96"/>
        <v>0.35036771894998026</v>
      </c>
    </row>
    <row r="923" spans="2:8" x14ac:dyDescent="0.25">
      <c r="B923">
        <f t="shared" si="100"/>
        <v>53.100000000000499</v>
      </c>
      <c r="C923">
        <f t="shared" si="94"/>
        <v>4.9549843828576354E-17</v>
      </c>
      <c r="D923">
        <f t="shared" si="97"/>
        <v>4106306.2586851441</v>
      </c>
      <c r="E923">
        <f t="shared" si="98"/>
        <v>5.6055519030981283E-14</v>
      </c>
      <c r="F923">
        <f t="shared" si="99"/>
        <v>3.0845451360907308E-18</v>
      </c>
      <c r="G923">
        <f t="shared" si="95"/>
        <v>3.0968652392860221E-4</v>
      </c>
      <c r="H923">
        <f t="shared" si="96"/>
        <v>0.350346993943633</v>
      </c>
    </row>
    <row r="924" spans="2:8" x14ac:dyDescent="0.25">
      <c r="B924">
        <f t="shared" si="100"/>
        <v>53.160000000000501</v>
      </c>
      <c r="C924">
        <f t="shared" si="94"/>
        <v>4.6090316693770139E-17</v>
      </c>
      <c r="D924">
        <f t="shared" si="97"/>
        <v>4106193.2790761404</v>
      </c>
      <c r="E924">
        <f t="shared" si="98"/>
        <v>5.605243448584519E-14</v>
      </c>
      <c r="F924">
        <f t="shared" si="99"/>
        <v>2.8692048156705038E-18</v>
      </c>
      <c r="G924">
        <f t="shared" si="95"/>
        <v>2.8806447933606334E-4</v>
      </c>
      <c r="H924">
        <f t="shared" si="96"/>
        <v>0.35032771553653241</v>
      </c>
    </row>
    <row r="925" spans="2:8" x14ac:dyDescent="0.25">
      <c r="B925">
        <f t="shared" si="100"/>
        <v>53.220000000000503</v>
      </c>
      <c r="C925">
        <f t="shared" si="94"/>
        <v>4.2871795494063287E-17</v>
      </c>
      <c r="D925">
        <f t="shared" si="97"/>
        <v>4106088.1840841928</v>
      </c>
      <c r="E925">
        <f t="shared" si="98"/>
        <v>5.6049565281029521E-14</v>
      </c>
      <c r="F925">
        <f t="shared" si="99"/>
        <v>2.6688633656351041E-18</v>
      </c>
      <c r="G925">
        <f t="shared" si="95"/>
        <v>2.679487218378955E-4</v>
      </c>
      <c r="H925">
        <f t="shared" si="96"/>
        <v>0.35030978300643451</v>
      </c>
    </row>
    <row r="926" spans="2:8" x14ac:dyDescent="0.25">
      <c r="B926">
        <f t="shared" si="100"/>
        <v>53.280000000000506</v>
      </c>
      <c r="C926">
        <f t="shared" si="94"/>
        <v>3.9877562824179186E-17</v>
      </c>
      <c r="D926">
        <f t="shared" si="97"/>
        <v>4105990.4249068457</v>
      </c>
      <c r="E926">
        <f t="shared" si="98"/>
        <v>5.6046896417663885E-14</v>
      </c>
      <c r="F926">
        <f t="shared" si="99"/>
        <v>2.4824807495473686E-18</v>
      </c>
      <c r="G926">
        <f t="shared" si="95"/>
        <v>2.492347676511199E-4</v>
      </c>
      <c r="H926">
        <f t="shared" si="96"/>
        <v>0.35029310261039925</v>
      </c>
    </row>
    <row r="927" spans="2:8" x14ac:dyDescent="0.25">
      <c r="B927">
        <f t="shared" si="100"/>
        <v>53.340000000000508</v>
      </c>
      <c r="C927">
        <f t="shared" si="94"/>
        <v>3.7092051161609673E-17</v>
      </c>
      <c r="D927">
        <f t="shared" si="97"/>
        <v>4105899.4907453526</v>
      </c>
      <c r="E927">
        <f t="shared" si="98"/>
        <v>5.604441393691434E-14</v>
      </c>
      <c r="F927">
        <f t="shared" si="99"/>
        <v>2.3090884195737534E-18</v>
      </c>
      <c r="G927">
        <f t="shared" si="95"/>
        <v>2.3182531976006043E-4</v>
      </c>
      <c r="H927">
        <f t="shared" si="96"/>
        <v>0.35027758710571461</v>
      </c>
    </row>
    <row r="928" spans="2:8" x14ac:dyDescent="0.25">
      <c r="B928">
        <f t="shared" si="100"/>
        <v>53.40000000000051</v>
      </c>
      <c r="C928">
        <f t="shared" si="94"/>
        <v>3.4500765085575012E-17</v>
      </c>
      <c r="D928">
        <f t="shared" si="97"/>
        <v>4105814.9061992969</v>
      </c>
      <c r="E928">
        <f t="shared" si="98"/>
        <v>5.6042104848494763E-14</v>
      </c>
      <c r="F928">
        <f t="shared" si="99"/>
        <v>2.1477844874156218E-18</v>
      </c>
      <c r="G928">
        <f t="shared" si="95"/>
        <v>2.1562978178484379E-4</v>
      </c>
      <c r="H928">
        <f t="shared" si="96"/>
        <v>0.35026315530309227</v>
      </c>
    </row>
    <row r="929" spans="2:8" x14ac:dyDescent="0.25">
      <c r="B929">
        <f t="shared" si="100"/>
        <v>53.460000000000512</v>
      </c>
      <c r="C929">
        <f t="shared" si="94"/>
        <v>3.2090208579616411E-17</v>
      </c>
      <c r="D929">
        <f t="shared" si="97"/>
        <v>4105736.2288362733</v>
      </c>
      <c r="E929">
        <f t="shared" si="98"/>
        <v>5.6039957064007349E-14</v>
      </c>
      <c r="F929">
        <f t="shared" si="99"/>
        <v>1.9977292099558186E-18</v>
      </c>
      <c r="G929">
        <f t="shared" si="95"/>
        <v>2.0056380362260256E-4</v>
      </c>
      <c r="H929">
        <f t="shared" si="96"/>
        <v>0.35024973165004591</v>
      </c>
    </row>
    <row r="930" spans="2:8" x14ac:dyDescent="0.25">
      <c r="B930">
        <f t="shared" si="100"/>
        <v>53.520000000000515</v>
      </c>
      <c r="C930">
        <f t="shared" si="94"/>
        <v>2.9847817109613623E-17</v>
      </c>
      <c r="D930">
        <f t="shared" si="97"/>
        <v>4105663.0469253482</v>
      </c>
      <c r="E930">
        <f t="shared" si="98"/>
        <v>5.6037959334797391E-14</v>
      </c>
      <c r="F930">
        <f t="shared" si="99"/>
        <v>1.8581407706769714E-18</v>
      </c>
      <c r="G930">
        <f t="shared" si="95"/>
        <v>1.8654885693508512E-4</v>
      </c>
      <c r="H930">
        <f t="shared" si="96"/>
        <v>0.35023724584248367</v>
      </c>
    </row>
    <row r="931" spans="2:8" x14ac:dyDescent="0.25">
      <c r="B931">
        <f t="shared" si="100"/>
        <v>53.580000000000517</v>
      </c>
      <c r="C931">
        <f t="shared" si="94"/>
        <v>2.776189418493587E-17</v>
      </c>
      <c r="D931">
        <f t="shared" si="97"/>
        <v>4105594.977323683</v>
      </c>
      <c r="E931">
        <f t="shared" si="98"/>
        <v>5.6036101194026715E-14</v>
      </c>
      <c r="F931">
        <f t="shared" si="99"/>
        <v>1.7282913388365502E-18</v>
      </c>
      <c r="G931">
        <f t="shared" si="95"/>
        <v>1.7351183865584917E-4</v>
      </c>
      <c r="H931">
        <f t="shared" si="96"/>
        <v>0.35022563246266697</v>
      </c>
    </row>
    <row r="932" spans="2:8" x14ac:dyDescent="0.25">
      <c r="B932">
        <f t="shared" si="100"/>
        <v>53.640000000000519</v>
      </c>
      <c r="C932">
        <f t="shared" si="94"/>
        <v>2.5821552124792736E-17</v>
      </c>
      <c r="D932">
        <f t="shared" si="97"/>
        <v>4105531.6635063253</v>
      </c>
      <c r="E932">
        <f t="shared" si="98"/>
        <v>5.6034372902687877E-14</v>
      </c>
      <c r="F932">
        <f t="shared" si="99"/>
        <v>1.6075033892919192E-18</v>
      </c>
      <c r="G932">
        <f t="shared" si="95"/>
        <v>1.6138470077995459E-4</v>
      </c>
      <c r="H932">
        <f t="shared" si="96"/>
        <v>0.3502148306417992</v>
      </c>
    </row>
    <row r="933" spans="2:8" x14ac:dyDescent="0.25">
      <c r="B933">
        <f t="shared" si="100"/>
        <v>53.700000000000522</v>
      </c>
      <c r="C933">
        <f t="shared" si="94"/>
        <v>2.4016656766840127E-17</v>
      </c>
      <c r="D933">
        <f t="shared" si="97"/>
        <v>4105472.7737297905</v>
      </c>
      <c r="E933">
        <f t="shared" si="98"/>
        <v>5.6032765399298586E-14</v>
      </c>
      <c r="F933">
        <f t="shared" si="99"/>
        <v>1.4951462667490425E-18</v>
      </c>
      <c r="G933">
        <f t="shared" si="95"/>
        <v>1.5010410479275078E-4</v>
      </c>
      <c r="H933">
        <f t="shared" si="96"/>
        <v>0.35020478374561614</v>
      </c>
    </row>
    <row r="934" spans="2:8" x14ac:dyDescent="0.25">
      <c r="B934">
        <f t="shared" si="100"/>
        <v>53.760000000000524</v>
      </c>
      <c r="C934">
        <f t="shared" si="94"/>
        <v>2.2337775869267346E-17</v>
      </c>
      <c r="D934">
        <f t="shared" si="97"/>
        <v>4105417.9993206095</v>
      </c>
      <c r="E934">
        <f t="shared" si="98"/>
        <v>5.6031270253031838E-14</v>
      </c>
      <c r="F934">
        <f t="shared" si="99"/>
        <v>1.3906329790832768E-18</v>
      </c>
      <c r="G934">
        <f t="shared" si="95"/>
        <v>1.396110991829209E-4</v>
      </c>
      <c r="H934">
        <f t="shared" si="96"/>
        <v>0.35019543908144896</v>
      </c>
    </row>
    <row r="935" spans="2:8" x14ac:dyDescent="0.25">
      <c r="B935">
        <f t="shared" si="100"/>
        <v>53.820000000000526</v>
      </c>
      <c r="C935">
        <f t="shared" ref="C935:C998" si="101">(((4*PI()*$C$6^2)/($C$16*D935^2))*(($C$11*$C$10*$C$12)/($C$13*$C$14))*($C$8^2/(4*PI()*$C$7))^2*(LN((2*$C$16*D935^2)/$C$9)-$C$1))/$F$34</f>
        <v>2.0776130971465891E-17</v>
      </c>
      <c r="D935">
        <f t="shared" si="97"/>
        <v>4105367.0530805816</v>
      </c>
      <c r="E935">
        <f t="shared" si="98"/>
        <v>5.6029879620052754E-14</v>
      </c>
      <c r="F935">
        <f t="shared" si="99"/>
        <v>1.293417205222046E-18</v>
      </c>
      <c r="G935">
        <f t="shared" ref="G935:G998" si="102">C935/$C$19/$F$36</f>
        <v>1.298508185716618E-4</v>
      </c>
      <c r="H935">
        <f t="shared" ref="H935:H998" si="103">E935/$C$19/$F$36</f>
        <v>0.3501867476253297</v>
      </c>
    </row>
    <row r="936" spans="2:8" x14ac:dyDescent="0.25">
      <c r="B936">
        <f t="shared" si="100"/>
        <v>53.880000000000528</v>
      </c>
      <c r="C936">
        <f t="shared" si="101"/>
        <v>1.932355249144518E-17</v>
      </c>
      <c r="D936">
        <f t="shared" ref="D936:D999" si="104">((2*E936)/$C$5)^0.5</f>
        <v>4105319.6678009694</v>
      </c>
      <c r="E936">
        <f t="shared" ref="E936:E999" si="105">E935-F935</f>
        <v>5.6028586202847533E-14</v>
      </c>
      <c r="F936">
        <f t="shared" ref="F936:F999" si="106">(B936-B935)*(C936+C935)/2</f>
        <v>1.2029905038873776E-18</v>
      </c>
      <c r="G936">
        <f t="shared" si="102"/>
        <v>1.2077220307153236E-4</v>
      </c>
      <c r="H936">
        <f t="shared" si="103"/>
        <v>0.35017866376779705</v>
      </c>
    </row>
    <row r="937" spans="2:8" x14ac:dyDescent="0.25">
      <c r="B937">
        <f t="shared" si="100"/>
        <v>53.940000000000531</v>
      </c>
      <c r="C937">
        <f t="shared" si="101"/>
        <v>1.7972437851487781E-17</v>
      </c>
      <c r="D937">
        <f t="shared" si="104"/>
        <v>4105275.5948783751</v>
      </c>
      <c r="E937">
        <f t="shared" si="105"/>
        <v>5.6027383212343647E-14</v>
      </c>
      <c r="F937">
        <f t="shared" si="106"/>
        <v>1.1188797102880313E-18</v>
      </c>
      <c r="G937">
        <f t="shared" si="102"/>
        <v>1.1232773657179863E-4</v>
      </c>
      <c r="H937">
        <f t="shared" si="103"/>
        <v>0.35017114507714775</v>
      </c>
    </row>
    <row r="938" spans="2:8" x14ac:dyDescent="0.25">
      <c r="B938">
        <f t="shared" si="100"/>
        <v>54.000000000000533</v>
      </c>
      <c r="C938">
        <f t="shared" si="101"/>
        <v>1.6715712435016543E-17</v>
      </c>
      <c r="D938">
        <f t="shared" si="104"/>
        <v>4105234.6030254858</v>
      </c>
      <c r="E938">
        <f t="shared" si="105"/>
        <v>5.6026264332633361E-14</v>
      </c>
      <c r="F938">
        <f t="shared" si="106"/>
        <v>1.0406445085951691E-18</v>
      </c>
      <c r="G938">
        <f t="shared" si="102"/>
        <v>1.0447320271885338E-4</v>
      </c>
      <c r="H938">
        <f t="shared" si="103"/>
        <v>0.35016415207895846</v>
      </c>
    </row>
    <row r="939" spans="2:8" x14ac:dyDescent="0.25">
      <c r="B939">
        <f t="shared" si="100"/>
        <v>54.060000000000535</v>
      </c>
      <c r="C939">
        <f t="shared" si="101"/>
        <v>1.5546793190183903E-17</v>
      </c>
      <c r="D939">
        <f t="shared" si="104"/>
        <v>4105196.4770703209</v>
      </c>
      <c r="E939">
        <f t="shared" si="105"/>
        <v>5.6025223688124766E-14</v>
      </c>
      <c r="F939">
        <f t="shared" si="106"/>
        <v>9.6787516875604989E-19</v>
      </c>
      <c r="G939">
        <f t="shared" si="102"/>
        <v>9.7167457438649378E-5</v>
      </c>
      <c r="H939">
        <f t="shared" si="103"/>
        <v>0.35015764805077976</v>
      </c>
    </row>
    <row r="940" spans="2:8" x14ac:dyDescent="0.25">
      <c r="B940">
        <f t="shared" si="100"/>
        <v>54.120000000000537</v>
      </c>
      <c r="C940">
        <f t="shared" si="101"/>
        <v>1.4459554706356042E-17</v>
      </c>
      <c r="D940">
        <f t="shared" si="104"/>
        <v>4105161.0168380179</v>
      </c>
      <c r="E940">
        <f t="shared" si="105"/>
        <v>5.6024255812956013E-14</v>
      </c>
      <c r="F940">
        <f t="shared" si="106"/>
        <v>9.001904368962325E-19</v>
      </c>
      <c r="G940">
        <f t="shared" si="102"/>
        <v>9.0372216914725258E-5</v>
      </c>
      <c r="H940">
        <f t="shared" si="103"/>
        <v>0.35015159883097507</v>
      </c>
    </row>
    <row r="941" spans="2:8" x14ac:dyDescent="0.25">
      <c r="B941">
        <f t="shared" si="100"/>
        <v>54.18000000000054</v>
      </c>
      <c r="C941">
        <f t="shared" si="101"/>
        <v>1.344829760021857E-17</v>
      </c>
      <c r="D941">
        <f t="shared" si="104"/>
        <v>4105128.0361095802</v>
      </c>
      <c r="E941">
        <f t="shared" si="105"/>
        <v>5.6023355622519119E-14</v>
      </c>
      <c r="F941">
        <f t="shared" si="106"/>
        <v>8.3723556919727013E-19</v>
      </c>
      <c r="G941">
        <f t="shared" si="102"/>
        <v>8.4051860001366045E-5</v>
      </c>
      <c r="H941">
        <f t="shared" si="103"/>
        <v>0.35014597264074449</v>
      </c>
    </row>
    <row r="942" spans="2:8" x14ac:dyDescent="0.25">
      <c r="B942">
        <f t="shared" si="100"/>
        <v>54.240000000000542</v>
      </c>
      <c r="C942">
        <f t="shared" si="101"/>
        <v>1.2507719058704268E-17</v>
      </c>
      <c r="D942">
        <f t="shared" si="104"/>
        <v>4105097.3616523766</v>
      </c>
      <c r="E942">
        <f t="shared" si="105"/>
        <v>5.6022518386949923E-14</v>
      </c>
      <c r="F942">
        <f t="shared" si="106"/>
        <v>7.7868049976771468E-19</v>
      </c>
      <c r="G942">
        <f t="shared" si="102"/>
        <v>7.8173244116901673E-5</v>
      </c>
      <c r="H942">
        <f t="shared" si="103"/>
        <v>0.35014073991843697</v>
      </c>
    </row>
    <row r="943" spans="2:8" x14ac:dyDescent="0.25">
      <c r="B943">
        <f t="shared" si="100"/>
        <v>54.300000000000544</v>
      </c>
      <c r="C943">
        <f t="shared" si="101"/>
        <v>1.1632885395440341E-17</v>
      </c>
      <c r="D943">
        <f t="shared" si="104"/>
        <v>4105068.8323175232</v>
      </c>
      <c r="E943">
        <f t="shared" si="105"/>
        <v>5.6021739706450153E-14</v>
      </c>
      <c r="F943">
        <f t="shared" si="106"/>
        <v>7.2421813362436569E-19</v>
      </c>
      <c r="G943">
        <f t="shared" si="102"/>
        <v>7.2705533721502123E-5</v>
      </c>
      <c r="H943">
        <f t="shared" si="103"/>
        <v>0.35013587316531347</v>
      </c>
    </row>
    <row r="944" spans="2:8" x14ac:dyDescent="0.25">
      <c r="B944">
        <f t="shared" si="100"/>
        <v>54.360000000000547</v>
      </c>
      <c r="C944">
        <f t="shared" si="101"/>
        <v>1.0819206485574762E-17</v>
      </c>
      <c r="D944">
        <f t="shared" si="104"/>
        <v>4105042.2981995894</v>
      </c>
      <c r="E944">
        <f t="shared" si="105"/>
        <v>5.6021015488316529E-14</v>
      </c>
      <c r="F944">
        <f t="shared" si="106"/>
        <v>6.7356275643047864E-19</v>
      </c>
      <c r="G944">
        <f t="shared" si="102"/>
        <v>6.7620040534842267E-5</v>
      </c>
      <c r="H944">
        <f t="shared" si="103"/>
        <v>0.35013134680197827</v>
      </c>
    </row>
    <row r="945" spans="2:8" x14ac:dyDescent="0.25">
      <c r="B945">
        <f t="shared" si="100"/>
        <v>54.420000000000549</v>
      </c>
      <c r="C945">
        <f t="shared" si="101"/>
        <v>1.0062411954205785E-17</v>
      </c>
      <c r="D945">
        <f t="shared" si="104"/>
        <v>4105017.6198543939</v>
      </c>
      <c r="E945">
        <f t="shared" si="105"/>
        <v>5.6020341925560099E-14</v>
      </c>
      <c r="F945">
        <f t="shared" si="106"/>
        <v>6.2644855319344012E-19</v>
      </c>
      <c r="G945">
        <f t="shared" si="102"/>
        <v>6.2890074713786145E-5</v>
      </c>
      <c r="H945">
        <f t="shared" si="103"/>
        <v>0.35012713703475062</v>
      </c>
    </row>
    <row r="946" spans="2:8" x14ac:dyDescent="0.25">
      <c r="B946">
        <f t="shared" si="100"/>
        <v>54.480000000000551</v>
      </c>
      <c r="C946">
        <f t="shared" si="101"/>
        <v>9.3585289995696621E-18</v>
      </c>
      <c r="D946">
        <f t="shared" si="104"/>
        <v>4104994.6675709053</v>
      </c>
      <c r="E946">
        <f t="shared" si="105"/>
        <v>5.6019715477006909E-14</v>
      </c>
      <c r="F946">
        <f t="shared" si="106"/>
        <v>5.8262822861328547E-19</v>
      </c>
      <c r="G946">
        <f t="shared" si="102"/>
        <v>5.849080624731038E-5</v>
      </c>
      <c r="H946">
        <f t="shared" si="103"/>
        <v>0.35012322173129312</v>
      </c>
    </row>
    <row r="947" spans="2:8" x14ac:dyDescent="0.25">
      <c r="B947">
        <f t="shared" si="100"/>
        <v>54.540000000000553</v>
      </c>
      <c r="C947">
        <f t="shared" si="101"/>
        <v>8.7038617412949077E-18</v>
      </c>
      <c r="D947">
        <f t="shared" si="104"/>
        <v>4104973.3206935609</v>
      </c>
      <c r="E947">
        <f t="shared" si="105"/>
        <v>5.6019132848778295E-14</v>
      </c>
      <c r="F947">
        <f t="shared" si="106"/>
        <v>5.4187172222595762E-19</v>
      </c>
      <c r="G947">
        <f t="shared" si="102"/>
        <v>5.4399135883093167E-5</v>
      </c>
      <c r="H947">
        <f t="shared" si="103"/>
        <v>0.35011958030486434</v>
      </c>
    </row>
    <row r="948" spans="2:8" x14ac:dyDescent="0.25">
      <c r="B948">
        <f t="shared" si="100"/>
        <v>54.600000000000556</v>
      </c>
      <c r="C948">
        <f t="shared" si="101"/>
        <v>8.0949719906198802E-18</v>
      </c>
      <c r="D948">
        <f t="shared" si="104"/>
        <v>4104953.46699154</v>
      </c>
      <c r="E948">
        <f t="shared" si="105"/>
        <v>5.6018590977056068E-14</v>
      </c>
      <c r="F948">
        <f t="shared" si="106"/>
        <v>5.0396501195746272E-19</v>
      </c>
      <c r="G948">
        <f t="shared" si="102"/>
        <v>5.0593574941374242E-5</v>
      </c>
      <c r="H948">
        <f t="shared" si="103"/>
        <v>0.3501161936066004</v>
      </c>
    </row>
    <row r="949" spans="2:8" x14ac:dyDescent="0.25">
      <c r="B949">
        <f t="shared" si="100"/>
        <v>54.660000000000558</v>
      </c>
      <c r="C949">
        <f t="shared" si="101"/>
        <v>7.5286613460158645E-18</v>
      </c>
      <c r="D949">
        <f t="shared" si="104"/>
        <v>4104935.0020717713</v>
      </c>
      <c r="E949">
        <f t="shared" si="105"/>
        <v>5.6018087012044109E-14</v>
      </c>
      <c r="F949">
        <f t="shared" si="106"/>
        <v>4.6870900009909015E-19</v>
      </c>
      <c r="G949">
        <f t="shared" si="102"/>
        <v>4.7054133412599152E-5</v>
      </c>
      <c r="H949">
        <f t="shared" si="103"/>
        <v>0.35011304382527569</v>
      </c>
    </row>
    <row r="950" spans="2:8" x14ac:dyDescent="0.25">
      <c r="B950">
        <f t="shared" si="100"/>
        <v>54.72000000000056</v>
      </c>
      <c r="C950">
        <f t="shared" si="101"/>
        <v>7.0019545243287785E-18</v>
      </c>
      <c r="D950">
        <f t="shared" si="104"/>
        <v>4104917.8288326664</v>
      </c>
      <c r="E950">
        <f t="shared" si="105"/>
        <v>5.6017618303044013E-14</v>
      </c>
      <c r="F950">
        <f t="shared" si="106"/>
        <v>4.3591847611035585E-19</v>
      </c>
      <c r="G950">
        <f t="shared" si="102"/>
        <v>4.376221577705486E-5</v>
      </c>
      <c r="H950">
        <f t="shared" si="103"/>
        <v>0.35011011439402506</v>
      </c>
    </row>
    <row r="951" spans="2:8" x14ac:dyDescent="0.25">
      <c r="B951">
        <f t="shared" si="100"/>
        <v>54.780000000000562</v>
      </c>
      <c r="C951">
        <f t="shared" si="101"/>
        <v>6.5120838433163225E-18</v>
      </c>
      <c r="D951">
        <f t="shared" si="104"/>
        <v>4104901.8569557825</v>
      </c>
      <c r="E951">
        <f t="shared" si="105"/>
        <v>5.6017182384567905E-14</v>
      </c>
      <c r="F951">
        <f t="shared" si="106"/>
        <v>4.0542115102936836E-19</v>
      </c>
      <c r="G951">
        <f t="shared" si="102"/>
        <v>4.0700524020727011E-5</v>
      </c>
      <c r="H951">
        <f t="shared" si="103"/>
        <v>0.35010738990354939</v>
      </c>
    </row>
    <row r="952" spans="2:8" x14ac:dyDescent="0.25">
      <c r="B952">
        <f t="shared" si="100"/>
        <v>54.840000000000565</v>
      </c>
      <c r="C952">
        <f t="shared" si="101"/>
        <v>6.0564747769866771E-18</v>
      </c>
      <c r="D952">
        <f t="shared" si="104"/>
        <v>4104887.0024327948</v>
      </c>
      <c r="E952">
        <f t="shared" si="105"/>
        <v>5.6016776963416876E-14</v>
      </c>
      <c r="F952">
        <f t="shared" si="106"/>
        <v>3.7705675860910428E-19</v>
      </c>
      <c r="G952">
        <f t="shared" si="102"/>
        <v>3.785296735616673E-5</v>
      </c>
      <c r="H952">
        <f t="shared" si="103"/>
        <v>0.35010485602135544</v>
      </c>
    </row>
    <row r="953" spans="2:8" x14ac:dyDescent="0.25">
      <c r="B953">
        <f t="shared" si="100"/>
        <v>54.900000000000567</v>
      </c>
      <c r="C953">
        <f t="shared" si="101"/>
        <v>5.6327325105126166E-18</v>
      </c>
      <c r="D953">
        <f t="shared" si="104"/>
        <v>4104873.1871253452</v>
      </c>
      <c r="E953">
        <f t="shared" si="105"/>
        <v>5.6016399906658269E-14</v>
      </c>
      <c r="F953">
        <f t="shared" si="106"/>
        <v>3.5067621862499207E-19</v>
      </c>
      <c r="G953">
        <f t="shared" si="102"/>
        <v>3.5204578190703849E-5</v>
      </c>
      <c r="H953">
        <f t="shared" si="103"/>
        <v>0.35010249941661414</v>
      </c>
    </row>
    <row r="954" spans="2:8" x14ac:dyDescent="0.25">
      <c r="B954">
        <f t="shared" si="100"/>
        <v>54.960000000000569</v>
      </c>
      <c r="C954">
        <f t="shared" si="101"/>
        <v>5.2386294262501222E-18</v>
      </c>
      <c r="D954">
        <f t="shared" si="104"/>
        <v>4104860.3383554984</v>
      </c>
      <c r="E954">
        <f t="shared" si="105"/>
        <v>5.6016049230439645E-14</v>
      </c>
      <c r="F954">
        <f t="shared" si="106"/>
        <v>3.2614085810289453E-19</v>
      </c>
      <c r="G954">
        <f t="shared" si="102"/>
        <v>3.274143391406326E-5</v>
      </c>
      <c r="H954">
        <f t="shared" si="103"/>
        <v>0.3501003076902478</v>
      </c>
    </row>
    <row r="955" spans="2:8" x14ac:dyDescent="0.25">
      <c r="B955">
        <f t="shared" si="100"/>
        <v>55.020000000000572</v>
      </c>
      <c r="C955">
        <f t="shared" si="101"/>
        <v>4.872093457019364E-18</v>
      </c>
      <c r="D955">
        <f t="shared" si="104"/>
        <v>4104848.3885246892</v>
      </c>
      <c r="E955">
        <f t="shared" si="105"/>
        <v>5.601572308958154E-14</v>
      </c>
      <c r="F955">
        <f t="shared" si="106"/>
        <v>3.0332168649809611E-19</v>
      </c>
      <c r="G955">
        <f t="shared" si="102"/>
        <v>3.045058410637102E-5</v>
      </c>
      <c r="H955">
        <f t="shared" si="103"/>
        <v>0.35009826930988458</v>
      </c>
    </row>
    <row r="956" spans="2:8" x14ac:dyDescent="0.25">
      <c r="B956">
        <f t="shared" si="100"/>
        <v>55.080000000000574</v>
      </c>
      <c r="C956">
        <f t="shared" si="101"/>
        <v>4.5311972471029287E-18</v>
      </c>
      <c r="D956">
        <f t="shared" si="104"/>
        <v>4104837.2747591883</v>
      </c>
      <c r="E956">
        <f t="shared" si="105"/>
        <v>5.6015419767895042E-14</v>
      </c>
      <c r="F956">
        <f t="shared" si="106"/>
        <v>2.8209872112367945E-19</v>
      </c>
      <c r="G956">
        <f t="shared" si="102"/>
        <v>2.8319982794393299E-5</v>
      </c>
      <c r="H956">
        <f t="shared" si="103"/>
        <v>0.35009637354934398</v>
      </c>
    </row>
    <row r="957" spans="2:8" x14ac:dyDescent="0.25">
      <c r="B957">
        <f t="shared" ref="B957:B1020" si="107">B956+$B$39</f>
        <v>55.140000000000576</v>
      </c>
      <c r="C957">
        <f t="shared" si="101"/>
        <v>4.2141480655326593E-18</v>
      </c>
      <c r="D957">
        <f t="shared" si="104"/>
        <v>4104826.9385802546</v>
      </c>
      <c r="E957">
        <f t="shared" si="105"/>
        <v>5.6015137669173915E-14</v>
      </c>
      <c r="F957">
        <f t="shared" si="106"/>
        <v>2.623603593790776E-19</v>
      </c>
      <c r="G957">
        <f t="shared" si="102"/>
        <v>2.6338425409579119E-5</v>
      </c>
      <c r="H957">
        <f t="shared" si="103"/>
        <v>0.35009461043233692</v>
      </c>
    </row>
    <row r="958" spans="2:8" x14ac:dyDescent="0.25">
      <c r="B958">
        <f t="shared" si="107"/>
        <v>55.200000000000578</v>
      </c>
      <c r="C958">
        <f t="shared" si="101"/>
        <v>3.9192784195903927E-18</v>
      </c>
      <c r="D958">
        <f t="shared" si="104"/>
        <v>4104817.3255972588</v>
      </c>
      <c r="E958">
        <f t="shared" si="105"/>
        <v>5.6014875308814538E-14</v>
      </c>
      <c r="F958">
        <f t="shared" si="106"/>
        <v>2.4400279455370078E-19</v>
      </c>
      <c r="G958">
        <f t="shared" si="102"/>
        <v>2.4495490122439953E-5</v>
      </c>
      <c r="H958">
        <f t="shared" si="103"/>
        <v>0.35009297068009082</v>
      </c>
    </row>
    <row r="959" spans="2:8" x14ac:dyDescent="0.25">
      <c r="B959">
        <f t="shared" si="107"/>
        <v>55.260000000000581</v>
      </c>
      <c r="C959">
        <f t="shared" si="101"/>
        <v>3.6450373206520291E-18</v>
      </c>
      <c r="D959">
        <f t="shared" si="104"/>
        <v>4104808.3852221905</v>
      </c>
      <c r="E959">
        <f t="shared" si="105"/>
        <v>5.6014631306019982E-14</v>
      </c>
      <c r="F959">
        <f t="shared" si="106"/>
        <v>2.2692947220728122E-19</v>
      </c>
      <c r="G959">
        <f t="shared" si="102"/>
        <v>2.2781483254075182E-5</v>
      </c>
      <c r="H959">
        <f t="shared" si="103"/>
        <v>0.35009144566262484</v>
      </c>
    </row>
    <row r="960" spans="2:8" x14ac:dyDescent="0.25">
      <c r="B960">
        <f t="shared" si="107"/>
        <v>55.320000000000583</v>
      </c>
      <c r="C960">
        <f t="shared" si="101"/>
        <v>3.3899821570827794E-18</v>
      </c>
      <c r="D960">
        <f t="shared" si="104"/>
        <v>4104800.0704040611</v>
      </c>
      <c r="E960">
        <f t="shared" si="105"/>
        <v>5.6014404376547773E-14</v>
      </c>
      <c r="F960">
        <f t="shared" si="106"/>
        <v>2.1105058433205225E-19</v>
      </c>
      <c r="G960">
        <f t="shared" si="102"/>
        <v>2.1187388481767367E-5</v>
      </c>
      <c r="H960">
        <f t="shared" si="103"/>
        <v>0.35009002735342354</v>
      </c>
    </row>
    <row r="961" spans="2:8" x14ac:dyDescent="0.25">
      <c r="B961">
        <f t="shared" si="107"/>
        <v>55.380000000000585</v>
      </c>
      <c r="C961">
        <f t="shared" si="101"/>
        <v>3.1527711322334153E-18</v>
      </c>
      <c r="D961">
        <f t="shared" si="104"/>
        <v>4104792.3373818225</v>
      </c>
      <c r="E961">
        <f t="shared" si="105"/>
        <v>5.6014193325963443E-14</v>
      </c>
      <c r="F961">
        <f t="shared" si="106"/>
        <v>1.9628259867949328E-19</v>
      </c>
      <c r="G961">
        <f t="shared" si="102"/>
        <v>1.9704819576458847E-5</v>
      </c>
      <c r="H961">
        <f t="shared" si="103"/>
        <v>0.35008870828727151</v>
      </c>
    </row>
    <row r="962" spans="2:8" x14ac:dyDescent="0.25">
      <c r="B962">
        <f t="shared" si="107"/>
        <v>55.440000000000587</v>
      </c>
      <c r="C962">
        <f t="shared" si="101"/>
        <v>2.9321562287758906E-18</v>
      </c>
      <c r="D962">
        <f t="shared" si="104"/>
        <v>4104785.1454545176</v>
      </c>
      <c r="E962">
        <f t="shared" si="105"/>
        <v>5.6013997043364762E-14</v>
      </c>
      <c r="F962">
        <f t="shared" si="106"/>
        <v>1.8254782083028611E-19</v>
      </c>
      <c r="G962">
        <f t="shared" si="102"/>
        <v>1.8325976429849317E-5</v>
      </c>
      <c r="H962">
        <f t="shared" si="103"/>
        <v>0.3500874815210297</v>
      </c>
    </row>
    <row r="963" spans="2:8" x14ac:dyDescent="0.25">
      <c r="B963">
        <f t="shared" si="107"/>
        <v>55.50000000000059</v>
      </c>
      <c r="C963">
        <f t="shared" si="101"/>
        <v>2.7269766626654468E-18</v>
      </c>
      <c r="D963">
        <f t="shared" si="104"/>
        <v>4104778.4567674631</v>
      </c>
      <c r="E963">
        <f t="shared" si="105"/>
        <v>5.601381449554393E-14</v>
      </c>
      <c r="F963">
        <f t="shared" si="106"/>
        <v>1.6977398674324657E-19</v>
      </c>
      <c r="G963">
        <f t="shared" si="102"/>
        <v>1.7043604141659042E-5</v>
      </c>
      <c r="H963">
        <f t="shared" si="103"/>
        <v>0.35008634059714949</v>
      </c>
    </row>
    <row r="964" spans="2:8" x14ac:dyDescent="0.25">
      <c r="B964">
        <f t="shared" si="107"/>
        <v>55.560000000000592</v>
      </c>
      <c r="C964">
        <f t="shared" si="101"/>
        <v>2.5361527928744088E-18</v>
      </c>
      <c r="D964">
        <f t="shared" si="104"/>
        <v>4104772.2361133476</v>
      </c>
      <c r="E964">
        <f t="shared" si="105"/>
        <v>5.6013644721557186E-14</v>
      </c>
      <c r="F964">
        <f t="shared" si="106"/>
        <v>1.5789388366620165E-19</v>
      </c>
      <c r="G964">
        <f t="shared" si="102"/>
        <v>1.5850954955465052E-5</v>
      </c>
      <c r="H964">
        <f t="shared" si="103"/>
        <v>0.35008527950973239</v>
      </c>
    </row>
    <row r="965" spans="2:8" x14ac:dyDescent="0.25">
      <c r="B965">
        <f t="shared" si="107"/>
        <v>55.620000000000594</v>
      </c>
      <c r="C965">
        <f t="shared" si="101"/>
        <v>2.3586804553046413E-18</v>
      </c>
      <c r="D965">
        <f t="shared" si="104"/>
        <v>4104766.4507472115</v>
      </c>
      <c r="E965">
        <f t="shared" si="105"/>
        <v>5.6013486827673521E-14</v>
      </c>
      <c r="F965">
        <f t="shared" si="106"/>
        <v>1.4684499744537707E-19</v>
      </c>
      <c r="G965">
        <f t="shared" si="102"/>
        <v>1.4741752845654007E-5</v>
      </c>
      <c r="H965">
        <f t="shared" si="103"/>
        <v>0.35008429267295943</v>
      </c>
    </row>
    <row r="966" spans="2:8" x14ac:dyDescent="0.25">
      <c r="B966">
        <f t="shared" si="107"/>
        <v>55.680000000000597</v>
      </c>
      <c r="C966">
        <f t="shared" si="101"/>
        <v>2.1936256917753381E-18</v>
      </c>
      <c r="D966">
        <f t="shared" si="104"/>
        <v>4104761.0702143423</v>
      </c>
      <c r="E966">
        <f t="shared" si="105"/>
        <v>5.6013339982676076E-14</v>
      </c>
      <c r="F966">
        <f t="shared" si="106"/>
        <v>1.3656918441240454E-19</v>
      </c>
      <c r="G966">
        <f t="shared" si="102"/>
        <v>1.3710160573595862E-5</v>
      </c>
      <c r="H966">
        <f t="shared" si="103"/>
        <v>0.35008337489172542</v>
      </c>
    </row>
    <row r="967" spans="2:8" x14ac:dyDescent="0.25">
      <c r="B967">
        <f t="shared" si="107"/>
        <v>55.740000000000599</v>
      </c>
      <c r="C967">
        <f t="shared" si="101"/>
        <v>2.0401198460151212E-18</v>
      </c>
      <c r="D967">
        <f t="shared" si="104"/>
        <v>4104756.0661901808</v>
      </c>
      <c r="E967">
        <f t="shared" si="105"/>
        <v>5.6013203413491664E-14</v>
      </c>
      <c r="F967">
        <f t="shared" si="106"/>
        <v>1.2701236613371859E-19</v>
      </c>
      <c r="G967">
        <f t="shared" si="102"/>
        <v>1.2750749037594506E-5</v>
      </c>
      <c r="H967">
        <f t="shared" si="103"/>
        <v>0.35008252133432288</v>
      </c>
    </row>
    <row r="968" spans="2:8" x14ac:dyDescent="0.25">
      <c r="B968">
        <f t="shared" si="107"/>
        <v>55.800000000000601</v>
      </c>
      <c r="C968">
        <f t="shared" si="101"/>
        <v>1.8973550020274889E-18</v>
      </c>
      <c r="D968">
        <f t="shared" si="104"/>
        <v>4104751.4123314102</v>
      </c>
      <c r="E968">
        <f t="shared" si="105"/>
        <v>5.6013076401125529E-14</v>
      </c>
      <c r="F968">
        <f t="shared" si="106"/>
        <v>1.181242454412828E-19</v>
      </c>
      <c r="G968">
        <f t="shared" si="102"/>
        <v>1.1858468762671806E-5</v>
      </c>
      <c r="H968">
        <f t="shared" si="103"/>
        <v>0.35008172750703453</v>
      </c>
    </row>
    <row r="969" spans="2:8" x14ac:dyDescent="0.25">
      <c r="B969">
        <f t="shared" si="107"/>
        <v>55.860000000000603</v>
      </c>
      <c r="C969">
        <f t="shared" si="101"/>
        <v>1.7645797401044392E-18</v>
      </c>
      <c r="D969">
        <f t="shared" si="104"/>
        <v>4104747.0841374411</v>
      </c>
      <c r="E969">
        <f t="shared" si="105"/>
        <v>5.601295827688009E-14</v>
      </c>
      <c r="F969">
        <f t="shared" si="106"/>
        <v>1.0985804226396198E-19</v>
      </c>
      <c r="G969">
        <f t="shared" si="102"/>
        <v>1.1028623375652743E-5</v>
      </c>
      <c r="H969">
        <f t="shared" si="103"/>
        <v>0.35008098923050052</v>
      </c>
    </row>
    <row r="970" spans="2:8" x14ac:dyDescent="0.25">
      <c r="B970">
        <f t="shared" si="107"/>
        <v>55.920000000000606</v>
      </c>
      <c r="C970">
        <f t="shared" si="101"/>
        <v>1.6410951892850805E-18</v>
      </c>
      <c r="D970">
        <f t="shared" si="104"/>
        <v>4104743.0588215711</v>
      </c>
      <c r="E970">
        <f t="shared" si="105"/>
        <v>5.6012848418837826E-14</v>
      </c>
      <c r="F970">
        <f t="shared" si="106"/>
        <v>1.0217024788168946E-19</v>
      </c>
      <c r="G970">
        <f t="shared" si="102"/>
        <v>1.0256844933031752E-5</v>
      </c>
      <c r="H970">
        <f t="shared" si="103"/>
        <v>0.35008030261773637</v>
      </c>
    </row>
    <row r="971" spans="2:8" x14ac:dyDescent="0.25">
      <c r="B971">
        <f t="shared" si="107"/>
        <v>55.980000000000608</v>
      </c>
      <c r="C971">
        <f t="shared" si="101"/>
        <v>1.5262513549801623E-18</v>
      </c>
      <c r="D971">
        <f t="shared" si="104"/>
        <v>4104739.3151911465</v>
      </c>
      <c r="E971">
        <f t="shared" si="105"/>
        <v>5.6012746248589941E-14</v>
      </c>
      <c r="F971">
        <f t="shared" si="106"/>
        <v>9.5020396327960895E-20</v>
      </c>
      <c r="G971">
        <f t="shared" si="102"/>
        <v>9.5390709686260137E-6</v>
      </c>
      <c r="H971">
        <f t="shared" si="103"/>
        <v>0.35007966405368712</v>
      </c>
    </row>
    <row r="972" spans="2:8" x14ac:dyDescent="0.25">
      <c r="B972">
        <f t="shared" si="107"/>
        <v>56.04000000000061</v>
      </c>
      <c r="C972">
        <f t="shared" si="101"/>
        <v>1.4194437029956794E-18</v>
      </c>
      <c r="D972">
        <f t="shared" si="104"/>
        <v>4104735.8335360936</v>
      </c>
      <c r="E972">
        <f t="shared" si="105"/>
        <v>5.6012651228193613E-14</v>
      </c>
      <c r="F972">
        <f t="shared" si="106"/>
        <v>8.8370851739278606E-20</v>
      </c>
      <c r="G972">
        <f t="shared" si="102"/>
        <v>8.8715231437229963E-6</v>
      </c>
      <c r="H972">
        <f t="shared" si="103"/>
        <v>0.35007907017621004</v>
      </c>
    </row>
    <row r="973" spans="2:8" x14ac:dyDescent="0.25">
      <c r="B973">
        <f t="shared" si="107"/>
        <v>56.100000000000612</v>
      </c>
      <c r="C973">
        <f t="shared" si="101"/>
        <v>1.3201099820387807E-18</v>
      </c>
      <c r="D973">
        <f t="shared" si="104"/>
        <v>4104732.5955252433</v>
      </c>
      <c r="E973">
        <f t="shared" si="105"/>
        <v>5.6012562857341875E-14</v>
      </c>
      <c r="F973">
        <f t="shared" si="106"/>
        <v>8.2186610551036919E-20</v>
      </c>
      <c r="G973">
        <f t="shared" si="102"/>
        <v>8.2506873877423792E-6</v>
      </c>
      <c r="H973">
        <f t="shared" si="103"/>
        <v>0.35007851785838667</v>
      </c>
    </row>
    <row r="974" spans="2:8" x14ac:dyDescent="0.25">
      <c r="B974">
        <f t="shared" si="107"/>
        <v>56.160000000000615</v>
      </c>
      <c r="C974">
        <f t="shared" si="101"/>
        <v>1.2277272679901174E-18</v>
      </c>
      <c r="D974">
        <f t="shared" si="104"/>
        <v>4104729.5841098954</v>
      </c>
      <c r="E974">
        <f t="shared" si="105"/>
        <v>5.6012480670731327E-14</v>
      </c>
      <c r="F974">
        <f t="shared" si="106"/>
        <v>7.6435117500869836E-20</v>
      </c>
      <c r="G974">
        <f t="shared" si="102"/>
        <v>7.6732954249382332E-6</v>
      </c>
      <c r="H974">
        <f t="shared" si="103"/>
        <v>0.35007800419207075</v>
      </c>
    </row>
    <row r="975" spans="2:8" x14ac:dyDescent="0.25">
      <c r="B975">
        <f t="shared" si="107"/>
        <v>56.220000000000617</v>
      </c>
      <c r="C975">
        <f t="shared" si="101"/>
        <v>1.1418092145196676E-18</v>
      </c>
      <c r="D975">
        <f t="shared" si="104"/>
        <v>4104726.7834341233</v>
      </c>
      <c r="E975">
        <f t="shared" si="105"/>
        <v>5.6012404235613828E-14</v>
      </c>
      <c r="F975">
        <f t="shared" si="106"/>
        <v>7.1086094475296238E-20</v>
      </c>
      <c r="G975">
        <f t="shared" si="102"/>
        <v>7.1363075907479212E-6</v>
      </c>
      <c r="H975">
        <f t="shared" si="103"/>
        <v>0.35007752647258639</v>
      </c>
    </row>
    <row r="976" spans="2:8" x14ac:dyDescent="0.25">
      <c r="B976">
        <f t="shared" si="107"/>
        <v>56.280000000000619</v>
      </c>
      <c r="C976">
        <f t="shared" si="101"/>
        <v>1.0619034958750282E-18</v>
      </c>
      <c r="D976">
        <f t="shared" si="104"/>
        <v>4104724.1787513527</v>
      </c>
      <c r="E976">
        <f t="shared" si="105"/>
        <v>5.6012333149519354E-14</v>
      </c>
      <c r="F976">
        <f t="shared" si="106"/>
        <v>6.6111381311843369E-20</v>
      </c>
      <c r="G976">
        <f t="shared" si="102"/>
        <v>6.6368968492189257E-6</v>
      </c>
      <c r="H976">
        <f t="shared" si="103"/>
        <v>0.3500770821844959</v>
      </c>
    </row>
    <row r="977" spans="2:8" x14ac:dyDescent="0.25">
      <c r="B977">
        <f t="shared" si="107"/>
        <v>56.340000000000622</v>
      </c>
      <c r="C977">
        <f t="shared" si="101"/>
        <v>9.8758942805019352E-19</v>
      </c>
      <c r="D977">
        <f t="shared" si="104"/>
        <v>4104721.7563467659</v>
      </c>
      <c r="E977">
        <f t="shared" si="105"/>
        <v>5.6012267038138044E-14</v>
      </c>
      <c r="F977">
        <f t="shared" si="106"/>
        <v>6.1484787717758989E-20</v>
      </c>
      <c r="G977">
        <f t="shared" si="102"/>
        <v>6.1724339253137094E-6</v>
      </c>
      <c r="H977">
        <f t="shared" si="103"/>
        <v>0.3500766689883627</v>
      </c>
    </row>
    <row r="978" spans="2:8" x14ac:dyDescent="0.25">
      <c r="B978">
        <f t="shared" si="107"/>
        <v>56.400000000000624</v>
      </c>
      <c r="C978">
        <f t="shared" si="101"/>
        <v>9.1847575648140914E-19</v>
      </c>
      <c r="D978">
        <f t="shared" si="104"/>
        <v>4104719.5034651347</v>
      </c>
      <c r="E978">
        <f t="shared" si="105"/>
        <v>5.6012205553350325E-14</v>
      </c>
      <c r="F978">
        <f t="shared" si="106"/>
        <v>5.7181955535950252E-20</v>
      </c>
      <c r="G978">
        <f t="shared" si="102"/>
        <v>5.7404734780088067E-6</v>
      </c>
      <c r="H978">
        <f t="shared" si="103"/>
        <v>0.35007628470843949</v>
      </c>
    </row>
    <row r="979" spans="2:8" x14ac:dyDescent="0.25">
      <c r="B979">
        <f t="shared" si="107"/>
        <v>56.460000000000626</v>
      </c>
      <c r="C979">
        <f t="shared" si="101"/>
        <v>8.5419859783244321E-19</v>
      </c>
      <c r="D979">
        <f t="shared" si="104"/>
        <v>4104717.4082436939</v>
      </c>
      <c r="E979">
        <f t="shared" si="105"/>
        <v>5.601214837139479E-14</v>
      </c>
      <c r="F979">
        <f t="shared" si="106"/>
        <v>5.3180230629417588E-20</v>
      </c>
      <c r="G979">
        <f t="shared" si="102"/>
        <v>5.3387412364527699E-6</v>
      </c>
      <c r="H979">
        <f t="shared" si="103"/>
        <v>0.35007592732121745</v>
      </c>
    </row>
    <row r="980" spans="2:8" x14ac:dyDescent="0.25">
      <c r="B980">
        <f t="shared" si="107"/>
        <v>56.520000000000628</v>
      </c>
      <c r="C980">
        <f t="shared" si="101"/>
        <v>7.9441952606340656E-19</v>
      </c>
      <c r="D980">
        <f t="shared" si="104"/>
        <v>4104715.4596497142</v>
      </c>
      <c r="E980">
        <f t="shared" si="105"/>
        <v>5.6012095191164159E-14</v>
      </c>
      <c r="F980">
        <f t="shared" si="106"/>
        <v>4.9458543716877365E-20</v>
      </c>
      <c r="G980">
        <f t="shared" si="102"/>
        <v>4.9651220378962908E-6</v>
      </c>
      <c r="H980">
        <f t="shared" si="103"/>
        <v>0.35007559494477597</v>
      </c>
    </row>
    <row r="981" spans="2:8" x14ac:dyDescent="0.25">
      <c r="B981">
        <f t="shared" si="107"/>
        <v>56.580000000000631</v>
      </c>
      <c r="C981">
        <f t="shared" si="101"/>
        <v>7.388237919536425E-19</v>
      </c>
      <c r="D981">
        <f t="shared" si="104"/>
        <v>4104713.6474224338</v>
      </c>
      <c r="E981">
        <f t="shared" si="105"/>
        <v>5.601204573262044E-14</v>
      </c>
      <c r="F981">
        <f t="shared" si="106"/>
        <v>4.5997299540513218E-20</v>
      </c>
      <c r="G981">
        <f t="shared" si="102"/>
        <v>4.6176486997102644E-6</v>
      </c>
      <c r="H981">
        <f t="shared" si="103"/>
        <v>0.3500752858288777</v>
      </c>
    </row>
    <row r="982" spans="2:8" x14ac:dyDescent="0.25">
      <c r="B982">
        <f t="shared" si="107"/>
        <v>56.640000000000633</v>
      </c>
      <c r="C982">
        <f t="shared" si="101"/>
        <v>6.8711866722481634E-19</v>
      </c>
      <c r="D982">
        <f t="shared" si="104"/>
        <v>4104711.9620190579</v>
      </c>
      <c r="E982">
        <f t="shared" si="105"/>
        <v>5.6011999735320902E-14</v>
      </c>
      <c r="F982">
        <f t="shared" si="106"/>
        <v>4.2778273775355384E-20</v>
      </c>
      <c r="G982">
        <f t="shared" si="102"/>
        <v>4.2944916701551017E-6</v>
      </c>
      <c r="H982">
        <f t="shared" si="103"/>
        <v>0.35007499834575562</v>
      </c>
    </row>
    <row r="983" spans="2:8" x14ac:dyDescent="0.25">
      <c r="B983">
        <f t="shared" si="107"/>
        <v>56.700000000000635</v>
      </c>
      <c r="C983">
        <f t="shared" si="101"/>
        <v>6.3903190427523859E-19</v>
      </c>
      <c r="D983">
        <f t="shared" si="104"/>
        <v>4104710.3945645266</v>
      </c>
      <c r="E983">
        <f t="shared" si="105"/>
        <v>5.6011956957047124E-14</v>
      </c>
      <c r="F983">
        <f t="shared" si="106"/>
        <v>3.9784517145003156E-20</v>
      </c>
      <c r="G983">
        <f t="shared" si="102"/>
        <v>3.9939494017202405E-6</v>
      </c>
      <c r="H983">
        <f t="shared" si="103"/>
        <v>0.35007473098154446</v>
      </c>
    </row>
    <row r="984" spans="2:8" x14ac:dyDescent="0.25">
      <c r="B984">
        <f t="shared" si="107"/>
        <v>56.760000000000637</v>
      </c>
      <c r="C984">
        <f t="shared" si="101"/>
        <v>5.9431030363894757E-19</v>
      </c>
      <c r="D984">
        <f t="shared" si="104"/>
        <v>4104708.9368048003</v>
      </c>
      <c r="E984">
        <f t="shared" si="105"/>
        <v>5.6011917172529978E-14</v>
      </c>
      <c r="F984">
        <f t="shared" si="106"/>
        <v>3.7000266237426984E-20</v>
      </c>
      <c r="G984">
        <f t="shared" si="102"/>
        <v>3.7144393977434218E-6</v>
      </c>
      <c r="H984">
        <f t="shared" si="103"/>
        <v>0.35007448232831234</v>
      </c>
    </row>
    <row r="985" spans="2:8" x14ac:dyDescent="0.25">
      <c r="B985">
        <f t="shared" si="107"/>
        <v>56.82000000000064</v>
      </c>
      <c r="C985">
        <f t="shared" si="101"/>
        <v>5.5271838167982969E-19</v>
      </c>
      <c r="D985">
        <f t="shared" si="104"/>
        <v>4104707.5810634131</v>
      </c>
      <c r="E985">
        <f t="shared" si="105"/>
        <v>5.6011880172263741E-14</v>
      </c>
      <c r="F985">
        <f t="shared" si="106"/>
        <v>3.441086055956462E-20</v>
      </c>
      <c r="G985">
        <f t="shared" si="102"/>
        <v>3.4544898854989352E-6</v>
      </c>
      <c r="H985">
        <f t="shared" si="103"/>
        <v>0.35007425107664836</v>
      </c>
    </row>
    <row r="986" spans="2:8" x14ac:dyDescent="0.25">
      <c r="B986">
        <f t="shared" si="107"/>
        <v>56.880000000000642</v>
      </c>
      <c r="C986">
        <f t="shared" si="101"/>
        <v>5.1403713126724201E-19</v>
      </c>
      <c r="D986">
        <f t="shared" si="104"/>
        <v>4104706.3202010617</v>
      </c>
      <c r="E986">
        <f t="shared" si="105"/>
        <v>5.6011845761403183E-14</v>
      </c>
      <c r="F986">
        <f t="shared" si="106"/>
        <v>3.2002665388413364E-20</v>
      </c>
      <c r="G986">
        <f t="shared" si="102"/>
        <v>3.2127320704202624E-6</v>
      </c>
      <c r="H986">
        <f t="shared" si="103"/>
        <v>0.35007403600876991</v>
      </c>
    </row>
    <row r="987" spans="2:8" x14ac:dyDescent="0.25">
      <c r="B987">
        <f t="shared" si="107"/>
        <v>56.940000000000644</v>
      </c>
      <c r="C987">
        <f t="shared" si="101"/>
        <v>4.7806286920590255E-19</v>
      </c>
      <c r="D987">
        <f t="shared" si="104"/>
        <v>4104705.1475780224</v>
      </c>
      <c r="E987">
        <f t="shared" si="105"/>
        <v>5.6011813758737792E-14</v>
      </c>
      <c r="F987">
        <f t="shared" si="106"/>
        <v>2.9763000014195468E-20</v>
      </c>
      <c r="G987">
        <f t="shared" si="102"/>
        <v>2.987892932536891E-6</v>
      </c>
      <c r="H987">
        <f t="shared" si="103"/>
        <v>0.35007383599211117</v>
      </c>
    </row>
    <row r="988" spans="2:8" x14ac:dyDescent="0.25">
      <c r="B988">
        <f t="shared" si="107"/>
        <v>57.000000000000647</v>
      </c>
      <c r="C988">
        <f t="shared" si="101"/>
        <v>4.4460616425462876E-19</v>
      </c>
      <c r="D988">
        <f t="shared" si="104"/>
        <v>4104704.0570191974</v>
      </c>
      <c r="E988">
        <f t="shared" si="105"/>
        <v>5.6011783995737778E-14</v>
      </c>
      <c r="F988">
        <f t="shared" si="106"/>
        <v>2.7680071003816985E-20</v>
      </c>
      <c r="G988">
        <f t="shared" si="102"/>
        <v>2.7787885265914298E-6</v>
      </c>
      <c r="H988">
        <f t="shared" si="103"/>
        <v>0.35007364997336105</v>
      </c>
    </row>
    <row r="989" spans="2:8" x14ac:dyDescent="0.25">
      <c r="B989">
        <f t="shared" si="107"/>
        <v>57.060000000000649</v>
      </c>
      <c r="C989">
        <f t="shared" si="101"/>
        <v>4.1349084010579927E-19</v>
      </c>
      <c r="D989">
        <f t="shared" si="104"/>
        <v>4104703.0427816059</v>
      </c>
      <c r="E989">
        <f t="shared" si="105"/>
        <v>5.6011756315666773E-14</v>
      </c>
      <c r="F989">
        <f t="shared" si="106"/>
        <v>2.5742910130813817E-20</v>
      </c>
      <c r="G989">
        <f t="shared" si="102"/>
        <v>2.5843177506612449E-6</v>
      </c>
      <c r="H989">
        <f t="shared" si="103"/>
        <v>0.35007347697291735</v>
      </c>
    </row>
    <row r="990" spans="2:8" x14ac:dyDescent="0.25">
      <c r="B990">
        <f t="shared" si="107"/>
        <v>57.120000000000651</v>
      </c>
      <c r="C990">
        <f t="shared" si="101"/>
        <v>3.8455304801814851E-19</v>
      </c>
      <c r="D990">
        <f t="shared" si="104"/>
        <v>4104702.0995241483</v>
      </c>
      <c r="E990">
        <f t="shared" si="105"/>
        <v>5.6011730572756642E-14</v>
      </c>
      <c r="F990">
        <f t="shared" si="106"/>
        <v>2.3941316643719341E-20</v>
      </c>
      <c r="G990">
        <f t="shared" si="102"/>
        <v>2.403456550113428E-6</v>
      </c>
      <c r="H990">
        <f t="shared" si="103"/>
        <v>0.35007331607972902</v>
      </c>
    </row>
    <row r="991" spans="2:8" x14ac:dyDescent="0.25">
      <c r="B991">
        <f t="shared" si="107"/>
        <v>57.180000000000653</v>
      </c>
      <c r="C991">
        <f t="shared" si="101"/>
        <v>3.5764040445187481E-19</v>
      </c>
      <c r="D991">
        <f t="shared" si="104"/>
        <v>4104701.2222794872</v>
      </c>
      <c r="E991">
        <f t="shared" si="105"/>
        <v>5.6011706631439996E-14</v>
      </c>
      <c r="F991">
        <f t="shared" si="106"/>
        <v>2.2265803574101544E-20</v>
      </c>
      <c r="G991">
        <f t="shared" si="102"/>
        <v>2.2352525278242171E-6</v>
      </c>
      <c r="H991">
        <f t="shared" si="103"/>
        <v>0.35007316644649994</v>
      </c>
    </row>
    <row r="992" spans="2:8" x14ac:dyDescent="0.25">
      <c r="B992">
        <f t="shared" si="107"/>
        <v>57.240000000000656</v>
      </c>
      <c r="C992">
        <f t="shared" si="101"/>
        <v>3.3261118880977069E-19</v>
      </c>
      <c r="D992">
        <f t="shared" si="104"/>
        <v>4104700.4064278938</v>
      </c>
      <c r="E992">
        <f t="shared" si="105"/>
        <v>5.6011684365636423E-14</v>
      </c>
      <c r="F992">
        <f t="shared" si="106"/>
        <v>2.0707547797850151E-20</v>
      </c>
      <c r="G992">
        <f t="shared" si="102"/>
        <v>2.0788199300610664E-6</v>
      </c>
      <c r="H992">
        <f t="shared" si="103"/>
        <v>0.3500730272852276</v>
      </c>
    </row>
    <row r="993" spans="2:8" x14ac:dyDescent="0.25">
      <c r="B993">
        <f t="shared" si="107"/>
        <v>57.300000000000658</v>
      </c>
      <c r="C993">
        <f t="shared" si="101"/>
        <v>3.0933359751997987E-19</v>
      </c>
      <c r="D993">
        <f t="shared" si="104"/>
        <v>4104699.6476729247</v>
      </c>
      <c r="E993">
        <f t="shared" si="105"/>
        <v>5.6011663658088628E-14</v>
      </c>
      <c r="F993">
        <f t="shared" si="106"/>
        <v>1.9258343589893248E-20</v>
      </c>
      <c r="G993">
        <f t="shared" si="102"/>
        <v>1.933334984499874E-6</v>
      </c>
      <c r="H993">
        <f t="shared" si="103"/>
        <v>0.3500728978630539</v>
      </c>
    </row>
    <row r="994" spans="2:8" x14ac:dyDescent="0.25">
      <c r="B994">
        <f t="shared" si="107"/>
        <v>57.36000000000066</v>
      </c>
      <c r="C994">
        <f t="shared" si="101"/>
        <v>2.8768505008037482E-19</v>
      </c>
      <c r="D994">
        <f t="shared" si="104"/>
        <v>4104698.9420188004</v>
      </c>
      <c r="E994">
        <f t="shared" si="105"/>
        <v>5.601164439974504E-14</v>
      </c>
      <c r="F994">
        <f t="shared" si="106"/>
        <v>1.791055942801132E-20</v>
      </c>
      <c r="G994">
        <f t="shared" si="102"/>
        <v>1.7980315630023425E-6</v>
      </c>
      <c r="H994">
        <f t="shared" si="103"/>
        <v>0.35007277749840648</v>
      </c>
    </row>
    <row r="995" spans="2:8" x14ac:dyDescent="0.25">
      <c r="B995">
        <f t="shared" si="107"/>
        <v>57.420000000000663</v>
      </c>
      <c r="C995">
        <f t="shared" si="101"/>
        <v>2.6755154379561522E-19</v>
      </c>
      <c r="D995">
        <f t="shared" si="104"/>
        <v>4104698.2857493674</v>
      </c>
      <c r="E995">
        <f t="shared" si="105"/>
        <v>5.6011626489185613E-14</v>
      </c>
      <c r="F995">
        <f t="shared" si="106"/>
        <v>1.6657097816280332E-20</v>
      </c>
      <c r="G995">
        <f t="shared" si="102"/>
        <v>1.672197148722595E-6</v>
      </c>
      <c r="H995">
        <f t="shared" si="103"/>
        <v>0.35007266555741007</v>
      </c>
    </row>
    <row r="996" spans="2:8" x14ac:dyDescent="0.25">
      <c r="B996">
        <f t="shared" si="107"/>
        <v>57.480000000000665</v>
      </c>
      <c r="C996">
        <f t="shared" si="101"/>
        <v>2.4882705361604479E-19</v>
      </c>
      <c r="D996">
        <f t="shared" si="104"/>
        <v>4104697.6754085305</v>
      </c>
      <c r="E996">
        <f t="shared" si="105"/>
        <v>5.6011609832087794E-14</v>
      </c>
      <c r="F996">
        <f t="shared" si="106"/>
        <v>1.5491357922350388E-20</v>
      </c>
      <c r="G996">
        <f t="shared" si="102"/>
        <v>1.5551690851002797E-6</v>
      </c>
      <c r="H996">
        <f t="shared" si="103"/>
        <v>0.35007256145054871</v>
      </c>
    </row>
    <row r="997" spans="2:8" x14ac:dyDescent="0.25">
      <c r="B997">
        <f t="shared" si="107"/>
        <v>57.540000000000667</v>
      </c>
      <c r="C997">
        <f t="shared" si="101"/>
        <v>2.3141297392767854E-19</v>
      </c>
      <c r="D997">
        <f t="shared" si="104"/>
        <v>4104697.1077820561</v>
      </c>
      <c r="E997">
        <f t="shared" si="105"/>
        <v>5.6011594340729873E-14</v>
      </c>
      <c r="F997">
        <f t="shared" si="106"/>
        <v>1.4407200826312247E-20</v>
      </c>
      <c r="G997">
        <f t="shared" si="102"/>
        <v>1.4463310870479906E-6</v>
      </c>
      <c r="H997">
        <f t="shared" si="103"/>
        <v>0.35007246462956171</v>
      </c>
    </row>
    <row r="998" spans="2:8" x14ac:dyDescent="0.25">
      <c r="B998">
        <f t="shared" si="107"/>
        <v>57.600000000000669</v>
      </c>
      <c r="C998">
        <f t="shared" si="101"/>
        <v>2.1521759935897461E-19</v>
      </c>
      <c r="D998">
        <f t="shared" si="104"/>
        <v>4104696.579880645</v>
      </c>
      <c r="E998">
        <f t="shared" si="105"/>
        <v>5.6011579933529045E-14</v>
      </c>
      <c r="F998">
        <f t="shared" si="106"/>
        <v>1.3398917198600101E-20</v>
      </c>
      <c r="G998">
        <f t="shared" si="102"/>
        <v>1.3451099959935912E-6</v>
      </c>
      <c r="H998">
        <f t="shared" si="103"/>
        <v>0.35007237458455648</v>
      </c>
    </row>
    <row r="999" spans="2:8" x14ac:dyDescent="0.25">
      <c r="B999">
        <f t="shared" si="107"/>
        <v>57.660000000000672</v>
      </c>
      <c r="C999">
        <f t="shared" ref="C999:C1062" si="108">(((4*PI()*$C$6^2)/($C$16*D999^2))*(($C$11*$C$10*$C$12)/($C$13*$C$14))*($C$8^2/(4*PI()*$C$7))^2*(LN((2*$C$16*D999^2)/$C$9)-$C$1))/$F$34</f>
        <v>2.0015564199840721E-19</v>
      </c>
      <c r="D999">
        <f t="shared" si="104"/>
        <v>4104696.0889241952</v>
      </c>
      <c r="E999">
        <f t="shared" si="105"/>
        <v>5.6011566534611845E-14</v>
      </c>
      <c r="F999">
        <f t="shared" si="106"/>
        <v>1.2461197240721928E-20</v>
      </c>
      <c r="G999">
        <f t="shared" ref="G999:G1062" si="109">C999/$C$19/$F$36</f>
        <v>1.2509727624900448E-6</v>
      </c>
      <c r="H999">
        <f t="shared" ref="H999:H1062" si="110">E999/$C$19/$F$36</f>
        <v>0.35007229084132402</v>
      </c>
    </row>
    <row r="1000" spans="2:8" x14ac:dyDescent="0.25">
      <c r="B1000">
        <f t="shared" si="107"/>
        <v>57.720000000000674</v>
      </c>
      <c r="C1000">
        <f t="shared" si="108"/>
        <v>1.8614778234676242E-19</v>
      </c>
      <c r="D1000">
        <f t="shared" ref="D1000:D1063" si="111">((2*E1000)/$C$5)^0.5</f>
        <v>4104695.6323271599</v>
      </c>
      <c r="E1000">
        <f t="shared" ref="E1000:E1063" si="112">E999-F999</f>
        <v>5.6011554073414605E-14</v>
      </c>
      <c r="F1000">
        <f t="shared" ref="F1000:F1063" si="113">(B1000-B999)*(C1000+C999)/2</f>
        <v>1.1589102730355529E-20</v>
      </c>
      <c r="G1000">
        <f t="shared" si="109"/>
        <v>1.1634236396672651E-6</v>
      </c>
      <c r="H1000">
        <f t="shared" si="110"/>
        <v>0.35007221295884122</v>
      </c>
    </row>
    <row r="1001" spans="2:8" x14ac:dyDescent="0.25">
      <c r="B1001">
        <f t="shared" si="107"/>
        <v>57.780000000000676</v>
      </c>
      <c r="C1001">
        <f t="shared" si="108"/>
        <v>1.7312025168441823E-19</v>
      </c>
      <c r="D1001">
        <f t="shared" si="111"/>
        <v>4104695.2076849355</v>
      </c>
      <c r="E1001">
        <f t="shared" si="112"/>
        <v>5.6011542484311875E-14</v>
      </c>
      <c r="F1001">
        <f t="shared" si="113"/>
        <v>1.0778041020935829E-20</v>
      </c>
      <c r="G1001">
        <f t="shared" si="109"/>
        <v>1.0820015730276138E-6</v>
      </c>
      <c r="H1001">
        <f t="shared" si="110"/>
        <v>0.35007214052694918</v>
      </c>
    </row>
    <row r="1002" spans="2:8" x14ac:dyDescent="0.25">
      <c r="B1002">
        <f t="shared" si="107"/>
        <v>57.840000000000678</v>
      </c>
      <c r="C1002">
        <f t="shared" si="108"/>
        <v>1.6100444369450517E-19</v>
      </c>
      <c r="D1002">
        <f t="shared" si="111"/>
        <v>4104694.8127611978</v>
      </c>
      <c r="E1002">
        <f t="shared" si="112"/>
        <v>5.6011531706270855E-14</v>
      </c>
      <c r="F1002">
        <f t="shared" si="113"/>
        <v>1.0023740861368082E-20</v>
      </c>
      <c r="G1002">
        <f t="shared" si="109"/>
        <v>1.006277773090657E-6</v>
      </c>
      <c r="H1002">
        <f t="shared" si="110"/>
        <v>0.35007207316419281</v>
      </c>
    </row>
    <row r="1003" spans="2:8" x14ac:dyDescent="0.25">
      <c r="B1003">
        <f t="shared" si="107"/>
        <v>57.900000000000681</v>
      </c>
      <c r="C1003">
        <f t="shared" si="108"/>
        <v>1.4973655304290963E-19</v>
      </c>
      <c r="D1003">
        <f t="shared" si="111"/>
        <v>4104694.4454761255</v>
      </c>
      <c r="E1003">
        <f t="shared" si="112"/>
        <v>5.6011521682529994E-14</v>
      </c>
      <c r="F1003">
        <f t="shared" si="113"/>
        <v>9.3222299021227971E-21</v>
      </c>
      <c r="G1003">
        <f t="shared" si="109"/>
        <v>9.3585345651818505E-7</v>
      </c>
      <c r="H1003">
        <f t="shared" si="110"/>
        <v>0.35007201051581244</v>
      </c>
    </row>
    <row r="1004" spans="2:8" x14ac:dyDescent="0.25">
      <c r="B1004">
        <f t="shared" si="107"/>
        <v>57.960000000000683</v>
      </c>
      <c r="C1004">
        <f t="shared" si="108"/>
        <v>1.392572396785131E-19</v>
      </c>
      <c r="D1004">
        <f t="shared" si="111"/>
        <v>4104694.1038954495</v>
      </c>
      <c r="E1004">
        <f t="shared" si="112"/>
        <v>5.6011512360300094E-14</v>
      </c>
      <c r="F1004">
        <f t="shared" si="113"/>
        <v>8.6698137816430112E-21</v>
      </c>
      <c r="G1004">
        <f t="shared" si="109"/>
        <v>8.7035774799070678E-7</v>
      </c>
      <c r="H1004">
        <f t="shared" si="110"/>
        <v>0.35007195225187554</v>
      </c>
    </row>
    <row r="1005" spans="2:8" x14ac:dyDescent="0.25">
      <c r="B1005">
        <f t="shared" si="107"/>
        <v>58.020000000000685</v>
      </c>
      <c r="C1005">
        <f t="shared" si="108"/>
        <v>1.295113162049092E-19</v>
      </c>
      <c r="D1005">
        <f t="shared" si="111"/>
        <v>4104693.786220266</v>
      </c>
      <c r="E1005">
        <f t="shared" si="112"/>
        <v>5.6011503690486309E-14</v>
      </c>
      <c r="F1005">
        <f t="shared" si="113"/>
        <v>8.0630566765029748E-21</v>
      </c>
      <c r="G1005">
        <f t="shared" si="109"/>
        <v>8.0944572628068247E-7</v>
      </c>
      <c r="H1005">
        <f t="shared" si="110"/>
        <v>0.3500718980655394</v>
      </c>
    </row>
    <row r="1006" spans="2:8" x14ac:dyDescent="0.25">
      <c r="B1006">
        <f t="shared" si="107"/>
        <v>58.080000000000688</v>
      </c>
      <c r="C1006">
        <f t="shared" si="108"/>
        <v>1.2044745733846994E-19</v>
      </c>
      <c r="D1006">
        <f t="shared" si="111"/>
        <v>4104693.4907775656</v>
      </c>
      <c r="E1006">
        <f t="shared" si="112"/>
        <v>5.6011495627429635E-14</v>
      </c>
      <c r="F1006">
        <f t="shared" si="113"/>
        <v>7.4987632063016591E-21</v>
      </c>
      <c r="G1006">
        <f t="shared" si="109"/>
        <v>7.5279660836543701E-7</v>
      </c>
      <c r="H1006">
        <f t="shared" si="110"/>
        <v>0.35007184767143523</v>
      </c>
    </row>
    <row r="1007" spans="2:8" x14ac:dyDescent="0.25">
      <c r="B1007">
        <f t="shared" si="107"/>
        <v>58.14000000000069</v>
      </c>
      <c r="C1007">
        <f t="shared" si="108"/>
        <v>1.1201792962871651E-19</v>
      </c>
      <c r="D1007">
        <f t="shared" si="111"/>
        <v>4104693.2160114199</v>
      </c>
      <c r="E1007">
        <f t="shared" si="112"/>
        <v>5.6011488128666429E-14</v>
      </c>
      <c r="F1007">
        <f t="shared" si="113"/>
        <v>6.973961609015858E-21</v>
      </c>
      <c r="G1007">
        <f t="shared" si="109"/>
        <v>7.0011206017947812E-7</v>
      </c>
      <c r="H1007">
        <f t="shared" si="110"/>
        <v>0.35007180080416511</v>
      </c>
    </row>
    <row r="1008" spans="2:8" x14ac:dyDescent="0.25">
      <c r="B1008">
        <f t="shared" si="107"/>
        <v>58.200000000000692</v>
      </c>
      <c r="C1008">
        <f t="shared" si="108"/>
        <v>1.0417834011320828E-19</v>
      </c>
      <c r="D1008">
        <f t="shared" si="111"/>
        <v>4104692.9604747901</v>
      </c>
      <c r="E1008">
        <f t="shared" si="112"/>
        <v>5.6011481154704823E-14</v>
      </c>
      <c r="F1008">
        <f t="shared" si="113"/>
        <v>6.4858880922579896E-21</v>
      </c>
      <c r="G1008">
        <f t="shared" si="109"/>
        <v>6.5111462570755172E-7</v>
      </c>
      <c r="H1008">
        <f t="shared" si="110"/>
        <v>0.35007175721690514</v>
      </c>
    </row>
    <row r="1009" spans="2:8" x14ac:dyDescent="0.25">
      <c r="B1009">
        <f t="shared" si="107"/>
        <v>58.260000000000694</v>
      </c>
      <c r="C1009">
        <f t="shared" si="108"/>
        <v>9.6887402558137416E-20</v>
      </c>
      <c r="D1009">
        <f t="shared" si="111"/>
        <v>4104692.7228219071</v>
      </c>
      <c r="E1009">
        <f t="shared" si="112"/>
        <v>5.6011474668816728E-14</v>
      </c>
      <c r="F1009">
        <f t="shared" si="113"/>
        <v>6.0319722801405994E-21</v>
      </c>
      <c r="G1009">
        <f t="shared" si="109"/>
        <v>6.0554626598835878E-7</v>
      </c>
      <c r="H1009">
        <f t="shared" si="110"/>
        <v>0.35007171668010451</v>
      </c>
    </row>
    <row r="1010" spans="2:8" x14ac:dyDescent="0.25">
      <c r="B1010">
        <f t="shared" si="107"/>
        <v>58.320000000000697</v>
      </c>
      <c r="C1010">
        <f t="shared" si="108"/>
        <v>9.0106720047619543E-20</v>
      </c>
      <c r="D1010">
        <f t="shared" si="111"/>
        <v>4104692.501801183</v>
      </c>
      <c r="E1010">
        <f t="shared" si="112"/>
        <v>5.6011468636844449E-14</v>
      </c>
      <c r="F1010">
        <f t="shared" si="113"/>
        <v>5.6098236781729212E-21</v>
      </c>
      <c r="G1010">
        <f t="shared" si="109"/>
        <v>5.6316700029762208E-7</v>
      </c>
      <c r="H1010">
        <f t="shared" si="110"/>
        <v>0.3500716789802778</v>
      </c>
    </row>
    <row r="1011" spans="2:8" x14ac:dyDescent="0.25">
      <c r="B1011">
        <f t="shared" si="107"/>
        <v>58.380000000000699</v>
      </c>
      <c r="C1011">
        <f t="shared" si="108"/>
        <v>8.3800582768515796E-20</v>
      </c>
      <c r="D1011">
        <f t="shared" si="111"/>
        <v>4104692.2962486208</v>
      </c>
      <c r="E1011">
        <f t="shared" si="112"/>
        <v>5.6011463027020772E-14</v>
      </c>
      <c r="F1011">
        <f t="shared" si="113"/>
        <v>5.217219084484258E-21</v>
      </c>
      <c r="G1011">
        <f t="shared" si="109"/>
        <v>5.2375364230322365E-7</v>
      </c>
      <c r="H1011">
        <f t="shared" si="110"/>
        <v>0.35007164391887979</v>
      </c>
    </row>
    <row r="1012" spans="2:8" x14ac:dyDescent="0.25">
      <c r="B1012">
        <f t="shared" si="107"/>
        <v>58.440000000000701</v>
      </c>
      <c r="C1012">
        <f t="shared" si="108"/>
        <v>7.7935780040308676E-20</v>
      </c>
      <c r="D1012">
        <f t="shared" si="111"/>
        <v>4104692.1050816854</v>
      </c>
      <c r="E1012">
        <f t="shared" si="112"/>
        <v>5.6011457809801687E-14</v>
      </c>
      <c r="F1012">
        <f t="shared" si="113"/>
        <v>4.8520908842649186E-21</v>
      </c>
      <c r="G1012">
        <f t="shared" si="109"/>
        <v>4.8709862525192925E-7</v>
      </c>
      <c r="H1012">
        <f t="shared" si="110"/>
        <v>0.35007161131126052</v>
      </c>
    </row>
    <row r="1013" spans="2:8" x14ac:dyDescent="0.25">
      <c r="B1013">
        <f t="shared" si="107"/>
        <v>58.500000000000703</v>
      </c>
      <c r="C1013">
        <f t="shared" si="108"/>
        <v>7.2481425310976062E-20</v>
      </c>
      <c r="D1013">
        <f t="shared" si="111"/>
        <v>4104691.927293601</v>
      </c>
      <c r="E1013">
        <f t="shared" si="112"/>
        <v>5.6011452957710804E-14</v>
      </c>
      <c r="F1013">
        <f t="shared" si="113"/>
        <v>4.5125161605387129E-21</v>
      </c>
      <c r="G1013">
        <f t="shared" si="109"/>
        <v>4.5300890819360035E-7</v>
      </c>
      <c r="H1013">
        <f t="shared" si="110"/>
        <v>0.35007158098569252</v>
      </c>
    </row>
    <row r="1014" spans="2:8" x14ac:dyDescent="0.25">
      <c r="B1014">
        <f t="shared" si="107"/>
        <v>58.560000000000706</v>
      </c>
      <c r="C1014">
        <f t="shared" si="108"/>
        <v>6.7408793629698315E-20</v>
      </c>
      <c r="D1014">
        <f t="shared" si="111"/>
        <v>4104691.7619480509</v>
      </c>
      <c r="E1014">
        <f t="shared" si="112"/>
        <v>5.6011448445194646E-14</v>
      </c>
      <c r="F1014">
        <f t="shared" si="113"/>
        <v>4.1967065682203898E-21</v>
      </c>
      <c r="G1014">
        <f t="shared" si="109"/>
        <v>4.2130496018561439E-7</v>
      </c>
      <c r="H1014">
        <f t="shared" si="110"/>
        <v>0.35007155278246654</v>
      </c>
    </row>
    <row r="1015" spans="2:8" x14ac:dyDescent="0.25">
      <c r="B1015">
        <f t="shared" si="107"/>
        <v>58.620000000000708</v>
      </c>
      <c r="C1015">
        <f t="shared" si="108"/>
        <v>6.2691170254381362E-20</v>
      </c>
      <c r="D1015">
        <f t="shared" si="111"/>
        <v>4104691.6081742449</v>
      </c>
      <c r="E1015">
        <f t="shared" si="112"/>
        <v>5.6011444248488078E-14</v>
      </c>
      <c r="F1015">
        <f t="shared" si="113"/>
        <v>3.9029989165225385E-21</v>
      </c>
      <c r="G1015">
        <f t="shared" si="109"/>
        <v>3.9181981408988347E-7</v>
      </c>
      <c r="H1015">
        <f t="shared" si="110"/>
        <v>0.35007152655305046</v>
      </c>
    </row>
    <row r="1016" spans="2:8" x14ac:dyDescent="0.25">
      <c r="B1016">
        <f t="shared" si="107"/>
        <v>58.68000000000071</v>
      </c>
      <c r="C1016">
        <f t="shared" si="108"/>
        <v>5.830371006556854E-20</v>
      </c>
      <c r="D1016">
        <f t="shared" si="111"/>
        <v>4104691.4651623354</v>
      </c>
      <c r="E1016">
        <f t="shared" si="112"/>
        <v>5.6011440345489161E-14</v>
      </c>
      <c r="F1016">
        <f t="shared" si="113"/>
        <v>3.6298464095986339E-21</v>
      </c>
      <c r="G1016">
        <f t="shared" si="109"/>
        <v>3.6439818790980332E-7</v>
      </c>
      <c r="H1016">
        <f t="shared" si="110"/>
        <v>0.35007150215930727</v>
      </c>
    </row>
    <row r="1017" spans="2:8" x14ac:dyDescent="0.25">
      <c r="B1017">
        <f t="shared" si="107"/>
        <v>58.740000000000713</v>
      </c>
      <c r="C1017">
        <f t="shared" si="108"/>
        <v>5.4223306766247542E-20</v>
      </c>
      <c r="D1017">
        <f t="shared" si="111"/>
        <v>4104691.3321591518</v>
      </c>
      <c r="E1017">
        <f t="shared" si="112"/>
        <v>5.6011436715642755E-14</v>
      </c>
      <c r="F1017">
        <f t="shared" si="113"/>
        <v>3.37581050495461E-21</v>
      </c>
      <c r="G1017">
        <f t="shared" si="109"/>
        <v>3.3889566728904714E-7</v>
      </c>
      <c r="H1017">
        <f t="shared" si="110"/>
        <v>0.35007147947276718</v>
      </c>
    </row>
    <row r="1018" spans="2:8" x14ac:dyDescent="0.25">
      <c r="B1018">
        <f t="shared" si="107"/>
        <v>58.800000000000715</v>
      </c>
      <c r="C1018">
        <f t="shared" si="108"/>
        <v>5.0428470986852844E-20</v>
      </c>
      <c r="D1018">
        <f t="shared" si="111"/>
        <v>4104691.2084642318</v>
      </c>
      <c r="E1018">
        <f t="shared" si="112"/>
        <v>5.6011433339832247E-14</v>
      </c>
      <c r="F1018">
        <f t="shared" si="113"/>
        <v>3.1395533325931307E-21</v>
      </c>
      <c r="G1018">
        <f t="shared" si="109"/>
        <v>3.1517794366783026E-7</v>
      </c>
      <c r="H1018">
        <f t="shared" si="110"/>
        <v>0.35007145837395148</v>
      </c>
    </row>
    <row r="1019" spans="2:8" x14ac:dyDescent="0.25">
      <c r="B1019">
        <f t="shared" si="107"/>
        <v>58.860000000000717</v>
      </c>
      <c r="C1019">
        <f t="shared" si="108"/>
        <v>4.6899217393407159E-20</v>
      </c>
      <c r="D1019">
        <f t="shared" si="111"/>
        <v>4104691.0934261372</v>
      </c>
      <c r="E1019">
        <f t="shared" si="112"/>
        <v>5.6011430200278917E-14</v>
      </c>
      <c r="F1019">
        <f t="shared" si="113"/>
        <v>2.9198306514079107E-21</v>
      </c>
      <c r="G1019">
        <f t="shared" si="109"/>
        <v>2.9312010870879472E-7</v>
      </c>
      <c r="H1019">
        <f t="shared" si="110"/>
        <v>0.35007143875174318</v>
      </c>
    </row>
    <row r="1020" spans="2:8" x14ac:dyDescent="0.25">
      <c r="B1020">
        <f t="shared" si="107"/>
        <v>58.920000000000719</v>
      </c>
      <c r="C1020">
        <f t="shared" si="108"/>
        <v>4.3616959233020533E-20</v>
      </c>
      <c r="D1020">
        <f t="shared" si="111"/>
        <v>4104690.9864390185</v>
      </c>
      <c r="E1020">
        <f t="shared" si="112"/>
        <v>5.6011427280448263E-14</v>
      </c>
      <c r="F1020">
        <f t="shared" si="113"/>
        <v>2.7154852987929339E-21</v>
      </c>
      <c r="G1020">
        <f t="shared" si="109"/>
        <v>2.7260599520637829E-7</v>
      </c>
      <c r="H1020">
        <f t="shared" si="110"/>
        <v>0.3500714205028016</v>
      </c>
    </row>
    <row r="1021" spans="2:8" x14ac:dyDescent="0.25">
      <c r="B1021">
        <f t="shared" ref="B1021:B1084" si="114">B1020+$B$39</f>
        <v>58.980000000000722</v>
      </c>
      <c r="C1021">
        <f t="shared" si="108"/>
        <v>4.0564410603411396E-20</v>
      </c>
      <c r="D1021">
        <f t="shared" si="111"/>
        <v>4104690.8869394283</v>
      </c>
      <c r="E1021">
        <f t="shared" si="112"/>
        <v>5.6011424564962965E-14</v>
      </c>
      <c r="F1021">
        <f t="shared" si="113"/>
        <v>2.5254410950930534E-21</v>
      </c>
      <c r="G1021">
        <f t="shared" si="109"/>
        <v>2.535275662713212E-7</v>
      </c>
      <c r="H1021">
        <f t="shared" si="110"/>
        <v>0.35007140353101851</v>
      </c>
    </row>
    <row r="1022" spans="2:8" x14ac:dyDescent="0.25">
      <c r="B1022">
        <f t="shared" si="114"/>
        <v>59.040000000000724</v>
      </c>
      <c r="C1022">
        <f t="shared" si="108"/>
        <v>3.7725495251142233E-20</v>
      </c>
      <c r="D1022">
        <f t="shared" si="111"/>
        <v>4104690.7944033495</v>
      </c>
      <c r="E1022">
        <f t="shared" si="112"/>
        <v>5.601142203952187E-14</v>
      </c>
      <c r="F1022">
        <f t="shared" si="113"/>
        <v>2.3486971756366979E-21</v>
      </c>
      <c r="G1022">
        <f t="shared" si="109"/>
        <v>2.3578434531963894E-7</v>
      </c>
      <c r="H1022">
        <f t="shared" si="110"/>
        <v>0.35007138774701169</v>
      </c>
    </row>
    <row r="1023" spans="2:8" x14ac:dyDescent="0.25">
      <c r="B1023">
        <f t="shared" si="114"/>
        <v>59.100000000000726</v>
      </c>
      <c r="C1023">
        <f t="shared" si="108"/>
        <v>3.5085262101334804E-20</v>
      </c>
      <c r="D1023">
        <f t="shared" si="111"/>
        <v>4104690.7083434407</v>
      </c>
      <c r="E1023">
        <f t="shared" si="112"/>
        <v>5.6011419690824695E-14</v>
      </c>
      <c r="F1023">
        <f t="shared" si="113"/>
        <v>2.184322720574394E-21</v>
      </c>
      <c r="G1023">
        <f t="shared" si="109"/>
        <v>2.192828881333425E-7</v>
      </c>
      <c r="H1023">
        <f t="shared" si="110"/>
        <v>0.35007137306765435</v>
      </c>
    </row>
    <row r="1024" spans="2:8" x14ac:dyDescent="0.25">
      <c r="B1024">
        <f t="shared" si="114"/>
        <v>59.160000000000728</v>
      </c>
      <c r="C1024">
        <f t="shared" si="108"/>
        <v>3.2629806351506043E-20</v>
      </c>
      <c r="D1024">
        <f t="shared" si="111"/>
        <v>4104690.6283064648</v>
      </c>
      <c r="E1024">
        <f t="shared" si="112"/>
        <v>5.6011417506501974E-14</v>
      </c>
      <c r="F1024">
        <f t="shared" si="113"/>
        <v>2.0314520535853028E-21</v>
      </c>
      <c r="G1024">
        <f t="shared" si="109"/>
        <v>2.0393628969691274E-7</v>
      </c>
      <c r="H1024">
        <f t="shared" si="110"/>
        <v>0.35007135941563733</v>
      </c>
    </row>
    <row r="1025" spans="2:8" x14ac:dyDescent="0.25">
      <c r="B1025">
        <f t="shared" si="114"/>
        <v>59.220000000000731</v>
      </c>
      <c r="C1025">
        <f t="shared" si="108"/>
        <v>3.0346196388201906E-20</v>
      </c>
      <c r="D1025">
        <f t="shared" si="111"/>
        <v>4104690.5538709066</v>
      </c>
      <c r="E1025">
        <f t="shared" si="112"/>
        <v>5.601141547504992E-14</v>
      </c>
      <c r="F1025">
        <f t="shared" si="113"/>
        <v>1.8892800821913099E-21</v>
      </c>
      <c r="G1025">
        <f t="shared" si="109"/>
        <v>1.8966372742626188E-7</v>
      </c>
      <c r="H1025">
        <f t="shared" si="110"/>
        <v>0.35007134671906198</v>
      </c>
    </row>
    <row r="1026" spans="2:8" x14ac:dyDescent="0.25">
      <c r="B1026">
        <f t="shared" si="114"/>
        <v>59.280000000000733</v>
      </c>
      <c r="C1026">
        <f t="shared" si="108"/>
        <v>2.8222405512849496E-20</v>
      </c>
      <c r="D1026">
        <f t="shared" si="111"/>
        <v>4104690.4846447487</v>
      </c>
      <c r="E1026">
        <f t="shared" si="112"/>
        <v>5.6011413585769836E-14</v>
      </c>
      <c r="F1026">
        <f t="shared" si="113"/>
        <v>1.7570580570316086E-21</v>
      </c>
      <c r="G1026">
        <f t="shared" si="109"/>
        <v>1.7639003445530932E-7</v>
      </c>
      <c r="H1026">
        <f t="shared" si="110"/>
        <v>0.35007133491106146</v>
      </c>
    </row>
    <row r="1027" spans="2:8" x14ac:dyDescent="0.25">
      <c r="B1027">
        <f t="shared" si="114"/>
        <v>59.340000000000735</v>
      </c>
      <c r="C1027">
        <f t="shared" si="108"/>
        <v>2.6247248812390857E-20</v>
      </c>
      <c r="D1027">
        <f t="shared" si="111"/>
        <v>4104690.4202634101</v>
      </c>
      <c r="E1027">
        <f t="shared" si="112"/>
        <v>5.6011411828711777E-14</v>
      </c>
      <c r="F1027">
        <f t="shared" si="113"/>
        <v>1.6340896297572727E-21</v>
      </c>
      <c r="G1027">
        <f t="shared" si="109"/>
        <v>1.6404530507744282E-7</v>
      </c>
      <c r="H1027">
        <f t="shared" si="110"/>
        <v>0.35007132392944856</v>
      </c>
    </row>
    <row r="1028" spans="2:8" x14ac:dyDescent="0.25">
      <c r="B1028">
        <f t="shared" si="114"/>
        <v>59.400000000000738</v>
      </c>
      <c r="C1028">
        <f t="shared" si="108"/>
        <v>2.4410324098197869E-20</v>
      </c>
      <c r="D1028">
        <f t="shared" si="111"/>
        <v>4104690.3603878254</v>
      </c>
      <c r="E1028">
        <f t="shared" si="112"/>
        <v>5.601141019462215E-14</v>
      </c>
      <c r="F1028">
        <f t="shared" si="113"/>
        <v>1.5197271873177193E-21</v>
      </c>
      <c r="G1028">
        <f t="shared" si="109"/>
        <v>1.5256452561373669E-7</v>
      </c>
      <c r="H1028">
        <f t="shared" si="110"/>
        <v>0.35007131371638844</v>
      </c>
    </row>
    <row r="1029" spans="2:8" x14ac:dyDescent="0.25">
      <c r="B1029">
        <f t="shared" si="114"/>
        <v>59.46000000000074</v>
      </c>
      <c r="C1029">
        <f t="shared" si="108"/>
        <v>2.2701957185912102E-20</v>
      </c>
      <c r="D1029">
        <f t="shared" si="111"/>
        <v>4104690.3047026573</v>
      </c>
      <c r="E1029">
        <f t="shared" si="112"/>
        <v>5.6011408674894964E-14</v>
      </c>
      <c r="F1029">
        <f t="shared" si="113"/>
        <v>1.4133684385233527E-21</v>
      </c>
      <c r="G1029">
        <f t="shared" si="109"/>
        <v>1.4188723241195061E-7</v>
      </c>
      <c r="H1029">
        <f t="shared" si="110"/>
        <v>0.35007130421809352</v>
      </c>
    </row>
    <row r="1030" spans="2:8" x14ac:dyDescent="0.25">
      <c r="B1030">
        <f t="shared" si="114"/>
        <v>59.520000000000742</v>
      </c>
      <c r="C1030">
        <f t="shared" si="108"/>
        <v>2.1113150929031564E-20</v>
      </c>
      <c r="D1030">
        <f t="shared" si="111"/>
        <v>4104690.2529146387</v>
      </c>
      <c r="E1030">
        <f t="shared" si="112"/>
        <v>5.6011407261526523E-14</v>
      </c>
      <c r="F1030">
        <f t="shared" si="113"/>
        <v>1.3144532434483597E-21</v>
      </c>
      <c r="G1030">
        <f t="shared" si="109"/>
        <v>1.3195719330644726E-7</v>
      </c>
      <c r="H1030">
        <f t="shared" si="110"/>
        <v>0.35007129538454074</v>
      </c>
    </row>
    <row r="1031" spans="2:8" x14ac:dyDescent="0.25">
      <c r="B1031">
        <f t="shared" si="114"/>
        <v>59.580000000000744</v>
      </c>
      <c r="C1031">
        <f t="shared" si="108"/>
        <v>1.963553783149794E-20</v>
      </c>
      <c r="D1031">
        <f t="shared" si="111"/>
        <v>4104690.2047510259</v>
      </c>
      <c r="E1031">
        <f t="shared" si="112"/>
        <v>5.6011405947073282E-14</v>
      </c>
      <c r="F1031">
        <f t="shared" si="113"/>
        <v>1.2224606628159315E-21</v>
      </c>
      <c r="G1031">
        <f t="shared" si="109"/>
        <v>1.2272211144686212E-7</v>
      </c>
      <c r="H1031">
        <f t="shared" si="110"/>
        <v>0.35007128716920799</v>
      </c>
    </row>
    <row r="1032" spans="2:8" x14ac:dyDescent="0.25">
      <c r="B1032">
        <f t="shared" si="114"/>
        <v>59.640000000000747</v>
      </c>
      <c r="C1032">
        <f t="shared" si="108"/>
        <v>1.8261336043564866E-20</v>
      </c>
      <c r="D1032">
        <f t="shared" si="111"/>
        <v>4104690.1599581642</v>
      </c>
      <c r="E1032">
        <f t="shared" si="112"/>
        <v>5.601140472461262E-14</v>
      </c>
      <c r="F1032">
        <f t="shared" si="113"/>
        <v>1.1369062162519273E-21</v>
      </c>
      <c r="G1032">
        <f t="shared" si="109"/>
        <v>1.141333502722804E-7</v>
      </c>
      <c r="H1032">
        <f t="shared" si="110"/>
        <v>0.35007127952882888</v>
      </c>
    </row>
    <row r="1033" spans="2:8" x14ac:dyDescent="0.25">
      <c r="B1033">
        <f t="shared" si="114"/>
        <v>59.700000000000749</v>
      </c>
      <c r="C1033">
        <f t="shared" si="108"/>
        <v>1.6983308286581168E-20</v>
      </c>
      <c r="D1033">
        <f t="shared" si="111"/>
        <v>4104690.1183001497</v>
      </c>
      <c r="E1033">
        <f t="shared" si="112"/>
        <v>5.6011403587706403E-14</v>
      </c>
      <c r="F1033">
        <f t="shared" si="113"/>
        <v>1.057339329904421E-21</v>
      </c>
      <c r="G1033">
        <f t="shared" si="109"/>
        <v>1.061456767911323E-7</v>
      </c>
      <c r="H1033">
        <f t="shared" si="110"/>
        <v>0.35007127242316499</v>
      </c>
    </row>
    <row r="1034" spans="2:8" x14ac:dyDescent="0.25">
      <c r="B1034">
        <f t="shared" si="114"/>
        <v>59.760000000000751</v>
      </c>
      <c r="C1034">
        <f t="shared" si="108"/>
        <v>1.5794723797573074E-20</v>
      </c>
      <c r="D1034">
        <f t="shared" si="111"/>
        <v>4104690.0795575897</v>
      </c>
      <c r="E1034">
        <f t="shared" si="112"/>
        <v>5.601140253036707E-14</v>
      </c>
      <c r="F1034">
        <f t="shared" si="113"/>
        <v>9.833409625246646E-22</v>
      </c>
      <c r="G1034">
        <f t="shared" si="109"/>
        <v>9.8717023734831695E-8</v>
      </c>
      <c r="H1034">
        <f t="shared" si="110"/>
        <v>0.3500712658147942</v>
      </c>
    </row>
    <row r="1035" spans="2:8" x14ac:dyDescent="0.25">
      <c r="B1035">
        <f t="shared" si="114"/>
        <v>59.820000000000753</v>
      </c>
      <c r="C1035">
        <f t="shared" si="108"/>
        <v>1.4689322874208954E-20</v>
      </c>
      <c r="D1035">
        <f t="shared" si="111"/>
        <v>4104690.043526445</v>
      </c>
      <c r="E1035">
        <f t="shared" si="112"/>
        <v>5.6011401547026109E-14</v>
      </c>
      <c r="F1035">
        <f t="shared" si="113"/>
        <v>9.145214001534954E-22</v>
      </c>
      <c r="G1035">
        <f t="shared" si="109"/>
        <v>9.1808267963805955E-8</v>
      </c>
      <c r="H1035">
        <f t="shared" si="110"/>
        <v>0.35007125966891317</v>
      </c>
    </row>
    <row r="1036" spans="2:8" x14ac:dyDescent="0.25">
      <c r="B1036">
        <f t="shared" si="114"/>
        <v>59.880000000000756</v>
      </c>
      <c r="C1036">
        <f t="shared" si="108"/>
        <v>1.3661283887335332E-20</v>
      </c>
      <c r="D1036">
        <f t="shared" si="111"/>
        <v>4104690.0100169559</v>
      </c>
      <c r="E1036">
        <f t="shared" si="112"/>
        <v>5.601140063250471E-14</v>
      </c>
      <c r="F1036">
        <f t="shared" si="113"/>
        <v>8.5051820284636065E-22</v>
      </c>
      <c r="G1036">
        <f t="shared" si="109"/>
        <v>8.5383024295845817E-8</v>
      </c>
      <c r="H1036">
        <f t="shared" si="110"/>
        <v>0.35007125395315442</v>
      </c>
    </row>
    <row r="1037" spans="2:8" x14ac:dyDescent="0.25">
      <c r="B1037">
        <f t="shared" si="114"/>
        <v>59.940000000000758</v>
      </c>
      <c r="C1037">
        <f t="shared" si="108"/>
        <v>1.2705192635262618E-20</v>
      </c>
      <c r="D1037">
        <f t="shared" si="111"/>
        <v>4104689.9788526436</v>
      </c>
      <c r="E1037">
        <f t="shared" si="112"/>
        <v>5.6011399781986506E-14</v>
      </c>
      <c r="F1037">
        <f t="shared" si="113"/>
        <v>7.9099429567796853E-22</v>
      </c>
      <c r="G1037">
        <f t="shared" si="109"/>
        <v>7.9407453970391351E-8</v>
      </c>
      <c r="H1037">
        <f t="shared" si="110"/>
        <v>0.35007124863741562</v>
      </c>
    </row>
    <row r="1038" spans="2:8" x14ac:dyDescent="0.25">
      <c r="B1038">
        <f t="shared" si="114"/>
        <v>60.00000000000076</v>
      </c>
      <c r="C1038">
        <f t="shared" si="108"/>
        <v>1.1816013809122243E-20</v>
      </c>
      <c r="D1038">
        <f t="shared" si="111"/>
        <v>4104689.9498693794</v>
      </c>
      <c r="E1038">
        <f t="shared" si="112"/>
        <v>5.6011398990992212E-14</v>
      </c>
      <c r="F1038">
        <f t="shared" si="113"/>
        <v>7.3563619333157372E-22</v>
      </c>
      <c r="G1038">
        <f t="shared" si="109"/>
        <v>7.3850086307014011E-8</v>
      </c>
      <c r="H1038">
        <f t="shared" si="110"/>
        <v>0.3500712436937013</v>
      </c>
    </row>
    <row r="1039" spans="2:8" x14ac:dyDescent="0.25">
      <c r="B1039">
        <f t="shared" si="114"/>
        <v>60.060000000000763</v>
      </c>
      <c r="C1039">
        <f t="shared" si="108"/>
        <v>1.0989064569299336E-20</v>
      </c>
      <c r="D1039">
        <f t="shared" si="111"/>
        <v>4104689.9229145227</v>
      </c>
      <c r="E1039">
        <f t="shared" si="112"/>
        <v>5.6011398255356017E-14</v>
      </c>
      <c r="F1039">
        <f t="shared" si="113"/>
        <v>6.841523513526732E-22</v>
      </c>
      <c r="G1039">
        <f t="shared" si="109"/>
        <v>6.8681653558120839E-8</v>
      </c>
      <c r="H1039">
        <f t="shared" si="110"/>
        <v>0.35007123909597504</v>
      </c>
    </row>
    <row r="1040" spans="2:8" x14ac:dyDescent="0.25">
      <c r="B1040">
        <f t="shared" si="114"/>
        <v>60.120000000000765</v>
      </c>
      <c r="C1040">
        <f t="shared" si="108"/>
        <v>1.0219989722645101E-20</v>
      </c>
      <c r="D1040">
        <f t="shared" si="111"/>
        <v>4104689.8978461139</v>
      </c>
      <c r="E1040">
        <f t="shared" si="112"/>
        <v>5.6011397571203668E-14</v>
      </c>
      <c r="F1040">
        <f t="shared" si="113"/>
        <v>6.3627162875835725E-22</v>
      </c>
      <c r="G1040">
        <f t="shared" si="109"/>
        <v>6.3874935766531873E-8</v>
      </c>
      <c r="H1040">
        <f t="shared" si="110"/>
        <v>0.35007123482002289</v>
      </c>
    </row>
    <row r="1041" spans="2:8" x14ac:dyDescent="0.25">
      <c r="B1041">
        <f t="shared" si="114"/>
        <v>60.180000000000767</v>
      </c>
      <c r="C1041">
        <f t="shared" si="108"/>
        <v>9.5047388779539357E-21</v>
      </c>
      <c r="D1041">
        <f t="shared" si="111"/>
        <v>4104689.8745321287</v>
      </c>
      <c r="E1041">
        <f t="shared" si="112"/>
        <v>5.6011396934932039E-14</v>
      </c>
      <c r="F1041">
        <f t="shared" si="113"/>
        <v>5.917418580179935E-22</v>
      </c>
      <c r="G1041">
        <f t="shared" si="109"/>
        <v>5.9404617987212091E-8</v>
      </c>
      <c r="H1041">
        <f t="shared" si="110"/>
        <v>0.3500712308433252</v>
      </c>
    </row>
    <row r="1042" spans="2:8" x14ac:dyDescent="0.25">
      <c r="B1042">
        <f t="shared" si="114"/>
        <v>60.240000000000769</v>
      </c>
      <c r="C1042">
        <f t="shared" si="108"/>
        <v>8.8395452092166466E-21</v>
      </c>
      <c r="D1042">
        <f t="shared" si="111"/>
        <v>4104689.8528497843</v>
      </c>
      <c r="E1042">
        <f t="shared" si="112"/>
        <v>5.6011396343190182E-14</v>
      </c>
      <c r="F1042">
        <f t="shared" si="113"/>
        <v>5.5032852261513837E-22</v>
      </c>
      <c r="G1042">
        <f t="shared" si="109"/>
        <v>5.5247157557604038E-8</v>
      </c>
      <c r="H1042">
        <f t="shared" si="110"/>
        <v>0.3500712271449386</v>
      </c>
    </row>
    <row r="1043" spans="2:8" x14ac:dyDescent="0.25">
      <c r="B1043">
        <f t="shared" si="114"/>
        <v>60.300000000000772</v>
      </c>
      <c r="C1043">
        <f t="shared" si="108"/>
        <v>8.2209054142180573E-21</v>
      </c>
      <c r="D1043">
        <f t="shared" si="111"/>
        <v>4104689.832684889</v>
      </c>
      <c r="E1043">
        <f t="shared" si="112"/>
        <v>5.6011395792861661E-14</v>
      </c>
      <c r="F1043">
        <f t="shared" si="113"/>
        <v>5.1181351870306057E-22</v>
      </c>
      <c r="G1043">
        <f t="shared" si="109"/>
        <v>5.1380658838862857E-8</v>
      </c>
      <c r="H1043">
        <f t="shared" si="110"/>
        <v>0.35007122370538535</v>
      </c>
    </row>
    <row r="1044" spans="2:8" x14ac:dyDescent="0.25">
      <c r="B1044">
        <f t="shared" si="114"/>
        <v>60.360000000000774</v>
      </c>
      <c r="C1044">
        <f t="shared" si="108"/>
        <v>7.6455614137328619E-21</v>
      </c>
      <c r="D1044">
        <f t="shared" si="111"/>
        <v>4104689.813931243</v>
      </c>
      <c r="E1044">
        <f t="shared" si="112"/>
        <v>5.6011395281048144E-14</v>
      </c>
      <c r="F1044">
        <f t="shared" si="113"/>
        <v>4.7599400483854559E-22</v>
      </c>
      <c r="G1044">
        <f t="shared" si="109"/>
        <v>4.7784758835830384E-8</v>
      </c>
      <c r="H1044">
        <f t="shared" si="110"/>
        <v>0.35007122050655087</v>
      </c>
    </row>
    <row r="1045" spans="2:8" x14ac:dyDescent="0.25">
      <c r="B1045">
        <f t="shared" si="114"/>
        <v>60.420000000000776</v>
      </c>
      <c r="C1045">
        <f t="shared" si="108"/>
        <v>7.1104831132520264E-21</v>
      </c>
      <c r="D1045">
        <f t="shared" si="111"/>
        <v>4104689.7964900802</v>
      </c>
      <c r="E1045">
        <f t="shared" si="112"/>
        <v>5.6011394805054138E-14</v>
      </c>
      <c r="F1045">
        <f t="shared" si="113"/>
        <v>4.4268133580956339E-22</v>
      </c>
      <c r="G1045">
        <f t="shared" si="109"/>
        <v>4.4440519457825156E-8</v>
      </c>
      <c r="H1045">
        <f t="shared" si="110"/>
        <v>0.35007121753158832</v>
      </c>
    </row>
    <row r="1046" spans="2:8" x14ac:dyDescent="0.25">
      <c r="B1046">
        <f t="shared" si="114"/>
        <v>60.480000000000778</v>
      </c>
      <c r="C1046">
        <f t="shared" si="108"/>
        <v>6.6128525278288207E-21</v>
      </c>
      <c r="D1046">
        <f t="shared" si="111"/>
        <v>4104689.7802695455</v>
      </c>
      <c r="E1046">
        <f t="shared" si="112"/>
        <v>5.60113943623728E-14</v>
      </c>
      <c r="F1046">
        <f t="shared" si="113"/>
        <v>4.1170006923244107E-22</v>
      </c>
      <c r="G1046">
        <f t="shared" si="109"/>
        <v>4.1330328298930122E-8</v>
      </c>
      <c r="H1046">
        <f t="shared" si="110"/>
        <v>0.35007121476482994</v>
      </c>
    </row>
    <row r="1047" spans="2:8" x14ac:dyDescent="0.25">
      <c r="B1047">
        <f t="shared" si="114"/>
        <v>60.540000000000781</v>
      </c>
      <c r="C1047">
        <f t="shared" si="108"/>
        <v>6.1500488086788949E-21</v>
      </c>
      <c r="D1047">
        <f t="shared" si="111"/>
        <v>4104689.765184212</v>
      </c>
      <c r="E1047">
        <f t="shared" si="112"/>
        <v>5.601139395067273E-14</v>
      </c>
      <c r="F1047">
        <f t="shared" si="113"/>
        <v>3.82887040095246E-22</v>
      </c>
      <c r="G1047">
        <f t="shared" si="109"/>
        <v>3.8437805054243087E-8</v>
      </c>
      <c r="H1047">
        <f t="shared" si="110"/>
        <v>0.35007121219170456</v>
      </c>
    </row>
    <row r="1048" spans="2:8" x14ac:dyDescent="0.25">
      <c r="B1048">
        <f t="shared" si="114"/>
        <v>60.600000000000783</v>
      </c>
      <c r="C1048">
        <f t="shared" si="108"/>
        <v>5.7196346608641379E-21</v>
      </c>
      <c r="D1048">
        <f t="shared" si="111"/>
        <v>4104689.7511546337</v>
      </c>
      <c r="E1048">
        <f t="shared" si="112"/>
        <v>5.6011393567785692E-14</v>
      </c>
      <c r="F1048">
        <f t="shared" si="113"/>
        <v>3.5609050408630446E-22</v>
      </c>
      <c r="G1048">
        <f t="shared" si="109"/>
        <v>3.5747716630400855E-8</v>
      </c>
      <c r="H1048">
        <f t="shared" si="110"/>
        <v>0.35007120979866052</v>
      </c>
    </row>
    <row r="1049" spans="2:8" x14ac:dyDescent="0.25">
      <c r="B1049">
        <f t="shared" si="114"/>
        <v>60.660000000000785</v>
      </c>
      <c r="C1049">
        <f t="shared" si="108"/>
        <v>5.3193432433082949E-21</v>
      </c>
      <c r="D1049">
        <f t="shared" si="111"/>
        <v>4104689.7381069218</v>
      </c>
      <c r="E1049">
        <f t="shared" si="112"/>
        <v>5.6011393211695186E-14</v>
      </c>
      <c r="F1049">
        <f t="shared" si="113"/>
        <v>3.3116933712518553E-22</v>
      </c>
      <c r="G1049">
        <f t="shared" si="109"/>
        <v>3.3245895270676838E-8</v>
      </c>
      <c r="H1049">
        <f t="shared" si="110"/>
        <v>0.35007120757309484</v>
      </c>
    </row>
    <row r="1050" spans="2:8" x14ac:dyDescent="0.25">
      <c r="B1050">
        <f t="shared" si="114"/>
        <v>60.720000000000788</v>
      </c>
      <c r="C1050">
        <f t="shared" si="108"/>
        <v>4.9470663899941477E-21</v>
      </c>
      <c r="D1050">
        <f t="shared" si="111"/>
        <v>4104689.7259723605</v>
      </c>
      <c r="E1050">
        <f t="shared" si="112"/>
        <v>5.6011392880525849E-14</v>
      </c>
      <c r="F1050">
        <f t="shared" si="113"/>
        <v>3.0799228899908497E-22</v>
      </c>
      <c r="G1050">
        <f t="shared" si="109"/>
        <v>3.0919164937463422E-8</v>
      </c>
      <c r="H1050">
        <f t="shared" si="110"/>
        <v>0.35007120550328652</v>
      </c>
    </row>
    <row r="1051" spans="2:8" x14ac:dyDescent="0.25">
      <c r="B1051">
        <f t="shared" si="114"/>
        <v>60.78000000000079</v>
      </c>
      <c r="C1051">
        <f t="shared" si="108"/>
        <v>4.6008435301967379E-21</v>
      </c>
      <c r="D1051">
        <f t="shared" si="111"/>
        <v>4104689.7146870424</v>
      </c>
      <c r="E1051">
        <f t="shared" si="112"/>
        <v>5.6011392572533562E-14</v>
      </c>
      <c r="F1051">
        <f t="shared" si="113"/>
        <v>2.8643729760573745E-22</v>
      </c>
      <c r="G1051">
        <f t="shared" si="109"/>
        <v>2.875527206372961E-8</v>
      </c>
      <c r="H1051">
        <f t="shared" si="110"/>
        <v>0.35007120357833471</v>
      </c>
    </row>
    <row r="1052" spans="2:8" x14ac:dyDescent="0.25">
      <c r="B1052">
        <f t="shared" si="114"/>
        <v>60.840000000000792</v>
      </c>
      <c r="C1052">
        <f t="shared" si="108"/>
        <v>4.2788512238683573E-21</v>
      </c>
      <c r="D1052">
        <f t="shared" si="111"/>
        <v>4104689.7041915325</v>
      </c>
      <c r="E1052">
        <f t="shared" si="112"/>
        <v>5.6011392286096261E-14</v>
      </c>
      <c r="F1052">
        <f t="shared" si="113"/>
        <v>2.6639084262196295E-22</v>
      </c>
      <c r="G1052">
        <f t="shared" si="109"/>
        <v>2.6742820149177231E-8</v>
      </c>
      <c r="H1052">
        <f t="shared" si="110"/>
        <v>0.35007120178810158</v>
      </c>
    </row>
    <row r="1053" spans="2:8" x14ac:dyDescent="0.25">
      <c r="B1053">
        <f t="shared" si="114"/>
        <v>60.900000000000794</v>
      </c>
      <c r="C1053">
        <f t="shared" si="108"/>
        <v>3.9793937106291398E-21</v>
      </c>
      <c r="D1053">
        <f t="shared" si="111"/>
        <v>4104689.6944305561</v>
      </c>
      <c r="E1053">
        <f t="shared" si="112"/>
        <v>5.6011392019705418E-14</v>
      </c>
      <c r="F1053">
        <f t="shared" si="113"/>
        <v>2.4774734803493431E-22</v>
      </c>
      <c r="G1053">
        <f t="shared" si="109"/>
        <v>2.487121069143212E-8</v>
      </c>
      <c r="H1053">
        <f t="shared" si="110"/>
        <v>0.35007120012315879</v>
      </c>
    </row>
    <row r="1054" spans="2:8" x14ac:dyDescent="0.25">
      <c r="B1054">
        <f t="shared" si="114"/>
        <v>60.960000000000797</v>
      </c>
      <c r="C1054">
        <f t="shared" si="108"/>
        <v>3.7008938851694683E-21</v>
      </c>
      <c r="D1054">
        <f t="shared" si="111"/>
        <v>4104689.6853527064</v>
      </c>
      <c r="E1054">
        <f t="shared" si="112"/>
        <v>5.6011391771958072E-14</v>
      </c>
      <c r="F1054">
        <f t="shared" si="113"/>
        <v>2.3040862787396698E-22</v>
      </c>
      <c r="G1054">
        <f t="shared" si="109"/>
        <v>2.3130586782309175E-8</v>
      </c>
      <c r="H1054">
        <f t="shared" si="110"/>
        <v>0.35007119857473795</v>
      </c>
    </row>
    <row r="1055" spans="2:8" x14ac:dyDescent="0.25">
      <c r="B1055">
        <f t="shared" si="114"/>
        <v>61.020000000000799</v>
      </c>
      <c r="C1055">
        <f t="shared" si="108"/>
        <v>3.4418849996521589E-21</v>
      </c>
      <c r="D1055">
        <f t="shared" si="111"/>
        <v>4104689.676910175</v>
      </c>
      <c r="E1055">
        <f t="shared" si="112"/>
        <v>5.6011391541549447E-14</v>
      </c>
      <c r="F1055">
        <f t="shared" si="113"/>
        <v>2.1428336654465692E-22</v>
      </c>
      <c r="G1055">
        <f t="shared" si="109"/>
        <v>2.1511781247825989E-8</v>
      </c>
      <c r="H1055">
        <f t="shared" si="110"/>
        <v>0.35007119713468404</v>
      </c>
    </row>
    <row r="1056" spans="2:8" x14ac:dyDescent="0.25">
      <c r="B1056">
        <f t="shared" si="114"/>
        <v>61.080000000000801</v>
      </c>
      <c r="C1056">
        <f t="shared" si="108"/>
        <v>3.2010029602970316E-21</v>
      </c>
      <c r="D1056">
        <f t="shared" si="111"/>
        <v>4104689.6690584975</v>
      </c>
      <c r="E1056">
        <f t="shared" si="112"/>
        <v>5.6011391327266079E-14</v>
      </c>
      <c r="F1056">
        <f t="shared" si="113"/>
        <v>1.9928663879848327E-22</v>
      </c>
      <c r="G1056">
        <f t="shared" si="109"/>
        <v>2.0006268501856447E-8</v>
      </c>
      <c r="H1056">
        <f t="shared" si="110"/>
        <v>0.35007119579541301</v>
      </c>
    </row>
    <row r="1057" spans="2:8" x14ac:dyDescent="0.25">
      <c r="B1057">
        <f t="shared" si="114"/>
        <v>61.140000000000803</v>
      </c>
      <c r="C1057">
        <f t="shared" si="108"/>
        <v>2.9769791762057391E-21</v>
      </c>
      <c r="D1057">
        <f t="shared" si="111"/>
        <v>4104689.6617563241</v>
      </c>
      <c r="E1057">
        <f t="shared" si="112"/>
        <v>5.6011391127979443E-14</v>
      </c>
      <c r="F1057">
        <f t="shared" si="113"/>
        <v>1.8533946409509013E-22</v>
      </c>
      <c r="G1057">
        <f t="shared" si="109"/>
        <v>1.8606119851285869E-8</v>
      </c>
      <c r="H1057">
        <f t="shared" si="110"/>
        <v>0.35007119454987151</v>
      </c>
    </row>
    <row r="1058" spans="2:8" x14ac:dyDescent="0.25">
      <c r="B1058">
        <f t="shared" si="114"/>
        <v>61.200000000000806</v>
      </c>
      <c r="C1058">
        <f t="shared" si="108"/>
        <v>2.7686338066381482E-21</v>
      </c>
      <c r="D1058">
        <f t="shared" si="111"/>
        <v>4104689.6549651967</v>
      </c>
      <c r="E1058">
        <f t="shared" si="112"/>
        <v>5.6011390942639981E-14</v>
      </c>
      <c r="F1058">
        <f t="shared" si="113"/>
        <v>1.7236838948532314E-22</v>
      </c>
      <c r="G1058">
        <f t="shared" si="109"/>
        <v>1.7303961291488424E-8</v>
      </c>
      <c r="H1058">
        <f t="shared" si="110"/>
        <v>0.35007119339149989</v>
      </c>
    </row>
    <row r="1059" spans="2:8" x14ac:dyDescent="0.25">
      <c r="B1059">
        <f t="shared" si="114"/>
        <v>61.260000000000808</v>
      </c>
      <c r="C1059">
        <f t="shared" si="108"/>
        <v>2.5748695884911057E-21</v>
      </c>
      <c r="D1059">
        <f t="shared" si="111"/>
        <v>4104689.6486493498</v>
      </c>
      <c r="E1059">
        <f t="shared" si="112"/>
        <v>5.6011390770271589E-14</v>
      </c>
      <c r="F1059">
        <f t="shared" si="113"/>
        <v>1.6030510185388369E-22</v>
      </c>
      <c r="G1059">
        <f t="shared" si="109"/>
        <v>1.6092934928069409E-8</v>
      </c>
      <c r="H1059">
        <f t="shared" si="110"/>
        <v>0.35007119231419742</v>
      </c>
    </row>
    <row r="1060" spans="2:8" x14ac:dyDescent="0.25">
      <c r="B1060">
        <f t="shared" si="114"/>
        <v>61.32000000000081</v>
      </c>
      <c r="C1060">
        <f t="shared" si="108"/>
        <v>2.3946660622291995E-21</v>
      </c>
      <c r="D1060">
        <f t="shared" si="111"/>
        <v>4104689.6427755207</v>
      </c>
      <c r="E1060">
        <f t="shared" si="112"/>
        <v>5.6011390609966489E-14</v>
      </c>
      <c r="F1060">
        <f t="shared" si="113"/>
        <v>1.4908606952161481E-22</v>
      </c>
      <c r="G1060">
        <f t="shared" si="109"/>
        <v>1.4966662888932496E-8</v>
      </c>
      <c r="H1060">
        <f t="shared" si="110"/>
        <v>0.35007119131229048</v>
      </c>
    </row>
    <row r="1061" spans="2:8" x14ac:dyDescent="0.25">
      <c r="B1061">
        <f t="shared" si="114"/>
        <v>61.380000000000813</v>
      </c>
      <c r="C1061">
        <f t="shared" si="108"/>
        <v>2.2270741613156373E-21</v>
      </c>
      <c r="D1061">
        <f t="shared" si="111"/>
        <v>4104689.6373127741</v>
      </c>
      <c r="E1061">
        <f t="shared" si="112"/>
        <v>5.6011390460880418E-14</v>
      </c>
      <c r="F1061">
        <f t="shared" si="113"/>
        <v>1.3865220670635034E-22</v>
      </c>
      <c r="G1061">
        <f t="shared" si="109"/>
        <v>1.3919213508222732E-8</v>
      </c>
      <c r="H1061">
        <f t="shared" si="110"/>
        <v>0.35007119038050255</v>
      </c>
    </row>
    <row r="1062" spans="2:8" x14ac:dyDescent="0.25">
      <c r="B1062">
        <f t="shared" si="114"/>
        <v>61.440000000000815</v>
      </c>
      <c r="C1062">
        <f t="shared" si="108"/>
        <v>2.0712112420378883E-21</v>
      </c>
      <c r="D1062">
        <f t="shared" si="111"/>
        <v>4104689.6322323405</v>
      </c>
      <c r="E1062">
        <f t="shared" si="112"/>
        <v>5.6011390322228212E-14</v>
      </c>
      <c r="F1062">
        <f t="shared" si="113"/>
        <v>1.2894856210061066E-22</v>
      </c>
      <c r="G1062">
        <f t="shared" si="109"/>
        <v>1.2945070262736801E-8</v>
      </c>
      <c r="H1062">
        <f t="shared" si="110"/>
        <v>0.3500711895139263</v>
      </c>
    </row>
    <row r="1063" spans="2:8" x14ac:dyDescent="0.25">
      <c r="B1063">
        <f t="shared" si="114"/>
        <v>61.500000000000817</v>
      </c>
      <c r="C1063">
        <f t="shared" ref="C1063:C1126" si="115">(((4*PI()*$C$6^2)/($C$16*D1063^2))*(($C$11*$C$10*$C$12)/($C$13*$C$14))*($C$8^2/(4*PI()*$C$7))^2*(LN((2*$C$16*D1063^2)/$C$9)-$C$1))/$F$34</f>
        <v>1.9262565047953633E-21</v>
      </c>
      <c r="D1063">
        <f t="shared" si="111"/>
        <v>4104689.627507464</v>
      </c>
      <c r="E1063">
        <f t="shared" si="112"/>
        <v>5.6011390193279651E-14</v>
      </c>
      <c r="F1063">
        <f t="shared" si="113"/>
        <v>1.1992403240500208E-22</v>
      </c>
      <c r="G1063">
        <f t="shared" ref="G1063:G1126" si="116">C1063/$C$19/$F$36</f>
        <v>1.203910315497102E-8</v>
      </c>
      <c r="H1063">
        <f t="shared" ref="H1063:H1126" si="117">E1063/$C$19/$F$36</f>
        <v>0.3500711887079978</v>
      </c>
    </row>
    <row r="1064" spans="2:8" x14ac:dyDescent="0.25">
      <c r="B1064">
        <f t="shared" si="114"/>
        <v>61.560000000000819</v>
      </c>
      <c r="C1064">
        <f t="shared" si="115"/>
        <v>1.7914464783000502E-21</v>
      </c>
      <c r="D1064">
        <f t="shared" ref="D1064:D1127" si="118">((2*E1064)/$C$5)^0.5</f>
        <v>4104689.6231132601</v>
      </c>
      <c r="E1064">
        <f t="shared" ref="E1064:E1127" si="119">E1063-F1063</f>
        <v>5.6011390073355622E-14</v>
      </c>
      <c r="F1064">
        <f t="shared" ref="F1064:F1127" si="120">(B1064-B1063)*(C1064+C1063)/2</f>
        <v>1.1153108949286664E-22</v>
      </c>
      <c r="G1064">
        <f t="shared" si="116"/>
        <v>1.1196540489375312E-8</v>
      </c>
      <c r="H1064">
        <f t="shared" si="117"/>
        <v>0.35007118795847258</v>
      </c>
    </row>
    <row r="1065" spans="2:8" x14ac:dyDescent="0.25">
      <c r="B1065">
        <f t="shared" si="114"/>
        <v>61.620000000000822</v>
      </c>
      <c r="C1065">
        <f t="shared" si="115"/>
        <v>1.6660712028173705E-21</v>
      </c>
      <c r="D1065">
        <f t="shared" si="118"/>
        <v>4104689.6190265869</v>
      </c>
      <c r="E1065">
        <f t="shared" si="119"/>
        <v>5.601138996182453E-14</v>
      </c>
      <c r="F1065">
        <f t="shared" si="120"/>
        <v>1.0372553043352655E-22</v>
      </c>
      <c r="G1065">
        <f t="shared" si="116"/>
        <v>1.0412945017608565E-8</v>
      </c>
      <c r="H1065">
        <f t="shared" si="117"/>
        <v>0.35007118726140324</v>
      </c>
    </row>
    <row r="1066" spans="2:8" x14ac:dyDescent="0.25">
      <c r="B1066">
        <f t="shared" si="114"/>
        <v>61.680000000000824</v>
      </c>
      <c r="C1066">
        <f t="shared" si="115"/>
        <v>1.5494703784544615E-21</v>
      </c>
      <c r="D1066">
        <f t="shared" si="118"/>
        <v>4104689.6152259214</v>
      </c>
      <c r="E1066">
        <f t="shared" si="119"/>
        <v>5.6011389858099001E-14</v>
      </c>
      <c r="F1066">
        <f t="shared" si="120"/>
        <v>9.6466247438158621E-23</v>
      </c>
      <c r="G1066">
        <f t="shared" si="116"/>
        <v>9.6841898653403831E-9</v>
      </c>
      <c r="H1066">
        <f t="shared" si="117"/>
        <v>0.35007118661311876</v>
      </c>
    </row>
    <row r="1067" spans="2:8" x14ac:dyDescent="0.25">
      <c r="B1067">
        <f t="shared" si="114"/>
        <v>61.740000000000826</v>
      </c>
      <c r="C1067">
        <f t="shared" si="115"/>
        <v>1.4410299049108577E-21</v>
      </c>
      <c r="D1067">
        <f t="shared" si="118"/>
        <v>4104689.6116912477</v>
      </c>
      <c r="E1067">
        <f t="shared" si="119"/>
        <v>5.6011389761632754E-14</v>
      </c>
      <c r="F1067">
        <f t="shared" si="120"/>
        <v>8.9715008500962974E-23</v>
      </c>
      <c r="G1067">
        <f t="shared" si="116"/>
        <v>9.0064369056928588E-9</v>
      </c>
      <c r="H1067">
        <f t="shared" si="117"/>
        <v>0.35007118601020465</v>
      </c>
    </row>
    <row r="1068" spans="2:8" x14ac:dyDescent="0.25">
      <c r="B1068">
        <f t="shared" si="114"/>
        <v>61.800000000000828</v>
      </c>
      <c r="C1068">
        <f t="shared" si="115"/>
        <v>1.3401787008451193E-21</v>
      </c>
      <c r="D1068">
        <f t="shared" si="118"/>
        <v>4104689.6084039495</v>
      </c>
      <c r="E1068">
        <f t="shared" si="119"/>
        <v>5.6011389671917743E-14</v>
      </c>
      <c r="F1068">
        <f t="shared" si="120"/>
        <v>8.3436258172682473E-23</v>
      </c>
      <c r="G1068">
        <f t="shared" si="116"/>
        <v>8.3761168802819937E-9</v>
      </c>
      <c r="H1068">
        <f t="shared" si="117"/>
        <v>0.35007118544948584</v>
      </c>
    </row>
    <row r="1069" spans="2:8" x14ac:dyDescent="0.25">
      <c r="B1069">
        <f t="shared" si="114"/>
        <v>61.860000000000831</v>
      </c>
      <c r="C1069">
        <f t="shared" si="115"/>
        <v>1.2463856141164207E-21</v>
      </c>
      <c r="D1069">
        <f t="shared" si="118"/>
        <v>4104689.6053467146</v>
      </c>
      <c r="E1069">
        <f t="shared" si="119"/>
        <v>5.6011389588481484E-14</v>
      </c>
      <c r="F1069">
        <f t="shared" si="120"/>
        <v>7.7596929448849145E-23</v>
      </c>
      <c r="G1069">
        <f t="shared" si="116"/>
        <v>7.7899100882276285E-9</v>
      </c>
      <c r="H1069">
        <f t="shared" si="117"/>
        <v>0.3500711849280092</v>
      </c>
    </row>
    <row r="1070" spans="2:8" x14ac:dyDescent="0.25">
      <c r="B1070">
        <f t="shared" si="114"/>
        <v>61.920000000000833</v>
      </c>
      <c r="C1070">
        <f t="shared" si="115"/>
        <v>1.1591566955270826E-21</v>
      </c>
      <c r="D1070">
        <f t="shared" si="118"/>
        <v>4104689.6025034417</v>
      </c>
      <c r="E1070">
        <f t="shared" si="119"/>
        <v>5.6011389510884556E-14</v>
      </c>
      <c r="F1070">
        <f t="shared" si="120"/>
        <v>7.2166269289307842E-23</v>
      </c>
      <c r="G1070">
        <f t="shared" si="116"/>
        <v>7.2447293470442656E-9</v>
      </c>
      <c r="H1070">
        <f t="shared" si="117"/>
        <v>0.35007118444302848</v>
      </c>
    </row>
    <row r="1071" spans="2:8" x14ac:dyDescent="0.25">
      <c r="B1071">
        <f t="shared" si="114"/>
        <v>61.980000000000835</v>
      </c>
      <c r="C1071">
        <f t="shared" si="115"/>
        <v>1.0780325284881119E-21</v>
      </c>
      <c r="D1071">
        <f t="shared" si="118"/>
        <v>4104689.5998591571</v>
      </c>
      <c r="E1071">
        <f t="shared" si="119"/>
        <v>5.6011389438718286E-14</v>
      </c>
      <c r="F1071">
        <f t="shared" si="120"/>
        <v>6.7115676720458373E-23</v>
      </c>
      <c r="G1071">
        <f t="shared" si="116"/>
        <v>6.7377033030506986E-9</v>
      </c>
      <c r="H1071">
        <f t="shared" si="117"/>
        <v>0.35007118399198922</v>
      </c>
    </row>
    <row r="1072" spans="2:8" x14ac:dyDescent="0.25">
      <c r="B1072">
        <f t="shared" si="114"/>
        <v>62.040000000000838</v>
      </c>
      <c r="C1072">
        <f t="shared" si="115"/>
        <v>1.0025859082049479E-21</v>
      </c>
      <c r="D1072">
        <f t="shared" si="118"/>
        <v>4104689.5973999342</v>
      </c>
      <c r="E1072">
        <f t="shared" si="119"/>
        <v>5.6011389371602612E-14</v>
      </c>
      <c r="F1072">
        <f t="shared" si="120"/>
        <v>6.2418553100794161E-23</v>
      </c>
      <c r="G1072">
        <f t="shared" si="116"/>
        <v>6.2661619262809235E-9</v>
      </c>
      <c r="H1072">
        <f t="shared" si="117"/>
        <v>0.35007118357251632</v>
      </c>
    </row>
    <row r="1073" spans="2:8" x14ac:dyDescent="0.25">
      <c r="B1073">
        <f t="shared" si="114"/>
        <v>62.10000000000084</v>
      </c>
      <c r="C1073">
        <f t="shared" si="115"/>
        <v>9.3241940202606417E-22</v>
      </c>
      <c r="D1073">
        <f t="shared" si="118"/>
        <v>4104689.5951128206</v>
      </c>
      <c r="E1073">
        <f t="shared" si="119"/>
        <v>5.6011389309184056E-14</v>
      </c>
      <c r="F1073">
        <f t="shared" si="120"/>
        <v>5.8050159306932559E-23</v>
      </c>
      <c r="G1073">
        <f t="shared" si="116"/>
        <v>5.8276212626629012E-9</v>
      </c>
      <c r="H1073">
        <f t="shared" si="117"/>
        <v>0.35007118318240033</v>
      </c>
    </row>
    <row r="1074" spans="2:8" x14ac:dyDescent="0.25">
      <c r="B1074">
        <f t="shared" si="114"/>
        <v>62.160000000000842</v>
      </c>
      <c r="C1074">
        <f t="shared" si="115"/>
        <v>8.6716355989940786E-22</v>
      </c>
      <c r="D1074">
        <f t="shared" si="118"/>
        <v>4104689.5929857721</v>
      </c>
      <c r="E1074">
        <f t="shared" si="119"/>
        <v>5.6011389251133896E-14</v>
      </c>
      <c r="F1074">
        <f t="shared" si="120"/>
        <v>5.3987488857766215E-23</v>
      </c>
      <c r="G1074">
        <f t="shared" si="116"/>
        <v>5.419772249371299E-9</v>
      </c>
      <c r="H1074">
        <f t="shared" si="117"/>
        <v>0.35007118281958682</v>
      </c>
    </row>
    <row r="1075" spans="2:8" x14ac:dyDescent="0.25">
      <c r="B1075">
        <f t="shared" si="114"/>
        <v>62.220000000000844</v>
      </c>
      <c r="C1075">
        <f t="shared" si="115"/>
        <v>8.0647468443294718E-22</v>
      </c>
      <c r="D1075">
        <f t="shared" si="118"/>
        <v>4104689.5910075861</v>
      </c>
      <c r="E1075">
        <f t="shared" si="119"/>
        <v>5.6011389197146408E-14</v>
      </c>
      <c r="F1075">
        <f t="shared" si="120"/>
        <v>5.0209147329972553E-23</v>
      </c>
      <c r="G1075">
        <f t="shared" si="116"/>
        <v>5.040466777705919E-9</v>
      </c>
      <c r="H1075">
        <f t="shared" si="117"/>
        <v>0.35007118248216501</v>
      </c>
    </row>
    <row r="1076" spans="2:8" x14ac:dyDescent="0.25">
      <c r="B1076">
        <f t="shared" si="114"/>
        <v>62.280000000000847</v>
      </c>
      <c r="C1076">
        <f t="shared" si="115"/>
        <v>7.5003314620696783E-22</v>
      </c>
      <c r="D1076">
        <f t="shared" si="118"/>
        <v>4104689.5891678445</v>
      </c>
      <c r="E1076">
        <f t="shared" si="119"/>
        <v>5.601138914693726E-14</v>
      </c>
      <c r="F1076">
        <f t="shared" si="120"/>
        <v>4.6695234919199222E-23</v>
      </c>
      <c r="G1076">
        <f t="shared" si="116"/>
        <v>4.6877071637935482E-9</v>
      </c>
      <c r="H1076">
        <f t="shared" si="117"/>
        <v>0.35007118216835781</v>
      </c>
    </row>
    <row r="1077" spans="2:8" x14ac:dyDescent="0.25">
      <c r="B1077">
        <f t="shared" si="114"/>
        <v>62.340000000000849</v>
      </c>
      <c r="C1077">
        <f t="shared" si="115"/>
        <v>6.9754171306707747E-22</v>
      </c>
      <c r="D1077">
        <f t="shared" si="118"/>
        <v>4104689.5874568583</v>
      </c>
      <c r="E1077">
        <f t="shared" si="119"/>
        <v>5.6011389100242027E-14</v>
      </c>
      <c r="F1077">
        <f t="shared" si="120"/>
        <v>4.342724577822301E-23</v>
      </c>
      <c r="G1077">
        <f t="shared" si="116"/>
        <v>4.3596357066692342E-9</v>
      </c>
      <c r="H1077">
        <f t="shared" si="117"/>
        <v>0.35007118187651265</v>
      </c>
    </row>
    <row r="1078" spans="2:8" x14ac:dyDescent="0.25">
      <c r="B1078">
        <f t="shared" si="114"/>
        <v>62.400000000000851</v>
      </c>
      <c r="C1078">
        <f t="shared" si="115"/>
        <v>6.4872387941711738E-22</v>
      </c>
      <c r="D1078">
        <f t="shared" si="118"/>
        <v>4104689.5858656159</v>
      </c>
      <c r="E1078">
        <f t="shared" si="119"/>
        <v>5.601138905681478E-14</v>
      </c>
      <c r="F1078">
        <f t="shared" si="120"/>
        <v>4.0387967774527373E-23</v>
      </c>
      <c r="G1078">
        <f t="shared" si="116"/>
        <v>4.0545242463569827E-9</v>
      </c>
      <c r="H1078">
        <f t="shared" si="117"/>
        <v>0.35007118160509237</v>
      </c>
    </row>
    <row r="1079" spans="2:8" x14ac:dyDescent="0.25">
      <c r="B1079">
        <f t="shared" si="114"/>
        <v>62.460000000000854</v>
      </c>
      <c r="C1079">
        <f t="shared" si="115"/>
        <v>6.0332261493651208E-22</v>
      </c>
      <c r="D1079">
        <f t="shared" si="118"/>
        <v>4104689.5843857378</v>
      </c>
      <c r="E1079">
        <f t="shared" si="119"/>
        <v>5.6011389016426812E-14</v>
      </c>
      <c r="F1079">
        <f t="shared" si="120"/>
        <v>3.7561394830610308E-23</v>
      </c>
      <c r="G1079">
        <f t="shared" si="116"/>
        <v>3.7707663433532004E-9</v>
      </c>
      <c r="H1079">
        <f t="shared" si="117"/>
        <v>0.35007118135266757</v>
      </c>
    </row>
    <row r="1080" spans="2:8" x14ac:dyDescent="0.25">
      <c r="B1080">
        <f t="shared" si="114"/>
        <v>62.520000000000856</v>
      </c>
      <c r="C1080">
        <f t="shared" si="115"/>
        <v>5.6109879173875023E-22</v>
      </c>
      <c r="D1080">
        <f t="shared" si="118"/>
        <v>4104689.5830094297</v>
      </c>
      <c r="E1080">
        <f t="shared" si="119"/>
        <v>5.6011388978865415E-14</v>
      </c>
      <c r="F1080">
        <f t="shared" si="120"/>
        <v>3.4932642200259193E-23</v>
      </c>
      <c r="G1080">
        <f t="shared" si="116"/>
        <v>3.5068674483671888E-9</v>
      </c>
      <c r="H1080">
        <f t="shared" si="117"/>
        <v>0.3500711811179088</v>
      </c>
    </row>
    <row r="1081" spans="2:8" x14ac:dyDescent="0.25">
      <c r="B1081">
        <f t="shared" si="114"/>
        <v>62.580000000000858</v>
      </c>
      <c r="C1081">
        <f t="shared" si="115"/>
        <v>5.2182998901187282E-22</v>
      </c>
      <c r="D1081">
        <f t="shared" si="118"/>
        <v>4104689.5817294428</v>
      </c>
      <c r="E1081">
        <f t="shared" si="119"/>
        <v>5.6011388943932773E-14</v>
      </c>
      <c r="F1081">
        <f t="shared" si="120"/>
        <v>3.2487863422519923E-23</v>
      </c>
      <c r="G1081">
        <f t="shared" si="116"/>
        <v>3.2614374313242051E-9</v>
      </c>
      <c r="H1081">
        <f t="shared" si="117"/>
        <v>0.35007118089957978</v>
      </c>
    </row>
    <row r="1082" spans="2:8" x14ac:dyDescent="0.25">
      <c r="B1082">
        <f t="shared" si="114"/>
        <v>62.64000000000086</v>
      </c>
      <c r="C1082">
        <f t="shared" si="115"/>
        <v>4.8530945843831086E-22</v>
      </c>
      <c r="D1082">
        <f t="shared" si="118"/>
        <v>4104689.580539037</v>
      </c>
      <c r="E1082">
        <f t="shared" si="119"/>
        <v>5.6011388911444913E-14</v>
      </c>
      <c r="F1082">
        <f t="shared" si="120"/>
        <v>3.0214183423506654E-23</v>
      </c>
      <c r="G1082">
        <f t="shared" si="116"/>
        <v>3.0331841152394426E-9</v>
      </c>
      <c r="H1082">
        <f t="shared" si="117"/>
        <v>0.35007118069653065</v>
      </c>
    </row>
    <row r="1083" spans="2:8" x14ac:dyDescent="0.25">
      <c r="B1083">
        <f t="shared" si="114"/>
        <v>62.700000000000863</v>
      </c>
      <c r="C1083">
        <f t="shared" si="115"/>
        <v>4.513448309695538E-22</v>
      </c>
      <c r="D1083">
        <f t="shared" si="118"/>
        <v>4104689.5794319422</v>
      </c>
      <c r="E1083">
        <f t="shared" si="119"/>
        <v>5.6011388881230732E-14</v>
      </c>
      <c r="F1083">
        <f t="shared" si="120"/>
        <v>2.8099628682237002E-23</v>
      </c>
      <c r="G1083">
        <f t="shared" si="116"/>
        <v>2.8209051935597112E-9</v>
      </c>
      <c r="H1083">
        <f t="shared" si="117"/>
        <v>0.35007118050769204</v>
      </c>
    </row>
    <row r="1084" spans="2:8" x14ac:dyDescent="0.25">
      <c r="B1084">
        <f t="shared" si="114"/>
        <v>62.760000000000865</v>
      </c>
      <c r="C1084">
        <f t="shared" si="115"/>
        <v>4.197572360348938E-22</v>
      </c>
      <c r="D1084">
        <f t="shared" si="118"/>
        <v>4104689.5784023278</v>
      </c>
      <c r="E1084">
        <f t="shared" si="119"/>
        <v>5.6011388853131103E-14</v>
      </c>
      <c r="F1084">
        <f t="shared" si="120"/>
        <v>2.6133062010134422E-23</v>
      </c>
      <c r="G1084">
        <f t="shared" si="116"/>
        <v>2.6234827252180859E-9</v>
      </c>
      <c r="H1084">
        <f t="shared" si="117"/>
        <v>0.35007118033206935</v>
      </c>
    </row>
    <row r="1085" spans="2:8" x14ac:dyDescent="0.25">
      <c r="B1085">
        <f t="shared" ref="B1085:B1148" si="121">B1084+$B$39</f>
        <v>62.820000000000867</v>
      </c>
      <c r="C1085">
        <f t="shared" si="115"/>
        <v>3.9038031589400469E-22</v>
      </c>
      <c r="D1085">
        <f t="shared" si="118"/>
        <v>4104689.5774447718</v>
      </c>
      <c r="E1085">
        <f t="shared" si="119"/>
        <v>5.6011388826998041E-14</v>
      </c>
      <c r="F1085">
        <f t="shared" si="120"/>
        <v>2.4304126557867877E-23</v>
      </c>
      <c r="G1085">
        <f t="shared" si="116"/>
        <v>2.4398769743375292E-9</v>
      </c>
      <c r="H1085">
        <f t="shared" si="117"/>
        <v>0.35007118016873773</v>
      </c>
    </row>
    <row r="1086" spans="2:8" x14ac:dyDescent="0.25">
      <c r="B1086">
        <f t="shared" si="121"/>
        <v>62.880000000000869</v>
      </c>
      <c r="C1086">
        <f t="shared" si="115"/>
        <v>3.6305935882644056E-22</v>
      </c>
      <c r="D1086">
        <f t="shared" si="118"/>
        <v>4104689.5765542304</v>
      </c>
      <c r="E1086">
        <f t="shared" si="119"/>
        <v>5.6011388802693911E-14</v>
      </c>
      <c r="F1086">
        <f t="shared" si="120"/>
        <v>2.2603190241614215E-23</v>
      </c>
      <c r="G1086">
        <f t="shared" si="116"/>
        <v>2.2691209926652535E-9</v>
      </c>
      <c r="H1086">
        <f t="shared" si="117"/>
        <v>0.3500711800168369</v>
      </c>
    </row>
    <row r="1087" spans="2:8" x14ac:dyDescent="0.25">
      <c r="B1087">
        <f t="shared" si="121"/>
        <v>62.940000000000872</v>
      </c>
      <c r="C1087">
        <f t="shared" si="115"/>
        <v>3.376504532923344E-22</v>
      </c>
      <c r="D1087">
        <f t="shared" si="118"/>
        <v>4104689.5757260141</v>
      </c>
      <c r="E1087">
        <f t="shared" si="119"/>
        <v>5.6011388780090724E-14</v>
      </c>
      <c r="F1087">
        <f t="shared" si="120"/>
        <v>2.1021294363564048E-23</v>
      </c>
      <c r="G1087">
        <f t="shared" si="116"/>
        <v>2.1103153330770898E-9</v>
      </c>
      <c r="H1087">
        <f t="shared" si="117"/>
        <v>0.35007117987556696</v>
      </c>
    </row>
    <row r="1088" spans="2:8" x14ac:dyDescent="0.25">
      <c r="B1088">
        <f t="shared" si="121"/>
        <v>63.000000000000874</v>
      </c>
      <c r="C1088">
        <f t="shared" si="115"/>
        <v>3.1401983083411274E-22</v>
      </c>
      <c r="D1088">
        <f t="shared" si="118"/>
        <v>4104689.5749557614</v>
      </c>
      <c r="E1088">
        <f t="shared" si="119"/>
        <v>5.601138875906943E-14</v>
      </c>
      <c r="F1088">
        <f t="shared" si="120"/>
        <v>1.9550108523794154E-23</v>
      </c>
      <c r="G1088">
        <f t="shared" si="116"/>
        <v>1.9626239427132047E-9</v>
      </c>
      <c r="H1088">
        <f t="shared" si="117"/>
        <v>0.35007117974418389</v>
      </c>
    </row>
    <row r="1089" spans="2:8" x14ac:dyDescent="0.25">
      <c r="B1089">
        <f t="shared" si="121"/>
        <v>63.060000000000876</v>
      </c>
      <c r="C1089">
        <f t="shared" si="115"/>
        <v>2.9204298528510797E-22</v>
      </c>
      <c r="D1089">
        <f t="shared" si="118"/>
        <v>4104689.5742394147</v>
      </c>
      <c r="E1089">
        <f t="shared" si="119"/>
        <v>5.6011388739519324E-14</v>
      </c>
      <c r="F1089">
        <f t="shared" si="120"/>
        <v>1.818188448357731E-23</v>
      </c>
      <c r="G1089">
        <f t="shared" si="116"/>
        <v>1.8252686580319246E-9</v>
      </c>
      <c r="H1089">
        <f t="shared" si="117"/>
        <v>0.35007117962199574</v>
      </c>
    </row>
    <row r="1090" spans="2:8" x14ac:dyDescent="0.25">
      <c r="B1090">
        <f t="shared" si="121"/>
        <v>63.120000000000879</v>
      </c>
      <c r="C1090">
        <f t="shared" si="115"/>
        <v>2.7160419742186553E-22</v>
      </c>
      <c r="D1090">
        <f t="shared" si="118"/>
        <v>4104689.5735732019</v>
      </c>
      <c r="E1090">
        <f t="shared" si="119"/>
        <v>5.6011388721337437E-14</v>
      </c>
      <c r="F1090">
        <f t="shared" si="120"/>
        <v>1.6909415481209849E-23</v>
      </c>
      <c r="G1090">
        <f t="shared" si="116"/>
        <v>1.6975262338866595E-9</v>
      </c>
      <c r="H1090">
        <f t="shared" si="117"/>
        <v>0.35007117950835892</v>
      </c>
    </row>
    <row r="1091" spans="2:8" x14ac:dyDescent="0.25">
      <c r="B1091">
        <f t="shared" si="121"/>
        <v>63.180000000000881</v>
      </c>
      <c r="C1091">
        <f t="shared" si="115"/>
        <v>2.5259583592335472E-22</v>
      </c>
      <c r="D1091">
        <f t="shared" si="118"/>
        <v>4104689.5729536144</v>
      </c>
      <c r="E1091">
        <f t="shared" si="119"/>
        <v>5.601138870442802E-14</v>
      </c>
      <c r="F1091">
        <f t="shared" si="120"/>
        <v>1.5726001000357206E-23</v>
      </c>
      <c r="G1091">
        <f t="shared" si="116"/>
        <v>1.578723974520967E-9</v>
      </c>
      <c r="H1091">
        <f t="shared" si="117"/>
        <v>0.35007117940267507</v>
      </c>
    </row>
    <row r="1092" spans="2:8" x14ac:dyDescent="0.25">
      <c r="B1092">
        <f t="shared" si="121"/>
        <v>63.240000000000883</v>
      </c>
      <c r="C1092">
        <f t="shared" si="115"/>
        <v>2.3491781211916045E-22</v>
      </c>
      <c r="D1092">
        <f t="shared" si="118"/>
        <v>4104689.5723773893</v>
      </c>
      <c r="E1092">
        <f t="shared" si="119"/>
        <v>5.6011388688702021E-14</v>
      </c>
      <c r="F1092">
        <f t="shared" si="120"/>
        <v>1.4625409441276008E-23</v>
      </c>
      <c r="G1092">
        <f t="shared" si="116"/>
        <v>1.4682363257447526E-9</v>
      </c>
      <c r="H1092">
        <f t="shared" si="117"/>
        <v>0.35007117930438758</v>
      </c>
    </row>
    <row r="1093" spans="2:8" x14ac:dyDescent="0.25">
      <c r="B1093">
        <f t="shared" si="121"/>
        <v>63.300000000000885</v>
      </c>
      <c r="C1093">
        <f t="shared" si="115"/>
        <v>2.1847695784316776E-22</v>
      </c>
      <c r="D1093">
        <f t="shared" si="118"/>
        <v>4104689.5718414914</v>
      </c>
      <c r="E1093">
        <f t="shared" si="119"/>
        <v>5.6011388674076609E-14</v>
      </c>
      <c r="F1093">
        <f t="shared" si="120"/>
        <v>1.3601843098870361E-23</v>
      </c>
      <c r="G1093">
        <f t="shared" si="116"/>
        <v>1.3654809865197984E-9</v>
      </c>
      <c r="H1093">
        <f t="shared" si="117"/>
        <v>0.35007117921297876</v>
      </c>
    </row>
    <row r="1094" spans="2:8" x14ac:dyDescent="0.25">
      <c r="B1094">
        <f t="shared" si="121"/>
        <v>63.360000000000888</v>
      </c>
      <c r="C1094">
        <f t="shared" si="115"/>
        <v>2.0318673882685867E-22</v>
      </c>
      <c r="D1094">
        <f t="shared" si="118"/>
        <v>4104689.5713430988</v>
      </c>
      <c r="E1094">
        <f t="shared" si="119"/>
        <v>5.6011388660474767E-14</v>
      </c>
      <c r="F1094">
        <f t="shared" si="120"/>
        <v>1.2649910900101272E-23</v>
      </c>
      <c r="G1094">
        <f t="shared" si="116"/>
        <v>1.2699171176678665E-9</v>
      </c>
      <c r="H1094">
        <f t="shared" si="117"/>
        <v>0.35007117912796726</v>
      </c>
    </row>
    <row r="1095" spans="2:8" x14ac:dyDescent="0.25">
      <c r="B1095">
        <f t="shared" si="121"/>
        <v>63.42000000000089</v>
      </c>
      <c r="C1095">
        <f t="shared" si="115"/>
        <v>1.8896662556257084E-22</v>
      </c>
      <c r="D1095">
        <f t="shared" si="118"/>
        <v>4104689.5708795865</v>
      </c>
      <c r="E1095">
        <f t="shared" si="119"/>
        <v>5.6011388647824858E-14</v>
      </c>
      <c r="F1095">
        <f t="shared" si="120"/>
        <v>1.1764600931683332E-23</v>
      </c>
      <c r="G1095">
        <f t="shared" si="116"/>
        <v>1.1810414097660677E-9</v>
      </c>
      <c r="H1095">
        <f t="shared" si="117"/>
        <v>0.35007117904890533</v>
      </c>
    </row>
    <row r="1096" spans="2:8" x14ac:dyDescent="0.25">
      <c r="B1096">
        <f t="shared" si="121"/>
        <v>63.480000000000892</v>
      </c>
      <c r="C1096">
        <f t="shared" si="115"/>
        <v>1.757416948502391E-22</v>
      </c>
      <c r="D1096">
        <f t="shared" si="118"/>
        <v>4104689.5704485131</v>
      </c>
      <c r="E1096">
        <f t="shared" si="119"/>
        <v>5.601138863606026E-14</v>
      </c>
      <c r="F1096">
        <f t="shared" si="120"/>
        <v>1.0941249612384713E-23</v>
      </c>
      <c r="G1096">
        <f t="shared" si="116"/>
        <v>1.0983855928139942E-9</v>
      </c>
      <c r="H1096">
        <f t="shared" si="117"/>
        <v>0.3500711789753766</v>
      </c>
    </row>
    <row r="1097" spans="2:8" x14ac:dyDescent="0.25">
      <c r="B1097">
        <f t="shared" si="121"/>
        <v>63.540000000000894</v>
      </c>
      <c r="C1097">
        <f t="shared" si="115"/>
        <v>1.634423222194452E-22</v>
      </c>
      <c r="D1097">
        <f t="shared" si="118"/>
        <v>4104689.5700476086</v>
      </c>
      <c r="E1097">
        <f t="shared" si="119"/>
        <v>5.6011388625119012E-14</v>
      </c>
      <c r="F1097">
        <f t="shared" si="120"/>
        <v>1.0175520512090914E-23</v>
      </c>
      <c r="G1097">
        <f t="shared" si="116"/>
        <v>1.0215145138715324E-9</v>
      </c>
      <c r="H1097">
        <f t="shared" si="117"/>
        <v>0.35007117890699374</v>
      </c>
    </row>
    <row r="1098" spans="2:8" x14ac:dyDescent="0.25">
      <c r="B1098">
        <f t="shared" si="121"/>
        <v>63.600000000000897</v>
      </c>
      <c r="C1098">
        <f t="shared" si="115"/>
        <v>1.5200372056246932E-22</v>
      </c>
      <c r="D1098">
        <f t="shared" si="118"/>
        <v>4104689.5696747615</v>
      </c>
      <c r="E1098">
        <f t="shared" si="119"/>
        <v>5.6011388614943489E-14</v>
      </c>
      <c r="F1098">
        <f t="shared" si="120"/>
        <v>9.4633812834577936E-24</v>
      </c>
      <c r="G1098">
        <f t="shared" si="116"/>
        <v>9.5002325351543323E-10</v>
      </c>
      <c r="H1098">
        <f t="shared" si="117"/>
        <v>0.35007117884339678</v>
      </c>
    </row>
    <row r="1099" spans="2:8" x14ac:dyDescent="0.25">
      <c r="B1099">
        <f t="shared" si="121"/>
        <v>63.660000000000899</v>
      </c>
      <c r="C1099">
        <f t="shared" si="115"/>
        <v>1.4136567449878331E-22</v>
      </c>
      <c r="D1099">
        <f t="shared" si="118"/>
        <v>4104689.5693280087</v>
      </c>
      <c r="E1099">
        <f t="shared" si="119"/>
        <v>5.6011388605480105E-14</v>
      </c>
      <c r="F1099">
        <f t="shared" si="120"/>
        <v>8.8010818518379122E-24</v>
      </c>
      <c r="G1099">
        <f t="shared" si="116"/>
        <v>8.8353546561739561E-10</v>
      </c>
      <c r="H1099">
        <f t="shared" si="117"/>
        <v>0.35007117878425065</v>
      </c>
    </row>
    <row r="1100" spans="2:8" x14ac:dyDescent="0.25">
      <c r="B1100">
        <f t="shared" si="121"/>
        <v>63.720000000000901</v>
      </c>
      <c r="C1100">
        <f t="shared" si="115"/>
        <v>1.3147211396013736E-22</v>
      </c>
      <c r="D1100">
        <f t="shared" si="118"/>
        <v>4104689.5690055229</v>
      </c>
      <c r="E1100">
        <f t="shared" si="119"/>
        <v>5.6011388596679024E-14</v>
      </c>
      <c r="F1100">
        <f t="shared" si="120"/>
        <v>8.1851336537679302E-24</v>
      </c>
      <c r="G1100">
        <f t="shared" si="116"/>
        <v>8.2170071225085846E-10</v>
      </c>
      <c r="H1100">
        <f t="shared" si="117"/>
        <v>0.35007117872924387</v>
      </c>
    </row>
    <row r="1101" spans="2:8" x14ac:dyDescent="0.25">
      <c r="B1101">
        <f t="shared" si="121"/>
        <v>63.780000000000904</v>
      </c>
      <c r="C1101">
        <f t="shared" si="115"/>
        <v>1.2227097438240458E-22</v>
      </c>
      <c r="D1101">
        <f t="shared" si="118"/>
        <v>4104689.5687056072</v>
      </c>
      <c r="E1101">
        <f t="shared" si="119"/>
        <v>5.6011388588493891E-14</v>
      </c>
      <c r="F1101">
        <f t="shared" si="120"/>
        <v>7.6122926502765468E-24</v>
      </c>
      <c r="G1101">
        <f t="shared" si="116"/>
        <v>7.641935898900286E-10</v>
      </c>
      <c r="H1101">
        <f t="shared" si="117"/>
        <v>0.35007117867808679</v>
      </c>
    </row>
    <row r="1102" spans="2:8" x14ac:dyDescent="0.25">
      <c r="B1102">
        <f t="shared" si="121"/>
        <v>63.840000000000906</v>
      </c>
      <c r="C1102">
        <f t="shared" si="115"/>
        <v>1.1371377728107063E-22</v>
      </c>
      <c r="D1102">
        <f t="shared" si="118"/>
        <v>4104689.5684266808</v>
      </c>
      <c r="E1102">
        <f t="shared" si="119"/>
        <v>5.6011388580881598E-14</v>
      </c>
      <c r="F1102">
        <f t="shared" si="120"/>
        <v>7.0795425499045254E-24</v>
      </c>
      <c r="G1102">
        <f t="shared" si="116"/>
        <v>7.1071110800669128E-10</v>
      </c>
      <c r="H1102">
        <f t="shared" si="117"/>
        <v>0.35007117863050996</v>
      </c>
    </row>
    <row r="1103" spans="2:8" x14ac:dyDescent="0.25">
      <c r="B1103">
        <f t="shared" si="121"/>
        <v>63.900000000000908</v>
      </c>
      <c r="C1103">
        <f t="shared" si="115"/>
        <v>1.0575545549102858E-22</v>
      </c>
      <c r="D1103">
        <f t="shared" si="118"/>
        <v>4104689.5681672753</v>
      </c>
      <c r="E1103">
        <f t="shared" si="119"/>
        <v>5.6011388573802057E-14</v>
      </c>
      <c r="F1103">
        <f t="shared" si="120"/>
        <v>6.5840769831632262E-24</v>
      </c>
      <c r="G1103">
        <f t="shared" si="116"/>
        <v>6.6097159681892862E-10</v>
      </c>
      <c r="H1103">
        <f t="shared" si="117"/>
        <v>0.3500711785862628</v>
      </c>
    </row>
    <row r="1104" spans="2:8" x14ac:dyDescent="0.25">
      <c r="B1104">
        <f t="shared" si="121"/>
        <v>63.96000000000091</v>
      </c>
      <c r="C1104">
        <f t="shared" si="115"/>
        <v>9.8354122483101759E-23</v>
      </c>
      <c r="D1104">
        <f t="shared" si="118"/>
        <v>4104689.5679260246</v>
      </c>
      <c r="E1104">
        <f t="shared" si="119"/>
        <v>5.6011388567217978E-14</v>
      </c>
      <c r="F1104">
        <f t="shared" si="120"/>
        <v>6.1232873392241421E-24</v>
      </c>
      <c r="G1104">
        <f t="shared" si="116"/>
        <v>6.1471326551938589E-10</v>
      </c>
      <c r="H1104">
        <f t="shared" si="117"/>
        <v>0.35007117854511233</v>
      </c>
    </row>
    <row r="1105" spans="2:8" x14ac:dyDescent="0.25">
      <c r="B1105">
        <f t="shared" si="121"/>
        <v>64.020000000000906</v>
      </c>
      <c r="C1105">
        <f t="shared" si="115"/>
        <v>9.1470771776476222E-23</v>
      </c>
      <c r="D1105">
        <f t="shared" si="118"/>
        <v>4104689.5677016578</v>
      </c>
      <c r="E1105">
        <f t="shared" si="119"/>
        <v>5.6011388561094688E-14</v>
      </c>
      <c r="F1105">
        <f t="shared" si="120"/>
        <v>5.6947468277868808E-24</v>
      </c>
      <c r="G1105">
        <f t="shared" si="116"/>
        <v>5.7169232360297625E-10</v>
      </c>
      <c r="H1105">
        <f t="shared" si="117"/>
        <v>0.35007117850684177</v>
      </c>
    </row>
    <row r="1106" spans="2:8" x14ac:dyDescent="0.25">
      <c r="B1106">
        <f t="shared" si="121"/>
        <v>64.080000000000908</v>
      </c>
      <c r="C1106">
        <f t="shared" si="115"/>
        <v>8.5069102178490177E-23</v>
      </c>
      <c r="D1106">
        <f t="shared" si="118"/>
        <v>4104689.5674929926</v>
      </c>
      <c r="E1106">
        <f t="shared" si="119"/>
        <v>5.6011388555399939E-14</v>
      </c>
      <c r="F1106">
        <f t="shared" si="120"/>
        <v>5.2961962186491929E-24</v>
      </c>
      <c r="G1106">
        <f t="shared" si="116"/>
        <v>5.3168188861556354E-10</v>
      </c>
      <c r="H1106">
        <f t="shared" si="117"/>
        <v>0.35007117847124958</v>
      </c>
    </row>
    <row r="1107" spans="2:8" x14ac:dyDescent="0.25">
      <c r="B1107">
        <f t="shared" si="121"/>
        <v>64.14000000000091</v>
      </c>
      <c r="C1107">
        <f t="shared" si="115"/>
        <v>7.9115517784642971E-23</v>
      </c>
      <c r="D1107">
        <f t="shared" si="118"/>
        <v>4104689.567298932</v>
      </c>
      <c r="E1107">
        <f t="shared" si="119"/>
        <v>5.6011388550103742E-14</v>
      </c>
      <c r="F1107">
        <f t="shared" si="120"/>
        <v>4.9255385988941815E-24</v>
      </c>
      <c r="G1107">
        <f t="shared" si="116"/>
        <v>4.9447198615401849E-10</v>
      </c>
      <c r="H1107">
        <f t="shared" si="117"/>
        <v>0.35007117843814833</v>
      </c>
    </row>
    <row r="1108" spans="2:8" x14ac:dyDescent="0.25">
      <c r="B1108">
        <f t="shared" si="121"/>
        <v>64.200000000000912</v>
      </c>
      <c r="C1108">
        <f t="shared" si="115"/>
        <v>7.3578575736305617E-23</v>
      </c>
      <c r="D1108">
        <f t="shared" si="118"/>
        <v>4104689.5671184524</v>
      </c>
      <c r="E1108">
        <f t="shared" si="119"/>
        <v>5.6011388545178202E-14</v>
      </c>
      <c r="F1108">
        <f t="shared" si="120"/>
        <v>4.5808228056286315E-24</v>
      </c>
      <c r="G1108">
        <f t="shared" si="116"/>
        <v>4.5986609835191008E-10</v>
      </c>
      <c r="H1108">
        <f t="shared" si="117"/>
        <v>0.35007117840736374</v>
      </c>
    </row>
    <row r="1109" spans="2:8" x14ac:dyDescent="0.25">
      <c r="B1109">
        <f t="shared" si="121"/>
        <v>64.260000000000915</v>
      </c>
      <c r="C1109">
        <f t="shared" si="115"/>
        <v>6.8429140009721423E-23</v>
      </c>
      <c r="D1109">
        <f t="shared" si="118"/>
        <v>4104689.5669506039</v>
      </c>
      <c r="E1109">
        <f t="shared" si="119"/>
        <v>5.6011388540597381E-14</v>
      </c>
      <c r="F1109">
        <f t="shared" si="120"/>
        <v>4.2602314723809725E-24</v>
      </c>
      <c r="G1109">
        <f t="shared" si="116"/>
        <v>4.2768212506075887E-10</v>
      </c>
      <c r="H1109">
        <f t="shared" si="117"/>
        <v>0.35007117837873358</v>
      </c>
    </row>
    <row r="1110" spans="2:8" x14ac:dyDescent="0.25">
      <c r="B1110">
        <f t="shared" si="121"/>
        <v>64.320000000000917</v>
      </c>
      <c r="C1110">
        <f t="shared" si="115"/>
        <v>6.3640094809249895E-23</v>
      </c>
      <c r="D1110">
        <f t="shared" si="118"/>
        <v>4104689.5667945025</v>
      </c>
      <c r="E1110">
        <f t="shared" si="119"/>
        <v>5.6011388536337147E-14</v>
      </c>
      <c r="F1110">
        <f t="shared" si="120"/>
        <v>3.9620770445692897E-24</v>
      </c>
      <c r="G1110">
        <f t="shared" si="116"/>
        <v>3.9775059255781181E-10</v>
      </c>
      <c r="H1110">
        <f t="shared" si="117"/>
        <v>0.3500711783521071</v>
      </c>
    </row>
    <row r="1111" spans="2:8" x14ac:dyDescent="0.25">
      <c r="B1111">
        <f t="shared" si="121"/>
        <v>64.380000000000919</v>
      </c>
      <c r="C1111">
        <f t="shared" si="115"/>
        <v>5.9186190778377403E-23</v>
      </c>
      <c r="D1111">
        <f t="shared" si="118"/>
        <v>4104689.5666493257</v>
      </c>
      <c r="E1111">
        <f t="shared" si="119"/>
        <v>5.6011388532375071E-14</v>
      </c>
      <c r="F1111">
        <f t="shared" si="120"/>
        <v>3.6847885676289584E-24</v>
      </c>
      <c r="G1111">
        <f t="shared" si="116"/>
        <v>3.6991369236485872E-10</v>
      </c>
      <c r="H1111">
        <f t="shared" si="117"/>
        <v>0.35007117832734419</v>
      </c>
    </row>
    <row r="1112" spans="2:8" x14ac:dyDescent="0.25">
      <c r="B1112">
        <f t="shared" si="121"/>
        <v>64.440000000000921</v>
      </c>
      <c r="C1112">
        <f t="shared" si="115"/>
        <v>5.5044044999721548E-23</v>
      </c>
      <c r="D1112">
        <f t="shared" si="118"/>
        <v>4104689.5665143095</v>
      </c>
      <c r="E1112">
        <f t="shared" si="119"/>
        <v>5.6011388528690283E-14</v>
      </c>
      <c r="F1112">
        <f t="shared" si="120"/>
        <v>3.4269070733430989E-24</v>
      </c>
      <c r="G1112">
        <f t="shared" si="116"/>
        <v>3.4402528124825961E-10</v>
      </c>
      <c r="H1112">
        <f t="shared" si="117"/>
        <v>0.35007117830431422</v>
      </c>
    </row>
    <row r="1113" spans="2:8" x14ac:dyDescent="0.25">
      <c r="B1113">
        <f t="shared" si="121"/>
        <v>64.500000000000924</v>
      </c>
      <c r="C1113">
        <f t="shared" si="115"/>
        <v>5.1191742541731514E-23</v>
      </c>
      <c r="D1113">
        <f t="shared" si="118"/>
        <v>4104689.5663887421</v>
      </c>
      <c r="E1113">
        <f t="shared" si="119"/>
        <v>5.6011388525263376E-14</v>
      </c>
      <c r="F1113">
        <f t="shared" si="120"/>
        <v>3.1870736262437125E-24</v>
      </c>
      <c r="G1113">
        <f t="shared" si="116"/>
        <v>3.1994839088582196E-10</v>
      </c>
      <c r="H1113">
        <f t="shared" si="117"/>
        <v>0.35007117828289608</v>
      </c>
    </row>
    <row r="1114" spans="2:8" x14ac:dyDescent="0.25">
      <c r="B1114">
        <f t="shared" si="121"/>
        <v>64.560000000000926</v>
      </c>
      <c r="C1114">
        <f t="shared" si="115"/>
        <v>4.7609046170956153E-23</v>
      </c>
      <c r="D1114">
        <f t="shared" si="118"/>
        <v>4104689.5662719626</v>
      </c>
      <c r="E1114">
        <f t="shared" si="119"/>
        <v>5.6011388522076303E-14</v>
      </c>
      <c r="F1114">
        <f t="shared" si="120"/>
        <v>2.9640236613807424E-24</v>
      </c>
      <c r="G1114">
        <f t="shared" si="116"/>
        <v>2.9755653856847596E-10</v>
      </c>
      <c r="H1114">
        <f t="shared" si="117"/>
        <v>0.35007117826297685</v>
      </c>
    </row>
    <row r="1115" spans="2:8" x14ac:dyDescent="0.25">
      <c r="B1115">
        <f t="shared" si="121"/>
        <v>64.620000000000928</v>
      </c>
      <c r="C1115">
        <f t="shared" si="115"/>
        <v>4.4277123726102468E-23</v>
      </c>
      <c r="D1115">
        <f t="shared" si="118"/>
        <v>4104689.5661633564</v>
      </c>
      <c r="E1115">
        <f t="shared" si="119"/>
        <v>5.6011388519112281E-14</v>
      </c>
      <c r="F1115">
        <f t="shared" si="120"/>
        <v>2.7565850969118629E-24</v>
      </c>
      <c r="G1115">
        <f t="shared" si="116"/>
        <v>2.7673202328814043E-10</v>
      </c>
      <c r="H1115">
        <f t="shared" si="117"/>
        <v>0.35007117824445172</v>
      </c>
    </row>
    <row r="1116" spans="2:8" x14ac:dyDescent="0.25">
      <c r="B1116">
        <f t="shared" si="121"/>
        <v>64.680000000000931</v>
      </c>
      <c r="C1116">
        <f t="shared" si="115"/>
        <v>4.1178373357817132E-23</v>
      </c>
      <c r="D1116">
        <f t="shared" si="118"/>
        <v>4104689.5660623508</v>
      </c>
      <c r="E1116">
        <f t="shared" si="119"/>
        <v>5.6011388516355698E-14</v>
      </c>
      <c r="F1116">
        <f t="shared" si="120"/>
        <v>2.563664912517685E-24</v>
      </c>
      <c r="G1116">
        <f t="shared" si="116"/>
        <v>2.5736483348635704E-10</v>
      </c>
      <c r="H1116">
        <f t="shared" si="117"/>
        <v>0.35007117822722311</v>
      </c>
    </row>
    <row r="1117" spans="2:8" x14ac:dyDescent="0.25">
      <c r="B1117">
        <f t="shared" si="121"/>
        <v>64.740000000000933</v>
      </c>
      <c r="C1117">
        <f t="shared" si="115"/>
        <v>3.8296479451959197E-23</v>
      </c>
      <c r="D1117">
        <f t="shared" si="118"/>
        <v>4104689.5659684143</v>
      </c>
      <c r="E1117">
        <f t="shared" si="119"/>
        <v>5.6011388513792033E-14</v>
      </c>
      <c r="F1117">
        <f t="shared" si="120"/>
        <v>2.3842455842933804E-24</v>
      </c>
      <c r="G1117">
        <f t="shared" si="116"/>
        <v>2.3935299657474495E-10</v>
      </c>
      <c r="H1117">
        <f t="shared" si="117"/>
        <v>0.35007117821120015</v>
      </c>
    </row>
    <row r="1118" spans="2:8" x14ac:dyDescent="0.25">
      <c r="B1118">
        <f t="shared" si="121"/>
        <v>64.800000000000935</v>
      </c>
      <c r="C1118">
        <f t="shared" si="115"/>
        <v>3.5616279811834181E-23</v>
      </c>
      <c r="D1118">
        <f t="shared" si="118"/>
        <v>4104689.5658810516</v>
      </c>
      <c r="E1118">
        <f t="shared" si="119"/>
        <v>5.6011388511407786E-14</v>
      </c>
      <c r="F1118">
        <f t="shared" si="120"/>
        <v>2.2173827779138852E-24</v>
      </c>
      <c r="G1118">
        <f t="shared" si="116"/>
        <v>2.2260174882396362E-10</v>
      </c>
      <c r="H1118">
        <f t="shared" si="117"/>
        <v>0.35007117819629857</v>
      </c>
    </row>
    <row r="1119" spans="2:8" x14ac:dyDescent="0.25">
      <c r="B1119">
        <f t="shared" si="121"/>
        <v>64.860000000000937</v>
      </c>
      <c r="C1119">
        <f t="shared" si="115"/>
        <v>3.3123667792471851E-23</v>
      </c>
      <c r="D1119">
        <f t="shared" si="118"/>
        <v>4104689.5657998035</v>
      </c>
      <c r="E1119">
        <f t="shared" si="119"/>
        <v>5.6011388509190405E-14</v>
      </c>
      <c r="F1119">
        <f t="shared" si="120"/>
        <v>2.0621984281292592E-24</v>
      </c>
      <c r="G1119">
        <f t="shared" si="116"/>
        <v>2.0702292370294906E-10</v>
      </c>
      <c r="H1119">
        <f t="shared" si="117"/>
        <v>0.35007117818243999</v>
      </c>
    </row>
    <row r="1120" spans="2:8" x14ac:dyDescent="0.25">
      <c r="B1120">
        <f t="shared" si="121"/>
        <v>64.92000000000094</v>
      </c>
      <c r="C1120">
        <f t="shared" si="115"/>
        <v>3.0805487444495116E-23</v>
      </c>
      <c r="D1120">
        <f t="shared" si="118"/>
        <v>4104689.5657242415</v>
      </c>
      <c r="E1120">
        <f t="shared" si="119"/>
        <v>5.6011388507128209E-14</v>
      </c>
      <c r="F1120">
        <f t="shared" si="120"/>
        <v>1.9178746571090818E-24</v>
      </c>
      <c r="G1120">
        <f t="shared" si="116"/>
        <v>1.9253429652809447E-10</v>
      </c>
      <c r="H1120">
        <f t="shared" si="117"/>
        <v>0.35007117816955124</v>
      </c>
    </row>
    <row r="1121" spans="2:8" x14ac:dyDescent="0.25">
      <c r="B1121">
        <f t="shared" si="121"/>
        <v>64.980000000000942</v>
      </c>
      <c r="C1121">
        <f t="shared" si="115"/>
        <v>2.8649561475756504E-23</v>
      </c>
      <c r="D1121">
        <f t="shared" si="118"/>
        <v>4104689.5656539677</v>
      </c>
      <c r="E1121">
        <f t="shared" si="119"/>
        <v>5.6011388505210337E-14</v>
      </c>
      <c r="F1121">
        <f t="shared" si="120"/>
        <v>1.7836514676076162E-24</v>
      </c>
      <c r="G1121">
        <f t="shared" si="116"/>
        <v>1.7905975922347814E-10</v>
      </c>
      <c r="H1121">
        <f t="shared" si="117"/>
        <v>0.35007117815756456</v>
      </c>
    </row>
    <row r="1122" spans="2:8" x14ac:dyDescent="0.25">
      <c r="B1122">
        <f t="shared" si="121"/>
        <v>65.040000000000944</v>
      </c>
      <c r="C1122">
        <f t="shared" si="115"/>
        <v>2.6644502510300674E-23</v>
      </c>
      <c r="D1122">
        <f t="shared" si="118"/>
        <v>4104689.5655886116</v>
      </c>
      <c r="E1122">
        <f t="shared" si="119"/>
        <v>5.6011388503426684E-14</v>
      </c>
      <c r="F1122">
        <f t="shared" si="120"/>
        <v>1.6588219195817786E-24</v>
      </c>
      <c r="G1122">
        <f t="shared" si="116"/>
        <v>1.6652814068937918E-10</v>
      </c>
      <c r="H1122">
        <f t="shared" si="117"/>
        <v>0.35007117814641675</v>
      </c>
    </row>
    <row r="1123" spans="2:8" x14ac:dyDescent="0.25">
      <c r="B1123">
        <f t="shared" si="121"/>
        <v>65.100000000000946</v>
      </c>
      <c r="C1123">
        <f t="shared" si="115"/>
        <v>2.4779762021227101E-23</v>
      </c>
      <c r="D1123">
        <f t="shared" si="118"/>
        <v>4104689.5655278298</v>
      </c>
      <c r="E1123">
        <f t="shared" si="119"/>
        <v>5.6011388501767861E-14</v>
      </c>
      <c r="F1123">
        <f t="shared" si="120"/>
        <v>1.5427279359458918E-24</v>
      </c>
      <c r="G1123">
        <f t="shared" si="116"/>
        <v>1.5487351263266937E-10</v>
      </c>
      <c r="H1123">
        <f t="shared" si="117"/>
        <v>0.35007117813604904</v>
      </c>
    </row>
    <row r="1124" spans="2:8" x14ac:dyDescent="0.25">
      <c r="B1124">
        <f t="shared" si="121"/>
        <v>65.160000000000949</v>
      </c>
      <c r="C1124">
        <f t="shared" si="115"/>
        <v>2.3045539455375978E-23</v>
      </c>
      <c r="D1124">
        <f t="shared" si="118"/>
        <v>4104689.5654713018</v>
      </c>
      <c r="E1124">
        <f t="shared" si="119"/>
        <v>5.6011388500225133E-14</v>
      </c>
      <c r="F1124">
        <f t="shared" si="120"/>
        <v>1.4347590442981466E-24</v>
      </c>
      <c r="G1124">
        <f t="shared" si="116"/>
        <v>1.4403462159609984E-10</v>
      </c>
      <c r="H1124">
        <f t="shared" si="117"/>
        <v>0.35007117812640703</v>
      </c>
    </row>
    <row r="1125" spans="2:8" x14ac:dyDescent="0.25">
      <c r="B1125">
        <f t="shared" si="121"/>
        <v>65.220000000000951</v>
      </c>
      <c r="C1125">
        <f t="shared" si="115"/>
        <v>2.1432691358014015E-23</v>
      </c>
      <c r="D1125">
        <f t="shared" si="118"/>
        <v>4104689.56541873</v>
      </c>
      <c r="E1125">
        <f t="shared" si="119"/>
        <v>5.6011388498790372E-14</v>
      </c>
      <c r="F1125">
        <f t="shared" si="120"/>
        <v>1.3343469244017503E-24</v>
      </c>
      <c r="G1125">
        <f t="shared" si="116"/>
        <v>1.3395432098758758E-10</v>
      </c>
      <c r="H1125">
        <f t="shared" si="117"/>
        <v>0.35007117811743982</v>
      </c>
    </row>
    <row r="1126" spans="2:8" x14ac:dyDescent="0.25">
      <c r="B1126">
        <f t="shared" si="121"/>
        <v>65.280000000000953</v>
      </c>
      <c r="C1126">
        <f t="shared" si="115"/>
        <v>1.9932717392017346E-23</v>
      </c>
      <c r="D1126">
        <f t="shared" si="118"/>
        <v>4104689.5653698375</v>
      </c>
      <c r="E1126">
        <f t="shared" si="119"/>
        <v>5.6011388497456023E-14</v>
      </c>
      <c r="F1126">
        <f t="shared" si="120"/>
        <v>1.2409622625009879E-24</v>
      </c>
      <c r="G1126">
        <f t="shared" si="116"/>
        <v>1.2457948370010842E-10</v>
      </c>
      <c r="H1126">
        <f t="shared" si="117"/>
        <v>0.3500711781091001</v>
      </c>
    </row>
    <row r="1127" spans="2:8" x14ac:dyDescent="0.25">
      <c r="B1127">
        <f t="shared" si="121"/>
        <v>65.340000000000956</v>
      </c>
      <c r="C1127">
        <f t="shared" ref="C1127:C1190" si="122">(((4*PI()*$C$6^2)/($C$16*D1127^2))*(($C$11*$C$10*$C$12)/($C$13*$C$14))*($C$8^2/(4*PI()*$C$7))^2*(LN((2*$C$16*D1127^2)/$C$9)-$C$1))/$F$34</f>
        <v>1.8537704414601305E-23</v>
      </c>
      <c r="D1127">
        <f t="shared" si="118"/>
        <v>4104689.5653243666</v>
      </c>
      <c r="E1127">
        <f t="shared" si="119"/>
        <v>5.6011388496215063E-14</v>
      </c>
      <c r="F1127">
        <f t="shared" si="120"/>
        <v>1.1541126541986033E-24</v>
      </c>
      <c r="G1127">
        <f t="shared" ref="G1127:G1190" si="123">C1127/$C$19/$F$36</f>
        <v>1.1586065259125815E-10</v>
      </c>
      <c r="H1127">
        <f t="shared" ref="H1127:H1190" si="124">E1127/$C$19/$F$36</f>
        <v>0.35007117810134408</v>
      </c>
    </row>
    <row r="1128" spans="2:8" x14ac:dyDescent="0.25">
      <c r="B1128">
        <f t="shared" si="121"/>
        <v>65.400000000000958</v>
      </c>
      <c r="C1128">
        <f t="shared" si="122"/>
        <v>1.7240340458138525E-23</v>
      </c>
      <c r="D1128">
        <f t="shared" ref="D1128:D1191" si="125">((2*E1128)/$C$5)^0.5</f>
        <v>4104689.565282078</v>
      </c>
      <c r="E1128">
        <f t="shared" ref="E1128:E1191" si="126">E1127-F1127</f>
        <v>5.6011388495060953E-14</v>
      </c>
      <c r="F1128">
        <f t="shared" ref="F1128:F1191" si="127">(B1128-B1127)*(C1128+C1127)/2</f>
        <v>1.0733413461822355E-24</v>
      </c>
      <c r="G1128">
        <f t="shared" si="123"/>
        <v>1.0775212786336578E-10</v>
      </c>
      <c r="H1128">
        <f t="shared" si="124"/>
        <v>0.35007117809413096</v>
      </c>
    </row>
    <row r="1129" spans="2:8" x14ac:dyDescent="0.25">
      <c r="B1129">
        <f t="shared" si="121"/>
        <v>65.46000000000096</v>
      </c>
      <c r="C1129">
        <f t="shared" si="122"/>
        <v>1.6033753950756097E-23</v>
      </c>
      <c r="D1129">
        <f t="shared" si="125"/>
        <v>4104689.5652427492</v>
      </c>
      <c r="E1129">
        <f t="shared" si="126"/>
        <v>5.601138849398761E-14</v>
      </c>
      <c r="F1129">
        <f t="shared" si="127"/>
        <v>9.9822283226687652E-25</v>
      </c>
      <c r="G1129">
        <f t="shared" si="123"/>
        <v>1.002109621922256E-10</v>
      </c>
      <c r="H1129">
        <f t="shared" si="124"/>
        <v>0.3500711780874225</v>
      </c>
    </row>
    <row r="1130" spans="2:8" x14ac:dyDescent="0.25">
      <c r="B1130">
        <f t="shared" si="121"/>
        <v>65.520000000000962</v>
      </c>
      <c r="C1130">
        <f t="shared" si="122"/>
        <v>1.4911632553286058E-23</v>
      </c>
      <c r="D1130">
        <f t="shared" si="125"/>
        <v>4104689.5652061729</v>
      </c>
      <c r="E1130">
        <f t="shared" si="126"/>
        <v>5.6011388492989386E-14</v>
      </c>
      <c r="F1130">
        <f t="shared" si="127"/>
        <v>9.2836159512129986E-25</v>
      </c>
      <c r="G1130">
        <f t="shared" si="123"/>
        <v>9.3197703458037859E-11</v>
      </c>
      <c r="H1130">
        <f t="shared" si="124"/>
        <v>0.35007117808118365</v>
      </c>
    </row>
    <row r="1131" spans="2:8" x14ac:dyDescent="0.25">
      <c r="B1131">
        <f t="shared" si="121"/>
        <v>65.580000000000965</v>
      </c>
      <c r="C1131">
        <f t="shared" si="122"/>
        <v>1.3868027427818299E-23</v>
      </c>
      <c r="D1131">
        <f t="shared" si="125"/>
        <v>4104689.5651721559</v>
      </c>
      <c r="E1131">
        <f t="shared" si="126"/>
        <v>5.6011388492061022E-14</v>
      </c>
      <c r="F1131">
        <f t="shared" si="127"/>
        <v>8.6338979943316343E-25</v>
      </c>
      <c r="G1131">
        <f t="shared" si="123"/>
        <v>8.667517142386437E-11</v>
      </c>
      <c r="H1131">
        <f t="shared" si="124"/>
        <v>0.35007117807538141</v>
      </c>
    </row>
    <row r="1132" spans="2:8" x14ac:dyDescent="0.25">
      <c r="B1132">
        <f t="shared" si="121"/>
        <v>65.640000000000967</v>
      </c>
      <c r="C1132">
        <f t="shared" si="122"/>
        <v>1.2897458093833295E-23</v>
      </c>
      <c r="D1132">
        <f t="shared" si="125"/>
        <v>4104689.5651405198</v>
      </c>
      <c r="E1132">
        <f t="shared" si="126"/>
        <v>5.601138849119763E-14</v>
      </c>
      <c r="F1132">
        <f t="shared" si="127"/>
        <v>8.0296456564957829E-25</v>
      </c>
      <c r="G1132">
        <f t="shared" si="123"/>
        <v>8.0609113086458086E-11</v>
      </c>
      <c r="H1132">
        <f t="shared" si="124"/>
        <v>0.35007117806998517</v>
      </c>
    </row>
    <row r="1133" spans="2:8" x14ac:dyDescent="0.25">
      <c r="B1133">
        <f t="shared" si="121"/>
        <v>65.700000000000969</v>
      </c>
      <c r="C1133">
        <f t="shared" si="122"/>
        <v>1.1994828543296296E-23</v>
      </c>
      <c r="D1133">
        <f t="shared" si="125"/>
        <v>4104689.5651110979</v>
      </c>
      <c r="E1133">
        <f t="shared" si="126"/>
        <v>5.6011388490394664E-14</v>
      </c>
      <c r="F1133">
        <f t="shared" si="127"/>
        <v>7.4676859911391604E-25</v>
      </c>
      <c r="G1133">
        <f t="shared" si="123"/>
        <v>7.4967678395601847E-11</v>
      </c>
      <c r="H1133">
        <f t="shared" si="124"/>
        <v>0.35007117806496663</v>
      </c>
    </row>
    <row r="1134" spans="2:8" x14ac:dyDescent="0.25">
      <c r="B1134">
        <f t="shared" si="121"/>
        <v>65.760000000000971</v>
      </c>
      <c r="C1134">
        <f t="shared" si="122"/>
        <v>1.1155357336569143E-23</v>
      </c>
      <c r="D1134">
        <f t="shared" si="125"/>
        <v>4104689.5650837352</v>
      </c>
      <c r="E1134">
        <f t="shared" si="126"/>
        <v>5.6011388489647897E-14</v>
      </c>
      <c r="F1134">
        <f t="shared" si="127"/>
        <v>6.9450557639598953E-25</v>
      </c>
      <c r="G1134">
        <f t="shared" si="123"/>
        <v>6.9720983353557142E-11</v>
      </c>
      <c r="H1134">
        <f t="shared" si="124"/>
        <v>0.3500711780602993</v>
      </c>
    </row>
    <row r="1135" spans="2:8" x14ac:dyDescent="0.25">
      <c r="B1135">
        <f t="shared" si="121"/>
        <v>65.820000000000974</v>
      </c>
      <c r="C1135">
        <f t="shared" si="122"/>
        <v>1.0374647506498772E-23</v>
      </c>
      <c r="D1135">
        <f t="shared" si="125"/>
        <v>4104689.5650582877</v>
      </c>
      <c r="E1135">
        <f t="shared" si="126"/>
        <v>5.601138848895339E-14</v>
      </c>
      <c r="F1135">
        <f t="shared" si="127"/>
        <v>6.4590014529206191E-25</v>
      </c>
      <c r="G1135">
        <f t="shared" si="123"/>
        <v>6.4841546915617329E-11</v>
      </c>
      <c r="H1135">
        <f t="shared" si="124"/>
        <v>0.35007117805595866</v>
      </c>
    </row>
    <row r="1136" spans="2:8" x14ac:dyDescent="0.25">
      <c r="B1136">
        <f t="shared" si="121"/>
        <v>65.880000000000976</v>
      </c>
      <c r="C1136">
        <f t="shared" si="122"/>
        <v>9.6485607310582847E-24</v>
      </c>
      <c r="D1136">
        <f t="shared" si="125"/>
        <v>4104689.5650346205</v>
      </c>
      <c r="E1136">
        <f t="shared" si="126"/>
        <v>5.601138848830749E-14</v>
      </c>
      <c r="F1136">
        <f t="shared" si="127"/>
        <v>6.0069624712673447E-25</v>
      </c>
      <c r="G1136">
        <f t="shared" si="123"/>
        <v>6.0303504569114279E-11</v>
      </c>
      <c r="H1136">
        <f t="shared" si="124"/>
        <v>0.35007117805192178</v>
      </c>
    </row>
    <row r="1137" spans="2:8" x14ac:dyDescent="0.25">
      <c r="B1137">
        <f t="shared" si="121"/>
        <v>65.940000000000978</v>
      </c>
      <c r="C1137">
        <f t="shared" si="122"/>
        <v>8.9733291798884504E-24</v>
      </c>
      <c r="D1137">
        <f t="shared" si="125"/>
        <v>4104689.5650126105</v>
      </c>
      <c r="E1137">
        <f t="shared" si="126"/>
        <v>5.6011388487706794E-14</v>
      </c>
      <c r="F1137">
        <f t="shared" si="127"/>
        <v>5.5865669732842326E-25</v>
      </c>
      <c r="G1137">
        <f t="shared" si="123"/>
        <v>5.6083307374302805E-11</v>
      </c>
      <c r="H1137">
        <f t="shared" si="124"/>
        <v>0.35007117804816745</v>
      </c>
    </row>
    <row r="1138" spans="2:8" x14ac:dyDescent="0.25">
      <c r="B1138">
        <f t="shared" si="121"/>
        <v>66.000000000000981</v>
      </c>
      <c r="C1138">
        <f t="shared" si="122"/>
        <v>8.3453038595796886E-24</v>
      </c>
      <c r="D1138">
        <f t="shared" si="125"/>
        <v>4104689.56499214</v>
      </c>
      <c r="E1138">
        <f t="shared" si="126"/>
        <v>5.6011388487148136E-14</v>
      </c>
      <c r="F1138">
        <f t="shared" si="127"/>
        <v>5.1955899118406386E-25</v>
      </c>
      <c r="G1138">
        <f t="shared" si="123"/>
        <v>5.215814912237305E-11</v>
      </c>
      <c r="H1138">
        <f t="shared" si="124"/>
        <v>0.3500711780446758</v>
      </c>
    </row>
    <row r="1139" spans="2:8" x14ac:dyDescent="0.25">
      <c r="B1139">
        <f t="shared" si="121"/>
        <v>66.060000000000983</v>
      </c>
      <c r="C1139">
        <f t="shared" si="122"/>
        <v>7.7612552012521171E-24</v>
      </c>
      <c r="D1139">
        <f t="shared" si="125"/>
        <v>4104689.5649731029</v>
      </c>
      <c r="E1139">
        <f t="shared" si="126"/>
        <v>5.6011388486628579E-14</v>
      </c>
      <c r="F1139">
        <f t="shared" si="127"/>
        <v>4.8319677182497243E-25</v>
      </c>
      <c r="G1139">
        <f t="shared" si="123"/>
        <v>4.8507845007825729E-11</v>
      </c>
      <c r="H1139">
        <f t="shared" si="124"/>
        <v>0.35007117804142857</v>
      </c>
    </row>
    <row r="1140" spans="2:8" x14ac:dyDescent="0.25">
      <c r="B1140">
        <f t="shared" si="121"/>
        <v>66.120000000000985</v>
      </c>
      <c r="C1140">
        <f t="shared" si="122"/>
        <v>7.2181004346110097E-24</v>
      </c>
      <c r="D1140">
        <f t="shared" si="125"/>
        <v>4104689.564955398</v>
      </c>
      <c r="E1140">
        <f t="shared" si="126"/>
        <v>5.601138848614538E-14</v>
      </c>
      <c r="F1140">
        <f t="shared" si="127"/>
        <v>4.4938066907591081E-25</v>
      </c>
      <c r="G1140">
        <f t="shared" si="123"/>
        <v>4.5113127716318806E-11</v>
      </c>
      <c r="H1140">
        <f t="shared" si="124"/>
        <v>0.35007117803840859</v>
      </c>
    </row>
    <row r="1141" spans="2:8" x14ac:dyDescent="0.25">
      <c r="B1141">
        <f t="shared" si="121"/>
        <v>66.180000000000987</v>
      </c>
      <c r="C1141">
        <f t="shared" si="122"/>
        <v>6.7129245591733442E-24</v>
      </c>
      <c r="D1141">
        <f t="shared" si="125"/>
        <v>4104689.5649389317</v>
      </c>
      <c r="E1141">
        <f t="shared" si="126"/>
        <v>5.6011388485696E-14</v>
      </c>
      <c r="F1141">
        <f t="shared" si="127"/>
        <v>4.1793074981354648E-25</v>
      </c>
      <c r="G1141">
        <f t="shared" si="123"/>
        <v>4.1955778494833397E-11</v>
      </c>
      <c r="H1141">
        <f t="shared" si="124"/>
        <v>0.35007117803560001</v>
      </c>
    </row>
    <row r="1142" spans="2:8" x14ac:dyDescent="0.25">
      <c r="B1142">
        <f t="shared" si="121"/>
        <v>66.24000000000099</v>
      </c>
      <c r="C1142">
        <f t="shared" si="122"/>
        <v>6.2431131620357818E-24</v>
      </c>
      <c r="D1142">
        <f t="shared" si="125"/>
        <v>4104689.564923618</v>
      </c>
      <c r="E1142">
        <f t="shared" si="126"/>
        <v>5.6011388485278068E-14</v>
      </c>
      <c r="F1142">
        <f t="shared" si="127"/>
        <v>3.8868113163628851E-25</v>
      </c>
      <c r="G1142">
        <f t="shared" si="123"/>
        <v>3.9019457262723627E-11</v>
      </c>
      <c r="H1142">
        <f t="shared" si="124"/>
        <v>0.35007117803298787</v>
      </c>
    </row>
    <row r="1143" spans="2:8" x14ac:dyDescent="0.25">
      <c r="B1143">
        <f t="shared" si="121"/>
        <v>66.300000000000992</v>
      </c>
      <c r="C1143">
        <f t="shared" si="122"/>
        <v>5.8061986288802822E-24</v>
      </c>
      <c r="D1143">
        <f t="shared" si="125"/>
        <v>4104689.5649093762</v>
      </c>
      <c r="E1143">
        <f t="shared" si="126"/>
        <v>5.6011388484889387E-14</v>
      </c>
      <c r="F1143">
        <f t="shared" si="127"/>
        <v>3.6147935372749559E-25</v>
      </c>
      <c r="G1143">
        <f t="shared" si="123"/>
        <v>3.6288741430501764E-11</v>
      </c>
      <c r="H1143">
        <f t="shared" si="124"/>
        <v>0.35007117803055865</v>
      </c>
    </row>
    <row r="1144" spans="2:8" x14ac:dyDescent="0.25">
      <c r="B1144">
        <f t="shared" si="121"/>
        <v>66.360000000000994</v>
      </c>
      <c r="C1144">
        <f t="shared" si="122"/>
        <v>5.3998321823387987E-24</v>
      </c>
      <c r="D1144">
        <f t="shared" si="125"/>
        <v>4104689.5648961309</v>
      </c>
      <c r="E1144">
        <f t="shared" si="126"/>
        <v>5.6011388484527906E-14</v>
      </c>
      <c r="F1144">
        <f t="shared" si="127"/>
        <v>3.3618092433658517E-25</v>
      </c>
      <c r="G1144">
        <f t="shared" si="123"/>
        <v>3.3748951139617491E-11</v>
      </c>
      <c r="H1144">
        <f t="shared" si="124"/>
        <v>0.35007117802829935</v>
      </c>
    </row>
    <row r="1145" spans="2:8" x14ac:dyDescent="0.25">
      <c r="B1145">
        <f t="shared" si="121"/>
        <v>66.420000000000996</v>
      </c>
      <c r="C1145">
        <f t="shared" si="122"/>
        <v>5.021930680578906E-24</v>
      </c>
      <c r="D1145">
        <f t="shared" si="125"/>
        <v>4104689.5648838128</v>
      </c>
      <c r="E1145">
        <f t="shared" si="126"/>
        <v>5.6011388484191725E-14</v>
      </c>
      <c r="F1145">
        <f t="shared" si="127"/>
        <v>3.1265288588754298E-25</v>
      </c>
      <c r="G1145">
        <f t="shared" si="123"/>
        <v>3.1387066753618162E-11</v>
      </c>
      <c r="H1145">
        <f t="shared" si="124"/>
        <v>0.35007117802619825</v>
      </c>
    </row>
    <row r="1146" spans="2:8" x14ac:dyDescent="0.25">
      <c r="B1146">
        <f t="shared" si="121"/>
        <v>66.480000000000999</v>
      </c>
      <c r="C1146">
        <f t="shared" si="122"/>
        <v>4.6704669050386919E-24</v>
      </c>
      <c r="D1146">
        <f t="shared" si="125"/>
        <v>4104689.5648723566</v>
      </c>
      <c r="E1146">
        <f t="shared" si="126"/>
        <v>5.6011388483879071E-14</v>
      </c>
      <c r="F1146">
        <f t="shared" si="127"/>
        <v>2.9077192756853894E-25</v>
      </c>
      <c r="G1146">
        <f t="shared" si="123"/>
        <v>2.9190418156491819E-11</v>
      </c>
      <c r="H1146">
        <f t="shared" si="124"/>
        <v>0.35007117802424415</v>
      </c>
    </row>
    <row r="1147" spans="2:8" x14ac:dyDescent="0.25">
      <c r="B1147">
        <f t="shared" si="121"/>
        <v>66.540000000001001</v>
      </c>
      <c r="C1147">
        <f t="shared" si="122"/>
        <v>4.3436023781947035E-24</v>
      </c>
      <c r="D1147">
        <f t="shared" si="125"/>
        <v>4104689.5648617023</v>
      </c>
      <c r="E1147">
        <f t="shared" si="126"/>
        <v>5.6011388483588297E-14</v>
      </c>
      <c r="F1147">
        <f t="shared" si="127"/>
        <v>2.704220784970121E-25</v>
      </c>
      <c r="G1147">
        <f t="shared" si="123"/>
        <v>2.7147514863716893E-11</v>
      </c>
      <c r="H1147">
        <f t="shared" si="124"/>
        <v>0.35007117802242682</v>
      </c>
    </row>
    <row r="1148" spans="2:8" x14ac:dyDescent="0.25">
      <c r="B1148">
        <f t="shared" si="121"/>
        <v>66.600000000001003</v>
      </c>
      <c r="C1148">
        <f t="shared" si="122"/>
        <v>4.0396104690647637E-24</v>
      </c>
      <c r="D1148">
        <f t="shared" si="125"/>
        <v>4104689.5648517935</v>
      </c>
      <c r="E1148">
        <f t="shared" si="126"/>
        <v>5.6011388483317875E-14</v>
      </c>
      <c r="F1148">
        <f t="shared" si="127"/>
        <v>2.5149638541779353E-25</v>
      </c>
      <c r="G1148">
        <f t="shared" si="123"/>
        <v>2.5247565431654768E-11</v>
      </c>
      <c r="H1148">
        <f t="shared" si="124"/>
        <v>0.35007117802073667</v>
      </c>
    </row>
    <row r="1149" spans="2:8" x14ac:dyDescent="0.25">
      <c r="B1149">
        <f t="shared" ref="B1149:B1212" si="128">B1148+$B$39</f>
        <v>66.660000000001006</v>
      </c>
      <c r="C1149">
        <f t="shared" si="122"/>
        <v>3.7569043548433275E-24</v>
      </c>
      <c r="D1149">
        <f t="shared" si="125"/>
        <v>4104689.5648425785</v>
      </c>
      <c r="E1149">
        <f t="shared" si="126"/>
        <v>5.601138848306638E-14</v>
      </c>
      <c r="F1149">
        <f t="shared" si="127"/>
        <v>2.3389544471725161E-25</v>
      </c>
      <c r="G1149">
        <f t="shared" si="123"/>
        <v>2.3480652217770794E-11</v>
      </c>
      <c r="H1149">
        <f t="shared" si="124"/>
        <v>0.35007117801916482</v>
      </c>
    </row>
    <row r="1150" spans="2:8" x14ac:dyDescent="0.25">
      <c r="B1150">
        <f t="shared" si="128"/>
        <v>66.720000000001008</v>
      </c>
      <c r="C1150">
        <f t="shared" si="122"/>
        <v>3.4939671168131301E-24</v>
      </c>
      <c r="D1150">
        <f t="shared" si="125"/>
        <v>4104689.564834008</v>
      </c>
      <c r="E1150">
        <f t="shared" si="126"/>
        <v>5.6011388482832486E-14</v>
      </c>
      <c r="F1150">
        <f t="shared" si="127"/>
        <v>2.1752614414970199E-25</v>
      </c>
      <c r="G1150">
        <f t="shared" si="123"/>
        <v>2.1837294480082061E-11</v>
      </c>
      <c r="H1150">
        <f t="shared" si="124"/>
        <v>0.35007117801770299</v>
      </c>
    </row>
    <row r="1151" spans="2:8" x14ac:dyDescent="0.25">
      <c r="B1151">
        <f t="shared" si="128"/>
        <v>66.78000000000101</v>
      </c>
      <c r="C1151">
        <f t="shared" si="122"/>
        <v>3.24944261566009E-24</v>
      </c>
      <c r="D1151">
        <f t="shared" si="125"/>
        <v>4104689.5648260377</v>
      </c>
      <c r="E1151">
        <f t="shared" si="126"/>
        <v>5.6011388482614962E-14</v>
      </c>
      <c r="F1151">
        <f t="shared" si="127"/>
        <v>2.0230229197420429E-25</v>
      </c>
      <c r="G1151">
        <f t="shared" si="123"/>
        <v>2.0309016347875559E-11</v>
      </c>
      <c r="H1151">
        <f t="shared" si="124"/>
        <v>0.35007117801634352</v>
      </c>
    </row>
    <row r="1152" spans="2:8" x14ac:dyDescent="0.25">
      <c r="B1152">
        <f t="shared" si="128"/>
        <v>66.840000000001012</v>
      </c>
      <c r="C1152">
        <f t="shared" si="122"/>
        <v>3.02201665452308E-24</v>
      </c>
      <c r="D1152">
        <f t="shared" si="125"/>
        <v>4104689.5648186249</v>
      </c>
      <c r="E1152">
        <f t="shared" si="126"/>
        <v>5.601138848241266E-14</v>
      </c>
      <c r="F1152">
        <f t="shared" si="127"/>
        <v>1.8814377810550224E-25</v>
      </c>
      <c r="G1152">
        <f t="shared" si="123"/>
        <v>1.8887604090769248E-11</v>
      </c>
      <c r="H1152">
        <f t="shared" si="124"/>
        <v>0.35007117801507914</v>
      </c>
    </row>
    <row r="1153" spans="2:8" x14ac:dyDescent="0.25">
      <c r="B1153">
        <f t="shared" si="128"/>
        <v>66.900000000001015</v>
      </c>
      <c r="C1153">
        <f t="shared" si="122"/>
        <v>2.8105428063530183E-24</v>
      </c>
      <c r="D1153">
        <f t="shared" si="125"/>
        <v>4104689.5648117312</v>
      </c>
      <c r="E1153">
        <f t="shared" si="126"/>
        <v>5.6011388482224514E-14</v>
      </c>
      <c r="F1153">
        <f t="shared" si="127"/>
        <v>1.7497678382628958E-25</v>
      </c>
      <c r="G1153">
        <f t="shared" si="123"/>
        <v>1.7565892539706364E-11</v>
      </c>
      <c r="H1153">
        <f t="shared" si="124"/>
        <v>0.35007117801390319</v>
      </c>
    </row>
    <row r="1154" spans="2:8" x14ac:dyDescent="0.25">
      <c r="B1154">
        <f t="shared" si="128"/>
        <v>66.960000000001017</v>
      </c>
      <c r="C1154">
        <f t="shared" si="122"/>
        <v>2.6138396920565757E-24</v>
      </c>
      <c r="D1154">
        <f t="shared" si="125"/>
        <v>4104689.5648053195</v>
      </c>
      <c r="E1154">
        <f t="shared" si="126"/>
        <v>5.6011388482049538E-14</v>
      </c>
      <c r="F1154">
        <f t="shared" si="127"/>
        <v>1.62731474952294E-25</v>
      </c>
      <c r="G1154">
        <f t="shared" si="123"/>
        <v>1.6336498075353594E-11</v>
      </c>
      <c r="H1154">
        <f t="shared" si="124"/>
        <v>0.35007117801280963</v>
      </c>
    </row>
    <row r="1155" spans="2:8" x14ac:dyDescent="0.25">
      <c r="B1155">
        <f t="shared" si="128"/>
        <v>67.020000000001019</v>
      </c>
      <c r="C1155">
        <f t="shared" si="122"/>
        <v>2.4309006927613307E-24</v>
      </c>
      <c r="D1155">
        <f t="shared" si="125"/>
        <v>4104689.5647993567</v>
      </c>
      <c r="E1155">
        <f t="shared" si="126"/>
        <v>5.6011388481886806E-14</v>
      </c>
      <c r="F1155">
        <f t="shared" si="127"/>
        <v>1.5134221154454293E-25</v>
      </c>
      <c r="G1155">
        <f t="shared" si="123"/>
        <v>1.5193129329758315E-11</v>
      </c>
      <c r="H1155">
        <f t="shared" si="124"/>
        <v>0.35007117801179249</v>
      </c>
    </row>
    <row r="1156" spans="2:8" x14ac:dyDescent="0.25">
      <c r="B1156">
        <f t="shared" si="128"/>
        <v>67.080000000001021</v>
      </c>
      <c r="C1156">
        <f t="shared" si="122"/>
        <v>2.2607821032743581E-24</v>
      </c>
      <c r="D1156">
        <f t="shared" si="125"/>
        <v>4104689.5647938116</v>
      </c>
      <c r="E1156">
        <f t="shared" si="126"/>
        <v>5.6011388481735464E-14</v>
      </c>
      <c r="F1156">
        <f t="shared" si="127"/>
        <v>1.40750483881076E-25</v>
      </c>
      <c r="G1156">
        <f t="shared" si="123"/>
        <v>1.4129888145464736E-11</v>
      </c>
      <c r="H1156">
        <f t="shared" si="124"/>
        <v>0.35007117801084658</v>
      </c>
    </row>
    <row r="1157" spans="2:8" x14ac:dyDescent="0.25">
      <c r="B1157">
        <f t="shared" si="128"/>
        <v>67.140000000001024</v>
      </c>
      <c r="C1157">
        <f t="shared" si="122"/>
        <v>2.1025472088115386E-24</v>
      </c>
      <c r="D1157">
        <f t="shared" si="125"/>
        <v>4104689.564788654</v>
      </c>
      <c r="E1157">
        <f t="shared" si="126"/>
        <v>5.6011388481594713E-14</v>
      </c>
      <c r="F1157">
        <f t="shared" si="127"/>
        <v>1.3089987936258185E-25</v>
      </c>
      <c r="G1157">
        <f t="shared" si="123"/>
        <v>1.3140920055072115E-11</v>
      </c>
      <c r="H1157">
        <f t="shared" si="124"/>
        <v>0.3500711780099669</v>
      </c>
    </row>
    <row r="1158" spans="2:8" x14ac:dyDescent="0.25">
      <c r="B1158">
        <f t="shared" si="128"/>
        <v>67.200000000001026</v>
      </c>
      <c r="C1158">
        <f t="shared" si="122"/>
        <v>1.9553921123566445E-24</v>
      </c>
      <c r="D1158">
        <f t="shared" si="125"/>
        <v>4104689.5647838577</v>
      </c>
      <c r="E1158">
        <f t="shared" si="126"/>
        <v>5.6011388481463812E-14</v>
      </c>
      <c r="F1158">
        <f t="shared" si="127"/>
        <v>1.2173817963505009E-25</v>
      </c>
      <c r="G1158">
        <f t="shared" si="123"/>
        <v>1.2221200702229026E-11</v>
      </c>
      <c r="H1158">
        <f t="shared" si="124"/>
        <v>0.35007117800914883</v>
      </c>
    </row>
    <row r="1159" spans="2:8" x14ac:dyDescent="0.25">
      <c r="B1159">
        <f t="shared" si="128"/>
        <v>67.260000000001028</v>
      </c>
      <c r="C1159">
        <f t="shared" si="122"/>
        <v>1.8185548593464534E-24</v>
      </c>
      <c r="D1159">
        <f t="shared" si="125"/>
        <v>4104689.5647793971</v>
      </c>
      <c r="E1159">
        <f t="shared" si="126"/>
        <v>5.6011388481342075E-14</v>
      </c>
      <c r="F1159">
        <f t="shared" si="127"/>
        <v>1.1321840915109722E-25</v>
      </c>
      <c r="G1159">
        <f t="shared" si="123"/>
        <v>1.1365967870915334E-11</v>
      </c>
      <c r="H1159">
        <f t="shared" si="124"/>
        <v>0.35007117800838794</v>
      </c>
    </row>
    <row r="1160" spans="2:8" x14ac:dyDescent="0.25">
      <c r="B1160">
        <f t="shared" si="128"/>
        <v>67.320000000001031</v>
      </c>
      <c r="C1160">
        <f t="shared" si="122"/>
        <v>1.6912734952177167E-24</v>
      </c>
      <c r="D1160">
        <f t="shared" si="125"/>
        <v>4104689.5647752485</v>
      </c>
      <c r="E1160">
        <f t="shared" si="126"/>
        <v>5.6011388481228858E-14</v>
      </c>
      <c r="F1160">
        <f t="shared" si="127"/>
        <v>1.0529485063692909E-25</v>
      </c>
      <c r="G1160">
        <f t="shared" si="123"/>
        <v>1.0570459345110728E-11</v>
      </c>
      <c r="H1160">
        <f t="shared" si="124"/>
        <v>0.35007117800768034</v>
      </c>
    </row>
    <row r="1161" spans="2:8" x14ac:dyDescent="0.25">
      <c r="B1161">
        <f t="shared" si="128"/>
        <v>67.380000000001033</v>
      </c>
      <c r="C1161">
        <f t="shared" si="122"/>
        <v>1.5729188831750958E-24</v>
      </c>
      <c r="D1161">
        <f t="shared" si="125"/>
        <v>4104689.5647713905</v>
      </c>
      <c r="E1161">
        <f t="shared" si="126"/>
        <v>5.6011388481123561E-14</v>
      </c>
      <c r="F1161">
        <f t="shared" si="127"/>
        <v>9.7925771351788076E-26</v>
      </c>
      <c r="G1161">
        <f t="shared" si="123"/>
        <v>9.8307430198443463E-12</v>
      </c>
      <c r="H1161">
        <f t="shared" si="124"/>
        <v>0.35007117800702225</v>
      </c>
    </row>
    <row r="1162" spans="2:8" x14ac:dyDescent="0.25">
      <c r="B1162">
        <f t="shared" si="128"/>
        <v>67.440000000001035</v>
      </c>
      <c r="C1162">
        <f t="shared" si="122"/>
        <v>1.4628269343790411E-24</v>
      </c>
      <c r="D1162">
        <f t="shared" si="125"/>
        <v>4104689.5647678021</v>
      </c>
      <c r="E1162">
        <f t="shared" si="126"/>
        <v>5.6011388481025635E-14</v>
      </c>
      <c r="F1162">
        <f t="shared" si="127"/>
        <v>9.1072374526627557E-26</v>
      </c>
      <c r="G1162">
        <f t="shared" si="123"/>
        <v>9.1426683398690062E-12</v>
      </c>
      <c r="H1162">
        <f t="shared" si="124"/>
        <v>0.35007117800641019</v>
      </c>
    </row>
    <row r="1163" spans="2:8" x14ac:dyDescent="0.25">
      <c r="B1163">
        <f t="shared" si="128"/>
        <v>67.500000000001037</v>
      </c>
      <c r="C1163">
        <f t="shared" si="122"/>
        <v>1.3604523969402408E-24</v>
      </c>
      <c r="D1163">
        <f t="shared" si="125"/>
        <v>4104689.5647644652</v>
      </c>
      <c r="E1163">
        <f t="shared" si="126"/>
        <v>5.6011388480934562E-14</v>
      </c>
      <c r="F1163">
        <f t="shared" si="127"/>
        <v>8.4698379939581675E-26</v>
      </c>
      <c r="G1163">
        <f t="shared" si="123"/>
        <v>8.5028274808765037E-12</v>
      </c>
      <c r="H1163">
        <f t="shared" si="124"/>
        <v>0.35007117800584098</v>
      </c>
    </row>
    <row r="1164" spans="2:8" x14ac:dyDescent="0.25">
      <c r="B1164">
        <f t="shared" si="128"/>
        <v>67.56000000000104</v>
      </c>
      <c r="C1164">
        <f t="shared" si="122"/>
        <v>1.2652430285605324E-24</v>
      </c>
      <c r="D1164">
        <f t="shared" si="125"/>
        <v>4104689.5647613616</v>
      </c>
      <c r="E1164">
        <f t="shared" si="126"/>
        <v>5.6011388480849864E-14</v>
      </c>
      <c r="F1164">
        <f t="shared" si="127"/>
        <v>7.8770862765026178E-26</v>
      </c>
      <c r="G1164">
        <f t="shared" si="123"/>
        <v>7.9077689285033269E-12</v>
      </c>
      <c r="H1164">
        <f t="shared" si="124"/>
        <v>0.35007117800531162</v>
      </c>
    </row>
    <row r="1165" spans="2:8" x14ac:dyDescent="0.25">
      <c r="B1165">
        <f t="shared" si="128"/>
        <v>67.620000000001042</v>
      </c>
      <c r="C1165">
        <f t="shared" si="122"/>
        <v>1.1766955198036097E-24</v>
      </c>
      <c r="D1165">
        <f t="shared" si="125"/>
        <v>4104689.5647584754</v>
      </c>
      <c r="E1165">
        <f t="shared" si="126"/>
        <v>5.6011388480771091E-14</v>
      </c>
      <c r="F1165">
        <f t="shared" si="127"/>
        <v>7.3258156450927031E-26</v>
      </c>
      <c r="G1165">
        <f t="shared" si="123"/>
        <v>7.3543469987725604E-12</v>
      </c>
      <c r="H1165">
        <f t="shared" si="124"/>
        <v>0.35007117800481924</v>
      </c>
    </row>
    <row r="1166" spans="2:8" x14ac:dyDescent="0.25">
      <c r="B1166">
        <f t="shared" si="128"/>
        <v>67.680000000001044</v>
      </c>
      <c r="C1166">
        <f t="shared" si="122"/>
        <v>1.0943554940950266E-24</v>
      </c>
      <c r="D1166">
        <f t="shared" si="125"/>
        <v>4104689.5647557913</v>
      </c>
      <c r="E1166">
        <f t="shared" si="126"/>
        <v>5.6011388480697835E-14</v>
      </c>
      <c r="F1166">
        <f t="shared" si="127"/>
        <v>6.8131530416961665E-26</v>
      </c>
      <c r="G1166">
        <f t="shared" si="123"/>
        <v>6.8397218380939154E-12</v>
      </c>
      <c r="H1166">
        <f t="shared" si="124"/>
        <v>0.35007117800436144</v>
      </c>
    </row>
    <row r="1167" spans="2:8" x14ac:dyDescent="0.25">
      <c r="B1167">
        <f t="shared" si="128"/>
        <v>67.740000000001046</v>
      </c>
      <c r="C1167">
        <f t="shared" si="122"/>
        <v>1.017754594042651E-24</v>
      </c>
      <c r="D1167">
        <f t="shared" si="125"/>
        <v>4104689.5647532945</v>
      </c>
      <c r="E1167">
        <f t="shared" si="126"/>
        <v>5.6011388480629702E-14</v>
      </c>
      <c r="F1167">
        <f t="shared" si="127"/>
        <v>6.3363302644132725E-26</v>
      </c>
      <c r="G1167">
        <f t="shared" si="123"/>
        <v>6.3609662127665682E-12</v>
      </c>
      <c r="H1167">
        <f t="shared" si="124"/>
        <v>0.35007117800393561</v>
      </c>
    </row>
    <row r="1168" spans="2:8" x14ac:dyDescent="0.25">
      <c r="B1168">
        <f t="shared" si="128"/>
        <v>67.800000000001049</v>
      </c>
      <c r="C1168">
        <f t="shared" si="122"/>
        <v>9.4652232797808238E-25</v>
      </c>
      <c r="D1168">
        <f t="shared" si="125"/>
        <v>4104689.5647509727</v>
      </c>
      <c r="E1168">
        <f t="shared" si="126"/>
        <v>5.6011388480566341E-14</v>
      </c>
      <c r="F1168">
        <f t="shared" si="127"/>
        <v>5.8928307660624222E-26</v>
      </c>
      <c r="G1168">
        <f t="shared" si="123"/>
        <v>5.9157645498630144E-12</v>
      </c>
      <c r="H1168">
        <f t="shared" si="124"/>
        <v>0.3500711780035396</v>
      </c>
    </row>
    <row r="1169" spans="2:8" x14ac:dyDescent="0.25">
      <c r="B1169">
        <f t="shared" si="128"/>
        <v>67.860000000001051</v>
      </c>
      <c r="C1169">
        <f t="shared" si="122"/>
        <v>8.8027422341523729E-25</v>
      </c>
      <c r="D1169">
        <f t="shared" si="125"/>
        <v>4104689.5647488134</v>
      </c>
      <c r="E1169">
        <f t="shared" si="126"/>
        <v>5.601138848050741E-14</v>
      </c>
      <c r="F1169">
        <f t="shared" si="127"/>
        <v>5.4803896541801663E-26</v>
      </c>
      <c r="G1169">
        <f t="shared" si="123"/>
        <v>5.5017138963452327E-12</v>
      </c>
      <c r="H1169">
        <f t="shared" si="124"/>
        <v>0.35007117800317128</v>
      </c>
    </row>
    <row r="1170" spans="2:8" x14ac:dyDescent="0.25">
      <c r="B1170">
        <f t="shared" si="128"/>
        <v>67.920000000001053</v>
      </c>
      <c r="C1170">
        <f t="shared" si="122"/>
        <v>8.186747407298967E-25</v>
      </c>
      <c r="D1170">
        <f t="shared" si="125"/>
        <v>4104689.5647468055</v>
      </c>
      <c r="E1170">
        <f t="shared" si="126"/>
        <v>5.6011388480452606E-14</v>
      </c>
      <c r="F1170">
        <f t="shared" si="127"/>
        <v>5.0968468924355948E-26</v>
      </c>
      <c r="G1170">
        <f t="shared" si="123"/>
        <v>5.1167171295618542E-12</v>
      </c>
      <c r="H1170">
        <f t="shared" si="124"/>
        <v>0.35007117800282872</v>
      </c>
    </row>
    <row r="1171" spans="2:8" x14ac:dyDescent="0.25">
      <c r="B1171">
        <f t="shared" si="128"/>
        <v>67.980000000001056</v>
      </c>
      <c r="C1171">
        <f t="shared" si="122"/>
        <v>7.6138834029783593E-25</v>
      </c>
      <c r="D1171">
        <f t="shared" si="125"/>
        <v>4104689.5647449382</v>
      </c>
      <c r="E1171">
        <f t="shared" si="126"/>
        <v>5.6011388480401639E-14</v>
      </c>
      <c r="F1171">
        <f t="shared" si="127"/>
        <v>4.7401892430833774E-26</v>
      </c>
      <c r="G1171">
        <f t="shared" si="123"/>
        <v>4.7586771268614743E-12</v>
      </c>
      <c r="H1171">
        <f t="shared" si="124"/>
        <v>0.3500711780025102</v>
      </c>
    </row>
    <row r="1172" spans="2:8" x14ac:dyDescent="0.25">
      <c r="B1172">
        <f t="shared" si="128"/>
        <v>68.040000000001058</v>
      </c>
      <c r="C1172">
        <f t="shared" si="122"/>
        <v>7.0810744413018092E-25</v>
      </c>
      <c r="D1172">
        <f t="shared" si="125"/>
        <v>4104689.5647432012</v>
      </c>
      <c r="E1172">
        <f t="shared" si="126"/>
        <v>5.6011388480354238E-14</v>
      </c>
      <c r="F1172">
        <f t="shared" si="127"/>
        <v>4.408487353284218E-26</v>
      </c>
      <c r="G1172">
        <f t="shared" si="123"/>
        <v>4.42567152581363E-12</v>
      </c>
      <c r="H1172">
        <f t="shared" si="124"/>
        <v>0.35007117800221393</v>
      </c>
    </row>
    <row r="1173" spans="2:8" x14ac:dyDescent="0.25">
      <c r="B1173">
        <f t="shared" si="128"/>
        <v>68.10000000000106</v>
      </c>
      <c r="C1173">
        <f t="shared" si="122"/>
        <v>6.5855243587340771E-25</v>
      </c>
      <c r="D1173">
        <f t="shared" si="125"/>
        <v>4104689.5647415859</v>
      </c>
      <c r="E1173">
        <f t="shared" si="126"/>
        <v>5.601138848031015E-14</v>
      </c>
      <c r="F1173">
        <f t="shared" si="127"/>
        <v>4.0999796400109211E-26</v>
      </c>
      <c r="G1173">
        <f t="shared" si="123"/>
        <v>4.1159527242087977E-12</v>
      </c>
      <c r="H1173">
        <f t="shared" si="124"/>
        <v>0.35007117800193838</v>
      </c>
    </row>
    <row r="1174" spans="2:8" x14ac:dyDescent="0.25">
      <c r="B1174">
        <f t="shared" si="128"/>
        <v>68.160000000001062</v>
      </c>
      <c r="C1174">
        <f t="shared" si="122"/>
        <v>6.1243670876515115E-25</v>
      </c>
      <c r="D1174">
        <f t="shared" si="125"/>
        <v>4104689.5647400832</v>
      </c>
      <c r="E1174">
        <f t="shared" si="126"/>
        <v>5.6011388480269149E-14</v>
      </c>
      <c r="F1174">
        <f t="shared" si="127"/>
        <v>3.8129674339158211E-26</v>
      </c>
      <c r="G1174">
        <f t="shared" si="123"/>
        <v>3.8277294297821936E-12</v>
      </c>
      <c r="H1174">
        <f t="shared" si="124"/>
        <v>0.35007117800168214</v>
      </c>
    </row>
    <row r="1175" spans="2:8" x14ac:dyDescent="0.25">
      <c r="B1175">
        <f t="shared" si="128"/>
        <v>68.220000000001065</v>
      </c>
      <c r="C1175">
        <f t="shared" si="122"/>
        <v>5.6957851217562282E-25</v>
      </c>
      <c r="D1175">
        <f t="shared" si="125"/>
        <v>4104689.5647386862</v>
      </c>
      <c r="E1175">
        <f t="shared" si="126"/>
        <v>5.6011388480231018E-14</v>
      </c>
      <c r="F1175">
        <f t="shared" si="127"/>
        <v>3.5460456628224563E-26</v>
      </c>
      <c r="G1175">
        <f t="shared" si="123"/>
        <v>3.5598657010976422E-12</v>
      </c>
      <c r="H1175">
        <f t="shared" si="124"/>
        <v>0.35007117800144383</v>
      </c>
    </row>
    <row r="1176" spans="2:8" x14ac:dyDescent="0.25">
      <c r="B1176">
        <f t="shared" si="128"/>
        <v>68.280000000001067</v>
      </c>
      <c r="C1176">
        <f t="shared" si="122"/>
        <v>5.2972619138664506E-25</v>
      </c>
      <c r="D1176">
        <f t="shared" si="125"/>
        <v>4104689.564737387</v>
      </c>
      <c r="E1176">
        <f t="shared" si="126"/>
        <v>5.6011388480195557E-14</v>
      </c>
      <c r="F1176">
        <f t="shared" si="127"/>
        <v>3.2979141106869288E-26</v>
      </c>
      <c r="G1176">
        <f t="shared" si="123"/>
        <v>3.3107886961665311E-12</v>
      </c>
      <c r="H1176">
        <f t="shared" si="124"/>
        <v>0.35007117800122223</v>
      </c>
    </row>
    <row r="1177" spans="2:8" x14ac:dyDescent="0.25">
      <c r="B1177">
        <f t="shared" si="128"/>
        <v>68.340000000001069</v>
      </c>
      <c r="C1177">
        <f t="shared" si="122"/>
        <v>4.9266304372423193E-25</v>
      </c>
      <c r="D1177">
        <f t="shared" si="125"/>
        <v>4104689.5647361786</v>
      </c>
      <c r="E1177">
        <f t="shared" si="126"/>
        <v>5.6011388480162577E-14</v>
      </c>
      <c r="F1177">
        <f t="shared" si="127"/>
        <v>3.0671677053327474E-26</v>
      </c>
      <c r="G1177">
        <f t="shared" si="123"/>
        <v>3.0791440232764493E-12</v>
      </c>
      <c r="H1177">
        <f t="shared" si="124"/>
        <v>0.35007117800101611</v>
      </c>
    </row>
    <row r="1178" spans="2:8" x14ac:dyDescent="0.25">
      <c r="B1178">
        <f t="shared" si="128"/>
        <v>68.400000000001071</v>
      </c>
      <c r="C1178">
        <f t="shared" si="122"/>
        <v>4.5815838569671763E-25</v>
      </c>
      <c r="D1178">
        <f t="shared" si="125"/>
        <v>4104689.5647350545</v>
      </c>
      <c r="E1178">
        <f t="shared" si="126"/>
        <v>5.6011388480131906E-14</v>
      </c>
      <c r="F1178">
        <f t="shared" si="127"/>
        <v>2.8524642882629565E-26</v>
      </c>
      <c r="G1178">
        <f t="shared" si="123"/>
        <v>2.8634899106044848E-12</v>
      </c>
      <c r="H1178">
        <f t="shared" si="124"/>
        <v>0.35007117800082438</v>
      </c>
    </row>
    <row r="1179" spans="2:8" x14ac:dyDescent="0.25">
      <c r="B1179">
        <f t="shared" si="128"/>
        <v>68.460000000001074</v>
      </c>
      <c r="C1179">
        <f t="shared" si="122"/>
        <v>4.2611435158037003E-25</v>
      </c>
      <c r="D1179">
        <f t="shared" si="125"/>
        <v>4104689.5647340096</v>
      </c>
      <c r="E1179">
        <f t="shared" si="126"/>
        <v>5.601138848010338E-14</v>
      </c>
      <c r="F1179">
        <f t="shared" si="127"/>
        <v>2.6528182118313634E-26</v>
      </c>
      <c r="G1179">
        <f t="shared" si="123"/>
        <v>2.6632146973773126E-12</v>
      </c>
      <c r="H1179">
        <f t="shared" si="124"/>
        <v>0.35007117800064613</v>
      </c>
    </row>
    <row r="1180" spans="2:8" x14ac:dyDescent="0.25">
      <c r="B1180">
        <f t="shared" si="128"/>
        <v>68.520000000001076</v>
      </c>
      <c r="C1180">
        <f t="shared" si="122"/>
        <v>3.9627928665700474E-25</v>
      </c>
      <c r="D1180">
        <f t="shared" si="125"/>
        <v>4104689.5647330373</v>
      </c>
      <c r="E1180">
        <f t="shared" si="126"/>
        <v>5.601138848007685E-14</v>
      </c>
      <c r="F1180">
        <f t="shared" si="127"/>
        <v>2.4671809147122177E-26</v>
      </c>
      <c r="G1180">
        <f t="shared" si="123"/>
        <v>2.4767455416062794E-12</v>
      </c>
      <c r="H1180">
        <f t="shared" si="124"/>
        <v>0.35007117800048027</v>
      </c>
    </row>
    <row r="1181" spans="2:8" x14ac:dyDescent="0.25">
      <c r="B1181">
        <f t="shared" si="128"/>
        <v>68.580000000001078</v>
      </c>
      <c r="C1181">
        <f t="shared" si="122"/>
        <v>3.6854134438520976E-25</v>
      </c>
      <c r="D1181">
        <f t="shared" si="125"/>
        <v>4104689.5647321334</v>
      </c>
      <c r="E1181">
        <f t="shared" si="126"/>
        <v>5.601138848005218E-14</v>
      </c>
      <c r="F1181">
        <f t="shared" si="127"/>
        <v>2.2944618931267303E-26</v>
      </c>
      <c r="G1181">
        <f t="shared" si="123"/>
        <v>2.303383402407561E-12</v>
      </c>
      <c r="H1181">
        <f t="shared" si="124"/>
        <v>0.35007117800032611</v>
      </c>
    </row>
    <row r="1182" spans="2:8" x14ac:dyDescent="0.25">
      <c r="B1182">
        <f t="shared" si="128"/>
        <v>68.640000000001081</v>
      </c>
      <c r="C1182">
        <f t="shared" si="122"/>
        <v>3.427467357705397E-25</v>
      </c>
      <c r="D1182">
        <f t="shared" si="125"/>
        <v>4104689.5647312924</v>
      </c>
      <c r="E1182">
        <f t="shared" si="126"/>
        <v>5.6011388480029234E-14</v>
      </c>
      <c r="F1182">
        <f t="shared" si="127"/>
        <v>2.1338642404673294E-26</v>
      </c>
      <c r="G1182">
        <f t="shared" si="123"/>
        <v>2.1421670985658731E-12</v>
      </c>
      <c r="H1182">
        <f t="shared" si="124"/>
        <v>0.35007117800018267</v>
      </c>
    </row>
    <row r="1183" spans="2:8" x14ac:dyDescent="0.25">
      <c r="B1183">
        <f t="shared" si="128"/>
        <v>68.700000000001083</v>
      </c>
      <c r="C1183">
        <f t="shared" si="122"/>
        <v>3.1876264304506457E-25</v>
      </c>
      <c r="D1183">
        <f t="shared" si="125"/>
        <v>4104689.5647305106</v>
      </c>
      <c r="E1183">
        <f t="shared" si="126"/>
        <v>5.6011388480007897E-14</v>
      </c>
      <c r="F1183">
        <f t="shared" si="127"/>
        <v>1.984528136446888E-26</v>
      </c>
      <c r="G1183">
        <f t="shared" si="123"/>
        <v>1.9922665190316535E-12</v>
      </c>
      <c r="H1183">
        <f t="shared" si="124"/>
        <v>0.35007117800004933</v>
      </c>
    </row>
    <row r="1184" spans="2:8" x14ac:dyDescent="0.25">
      <c r="B1184">
        <f t="shared" si="128"/>
        <v>68.760000000001085</v>
      </c>
      <c r="C1184">
        <f t="shared" si="122"/>
        <v>2.9647022925853122E-25</v>
      </c>
      <c r="D1184">
        <f t="shared" si="125"/>
        <v>4104689.5647297837</v>
      </c>
      <c r="E1184">
        <f t="shared" si="126"/>
        <v>5.6011388479988049E-14</v>
      </c>
      <c r="F1184">
        <f t="shared" si="127"/>
        <v>1.8456986169108574E-26</v>
      </c>
      <c r="G1184">
        <f t="shared" si="123"/>
        <v>1.8529389328658201E-12</v>
      </c>
      <c r="H1184">
        <f t="shared" si="124"/>
        <v>0.35007117799992526</v>
      </c>
    </row>
    <row r="1185" spans="2:8" x14ac:dyDescent="0.25">
      <c r="B1185">
        <f t="shared" si="128"/>
        <v>68.820000000001087</v>
      </c>
      <c r="C1185">
        <f t="shared" si="122"/>
        <v>2.757087150076533E-25</v>
      </c>
      <c r="D1185">
        <f t="shared" si="125"/>
        <v>4104689.5647291071</v>
      </c>
      <c r="E1185">
        <f t="shared" si="126"/>
        <v>5.601138847996959E-14</v>
      </c>
      <c r="F1185">
        <f t="shared" si="127"/>
        <v>1.7165368327986187E-26</v>
      </c>
      <c r="G1185">
        <f t="shared" si="123"/>
        <v>1.7231794687978329E-12</v>
      </c>
      <c r="H1185">
        <f t="shared" si="124"/>
        <v>0.35007117799980991</v>
      </c>
    </row>
    <row r="1186" spans="2:8" x14ac:dyDescent="0.25">
      <c r="B1186">
        <f t="shared" si="128"/>
        <v>68.88000000000109</v>
      </c>
      <c r="C1186">
        <f t="shared" si="122"/>
        <v>2.5640819620404718E-25</v>
      </c>
      <c r="D1186">
        <f t="shared" si="125"/>
        <v>4104689.564728478</v>
      </c>
      <c r="E1186">
        <f t="shared" si="126"/>
        <v>5.6011388479952424E-14</v>
      </c>
      <c r="F1186">
        <f t="shared" si="127"/>
        <v>1.596350733635162E-26</v>
      </c>
      <c r="G1186">
        <f t="shared" si="123"/>
        <v>1.6025512262752946E-12</v>
      </c>
      <c r="H1186">
        <f t="shared" si="124"/>
        <v>0.35007117799970261</v>
      </c>
    </row>
    <row r="1187" spans="2:8" x14ac:dyDescent="0.25">
      <c r="B1187">
        <f t="shared" si="128"/>
        <v>68.940000000001092</v>
      </c>
      <c r="C1187">
        <f t="shared" si="122"/>
        <v>2.3846381671513499E-25</v>
      </c>
      <c r="D1187">
        <f t="shared" si="125"/>
        <v>4104689.5647278931</v>
      </c>
      <c r="E1187">
        <f t="shared" si="126"/>
        <v>5.6011388479936458E-14</v>
      </c>
      <c r="F1187">
        <f t="shared" si="127"/>
        <v>1.4846160387576028E-26</v>
      </c>
      <c r="G1187">
        <f t="shared" si="123"/>
        <v>1.4903988544695936E-12</v>
      </c>
      <c r="H1187">
        <f t="shared" si="124"/>
        <v>0.3500711779996028</v>
      </c>
    </row>
    <row r="1188" spans="2:8" x14ac:dyDescent="0.25">
      <c r="B1188">
        <f t="shared" si="128"/>
        <v>69.000000000001094</v>
      </c>
      <c r="C1188">
        <f t="shared" si="122"/>
        <v>2.2177771081717759E-25</v>
      </c>
      <c r="D1188">
        <f t="shared" si="125"/>
        <v>4104689.5647273492</v>
      </c>
      <c r="E1188">
        <f t="shared" si="126"/>
        <v>5.6011388479921614E-14</v>
      </c>
      <c r="F1188">
        <f t="shared" si="127"/>
        <v>1.3807245825969902E-26</v>
      </c>
      <c r="G1188">
        <f t="shared" si="123"/>
        <v>1.3861106926073599E-12</v>
      </c>
      <c r="H1188">
        <f t="shared" si="124"/>
        <v>0.3500711779995101</v>
      </c>
    </row>
    <row r="1189" spans="2:8" x14ac:dyDescent="0.25">
      <c r="B1189">
        <f t="shared" si="128"/>
        <v>69.060000000001097</v>
      </c>
      <c r="C1189">
        <f t="shared" si="122"/>
        <v>2.0623803196875759E-25</v>
      </c>
      <c r="D1189">
        <f t="shared" si="125"/>
        <v>4104689.564726843</v>
      </c>
      <c r="E1189">
        <f t="shared" si="126"/>
        <v>5.6011388479907806E-14</v>
      </c>
      <c r="F1189">
        <f t="shared" si="127"/>
        <v>1.2840472283578543E-26</v>
      </c>
      <c r="G1189">
        <f t="shared" si="123"/>
        <v>1.2889876998047349E-12</v>
      </c>
      <c r="H1189">
        <f t="shared" si="124"/>
        <v>0.35007117799942378</v>
      </c>
    </row>
    <row r="1190" spans="2:8" x14ac:dyDescent="0.25">
      <c r="B1190">
        <f t="shared" si="128"/>
        <v>69.120000000001099</v>
      </c>
      <c r="C1190">
        <f t="shared" si="122"/>
        <v>1.9180982812568337E-25</v>
      </c>
      <c r="D1190">
        <f t="shared" si="125"/>
        <v>4104689.5647263727</v>
      </c>
      <c r="E1190">
        <f t="shared" si="126"/>
        <v>5.6011388479894963E-14</v>
      </c>
      <c r="F1190">
        <f t="shared" si="127"/>
        <v>1.1941435802833681E-26</v>
      </c>
      <c r="G1190">
        <f t="shared" si="123"/>
        <v>1.1988114257855209E-12</v>
      </c>
      <c r="H1190">
        <f t="shared" si="124"/>
        <v>0.35007117799934351</v>
      </c>
    </row>
    <row r="1191" spans="2:8" x14ac:dyDescent="0.25">
      <c r="B1191">
        <f t="shared" si="128"/>
        <v>69.180000000001101</v>
      </c>
      <c r="C1191">
        <f t="shared" ref="C1191:C1254" si="129">(((4*PI()*$C$6^2)/($C$16*D1191^2))*(($C$11*$C$10*$C$12)/($C$13*$C$14))*($C$8^2/(4*PI()*$C$7))^2*(LN((2*$C$16*D1191^2)/$C$9)-$C$1))/$F$34</f>
        <v>1.7838125274653712E-25</v>
      </c>
      <c r="D1191">
        <f t="shared" si="125"/>
        <v>4104689.564725935</v>
      </c>
      <c r="E1191">
        <f t="shared" si="126"/>
        <v>5.6011388479883023E-14</v>
      </c>
      <c r="F1191">
        <f t="shared" si="127"/>
        <v>1.1105732426167036E-26</v>
      </c>
      <c r="G1191">
        <f t="shared" ref="G1191:G1254" si="130">C1191/$C$19/$F$36</f>
        <v>1.1148828296658568E-12</v>
      </c>
      <c r="H1191">
        <f t="shared" ref="H1191:H1254" si="131">E1191/$C$19/$F$36</f>
        <v>0.35007117799926885</v>
      </c>
    </row>
    <row r="1192" spans="2:8" x14ac:dyDescent="0.25">
      <c r="B1192">
        <f t="shared" si="128"/>
        <v>69.240000000001103</v>
      </c>
      <c r="C1192">
        <f t="shared" si="129"/>
        <v>1.6591036337828793E-25</v>
      </c>
      <c r="D1192">
        <f t="shared" ref="D1192:D1255" si="132">((2*E1192)/$C$5)^0.5</f>
        <v>4104689.5647255285</v>
      </c>
      <c r="E1192">
        <f t="shared" ref="E1192:E1255" si="133">E1191-F1191</f>
        <v>5.6011388479871916E-14</v>
      </c>
      <c r="F1192">
        <f t="shared" ref="F1192:F1255" si="134">(B1192-B1191)*(C1192+C1191)/2</f>
        <v>1.0328748483745143E-26</v>
      </c>
      <c r="G1192">
        <f t="shared" si="130"/>
        <v>1.0369397711142994E-12</v>
      </c>
      <c r="H1192">
        <f t="shared" si="131"/>
        <v>0.3500711779991994</v>
      </c>
    </row>
    <row r="1193" spans="2:8" x14ac:dyDescent="0.25">
      <c r="B1193">
        <f t="shared" si="128"/>
        <v>69.300000000001106</v>
      </c>
      <c r="C1193">
        <f t="shared" si="129"/>
        <v>1.5430628470603367E-25</v>
      </c>
      <c r="D1193">
        <f t="shared" si="132"/>
        <v>4104689.5647251499</v>
      </c>
      <c r="E1193">
        <f t="shared" si="133"/>
        <v>5.6011388479861585E-14</v>
      </c>
      <c r="F1193">
        <f t="shared" si="134"/>
        <v>9.6064994425300127E-27</v>
      </c>
      <c r="G1193">
        <f t="shared" si="130"/>
        <v>9.6441427941271026E-13</v>
      </c>
      <c r="H1193">
        <f t="shared" si="131"/>
        <v>0.3500711779991349</v>
      </c>
    </row>
    <row r="1194" spans="2:8" x14ac:dyDescent="0.25">
      <c r="B1194">
        <f t="shared" si="128"/>
        <v>69.360000000001108</v>
      </c>
      <c r="C1194">
        <f t="shared" si="129"/>
        <v>1.4348513182371077E-25</v>
      </c>
      <c r="D1194">
        <f t="shared" si="132"/>
        <v>4104689.5647247974</v>
      </c>
      <c r="E1194">
        <f t="shared" si="133"/>
        <v>5.601138847985198E-14</v>
      </c>
      <c r="F1194">
        <f t="shared" si="134"/>
        <v>8.9337424958926719E-27</v>
      </c>
      <c r="G1194">
        <f t="shared" si="130"/>
        <v>8.9678207389819212E-13</v>
      </c>
      <c r="H1194">
        <f t="shared" si="131"/>
        <v>0.35007117799907489</v>
      </c>
    </row>
    <row r="1195" spans="2:8" x14ac:dyDescent="0.25">
      <c r="B1195">
        <f t="shared" si="128"/>
        <v>69.42000000000111</v>
      </c>
      <c r="C1195">
        <f t="shared" si="129"/>
        <v>1.3344690473132001E-25</v>
      </c>
      <c r="D1195">
        <f t="shared" si="132"/>
        <v>4104689.56472447</v>
      </c>
      <c r="E1195">
        <f t="shared" si="133"/>
        <v>5.6011388479843044E-14</v>
      </c>
      <c r="F1195">
        <f t="shared" si="134"/>
        <v>8.3079610966512372E-27</v>
      </c>
      <c r="G1195">
        <f t="shared" si="130"/>
        <v>8.3404315457075E-13</v>
      </c>
      <c r="H1195">
        <f t="shared" si="131"/>
        <v>0.35007117799901899</v>
      </c>
    </row>
    <row r="1196" spans="2:8" x14ac:dyDescent="0.25">
      <c r="B1196">
        <f t="shared" si="128"/>
        <v>69.480000000001112</v>
      </c>
      <c r="C1196">
        <f t="shared" si="129"/>
        <v>1.2412169934047508E-25</v>
      </c>
      <c r="D1196">
        <f t="shared" si="132"/>
        <v>4104689.5647241659</v>
      </c>
      <c r="E1196">
        <f t="shared" si="133"/>
        <v>5.6011388479834739E-14</v>
      </c>
      <c r="F1196">
        <f t="shared" si="134"/>
        <v>7.7270581221541447E-27</v>
      </c>
      <c r="G1196">
        <f t="shared" si="130"/>
        <v>7.7576062087796915E-13</v>
      </c>
      <c r="H1196">
        <f t="shared" si="131"/>
        <v>0.35007117799896709</v>
      </c>
    </row>
    <row r="1197" spans="2:8" x14ac:dyDescent="0.25">
      <c r="B1197">
        <f t="shared" si="128"/>
        <v>69.540000000001115</v>
      </c>
      <c r="C1197">
        <f t="shared" si="129"/>
        <v>1.1543961156278937E-25</v>
      </c>
      <c r="D1197">
        <f t="shared" si="132"/>
        <v>4104689.5647238828</v>
      </c>
      <c r="E1197">
        <f t="shared" si="133"/>
        <v>5.6011388479827014E-14</v>
      </c>
      <c r="F1197">
        <f t="shared" si="134"/>
        <v>7.1868393270982065E-27</v>
      </c>
      <c r="G1197">
        <f t="shared" si="130"/>
        <v>7.214975722674335E-13</v>
      </c>
      <c r="H1197">
        <f t="shared" si="131"/>
        <v>0.35007117799891879</v>
      </c>
    </row>
    <row r="1198" spans="2:8" x14ac:dyDescent="0.25">
      <c r="B1198">
        <f t="shared" si="128"/>
        <v>69.600000000001117</v>
      </c>
      <c r="C1198">
        <f t="shared" si="129"/>
        <v>1.0734471812755369E-25</v>
      </c>
      <c r="D1198">
        <f t="shared" si="132"/>
        <v>4104689.5647236193</v>
      </c>
      <c r="E1198">
        <f t="shared" si="133"/>
        <v>5.6011388479819826E-14</v>
      </c>
      <c r="F1198">
        <f t="shared" si="134"/>
        <v>6.6835298907105443E-27</v>
      </c>
      <c r="G1198">
        <f t="shared" si="130"/>
        <v>6.7090448829721053E-13</v>
      </c>
      <c r="H1198">
        <f t="shared" si="131"/>
        <v>0.35007117799887388</v>
      </c>
    </row>
    <row r="1199" spans="2:8" x14ac:dyDescent="0.25">
      <c r="B1199">
        <f t="shared" si="128"/>
        <v>69.660000000001119</v>
      </c>
      <c r="C1199">
        <f t="shared" si="129"/>
        <v>9.9850999852445883E-26</v>
      </c>
      <c r="D1199">
        <f t="shared" si="132"/>
        <v>4104689.5647233748</v>
      </c>
      <c r="E1199">
        <f t="shared" si="133"/>
        <v>5.6011388479813143E-14</v>
      </c>
      <c r="F1199">
        <f t="shared" si="134"/>
        <v>6.2158715394002228E-27</v>
      </c>
      <c r="G1199">
        <f t="shared" si="130"/>
        <v>6.2406874907778679E-13</v>
      </c>
      <c r="H1199">
        <f t="shared" si="131"/>
        <v>0.35007117799883214</v>
      </c>
    </row>
    <row r="1200" spans="2:8" x14ac:dyDescent="0.25">
      <c r="B1200">
        <f t="shared" si="128"/>
        <v>69.720000000001122</v>
      </c>
      <c r="C1200">
        <f t="shared" si="129"/>
        <v>9.2846610196046902E-26</v>
      </c>
      <c r="D1200">
        <f t="shared" si="132"/>
        <v>4104689.5647231466</v>
      </c>
      <c r="E1200">
        <f t="shared" si="133"/>
        <v>5.6011388479806927E-14</v>
      </c>
      <c r="F1200">
        <f t="shared" si="134"/>
        <v>5.780928301455003E-27</v>
      </c>
      <c r="G1200">
        <f t="shared" si="130"/>
        <v>5.8029131372529308E-13</v>
      </c>
      <c r="H1200">
        <f t="shared" si="131"/>
        <v>0.35007117799879323</v>
      </c>
    </row>
    <row r="1201" spans="2:8" x14ac:dyDescent="0.25">
      <c r="B1201">
        <f t="shared" si="128"/>
        <v>69.780000000001124</v>
      </c>
      <c r="C1201">
        <f t="shared" si="129"/>
        <v>8.6359510793711919E-26</v>
      </c>
      <c r="D1201">
        <f t="shared" si="132"/>
        <v>4104689.5647229352</v>
      </c>
      <c r="E1201">
        <f t="shared" si="133"/>
        <v>5.6011388479801146E-14</v>
      </c>
      <c r="F1201">
        <f t="shared" si="134"/>
        <v>5.3761836296929683E-27</v>
      </c>
      <c r="G1201">
        <f t="shared" si="130"/>
        <v>5.3974694246069942E-13</v>
      </c>
      <c r="H1201">
        <f t="shared" si="131"/>
        <v>0.35007117799875709</v>
      </c>
    </row>
    <row r="1202" spans="2:8" x14ac:dyDescent="0.25">
      <c r="B1202">
        <f t="shared" si="128"/>
        <v>69.840000000001126</v>
      </c>
      <c r="C1202">
        <f t="shared" si="129"/>
        <v>8.029882633053782E-26</v>
      </c>
      <c r="D1202">
        <f t="shared" si="132"/>
        <v>4104689.5647227378</v>
      </c>
      <c r="E1202">
        <f t="shared" si="133"/>
        <v>5.6011388479795769E-14</v>
      </c>
      <c r="F1202">
        <f t="shared" si="134"/>
        <v>4.999750113727681E-27</v>
      </c>
      <c r="G1202">
        <f t="shared" si="130"/>
        <v>5.0186766456586139E-13</v>
      </c>
      <c r="H1202">
        <f t="shared" si="131"/>
        <v>0.3500711779987235</v>
      </c>
    </row>
    <row r="1203" spans="2:8" x14ac:dyDescent="0.25">
      <c r="B1203">
        <f t="shared" si="128"/>
        <v>69.900000000001128</v>
      </c>
      <c r="C1203">
        <f t="shared" si="129"/>
        <v>7.4692518441879772E-26</v>
      </c>
      <c r="D1203">
        <f t="shared" si="132"/>
        <v>4104689.5647225548</v>
      </c>
      <c r="E1203">
        <f t="shared" si="133"/>
        <v>5.6011388479790771E-14</v>
      </c>
      <c r="F1203">
        <f t="shared" si="134"/>
        <v>4.6497403431727042E-27</v>
      </c>
      <c r="G1203">
        <f t="shared" si="130"/>
        <v>4.668282402617485E-13</v>
      </c>
      <c r="H1203">
        <f t="shared" si="131"/>
        <v>0.35007117799869225</v>
      </c>
    </row>
    <row r="1204" spans="2:8" x14ac:dyDescent="0.25">
      <c r="B1204">
        <f t="shared" si="128"/>
        <v>69.960000000001131</v>
      </c>
      <c r="C1204">
        <f t="shared" si="129"/>
        <v>6.9449711812834555E-26</v>
      </c>
      <c r="D1204">
        <f t="shared" si="132"/>
        <v>4104689.5647223843</v>
      </c>
      <c r="E1204">
        <f t="shared" si="133"/>
        <v>5.601138847978612E-14</v>
      </c>
      <c r="F1204">
        <f t="shared" si="134"/>
        <v>4.324266907641593E-27</v>
      </c>
      <c r="G1204">
        <f t="shared" si="130"/>
        <v>4.3406069883021588E-13</v>
      </c>
      <c r="H1204">
        <f t="shared" si="131"/>
        <v>0.35007117799866322</v>
      </c>
    </row>
    <row r="1205" spans="2:8" x14ac:dyDescent="0.25">
      <c r="B1205">
        <f t="shared" si="128"/>
        <v>70.020000000001133</v>
      </c>
      <c r="C1205">
        <f t="shared" si="129"/>
        <v>6.4598368078757292E-26</v>
      </c>
      <c r="D1205">
        <f t="shared" si="132"/>
        <v>4104689.564722226</v>
      </c>
      <c r="E1205">
        <f t="shared" si="133"/>
        <v>5.6011388479781797E-14</v>
      </c>
      <c r="F1205">
        <f t="shared" si="134"/>
        <v>4.0214423967479081E-27</v>
      </c>
      <c r="G1205">
        <f t="shared" si="130"/>
        <v>4.0373980049223304E-13</v>
      </c>
      <c r="H1205">
        <f t="shared" si="131"/>
        <v>0.35007117799863618</v>
      </c>
    </row>
    <row r="1206" spans="2:8" x14ac:dyDescent="0.25">
      <c r="B1206">
        <f t="shared" si="128"/>
        <v>70.080000000001135</v>
      </c>
      <c r="C1206">
        <f t="shared" si="129"/>
        <v>6.0082563968938289E-26</v>
      </c>
      <c r="D1206">
        <f t="shared" si="132"/>
        <v>4104689.5647220789</v>
      </c>
      <c r="E1206">
        <f t="shared" si="133"/>
        <v>5.6011388479777777E-14</v>
      </c>
      <c r="F1206">
        <f t="shared" si="134"/>
        <v>3.7404279614310095E-27</v>
      </c>
      <c r="G1206">
        <f t="shared" si="130"/>
        <v>3.7551602480586426E-13</v>
      </c>
      <c r="H1206">
        <f t="shared" si="131"/>
        <v>0.35007117799861104</v>
      </c>
    </row>
    <row r="1207" spans="2:8" x14ac:dyDescent="0.25">
      <c r="B1207">
        <f t="shared" si="128"/>
        <v>70.140000000001137</v>
      </c>
      <c r="C1207">
        <f t="shared" si="129"/>
        <v>5.5867347439184067E-26</v>
      </c>
      <c r="D1207">
        <f t="shared" si="132"/>
        <v>4104689.5647219415</v>
      </c>
      <c r="E1207">
        <f t="shared" si="133"/>
        <v>5.6011388479774034E-14</v>
      </c>
      <c r="F1207">
        <f t="shared" si="134"/>
        <v>3.4784973422438023E-27</v>
      </c>
      <c r="G1207">
        <f t="shared" si="130"/>
        <v>3.491709214949004E-13</v>
      </c>
      <c r="H1207">
        <f t="shared" si="131"/>
        <v>0.35007117799858767</v>
      </c>
    </row>
    <row r="1208" spans="2:8" x14ac:dyDescent="0.25">
      <c r="B1208">
        <f t="shared" si="128"/>
        <v>70.20000000000114</v>
      </c>
      <c r="C1208">
        <f t="shared" si="129"/>
        <v>5.1966699307172168E-26</v>
      </c>
      <c r="D1208">
        <f t="shared" si="132"/>
        <v>4104689.5647218144</v>
      </c>
      <c r="E1208">
        <f t="shared" si="133"/>
        <v>5.6011388479770557E-14</v>
      </c>
      <c r="F1208">
        <f t="shared" si="134"/>
        <v>3.2350214023908091E-27</v>
      </c>
      <c r="G1208">
        <f t="shared" si="130"/>
        <v>3.2479187066982601E-13</v>
      </c>
      <c r="H1208">
        <f t="shared" si="131"/>
        <v>0.35007117799856596</v>
      </c>
    </row>
    <row r="1209" spans="2:8" x14ac:dyDescent="0.25">
      <c r="B1209">
        <f t="shared" si="128"/>
        <v>70.260000000001142</v>
      </c>
      <c r="C1209">
        <f t="shared" si="129"/>
        <v>4.8331686711031632E-26</v>
      </c>
      <c r="D1209">
        <f t="shared" si="132"/>
        <v>4104689.5647216956</v>
      </c>
      <c r="E1209">
        <f t="shared" si="133"/>
        <v>5.6011388479767319E-14</v>
      </c>
      <c r="F1209">
        <f t="shared" si="134"/>
        <v>3.008951580546228E-27</v>
      </c>
      <c r="G1209">
        <f t="shared" si="130"/>
        <v>3.020730419439477E-13</v>
      </c>
      <c r="H1209">
        <f t="shared" si="131"/>
        <v>0.3500711779985457</v>
      </c>
    </row>
    <row r="1210" spans="2:8" x14ac:dyDescent="0.25">
      <c r="B1210">
        <f t="shared" si="128"/>
        <v>70.320000000001144</v>
      </c>
      <c r="C1210">
        <f t="shared" si="129"/>
        <v>4.4941338424246321E-26</v>
      </c>
      <c r="D1210">
        <f t="shared" si="132"/>
        <v>4104689.5647215853</v>
      </c>
      <c r="E1210">
        <f t="shared" si="133"/>
        <v>5.6011388479764309E-14</v>
      </c>
      <c r="F1210">
        <f t="shared" si="134"/>
        <v>2.7981907540584449E-27</v>
      </c>
      <c r="G1210">
        <f t="shared" si="130"/>
        <v>2.8088336515153945E-13</v>
      </c>
      <c r="H1210">
        <f t="shared" si="131"/>
        <v>0.35007117799852688</v>
      </c>
    </row>
    <row r="1211" spans="2:8" x14ac:dyDescent="0.25">
      <c r="B1211">
        <f t="shared" si="128"/>
        <v>70.380000000001147</v>
      </c>
      <c r="C1211">
        <f t="shared" si="129"/>
        <v>4.1795654446816338E-26</v>
      </c>
      <c r="D1211">
        <f t="shared" si="132"/>
        <v>4104689.5647214828</v>
      </c>
      <c r="E1211">
        <f t="shared" si="133"/>
        <v>5.6011388479761513E-14</v>
      </c>
      <c r="F1211">
        <f t="shared" si="134"/>
        <v>2.602109786131978E-27</v>
      </c>
      <c r="G1211">
        <f t="shared" si="130"/>
        <v>2.6122284029260208E-13</v>
      </c>
      <c r="H1211">
        <f t="shared" si="131"/>
        <v>0.35007117799850945</v>
      </c>
    </row>
    <row r="1212" spans="2:8" x14ac:dyDescent="0.25">
      <c r="B1212">
        <f t="shared" si="128"/>
        <v>70.440000000001149</v>
      </c>
      <c r="C1212">
        <f t="shared" si="129"/>
        <v>3.8880653961064249E-26</v>
      </c>
      <c r="D1212">
        <f t="shared" si="132"/>
        <v>4104689.5647213878</v>
      </c>
      <c r="E1212">
        <f t="shared" si="133"/>
        <v>5.6011388479758913E-14</v>
      </c>
      <c r="F1212">
        <f t="shared" si="134"/>
        <v>2.4202892522365093E-27</v>
      </c>
      <c r="G1212">
        <f t="shared" si="130"/>
        <v>2.4300408725665154E-13</v>
      </c>
      <c r="H1212">
        <f t="shared" si="131"/>
        <v>0.35007117799849319</v>
      </c>
    </row>
    <row r="1213" spans="2:8" x14ac:dyDescent="0.25">
      <c r="B1213">
        <f t="shared" ref="B1213:B1276" si="135">B1212+$B$39</f>
        <v>70.500000000001151</v>
      </c>
      <c r="C1213">
        <f t="shared" si="129"/>
        <v>3.6154394513957755E-26</v>
      </c>
      <c r="D1213">
        <f t="shared" si="132"/>
        <v>4104689.5647212989</v>
      </c>
      <c r="E1213">
        <f t="shared" si="133"/>
        <v>5.601138847975649E-14</v>
      </c>
      <c r="F1213">
        <f t="shared" si="134"/>
        <v>2.2510514542507454E-27</v>
      </c>
      <c r="G1213">
        <f t="shared" si="130"/>
        <v>2.2596496571223594E-13</v>
      </c>
      <c r="H1213">
        <f t="shared" si="131"/>
        <v>0.35007117799847798</v>
      </c>
    </row>
    <row r="1214" spans="2:8" x14ac:dyDescent="0.25">
      <c r="B1214">
        <f t="shared" si="135"/>
        <v>70.560000000001153</v>
      </c>
      <c r="C1214">
        <f t="shared" si="129"/>
        <v>3.3630856923174354E-26</v>
      </c>
      <c r="D1214">
        <f t="shared" si="132"/>
        <v>4104689.5647212164</v>
      </c>
      <c r="E1214">
        <f t="shared" si="133"/>
        <v>5.6011388479754237E-14</v>
      </c>
      <c r="F1214">
        <f t="shared" si="134"/>
        <v>2.0935575431140427E-27</v>
      </c>
      <c r="G1214">
        <f t="shared" si="130"/>
        <v>2.101928557698397E-13</v>
      </c>
      <c r="H1214">
        <f t="shared" si="131"/>
        <v>0.35007117799846399</v>
      </c>
    </row>
    <row r="1215" spans="2:8" x14ac:dyDescent="0.25">
      <c r="B1215">
        <f t="shared" si="135"/>
        <v>70.620000000001156</v>
      </c>
      <c r="C1215">
        <f t="shared" si="129"/>
        <v>3.1275089144520405E-26</v>
      </c>
      <c r="D1215">
        <f t="shared" si="132"/>
        <v>4104689.5647211396</v>
      </c>
      <c r="E1215">
        <f t="shared" si="133"/>
        <v>5.6011388479752142E-14</v>
      </c>
      <c r="F1215">
        <f t="shared" si="134"/>
        <v>1.9471783820309167E-27</v>
      </c>
      <c r="G1215">
        <f t="shared" si="130"/>
        <v>1.9546930715325253E-13</v>
      </c>
      <c r="H1215">
        <f t="shared" si="131"/>
        <v>0.35007117799845089</v>
      </c>
    </row>
    <row r="1216" spans="2:8" x14ac:dyDescent="0.25">
      <c r="B1216">
        <f t="shared" si="135"/>
        <v>70.680000000001158</v>
      </c>
      <c r="C1216">
        <f t="shared" si="129"/>
        <v>2.9059129542641015E-26</v>
      </c>
      <c r="D1216">
        <f t="shared" si="132"/>
        <v>4104689.5647210679</v>
      </c>
      <c r="E1216">
        <f t="shared" si="133"/>
        <v>5.6011388479750192E-14</v>
      </c>
      <c r="F1216">
        <f t="shared" si="134"/>
        <v>1.8100265606149113E-27</v>
      </c>
      <c r="G1216">
        <f t="shared" si="130"/>
        <v>1.8161955964150633E-13</v>
      </c>
      <c r="H1216">
        <f t="shared" si="131"/>
        <v>0.35007117799843868</v>
      </c>
    </row>
    <row r="1217" spans="2:8" x14ac:dyDescent="0.25">
      <c r="B1217">
        <f t="shared" si="135"/>
        <v>70.74000000000116</v>
      </c>
      <c r="C1217">
        <f t="shared" si="129"/>
        <v>2.7045891797084839E-26</v>
      </c>
      <c r="D1217">
        <f t="shared" si="132"/>
        <v>4104689.5647210018</v>
      </c>
      <c r="E1217">
        <f t="shared" si="133"/>
        <v>5.601138847974838E-14</v>
      </c>
      <c r="F1217">
        <f t="shared" si="134"/>
        <v>1.6831506401918393E-27</v>
      </c>
      <c r="G1217">
        <f t="shared" si="130"/>
        <v>1.6903682373178022E-13</v>
      </c>
      <c r="H1217">
        <f t="shared" si="131"/>
        <v>0.35007117799842735</v>
      </c>
    </row>
    <row r="1218" spans="2:8" x14ac:dyDescent="0.25">
      <c r="B1218">
        <f t="shared" si="135"/>
        <v>70.800000000001162</v>
      </c>
      <c r="C1218">
        <f t="shared" si="129"/>
        <v>2.5151491001787079E-26</v>
      </c>
      <c r="D1218">
        <f t="shared" si="132"/>
        <v>4104689.5647209398</v>
      </c>
      <c r="E1218">
        <f t="shared" si="133"/>
        <v>5.6011388479746695E-14</v>
      </c>
      <c r="F1218">
        <f t="shared" si="134"/>
        <v>1.5659214839662167E-27</v>
      </c>
      <c r="G1218">
        <f t="shared" si="130"/>
        <v>1.5719681876116922E-13</v>
      </c>
      <c r="H1218">
        <f t="shared" si="131"/>
        <v>0.3500711779984168</v>
      </c>
    </row>
    <row r="1219" spans="2:8" x14ac:dyDescent="0.25">
      <c r="B1219">
        <f t="shared" si="135"/>
        <v>70.860000000001165</v>
      </c>
      <c r="C1219">
        <f t="shared" si="129"/>
        <v>2.3375927156747738E-26</v>
      </c>
      <c r="D1219">
        <f t="shared" si="132"/>
        <v>4104689.5647208826</v>
      </c>
      <c r="E1219">
        <f t="shared" si="133"/>
        <v>5.601138847974513E-14</v>
      </c>
      <c r="F1219">
        <f t="shared" si="134"/>
        <v>1.4558225447560995E-27</v>
      </c>
      <c r="G1219">
        <f t="shared" si="130"/>
        <v>1.4609954472967333E-13</v>
      </c>
      <c r="H1219">
        <f t="shared" si="131"/>
        <v>0.35007117799840703</v>
      </c>
    </row>
    <row r="1220" spans="2:8" x14ac:dyDescent="0.25">
      <c r="B1220">
        <f t="shared" si="135"/>
        <v>70.920000000001167</v>
      </c>
      <c r="C1220">
        <f t="shared" si="129"/>
        <v>2.1740171488483056E-26</v>
      </c>
      <c r="D1220">
        <f t="shared" si="132"/>
        <v>4104689.564720829</v>
      </c>
      <c r="E1220">
        <f t="shared" si="133"/>
        <v>5.6011388479743673E-14</v>
      </c>
      <c r="F1220">
        <f t="shared" si="134"/>
        <v>1.3534829593569751E-27</v>
      </c>
      <c r="G1220">
        <f t="shared" si="130"/>
        <v>1.3587607180301908E-13</v>
      </c>
      <c r="H1220">
        <f t="shared" si="131"/>
        <v>0.35007117799839793</v>
      </c>
    </row>
    <row r="1221" spans="2:8" x14ac:dyDescent="0.25">
      <c r="B1221">
        <f t="shared" si="135"/>
        <v>70.980000000001169</v>
      </c>
      <c r="C1221">
        <f t="shared" si="129"/>
        <v>2.0230243179315585E-26</v>
      </c>
      <c r="D1221">
        <f t="shared" si="132"/>
        <v>4104689.5647207797</v>
      </c>
      <c r="E1221">
        <f t="shared" si="133"/>
        <v>5.6011388479742322E-14</v>
      </c>
      <c r="F1221">
        <f t="shared" si="134"/>
        <v>1.2591124400340069E-27</v>
      </c>
      <c r="G1221">
        <f t="shared" si="130"/>
        <v>1.264390198707224E-13</v>
      </c>
      <c r="H1221">
        <f t="shared" si="131"/>
        <v>0.35007117799838949</v>
      </c>
    </row>
    <row r="1222" spans="2:8" x14ac:dyDescent="0.25">
      <c r="B1222">
        <f t="shared" si="135"/>
        <v>71.040000000001172</v>
      </c>
      <c r="C1222">
        <f t="shared" si="129"/>
        <v>1.8804199776212909E-26</v>
      </c>
      <c r="D1222">
        <f t="shared" si="132"/>
        <v>4104689.5647207331</v>
      </c>
      <c r="E1222">
        <f t="shared" si="133"/>
        <v>5.601138847974106E-14</v>
      </c>
      <c r="F1222">
        <f t="shared" si="134"/>
        <v>1.1710332886658993E-27</v>
      </c>
      <c r="G1222">
        <f t="shared" si="130"/>
        <v>1.1752624860133067E-13</v>
      </c>
      <c r="H1222">
        <f t="shared" si="131"/>
        <v>0.35007117799838161</v>
      </c>
    </row>
    <row r="1223" spans="2:8" x14ac:dyDescent="0.25">
      <c r="B1223">
        <f t="shared" si="135"/>
        <v>71.100000000001174</v>
      </c>
      <c r="C1223">
        <f t="shared" si="129"/>
        <v>1.7490002914529998E-26</v>
      </c>
      <c r="D1223">
        <f t="shared" si="132"/>
        <v>4104689.5647206903</v>
      </c>
      <c r="E1223">
        <f t="shared" si="133"/>
        <v>5.6011388479739886E-14</v>
      </c>
      <c r="F1223">
        <f t="shared" si="134"/>
        <v>1.0888260807223283E-27</v>
      </c>
      <c r="G1223">
        <f t="shared" si="130"/>
        <v>1.0931251821581247E-13</v>
      </c>
      <c r="H1223">
        <f t="shared" si="131"/>
        <v>0.35007117799837428</v>
      </c>
    </row>
    <row r="1224" spans="2:8" x14ac:dyDescent="0.25">
      <c r="B1224">
        <f t="shared" si="135"/>
        <v>71.160000000001176</v>
      </c>
      <c r="C1224">
        <f t="shared" si="129"/>
        <v>1.6259690958911896E-26</v>
      </c>
      <c r="D1224">
        <f t="shared" si="132"/>
        <v>4104689.5647206502</v>
      </c>
      <c r="E1224">
        <f t="shared" si="133"/>
        <v>5.6011388479738794E-14</v>
      </c>
      <c r="F1224">
        <f t="shared" si="134"/>
        <v>1.0124908162032951E-27</v>
      </c>
      <c r="G1224">
        <f t="shared" si="130"/>
        <v>1.0162306849319934E-13</v>
      </c>
      <c r="H1224">
        <f t="shared" si="131"/>
        <v>0.3500711779983674</v>
      </c>
    </row>
    <row r="1225" spans="2:8" x14ac:dyDescent="0.25">
      <c r="B1225">
        <f t="shared" si="135"/>
        <v>71.220000000001178</v>
      </c>
      <c r="C1225">
        <f t="shared" si="129"/>
        <v>1.5120254318197366E-26</v>
      </c>
      <c r="D1225">
        <f t="shared" si="132"/>
        <v>4104689.5647206134</v>
      </c>
      <c r="E1225">
        <f t="shared" si="133"/>
        <v>5.6011388479737784E-14</v>
      </c>
      <c r="F1225">
        <f t="shared" si="134"/>
        <v>9.4139835831331345E-28</v>
      </c>
      <c r="G1225">
        <f t="shared" si="130"/>
        <v>9.4501589488733522E-14</v>
      </c>
      <c r="H1225">
        <f t="shared" si="131"/>
        <v>0.35007117799836113</v>
      </c>
    </row>
    <row r="1226" spans="2:8" x14ac:dyDescent="0.25">
      <c r="B1226">
        <f t="shared" si="135"/>
        <v>71.280000000001181</v>
      </c>
      <c r="C1226">
        <f t="shared" si="129"/>
        <v>1.4078683401225146E-26</v>
      </c>
      <c r="D1226">
        <f t="shared" si="132"/>
        <v>4104689.564720579</v>
      </c>
      <c r="E1226">
        <f t="shared" si="133"/>
        <v>5.6011388479736844E-14</v>
      </c>
      <c r="F1226">
        <f t="shared" si="134"/>
        <v>8.7596813158270851E-28</v>
      </c>
      <c r="G1226">
        <f t="shared" si="130"/>
        <v>8.7991771257657158E-14</v>
      </c>
      <c r="H1226">
        <f t="shared" si="131"/>
        <v>0.35007117799835524</v>
      </c>
    </row>
    <row r="1227" spans="2:8" x14ac:dyDescent="0.25">
      <c r="B1227">
        <f t="shared" si="135"/>
        <v>71.340000000001183</v>
      </c>
      <c r="C1227">
        <f t="shared" si="129"/>
        <v>1.3086045346124073E-26</v>
      </c>
      <c r="D1227">
        <f t="shared" si="132"/>
        <v>4104689.5647205468</v>
      </c>
      <c r="E1227">
        <f t="shared" si="133"/>
        <v>5.6011388479735967E-14</v>
      </c>
      <c r="F1227">
        <f t="shared" si="134"/>
        <v>8.1494186242050749E-28</v>
      </c>
      <c r="G1227">
        <f t="shared" si="130"/>
        <v>8.1787783413275443E-14</v>
      </c>
      <c r="H1227">
        <f t="shared" si="131"/>
        <v>0.35007117799834975</v>
      </c>
    </row>
    <row r="1228" spans="2:8" x14ac:dyDescent="0.25">
      <c r="B1228">
        <f t="shared" si="135"/>
        <v>71.400000000001185</v>
      </c>
      <c r="C1228">
        <f t="shared" si="129"/>
        <v>1.2177292197087857E-26</v>
      </c>
      <c r="D1228">
        <f t="shared" si="132"/>
        <v>4104689.564720517</v>
      </c>
      <c r="E1228">
        <f t="shared" si="133"/>
        <v>5.6011388479735153E-14</v>
      </c>
      <c r="F1228">
        <f t="shared" si="134"/>
        <v>7.5790012629638658E-28</v>
      </c>
      <c r="G1228">
        <f t="shared" si="130"/>
        <v>7.6108076231799099E-14</v>
      </c>
      <c r="H1228">
        <f t="shared" si="131"/>
        <v>0.35007117799834464</v>
      </c>
    </row>
    <row r="1229" spans="2:8" x14ac:dyDescent="0.25">
      <c r="B1229">
        <f t="shared" si="135"/>
        <v>71.460000000001187</v>
      </c>
      <c r="C1229">
        <f t="shared" si="129"/>
        <v>1.1303491092245316E-26</v>
      </c>
      <c r="D1229">
        <f t="shared" si="132"/>
        <v>4104689.5647204891</v>
      </c>
      <c r="E1229">
        <f t="shared" si="133"/>
        <v>5.6011388479734396E-14</v>
      </c>
      <c r="F1229">
        <f t="shared" si="134"/>
        <v>7.0442349868002185E-28</v>
      </c>
      <c r="G1229">
        <f t="shared" si="130"/>
        <v>7.0646819326533212E-14</v>
      </c>
      <c r="H1229">
        <f t="shared" si="131"/>
        <v>0.35007117799833992</v>
      </c>
    </row>
    <row r="1230" spans="2:8" x14ac:dyDescent="0.25">
      <c r="B1230">
        <f t="shared" si="135"/>
        <v>71.52000000000119</v>
      </c>
      <c r="C1230">
        <f t="shared" si="129"/>
        <v>1.0527555711145117E-26</v>
      </c>
      <c r="D1230">
        <f t="shared" si="132"/>
        <v>4104689.5647204635</v>
      </c>
      <c r="E1230">
        <f t="shared" si="133"/>
        <v>5.6011388479733689E-14</v>
      </c>
      <c r="F1230">
        <f t="shared" si="134"/>
        <v>6.5493140410173787E-28</v>
      </c>
      <c r="G1230">
        <f t="shared" si="130"/>
        <v>6.5797223194656978E-14</v>
      </c>
      <c r="H1230">
        <f t="shared" si="131"/>
        <v>0.35007117799833548</v>
      </c>
    </row>
    <row r="1231" spans="2:8" x14ac:dyDescent="0.25">
      <c r="B1231">
        <f t="shared" si="135"/>
        <v>71.580000000001192</v>
      </c>
      <c r="C1231">
        <f t="shared" si="129"/>
        <v>9.7935627830773455E-27</v>
      </c>
      <c r="D1231">
        <f t="shared" si="132"/>
        <v>4104689.5647204393</v>
      </c>
      <c r="E1231">
        <f t="shared" si="133"/>
        <v>5.6011388479733032E-14</v>
      </c>
      <c r="F1231">
        <f t="shared" si="134"/>
        <v>6.0963355482669698E-28</v>
      </c>
      <c r="G1231">
        <f t="shared" si="130"/>
        <v>6.1209767394233398E-14</v>
      </c>
      <c r="H1231">
        <f t="shared" si="131"/>
        <v>0.35007117799833143</v>
      </c>
    </row>
    <row r="1232" spans="2:8" x14ac:dyDescent="0.25">
      <c r="B1232">
        <f t="shared" si="135"/>
        <v>71.640000000001194</v>
      </c>
      <c r="C1232">
        <f t="shared" si="129"/>
        <v>9.1015123080420017E-27</v>
      </c>
      <c r="D1232">
        <f t="shared" si="132"/>
        <v>4104689.5647204169</v>
      </c>
      <c r="E1232">
        <f t="shared" si="133"/>
        <v>5.601138847973242E-14</v>
      </c>
      <c r="F1232">
        <f t="shared" si="134"/>
        <v>5.6685225273360191E-28</v>
      </c>
      <c r="G1232">
        <f t="shared" si="130"/>
        <v>5.688445192526251E-14</v>
      </c>
      <c r="H1232">
        <f t="shared" si="131"/>
        <v>0.3500711779983276</v>
      </c>
    </row>
    <row r="1233" spans="2:8" x14ac:dyDescent="0.25">
      <c r="B1233">
        <f t="shared" si="135"/>
        <v>71.700000000001197</v>
      </c>
      <c r="C1233">
        <f t="shared" si="129"/>
        <v>8.4583946948778301E-27</v>
      </c>
      <c r="D1233">
        <f t="shared" si="132"/>
        <v>4104689.564720396</v>
      </c>
      <c r="E1233">
        <f t="shared" si="133"/>
        <v>5.6011388479731852E-14</v>
      </c>
      <c r="F1233">
        <f t="shared" si="134"/>
        <v>5.267972100876149E-28</v>
      </c>
      <c r="G1233">
        <f t="shared" si="130"/>
        <v>5.2864966842986435E-14</v>
      </c>
      <c r="H1233">
        <f t="shared" si="131"/>
        <v>0.35007117799832405</v>
      </c>
    </row>
    <row r="1234" spans="2:8" x14ac:dyDescent="0.25">
      <c r="B1234">
        <f t="shared" si="135"/>
        <v>71.760000000001199</v>
      </c>
      <c r="C1234">
        <f t="shared" si="129"/>
        <v>7.8712003524235751E-27</v>
      </c>
      <c r="D1234">
        <f t="shared" si="132"/>
        <v>4104689.5647203769</v>
      </c>
      <c r="E1234">
        <f t="shared" si="133"/>
        <v>5.6011388479731328E-14</v>
      </c>
      <c r="F1234">
        <f t="shared" si="134"/>
        <v>4.8988785141906073E-28</v>
      </c>
      <c r="G1234">
        <f t="shared" si="130"/>
        <v>4.919500220264734E-14</v>
      </c>
      <c r="H1234">
        <f t="shared" si="131"/>
        <v>0.35007117799832077</v>
      </c>
    </row>
    <row r="1235" spans="2:8" x14ac:dyDescent="0.25">
      <c r="B1235">
        <f t="shared" si="135"/>
        <v>71.820000000001201</v>
      </c>
      <c r="C1235">
        <f t="shared" si="129"/>
        <v>7.3119676453242728E-27</v>
      </c>
      <c r="D1235">
        <f t="shared" si="132"/>
        <v>4104689.5647203587</v>
      </c>
      <c r="E1235">
        <f t="shared" si="133"/>
        <v>5.6011388479730836E-14</v>
      </c>
      <c r="F1235">
        <f t="shared" si="134"/>
        <v>4.5549503993245274E-28</v>
      </c>
      <c r="G1235">
        <f t="shared" si="130"/>
        <v>4.56997977832767E-14</v>
      </c>
      <c r="H1235">
        <f t="shared" si="131"/>
        <v>0.35007117799831772</v>
      </c>
    </row>
    <row r="1236" spans="2:8" x14ac:dyDescent="0.25">
      <c r="B1236">
        <f t="shared" si="135"/>
        <v>71.880000000001203</v>
      </c>
      <c r="C1236">
        <f t="shared" si="129"/>
        <v>6.8156486177736348E-27</v>
      </c>
      <c r="D1236">
        <f t="shared" si="132"/>
        <v>4104689.5647203424</v>
      </c>
      <c r="E1236">
        <f t="shared" si="133"/>
        <v>5.6011388479730382E-14</v>
      </c>
      <c r="F1236">
        <f t="shared" si="134"/>
        <v>4.2382848789295327E-28</v>
      </c>
      <c r="G1236">
        <f t="shared" si="130"/>
        <v>4.2597803861085211E-14</v>
      </c>
      <c r="H1236">
        <f t="shared" si="131"/>
        <v>0.35007117799831483</v>
      </c>
    </row>
    <row r="1237" spans="2:8" x14ac:dyDescent="0.25">
      <c r="B1237">
        <f t="shared" si="135"/>
        <v>71.940000000001206</v>
      </c>
      <c r="C1237">
        <f t="shared" si="129"/>
        <v>6.3263199990617313E-27</v>
      </c>
      <c r="D1237">
        <f t="shared" si="132"/>
        <v>4104689.5647203266</v>
      </c>
      <c r="E1237">
        <f t="shared" si="133"/>
        <v>5.6011388479729959E-14</v>
      </c>
      <c r="F1237">
        <f t="shared" si="134"/>
        <v>3.9425905850507588E-28</v>
      </c>
      <c r="G1237">
        <f t="shared" si="130"/>
        <v>3.9539499994135813E-14</v>
      </c>
      <c r="H1237">
        <f t="shared" si="131"/>
        <v>0.35007117799831222</v>
      </c>
    </row>
    <row r="1238" spans="2:8" x14ac:dyDescent="0.25">
      <c r="B1238">
        <f t="shared" si="135"/>
        <v>72.000000000001208</v>
      </c>
      <c r="C1238">
        <f t="shared" si="129"/>
        <v>5.8789338333822696E-27</v>
      </c>
      <c r="D1238">
        <f t="shared" si="132"/>
        <v>4104689.5647203121</v>
      </c>
      <c r="E1238">
        <f t="shared" si="133"/>
        <v>5.6011388479729568E-14</v>
      </c>
      <c r="F1238">
        <f t="shared" si="134"/>
        <v>3.6615761497333392E-28</v>
      </c>
      <c r="G1238">
        <f t="shared" si="130"/>
        <v>3.6743336458639182E-14</v>
      </c>
      <c r="H1238">
        <f t="shared" si="131"/>
        <v>0.35007117799830978</v>
      </c>
    </row>
    <row r="1239" spans="2:8" x14ac:dyDescent="0.25">
      <c r="B1239">
        <f t="shared" si="135"/>
        <v>72.06000000000121</v>
      </c>
      <c r="C1239">
        <f t="shared" si="129"/>
        <v>5.4944613472514765E-27</v>
      </c>
      <c r="D1239">
        <f t="shared" si="132"/>
        <v>4104689.5647202991</v>
      </c>
      <c r="E1239">
        <f t="shared" si="133"/>
        <v>5.6011388479729202E-14</v>
      </c>
      <c r="F1239">
        <f t="shared" si="134"/>
        <v>3.4120185541902533E-28</v>
      </c>
      <c r="G1239">
        <f t="shared" si="130"/>
        <v>3.4340383420321722E-14</v>
      </c>
      <c r="H1239">
        <f t="shared" si="131"/>
        <v>0.35007117799830745</v>
      </c>
    </row>
    <row r="1240" spans="2:8" x14ac:dyDescent="0.25">
      <c r="B1240">
        <f t="shared" si="135"/>
        <v>72.120000000001212</v>
      </c>
      <c r="C1240">
        <f t="shared" si="129"/>
        <v>5.0820272257657121E-27</v>
      </c>
      <c r="D1240">
        <f t="shared" si="132"/>
        <v>4104689.5647202861</v>
      </c>
      <c r="E1240">
        <f t="shared" si="133"/>
        <v>5.6011388479728861E-14</v>
      </c>
      <c r="F1240">
        <f t="shared" si="134"/>
        <v>3.1729465719052767E-28</v>
      </c>
      <c r="G1240">
        <f t="shared" si="130"/>
        <v>3.1762670161035699E-14</v>
      </c>
      <c r="H1240">
        <f t="shared" si="131"/>
        <v>0.35007117799830534</v>
      </c>
    </row>
    <row r="1241" spans="2:8" x14ac:dyDescent="0.25">
      <c r="B1241">
        <f t="shared" si="135"/>
        <v>72.180000000001215</v>
      </c>
      <c r="C1241">
        <f t="shared" si="129"/>
        <v>4.7464876015061026E-27</v>
      </c>
      <c r="D1241">
        <f t="shared" si="132"/>
        <v>4104689.5647202749</v>
      </c>
      <c r="E1241">
        <f t="shared" si="133"/>
        <v>5.6011388479728545E-14</v>
      </c>
      <c r="F1241">
        <f t="shared" si="134"/>
        <v>2.9485544481816562E-28</v>
      </c>
      <c r="G1241">
        <f t="shared" si="130"/>
        <v>2.9665547509413141E-14</v>
      </c>
      <c r="H1241">
        <f t="shared" si="131"/>
        <v>0.3500711779983034</v>
      </c>
    </row>
    <row r="1242" spans="2:8" x14ac:dyDescent="0.25">
      <c r="B1242">
        <f t="shared" si="135"/>
        <v>72.240000000001217</v>
      </c>
      <c r="C1242">
        <f t="shared" si="129"/>
        <v>4.4039575684077485E-27</v>
      </c>
      <c r="D1242">
        <f t="shared" si="132"/>
        <v>4104689.5647202637</v>
      </c>
      <c r="E1242">
        <f t="shared" si="133"/>
        <v>5.6011388479728249E-14</v>
      </c>
      <c r="F1242">
        <f t="shared" si="134"/>
        <v>2.7451335509742592E-28</v>
      </c>
      <c r="G1242">
        <f t="shared" si="130"/>
        <v>2.7524734802548426E-14</v>
      </c>
      <c r="H1242">
        <f t="shared" si="131"/>
        <v>0.35007117799830151</v>
      </c>
    </row>
    <row r="1243" spans="2:8" x14ac:dyDescent="0.25">
      <c r="B1243">
        <f t="shared" si="135"/>
        <v>72.300000000001219</v>
      </c>
      <c r="C1243">
        <f t="shared" si="129"/>
        <v>4.096379579503101E-27</v>
      </c>
      <c r="D1243">
        <f t="shared" si="132"/>
        <v>4104689.5647202539</v>
      </c>
      <c r="E1243">
        <f t="shared" si="133"/>
        <v>5.6011388479727977E-14</v>
      </c>
      <c r="F1243">
        <f t="shared" si="134"/>
        <v>2.5501011443733512E-28</v>
      </c>
      <c r="G1243">
        <f t="shared" si="130"/>
        <v>2.5602372371894377E-14</v>
      </c>
      <c r="H1243">
        <f t="shared" si="131"/>
        <v>0.35007117799829984</v>
      </c>
    </row>
    <row r="1244" spans="2:8" x14ac:dyDescent="0.25">
      <c r="B1244">
        <f t="shared" si="135"/>
        <v>72.360000000001222</v>
      </c>
      <c r="C1244">
        <f t="shared" si="129"/>
        <v>3.8377344524696442E-27</v>
      </c>
      <c r="D1244">
        <f t="shared" si="132"/>
        <v>4104689.5647202451</v>
      </c>
      <c r="E1244">
        <f t="shared" si="133"/>
        <v>5.6011388479727725E-14</v>
      </c>
      <c r="F1244">
        <f t="shared" si="134"/>
        <v>2.380234209591914E-28</v>
      </c>
      <c r="G1244">
        <f t="shared" si="130"/>
        <v>2.3985840327935273E-14</v>
      </c>
      <c r="H1244">
        <f t="shared" si="131"/>
        <v>0.35007117799829823</v>
      </c>
    </row>
    <row r="1245" spans="2:8" x14ac:dyDescent="0.25">
      <c r="B1245">
        <f t="shared" si="135"/>
        <v>72.420000000001224</v>
      </c>
      <c r="C1245">
        <f t="shared" si="129"/>
        <v>3.5511276900812162E-27</v>
      </c>
      <c r="D1245">
        <f t="shared" si="132"/>
        <v>4104689.5647202362</v>
      </c>
      <c r="E1245">
        <f t="shared" si="133"/>
        <v>5.6011388479727485E-14</v>
      </c>
      <c r="F1245">
        <f t="shared" si="134"/>
        <v>2.2166586427653425E-28</v>
      </c>
      <c r="G1245">
        <f t="shared" si="130"/>
        <v>2.2194548063007598E-14</v>
      </c>
      <c r="H1245">
        <f t="shared" si="131"/>
        <v>0.35007117799829673</v>
      </c>
    </row>
    <row r="1246" spans="2:8" x14ac:dyDescent="0.25">
      <c r="B1246">
        <f t="shared" si="135"/>
        <v>72.480000000001226</v>
      </c>
      <c r="C1246">
        <f t="shared" si="129"/>
        <v>3.2854921542090133E-27</v>
      </c>
      <c r="D1246">
        <f t="shared" si="132"/>
        <v>4104689.5647202278</v>
      </c>
      <c r="E1246">
        <f t="shared" si="133"/>
        <v>5.6011388479727264E-14</v>
      </c>
      <c r="F1246">
        <f t="shared" si="134"/>
        <v>2.0509859532871467E-28</v>
      </c>
      <c r="G1246">
        <f t="shared" si="130"/>
        <v>2.0534325963806329E-14</v>
      </c>
      <c r="H1246">
        <f t="shared" si="131"/>
        <v>0.35007117799829535</v>
      </c>
    </row>
    <row r="1247" spans="2:8" x14ac:dyDescent="0.25">
      <c r="B1247">
        <f t="shared" si="135"/>
        <v>72.540000000001228</v>
      </c>
      <c r="C1247">
        <f t="shared" si="129"/>
        <v>3.0757798890467459E-27</v>
      </c>
      <c r="D1247">
        <f t="shared" si="132"/>
        <v>4104689.5647202204</v>
      </c>
      <c r="E1247">
        <f t="shared" si="133"/>
        <v>5.6011388479727062E-14</v>
      </c>
      <c r="F1247">
        <f t="shared" si="134"/>
        <v>1.9083816129768001E-28</v>
      </c>
      <c r="G1247">
        <f t="shared" si="130"/>
        <v>1.9223624306542159E-14</v>
      </c>
      <c r="H1247">
        <f t="shared" si="131"/>
        <v>0.35007117799829413</v>
      </c>
    </row>
    <row r="1248" spans="2:8" x14ac:dyDescent="0.25">
      <c r="B1248">
        <f t="shared" si="135"/>
        <v>72.600000000001231</v>
      </c>
      <c r="C1248">
        <f t="shared" si="129"/>
        <v>2.8590772150457353E-27</v>
      </c>
      <c r="D1248">
        <f t="shared" si="132"/>
        <v>4104689.5647202134</v>
      </c>
      <c r="E1248">
        <f t="shared" si="133"/>
        <v>5.6011388479726873E-14</v>
      </c>
      <c r="F1248">
        <f t="shared" si="134"/>
        <v>1.780457131227812E-28</v>
      </c>
      <c r="G1248">
        <f t="shared" si="130"/>
        <v>1.7869232594035842E-14</v>
      </c>
      <c r="H1248">
        <f t="shared" si="131"/>
        <v>0.3500711779982929</v>
      </c>
    </row>
    <row r="1249" spans="2:8" x14ac:dyDescent="0.25">
      <c r="B1249">
        <f t="shared" si="135"/>
        <v>72.660000000001233</v>
      </c>
      <c r="C1249">
        <f t="shared" si="129"/>
        <v>2.6493649498834647E-27</v>
      </c>
      <c r="D1249">
        <f t="shared" si="132"/>
        <v>4104689.5647202069</v>
      </c>
      <c r="E1249">
        <f t="shared" si="133"/>
        <v>5.6011388479726696E-14</v>
      </c>
      <c r="F1249">
        <f t="shared" si="134"/>
        <v>1.6525326494788225E-28</v>
      </c>
      <c r="G1249">
        <f t="shared" si="130"/>
        <v>1.6558530936771653E-14</v>
      </c>
      <c r="H1249">
        <f t="shared" si="131"/>
        <v>0.35007117799829179</v>
      </c>
    </row>
    <row r="1250" spans="2:8" x14ac:dyDescent="0.25">
      <c r="B1250">
        <f t="shared" si="135"/>
        <v>72.720000000001235</v>
      </c>
      <c r="C1250">
        <f t="shared" si="129"/>
        <v>2.4815951377536481E-27</v>
      </c>
      <c r="D1250">
        <f t="shared" si="132"/>
        <v>4104689.5647202013</v>
      </c>
      <c r="E1250">
        <f t="shared" si="133"/>
        <v>5.6011388479726532E-14</v>
      </c>
      <c r="F1250">
        <f t="shared" si="134"/>
        <v>1.539288026291192E-28</v>
      </c>
      <c r="G1250">
        <f t="shared" si="130"/>
        <v>1.5509969610960302E-14</v>
      </c>
      <c r="H1250">
        <f t="shared" si="131"/>
        <v>0.35007117799829079</v>
      </c>
    </row>
    <row r="1251" spans="2:8" x14ac:dyDescent="0.25">
      <c r="B1251">
        <f t="shared" si="135"/>
        <v>72.780000000001237</v>
      </c>
      <c r="C1251">
        <f t="shared" si="129"/>
        <v>2.2858636902688602E-27</v>
      </c>
      <c r="D1251">
        <f t="shared" si="132"/>
        <v>4104689.5647201953</v>
      </c>
      <c r="E1251">
        <f t="shared" si="133"/>
        <v>5.6011388479726381E-14</v>
      </c>
      <c r="F1251">
        <f t="shared" si="134"/>
        <v>1.4302376484068067E-28</v>
      </c>
      <c r="G1251">
        <f t="shared" si="130"/>
        <v>1.4286648064180375E-14</v>
      </c>
      <c r="H1251">
        <f t="shared" si="131"/>
        <v>0.35007117799828985</v>
      </c>
    </row>
    <row r="1252" spans="2:8" x14ac:dyDescent="0.25">
      <c r="B1252">
        <f t="shared" si="135"/>
        <v>72.84000000000124</v>
      </c>
      <c r="C1252">
        <f t="shared" si="129"/>
        <v>2.1390651046552689E-27</v>
      </c>
      <c r="D1252">
        <f t="shared" si="132"/>
        <v>4104689.5647201901</v>
      </c>
      <c r="E1252">
        <f t="shared" si="133"/>
        <v>5.6011388479726236E-14</v>
      </c>
      <c r="F1252">
        <f t="shared" si="134"/>
        <v>1.3274786384772889E-28</v>
      </c>
      <c r="G1252">
        <f t="shared" si="130"/>
        <v>1.3369156904095428E-14</v>
      </c>
      <c r="H1252">
        <f t="shared" si="131"/>
        <v>0.35007117799828896</v>
      </c>
    </row>
    <row r="1253" spans="2:8" x14ac:dyDescent="0.25">
      <c r="B1253">
        <f t="shared" si="135"/>
        <v>72.900000000001242</v>
      </c>
      <c r="C1253">
        <f t="shared" si="129"/>
        <v>2.0062473367191621E-27</v>
      </c>
      <c r="D1253">
        <f t="shared" si="132"/>
        <v>4104689.5647201855</v>
      </c>
      <c r="E1253">
        <f t="shared" si="133"/>
        <v>5.6011388479726103E-14</v>
      </c>
      <c r="F1253">
        <f t="shared" si="134"/>
        <v>1.2435937324123764E-28</v>
      </c>
      <c r="G1253">
        <f t="shared" si="130"/>
        <v>1.2539045854494761E-14</v>
      </c>
      <c r="H1253">
        <f t="shared" si="131"/>
        <v>0.35007117799828813</v>
      </c>
    </row>
    <row r="1254" spans="2:8" x14ac:dyDescent="0.25">
      <c r="B1254">
        <f t="shared" si="135"/>
        <v>72.960000000001244</v>
      </c>
      <c r="C1254">
        <f t="shared" si="129"/>
        <v>1.8594487511055686E-27</v>
      </c>
      <c r="D1254">
        <f t="shared" si="132"/>
        <v>4104689.5647201808</v>
      </c>
      <c r="E1254">
        <f t="shared" si="133"/>
        <v>5.6011388479725977E-14</v>
      </c>
      <c r="F1254">
        <f t="shared" si="134"/>
        <v>1.159708826347463E-28</v>
      </c>
      <c r="G1254">
        <f t="shared" si="130"/>
        <v>1.1621554694409803E-14</v>
      </c>
      <c r="H1254">
        <f t="shared" si="131"/>
        <v>0.3500711779982873</v>
      </c>
    </row>
    <row r="1255" spans="2:8" x14ac:dyDescent="0.25">
      <c r="B1255">
        <f t="shared" si="135"/>
        <v>73.020000000001247</v>
      </c>
      <c r="C1255">
        <f t="shared" ref="C1255:C1318" si="136">(((4*PI()*$C$6^2)/($C$16*D1255^2))*(($C$11*$C$10*$C$12)/($C$13*$C$14))*($C$8^2/(4*PI()*$C$7))^2*(LN((2*$C$16*D1255^2)/$C$9)-$C$1))/$F$34</f>
        <v>1.7196405743307175E-27</v>
      </c>
      <c r="D1255">
        <f t="shared" si="132"/>
        <v>4104689.5647201766</v>
      </c>
      <c r="E1255">
        <f t="shared" si="133"/>
        <v>5.6011388479725863E-14</v>
      </c>
      <c r="F1255">
        <f t="shared" si="134"/>
        <v>1.0737267976309264E-28</v>
      </c>
      <c r="G1255">
        <f t="shared" ref="G1255:G1318" si="137">C1255/$C$19/$F$36</f>
        <v>1.0747753589566984E-14</v>
      </c>
      <c r="H1255">
        <f t="shared" ref="H1255:H1318" si="138">E1255/$C$19/$F$36</f>
        <v>0.35007117799828663</v>
      </c>
    </row>
    <row r="1256" spans="2:8" x14ac:dyDescent="0.25">
      <c r="B1256">
        <f t="shared" si="135"/>
        <v>73.080000000001249</v>
      </c>
      <c r="C1256">
        <f t="shared" si="136"/>
        <v>1.5938132152333516E-27</v>
      </c>
      <c r="D1256">
        <f t="shared" ref="D1256:D1319" si="139">((2*E1256)/$C$5)^0.5</f>
        <v>4104689.5647201724</v>
      </c>
      <c r="E1256">
        <f t="shared" ref="E1256:E1319" si="140">E1255-F1255</f>
        <v>5.6011388479725756E-14</v>
      </c>
      <c r="F1256">
        <f t="shared" ref="F1256:F1319" si="141">(B1256-B1255)*(C1256+C1255)/2</f>
        <v>9.9403613686925846E-29</v>
      </c>
      <c r="G1256">
        <f t="shared" si="137"/>
        <v>9.9613325952084455E-15</v>
      </c>
      <c r="H1256">
        <f t="shared" si="138"/>
        <v>0.35007117799828591</v>
      </c>
    </row>
    <row r="1257" spans="2:8" x14ac:dyDescent="0.25">
      <c r="B1257">
        <f t="shared" si="135"/>
        <v>73.140000000001251</v>
      </c>
      <c r="C1257">
        <f t="shared" si="136"/>
        <v>1.4959474914909551E-27</v>
      </c>
      <c r="D1257">
        <f t="shared" si="139"/>
        <v>4104689.5647201692</v>
      </c>
      <c r="E1257">
        <f t="shared" si="140"/>
        <v>5.6011388479725655E-14</v>
      </c>
      <c r="F1257">
        <f t="shared" si="141"/>
        <v>9.269282120173272E-29</v>
      </c>
      <c r="G1257">
        <f t="shared" si="137"/>
        <v>9.3496718218184695E-15</v>
      </c>
      <c r="H1257">
        <f t="shared" si="138"/>
        <v>0.35007117799828535</v>
      </c>
    </row>
    <row r="1258" spans="2:8" x14ac:dyDescent="0.25">
      <c r="B1258">
        <f t="shared" si="135"/>
        <v>73.200000000001253</v>
      </c>
      <c r="C1258">
        <f t="shared" si="136"/>
        <v>1.3771105412323304E-27</v>
      </c>
      <c r="D1258">
        <f t="shared" si="139"/>
        <v>4104689.5647201655</v>
      </c>
      <c r="E1258">
        <f t="shared" si="140"/>
        <v>5.601138847972556E-14</v>
      </c>
      <c r="F1258">
        <f t="shared" si="141"/>
        <v>8.6191740981701831E-29</v>
      </c>
      <c r="G1258">
        <f t="shared" si="137"/>
        <v>8.606940882702064E-15</v>
      </c>
      <c r="H1258">
        <f t="shared" si="138"/>
        <v>0.35007117799828469</v>
      </c>
    </row>
    <row r="1259" spans="2:8" x14ac:dyDescent="0.25">
      <c r="B1259">
        <f t="shared" si="135"/>
        <v>73.260000000001256</v>
      </c>
      <c r="C1259">
        <f t="shared" si="136"/>
        <v>1.2792448174899331E-27</v>
      </c>
      <c r="D1259">
        <f t="shared" si="139"/>
        <v>4104689.5647201622</v>
      </c>
      <c r="E1259">
        <f t="shared" si="140"/>
        <v>5.6011388479725472E-14</v>
      </c>
      <c r="F1259">
        <f t="shared" si="141"/>
        <v>7.969066076167092E-29</v>
      </c>
      <c r="G1259">
        <f t="shared" si="137"/>
        <v>7.9952801093120817E-15</v>
      </c>
      <c r="H1259">
        <f t="shared" si="138"/>
        <v>0.35007117799828419</v>
      </c>
    </row>
    <row r="1260" spans="2:8" x14ac:dyDescent="0.25">
      <c r="B1260">
        <f t="shared" si="135"/>
        <v>73.320000000001258</v>
      </c>
      <c r="C1260">
        <f t="shared" si="136"/>
        <v>1.2093407291025065E-27</v>
      </c>
      <c r="D1260">
        <f t="shared" si="139"/>
        <v>4104689.5647201594</v>
      </c>
      <c r="E1260">
        <f t="shared" si="140"/>
        <v>5.601138847972539E-14</v>
      </c>
      <c r="F1260">
        <f t="shared" si="141"/>
        <v>7.4657566397776008E-29</v>
      </c>
      <c r="G1260">
        <f t="shared" si="137"/>
        <v>7.5583795568906649E-15</v>
      </c>
      <c r="H1260">
        <f t="shared" si="138"/>
        <v>0.35007117799828363</v>
      </c>
    </row>
    <row r="1261" spans="2:8" x14ac:dyDescent="0.25">
      <c r="B1261">
        <f t="shared" si="135"/>
        <v>73.38000000000126</v>
      </c>
      <c r="C1261">
        <f t="shared" si="136"/>
        <v>1.1184654141988519E-27</v>
      </c>
      <c r="D1261">
        <f t="shared" si="139"/>
        <v>4104689.5647201566</v>
      </c>
      <c r="E1261">
        <f t="shared" si="140"/>
        <v>5.6011388479725314E-14</v>
      </c>
      <c r="F1261">
        <f t="shared" si="141"/>
        <v>6.9834184299043401E-29</v>
      </c>
      <c r="G1261">
        <f t="shared" si="137"/>
        <v>6.9904088387428241E-15</v>
      </c>
      <c r="H1261">
        <f t="shared" si="138"/>
        <v>0.35007117799828319</v>
      </c>
    </row>
    <row r="1262" spans="2:8" x14ac:dyDescent="0.25">
      <c r="B1262">
        <f t="shared" si="135"/>
        <v>73.440000000001262</v>
      </c>
      <c r="C1262">
        <f t="shared" si="136"/>
        <v>1.0275900992951965E-27</v>
      </c>
      <c r="D1262">
        <f t="shared" si="139"/>
        <v>4104689.5647201538</v>
      </c>
      <c r="E1262">
        <f t="shared" si="140"/>
        <v>5.6011388479725245E-14</v>
      </c>
      <c r="F1262">
        <f t="shared" si="141"/>
        <v>6.4381665404823902E-29</v>
      </c>
      <c r="G1262">
        <f t="shared" si="137"/>
        <v>6.4224381205949777E-15</v>
      </c>
      <c r="H1262">
        <f t="shared" si="138"/>
        <v>0.35007117799828275</v>
      </c>
    </row>
    <row r="1263" spans="2:8" x14ac:dyDescent="0.25">
      <c r="B1263">
        <f t="shared" si="135"/>
        <v>73.500000000001265</v>
      </c>
      <c r="C1263">
        <f t="shared" si="136"/>
        <v>9.4370519323028338E-28</v>
      </c>
      <c r="D1263">
        <f t="shared" si="139"/>
        <v>4104689.5647201515</v>
      </c>
      <c r="E1263">
        <f t="shared" si="140"/>
        <v>5.6011388479725182E-14</v>
      </c>
      <c r="F1263">
        <f t="shared" si="141"/>
        <v>5.913885877576664E-29</v>
      </c>
      <c r="G1263">
        <f t="shared" si="137"/>
        <v>5.8981574576892703E-15</v>
      </c>
      <c r="H1263">
        <f t="shared" si="138"/>
        <v>0.35007117799828236</v>
      </c>
    </row>
    <row r="1264" spans="2:8" x14ac:dyDescent="0.25">
      <c r="B1264">
        <f t="shared" si="135"/>
        <v>73.560000000001267</v>
      </c>
      <c r="C1264">
        <f t="shared" si="136"/>
        <v>9.0176274019782717E-28</v>
      </c>
      <c r="D1264">
        <f t="shared" si="139"/>
        <v>4104689.5647201496</v>
      </c>
      <c r="E1264">
        <f t="shared" si="140"/>
        <v>5.6011388479725125E-14</v>
      </c>
      <c r="F1264">
        <f t="shared" si="141"/>
        <v>5.5364038002845411E-29</v>
      </c>
      <c r="G1264">
        <f t="shared" si="137"/>
        <v>5.6360171262364189E-15</v>
      </c>
      <c r="H1264">
        <f t="shared" si="138"/>
        <v>0.35007117799828202</v>
      </c>
    </row>
    <row r="1265" spans="2:8" x14ac:dyDescent="0.25">
      <c r="B1265">
        <f t="shared" si="135"/>
        <v>73.620000000001269</v>
      </c>
      <c r="C1265">
        <f t="shared" si="136"/>
        <v>8.2486824297165667E-28</v>
      </c>
      <c r="D1265">
        <f t="shared" si="139"/>
        <v>4104689.5647201473</v>
      </c>
      <c r="E1265">
        <f t="shared" si="140"/>
        <v>5.6011388479725068E-14</v>
      </c>
      <c r="F1265">
        <f t="shared" si="141"/>
        <v>5.1798929495086476E-29</v>
      </c>
      <c r="G1265">
        <f t="shared" si="137"/>
        <v>5.1554265185728537E-15</v>
      </c>
      <c r="H1265">
        <f t="shared" si="138"/>
        <v>0.35007117799828169</v>
      </c>
    </row>
    <row r="1266" spans="2:8" x14ac:dyDescent="0.25">
      <c r="B1266">
        <f t="shared" si="135"/>
        <v>73.680000000001272</v>
      </c>
      <c r="C1266">
        <f t="shared" si="136"/>
        <v>7.8991619877794302E-28</v>
      </c>
      <c r="D1266">
        <f t="shared" si="139"/>
        <v>4104689.5647201459</v>
      </c>
      <c r="E1266">
        <f t="shared" si="140"/>
        <v>5.6011388479725018E-14</v>
      </c>
      <c r="F1266">
        <f t="shared" si="141"/>
        <v>4.8443533252489823E-29</v>
      </c>
      <c r="G1266">
        <f t="shared" si="137"/>
        <v>4.9369762423621429E-15</v>
      </c>
      <c r="H1266">
        <f t="shared" si="138"/>
        <v>0.3500711779982813</v>
      </c>
    </row>
    <row r="1267" spans="2:8" x14ac:dyDescent="0.25">
      <c r="B1267">
        <f t="shared" si="135"/>
        <v>73.740000000001274</v>
      </c>
      <c r="C1267">
        <f t="shared" si="136"/>
        <v>7.0603129271302952E-28</v>
      </c>
      <c r="D1267">
        <f t="shared" si="139"/>
        <v>4104689.5647201436</v>
      </c>
      <c r="E1267">
        <f t="shared" si="140"/>
        <v>5.6011388479724967E-14</v>
      </c>
      <c r="F1267">
        <f t="shared" si="141"/>
        <v>4.4878424744730876E-29</v>
      </c>
      <c r="G1267">
        <f t="shared" si="137"/>
        <v>4.4126955794564347E-15</v>
      </c>
      <c r="H1267">
        <f t="shared" si="138"/>
        <v>0.35007117799828102</v>
      </c>
    </row>
    <row r="1268" spans="2:8" x14ac:dyDescent="0.25">
      <c r="B1268">
        <f t="shared" si="135"/>
        <v>73.800000000001276</v>
      </c>
      <c r="C1268">
        <f t="shared" si="136"/>
        <v>6.7107924851931568E-28</v>
      </c>
      <c r="D1268">
        <f t="shared" si="139"/>
        <v>4104689.5647201422</v>
      </c>
      <c r="E1268">
        <f t="shared" si="140"/>
        <v>5.6011388479724923E-14</v>
      </c>
      <c r="F1268">
        <f t="shared" si="141"/>
        <v>4.1313316236971919E-29</v>
      </c>
      <c r="G1268">
        <f t="shared" si="137"/>
        <v>4.1942453032457224E-15</v>
      </c>
      <c r="H1268">
        <f t="shared" si="138"/>
        <v>0.35007117799828075</v>
      </c>
    </row>
    <row r="1269" spans="2:8" x14ac:dyDescent="0.25">
      <c r="B1269">
        <f t="shared" si="135"/>
        <v>73.860000000001278</v>
      </c>
      <c r="C1269">
        <f t="shared" si="136"/>
        <v>6.0816556897063047E-28</v>
      </c>
      <c r="D1269">
        <f t="shared" si="139"/>
        <v>4104689.5647201403</v>
      </c>
      <c r="E1269">
        <f t="shared" si="140"/>
        <v>5.6011388479724879E-14</v>
      </c>
      <c r="F1269">
        <f t="shared" si="141"/>
        <v>3.8377344524699836E-29</v>
      </c>
      <c r="G1269">
        <f t="shared" si="137"/>
        <v>3.8010348060664398E-15</v>
      </c>
      <c r="H1269">
        <f t="shared" si="138"/>
        <v>0.35007117799828047</v>
      </c>
    </row>
    <row r="1270" spans="2:8" x14ac:dyDescent="0.25">
      <c r="B1270">
        <f t="shared" si="135"/>
        <v>73.920000000001281</v>
      </c>
      <c r="C1270">
        <f t="shared" si="136"/>
        <v>5.7321352477691645E-28</v>
      </c>
      <c r="D1270">
        <f t="shared" si="139"/>
        <v>4104689.5647201389</v>
      </c>
      <c r="E1270">
        <f t="shared" si="140"/>
        <v>5.6011388479724841E-14</v>
      </c>
      <c r="F1270">
        <f t="shared" si="141"/>
        <v>3.5441372812427748E-29</v>
      </c>
      <c r="G1270">
        <f t="shared" si="137"/>
        <v>3.5825845298557275E-15</v>
      </c>
      <c r="H1270">
        <f t="shared" si="138"/>
        <v>0.35007117799828019</v>
      </c>
    </row>
    <row r="1271" spans="2:8" x14ac:dyDescent="0.25">
      <c r="B1271">
        <f t="shared" si="135"/>
        <v>73.980000000001283</v>
      </c>
      <c r="C1271">
        <f t="shared" si="136"/>
        <v>5.3826148058320235E-28</v>
      </c>
      <c r="D1271">
        <f t="shared" si="139"/>
        <v>4104689.5647201375</v>
      </c>
      <c r="E1271">
        <f t="shared" si="140"/>
        <v>5.6011388479724803E-14</v>
      </c>
      <c r="F1271">
        <f t="shared" si="141"/>
        <v>3.3344250160804829E-29</v>
      </c>
      <c r="G1271">
        <f t="shared" si="137"/>
        <v>3.3641342536450144E-15</v>
      </c>
      <c r="H1271">
        <f t="shared" si="138"/>
        <v>0.35007117799827997</v>
      </c>
    </row>
    <row r="1272" spans="2:8" x14ac:dyDescent="0.25">
      <c r="B1272">
        <f t="shared" si="135"/>
        <v>74.040000000001285</v>
      </c>
      <c r="C1272">
        <f t="shared" si="136"/>
        <v>4.8932861871200242E-28</v>
      </c>
      <c r="D1272">
        <f t="shared" si="139"/>
        <v>4104689.5647201366</v>
      </c>
      <c r="E1272">
        <f t="shared" si="140"/>
        <v>5.6011388479724771E-14</v>
      </c>
      <c r="F1272">
        <f t="shared" si="141"/>
        <v>3.0827702978857311E-29</v>
      </c>
      <c r="G1272">
        <f t="shared" si="137"/>
        <v>3.058303866950015E-15</v>
      </c>
      <c r="H1272">
        <f t="shared" si="138"/>
        <v>0.3500711779982798</v>
      </c>
    </row>
    <row r="1273" spans="2:8" x14ac:dyDescent="0.25">
      <c r="B1273">
        <f t="shared" si="135"/>
        <v>74.100000000001288</v>
      </c>
      <c r="C1273">
        <f t="shared" si="136"/>
        <v>4.6835739219577378E-28</v>
      </c>
      <c r="D1273">
        <f t="shared" si="139"/>
        <v>4104689.5647201356</v>
      </c>
      <c r="E1273">
        <f t="shared" si="140"/>
        <v>5.601138847972474E-14</v>
      </c>
      <c r="F1273">
        <f t="shared" si="141"/>
        <v>2.8730580327234375E-29</v>
      </c>
      <c r="G1273">
        <f t="shared" si="137"/>
        <v>2.9272337012235857E-15</v>
      </c>
      <c r="H1273">
        <f t="shared" si="138"/>
        <v>0.35007117799827958</v>
      </c>
    </row>
    <row r="1274" spans="2:8" x14ac:dyDescent="0.25">
      <c r="B1274">
        <f t="shared" si="135"/>
        <v>74.16000000000129</v>
      </c>
      <c r="C1274">
        <f t="shared" si="136"/>
        <v>4.3340534800205967E-28</v>
      </c>
      <c r="D1274">
        <f t="shared" si="139"/>
        <v>4104689.5647201343</v>
      </c>
      <c r="E1274">
        <f t="shared" si="140"/>
        <v>5.6011388479724708E-14</v>
      </c>
      <c r="F1274">
        <f t="shared" si="141"/>
        <v>2.7052882205936026E-29</v>
      </c>
      <c r="G1274">
        <f t="shared" si="137"/>
        <v>2.7087834250128726E-15</v>
      </c>
      <c r="H1274">
        <f t="shared" si="138"/>
        <v>0.35007117799827941</v>
      </c>
    </row>
    <row r="1275" spans="2:8" x14ac:dyDescent="0.25">
      <c r="B1275">
        <f t="shared" si="135"/>
        <v>74.220000000001292</v>
      </c>
      <c r="C1275">
        <f t="shared" si="136"/>
        <v>3.9146289496960256E-28</v>
      </c>
      <c r="D1275">
        <f t="shared" si="139"/>
        <v>4104689.5647201333</v>
      </c>
      <c r="E1275">
        <f t="shared" si="140"/>
        <v>5.6011388479724683E-14</v>
      </c>
      <c r="F1275">
        <f t="shared" si="141"/>
        <v>2.4746047289150805E-29</v>
      </c>
      <c r="G1275">
        <f t="shared" si="137"/>
        <v>2.4466430935600158E-15</v>
      </c>
      <c r="H1275">
        <f t="shared" si="138"/>
        <v>0.35007117799827925</v>
      </c>
    </row>
    <row r="1276" spans="2:8" x14ac:dyDescent="0.25">
      <c r="B1276">
        <f t="shared" si="135"/>
        <v>74.280000000001294</v>
      </c>
      <c r="C1276">
        <f t="shared" si="136"/>
        <v>3.7049166845337392E-28</v>
      </c>
      <c r="D1276">
        <f t="shared" si="139"/>
        <v>4104689.5647201324</v>
      </c>
      <c r="E1276">
        <f t="shared" si="140"/>
        <v>5.6011388479724658E-14</v>
      </c>
      <c r="F1276">
        <f t="shared" si="141"/>
        <v>2.285863690269016E-29</v>
      </c>
      <c r="G1276">
        <f t="shared" si="137"/>
        <v>2.3155729278335869E-15</v>
      </c>
      <c r="H1276">
        <f t="shared" si="138"/>
        <v>0.35007117799827908</v>
      </c>
    </row>
    <row r="1277" spans="2:8" x14ac:dyDescent="0.25">
      <c r="B1277">
        <f t="shared" ref="B1277:B1340" si="142">B1276+$B$39</f>
        <v>74.340000000001297</v>
      </c>
      <c r="C1277">
        <f t="shared" si="136"/>
        <v>3.4253003309840255E-28</v>
      </c>
      <c r="D1277">
        <f t="shared" si="139"/>
        <v>4104689.5647201315</v>
      </c>
      <c r="E1277">
        <f t="shared" si="140"/>
        <v>5.6011388479724633E-14</v>
      </c>
      <c r="F1277">
        <f t="shared" si="141"/>
        <v>2.1390651046554105E-29</v>
      </c>
      <c r="G1277">
        <f t="shared" si="137"/>
        <v>2.1408127068650156E-15</v>
      </c>
      <c r="H1277">
        <f t="shared" si="138"/>
        <v>0.35007117799827892</v>
      </c>
    </row>
    <row r="1278" spans="2:8" x14ac:dyDescent="0.25">
      <c r="B1278">
        <f t="shared" si="142"/>
        <v>74.400000000001299</v>
      </c>
      <c r="C1278">
        <f t="shared" si="136"/>
        <v>3.0757798890468817E-28</v>
      </c>
      <c r="D1278">
        <f t="shared" si="139"/>
        <v>4104689.5647201305</v>
      </c>
      <c r="E1278">
        <f t="shared" si="140"/>
        <v>5.6011388479724614E-14</v>
      </c>
      <c r="F1278">
        <f t="shared" si="141"/>
        <v>1.9503240660093459E-29</v>
      </c>
      <c r="G1278">
        <f t="shared" si="137"/>
        <v>1.9223624306543009E-15</v>
      </c>
      <c r="H1278">
        <f t="shared" si="138"/>
        <v>0.3500711779982788</v>
      </c>
    </row>
    <row r="1279" spans="2:8" x14ac:dyDescent="0.25">
      <c r="B1279">
        <f t="shared" si="142"/>
        <v>74.460000000001301</v>
      </c>
      <c r="C1279">
        <f t="shared" si="136"/>
        <v>3.0058758006594526E-28</v>
      </c>
      <c r="D1279">
        <f t="shared" si="139"/>
        <v>4104689.5647201301</v>
      </c>
      <c r="E1279">
        <f t="shared" si="140"/>
        <v>5.6011388479724595E-14</v>
      </c>
      <c r="F1279">
        <f t="shared" si="141"/>
        <v>1.8244967069119695E-29</v>
      </c>
      <c r="G1279">
        <f t="shared" si="137"/>
        <v>1.8786723754121575E-15</v>
      </c>
      <c r="H1279">
        <f t="shared" si="138"/>
        <v>0.35007117799827869</v>
      </c>
    </row>
    <row r="1280" spans="2:8" x14ac:dyDescent="0.25">
      <c r="B1280">
        <f t="shared" si="142"/>
        <v>74.520000000001303</v>
      </c>
      <c r="C1280">
        <f t="shared" si="136"/>
        <v>2.6563553587223088E-28</v>
      </c>
      <c r="D1280">
        <f t="shared" si="139"/>
        <v>4104689.5647201291</v>
      </c>
      <c r="E1280">
        <f t="shared" si="140"/>
        <v>5.6011388479724576E-14</v>
      </c>
      <c r="F1280">
        <f t="shared" si="141"/>
        <v>1.6986693478145928E-29</v>
      </c>
      <c r="G1280">
        <f t="shared" si="137"/>
        <v>1.6602220992014428E-15</v>
      </c>
      <c r="H1280">
        <f t="shared" si="138"/>
        <v>0.35007117799827858</v>
      </c>
    </row>
    <row r="1281" spans="2:8" x14ac:dyDescent="0.25">
      <c r="B1281">
        <f t="shared" si="142"/>
        <v>74.580000000001306</v>
      </c>
      <c r="C1281">
        <f t="shared" si="136"/>
        <v>2.5165471819474502E-28</v>
      </c>
      <c r="D1281">
        <f t="shared" si="139"/>
        <v>4104689.5647201287</v>
      </c>
      <c r="E1281">
        <f t="shared" si="140"/>
        <v>5.6011388479724557E-14</v>
      </c>
      <c r="F1281">
        <f t="shared" si="141"/>
        <v>1.5518707622009867E-29</v>
      </c>
      <c r="G1281">
        <f t="shared" si="137"/>
        <v>1.5728419887171563E-15</v>
      </c>
      <c r="H1281">
        <f t="shared" si="138"/>
        <v>0.35007117799827847</v>
      </c>
    </row>
    <row r="1282" spans="2:8" x14ac:dyDescent="0.25">
      <c r="B1282">
        <f t="shared" si="142"/>
        <v>74.640000000001308</v>
      </c>
      <c r="C1282">
        <f t="shared" si="136"/>
        <v>2.4466430935600215E-28</v>
      </c>
      <c r="D1282">
        <f t="shared" si="139"/>
        <v>4104689.5647201282</v>
      </c>
      <c r="E1282">
        <f t="shared" si="140"/>
        <v>5.6011388479724544E-14</v>
      </c>
      <c r="F1282">
        <f t="shared" si="141"/>
        <v>1.4889570826522978E-29</v>
      </c>
      <c r="G1282">
        <f t="shared" si="137"/>
        <v>1.5291519334750132E-15</v>
      </c>
      <c r="H1282">
        <f t="shared" si="138"/>
        <v>0.35007117799827836</v>
      </c>
    </row>
    <row r="1283" spans="2:8" x14ac:dyDescent="0.25">
      <c r="B1283">
        <f t="shared" si="142"/>
        <v>74.70000000000131</v>
      </c>
      <c r="C1283">
        <f t="shared" si="136"/>
        <v>2.3068349167851642E-28</v>
      </c>
      <c r="D1283">
        <f t="shared" si="139"/>
        <v>4104689.5647201277</v>
      </c>
      <c r="E1283">
        <f t="shared" si="140"/>
        <v>5.6011388479724532E-14</v>
      </c>
      <c r="F1283">
        <f t="shared" si="141"/>
        <v>1.4260434031036097E-29</v>
      </c>
      <c r="G1283">
        <f t="shared" si="137"/>
        <v>1.4417718229907275E-15</v>
      </c>
      <c r="H1283">
        <f t="shared" si="138"/>
        <v>0.3500711779982783</v>
      </c>
    </row>
    <row r="1284" spans="2:8" x14ac:dyDescent="0.25">
      <c r="B1284">
        <f t="shared" si="142"/>
        <v>74.760000000001313</v>
      </c>
      <c r="C1284">
        <f t="shared" si="136"/>
        <v>2.1670267400103064E-28</v>
      </c>
      <c r="D1284">
        <f t="shared" si="139"/>
        <v>4104689.5647201273</v>
      </c>
      <c r="E1284">
        <f t="shared" si="140"/>
        <v>5.6011388479724519E-14</v>
      </c>
      <c r="F1284">
        <f t="shared" si="141"/>
        <v>1.342158497038692E-29</v>
      </c>
      <c r="G1284">
        <f t="shared" si="137"/>
        <v>1.3543917125064412E-15</v>
      </c>
      <c r="H1284">
        <f t="shared" si="138"/>
        <v>0.35007117799827825</v>
      </c>
    </row>
    <row r="1285" spans="2:8" x14ac:dyDescent="0.25">
      <c r="B1285">
        <f t="shared" si="142"/>
        <v>74.820000000001315</v>
      </c>
      <c r="C1285">
        <f t="shared" si="136"/>
        <v>2.0971226516228769E-28</v>
      </c>
      <c r="D1285">
        <f t="shared" si="139"/>
        <v>4104689.5647201268</v>
      </c>
      <c r="E1285">
        <f t="shared" si="140"/>
        <v>5.6011388479724506E-14</v>
      </c>
      <c r="F1285">
        <f t="shared" si="141"/>
        <v>1.2792448174900036E-29</v>
      </c>
      <c r="G1285">
        <f t="shared" si="137"/>
        <v>1.3107016572642981E-15</v>
      </c>
      <c r="H1285">
        <f t="shared" si="138"/>
        <v>0.35007117799827814</v>
      </c>
    </row>
    <row r="1286" spans="2:8" x14ac:dyDescent="0.25">
      <c r="B1286">
        <f t="shared" si="142"/>
        <v>74.880000000001317</v>
      </c>
      <c r="C1286">
        <f t="shared" si="136"/>
        <v>1.88741038646059E-28</v>
      </c>
      <c r="D1286">
        <f t="shared" si="139"/>
        <v>4104689.5647201263</v>
      </c>
      <c r="E1286">
        <f t="shared" si="140"/>
        <v>5.6011388479724494E-14</v>
      </c>
      <c r="F1286">
        <f t="shared" si="141"/>
        <v>1.1953599114250853E-29</v>
      </c>
      <c r="G1286">
        <f t="shared" si="137"/>
        <v>1.1796314915378685E-15</v>
      </c>
      <c r="H1286">
        <f t="shared" si="138"/>
        <v>0.35007117799827808</v>
      </c>
    </row>
    <row r="1287" spans="2:8" x14ac:dyDescent="0.25">
      <c r="B1287">
        <f t="shared" si="142"/>
        <v>74.940000000001319</v>
      </c>
      <c r="C1287">
        <f t="shared" si="136"/>
        <v>1.6077940329108735E-28</v>
      </c>
      <c r="D1287">
        <f t="shared" si="139"/>
        <v>4104689.5647201259</v>
      </c>
      <c r="E1287">
        <f t="shared" si="140"/>
        <v>5.6011388479724481E-14</v>
      </c>
      <c r="F1287">
        <f t="shared" si="141"/>
        <v>1.0485613258114788E-29</v>
      </c>
      <c r="G1287">
        <f t="shared" si="137"/>
        <v>1.0048712705692957E-15</v>
      </c>
      <c r="H1287">
        <f t="shared" si="138"/>
        <v>0.35007117799827797</v>
      </c>
    </row>
    <row r="1288" spans="2:8" x14ac:dyDescent="0.25">
      <c r="B1288">
        <f t="shared" si="142"/>
        <v>75.000000000001322</v>
      </c>
      <c r="C1288">
        <f t="shared" si="136"/>
        <v>1.5378899445234442E-28</v>
      </c>
      <c r="D1288">
        <f t="shared" si="139"/>
        <v>4104689.5647201254</v>
      </c>
      <c r="E1288">
        <f t="shared" si="140"/>
        <v>5.6011388479724469E-14</v>
      </c>
      <c r="F1288">
        <f t="shared" si="141"/>
        <v>9.4370519323033118E-30</v>
      </c>
      <c r="G1288">
        <f t="shared" si="137"/>
        <v>9.611812153271526E-16</v>
      </c>
      <c r="H1288">
        <f t="shared" si="138"/>
        <v>0.35007117799827786</v>
      </c>
    </row>
    <row r="1289" spans="2:8" x14ac:dyDescent="0.25">
      <c r="B1289">
        <f t="shared" si="142"/>
        <v>75.060000000001324</v>
      </c>
      <c r="C1289">
        <f t="shared" si="136"/>
        <v>1.5378899445234442E-28</v>
      </c>
      <c r="D1289">
        <f t="shared" si="139"/>
        <v>4104689.5647201254</v>
      </c>
      <c r="E1289">
        <f t="shared" si="140"/>
        <v>5.6011388479724462E-14</v>
      </c>
      <c r="F1289">
        <f t="shared" si="141"/>
        <v>9.2273396671410153E-30</v>
      </c>
      <c r="G1289">
        <f t="shared" si="137"/>
        <v>9.611812153271526E-16</v>
      </c>
      <c r="H1289">
        <f t="shared" si="138"/>
        <v>0.35007117799827786</v>
      </c>
    </row>
    <row r="1290" spans="2:8" x14ac:dyDescent="0.25">
      <c r="B1290">
        <f t="shared" si="142"/>
        <v>75.120000000001326</v>
      </c>
      <c r="C1290">
        <f t="shared" si="136"/>
        <v>1.3980817677485864E-28</v>
      </c>
      <c r="D1290">
        <f t="shared" si="139"/>
        <v>4104689.5647201249</v>
      </c>
      <c r="E1290">
        <f t="shared" si="140"/>
        <v>5.6011388479724456E-14</v>
      </c>
      <c r="F1290">
        <f t="shared" si="141"/>
        <v>8.8079151368164253E-30</v>
      </c>
      <c r="G1290">
        <f t="shared" si="137"/>
        <v>8.7380110484286652E-16</v>
      </c>
      <c r="H1290">
        <f t="shared" si="138"/>
        <v>0.3500711779982778</v>
      </c>
    </row>
    <row r="1291" spans="2:8" x14ac:dyDescent="0.25">
      <c r="B1291">
        <f t="shared" si="142"/>
        <v>75.180000000001328</v>
      </c>
      <c r="C1291">
        <f t="shared" si="136"/>
        <v>1.3980817677485864E-28</v>
      </c>
      <c r="D1291">
        <f t="shared" si="139"/>
        <v>4104689.5647201249</v>
      </c>
      <c r="E1291">
        <f t="shared" si="140"/>
        <v>5.601138847972445E-14</v>
      </c>
      <c r="F1291">
        <f t="shared" si="141"/>
        <v>8.3884906064918367E-30</v>
      </c>
      <c r="G1291">
        <f t="shared" si="137"/>
        <v>8.7380110484286652E-16</v>
      </c>
      <c r="H1291">
        <f t="shared" si="138"/>
        <v>0.35007117799827775</v>
      </c>
    </row>
    <row r="1292" spans="2:8" x14ac:dyDescent="0.25">
      <c r="B1292">
        <f t="shared" si="142"/>
        <v>75.240000000001331</v>
      </c>
      <c r="C1292">
        <f t="shared" si="136"/>
        <v>1.2582735909737276E-28</v>
      </c>
      <c r="D1292">
        <f t="shared" si="139"/>
        <v>4104689.5647201245</v>
      </c>
      <c r="E1292">
        <f t="shared" si="140"/>
        <v>5.6011388479724443E-14</v>
      </c>
      <c r="F1292">
        <f t="shared" si="141"/>
        <v>7.9690660761672453E-30</v>
      </c>
      <c r="G1292">
        <f t="shared" si="137"/>
        <v>7.8642099435857965E-16</v>
      </c>
      <c r="H1292">
        <f t="shared" si="138"/>
        <v>0.35007117799827769</v>
      </c>
    </row>
    <row r="1293" spans="2:8" x14ac:dyDescent="0.25">
      <c r="B1293">
        <f t="shared" si="142"/>
        <v>75.300000000001333</v>
      </c>
      <c r="C1293">
        <f t="shared" si="136"/>
        <v>1.2582735909737276E-28</v>
      </c>
      <c r="D1293">
        <f t="shared" si="139"/>
        <v>4104689.5647201245</v>
      </c>
      <c r="E1293">
        <f t="shared" si="140"/>
        <v>5.6011388479724437E-14</v>
      </c>
      <c r="F1293">
        <f t="shared" si="141"/>
        <v>7.5496415458426511E-30</v>
      </c>
      <c r="G1293">
        <f t="shared" si="137"/>
        <v>7.8642099435857965E-16</v>
      </c>
      <c r="H1293">
        <f t="shared" si="138"/>
        <v>0.35007117799827769</v>
      </c>
    </row>
    <row r="1294" spans="2:8" x14ac:dyDescent="0.25">
      <c r="B1294">
        <f t="shared" si="142"/>
        <v>75.360000000001335</v>
      </c>
      <c r="C1294">
        <f t="shared" si="136"/>
        <v>1.1883695025862987E-28</v>
      </c>
      <c r="D1294">
        <f t="shared" si="139"/>
        <v>4104689.564720124</v>
      </c>
      <c r="E1294">
        <f t="shared" si="140"/>
        <v>5.6011388479724431E-14</v>
      </c>
      <c r="F1294">
        <f t="shared" si="141"/>
        <v>7.3399292806803561E-30</v>
      </c>
      <c r="G1294">
        <f t="shared" si="137"/>
        <v>7.4273093911643661E-16</v>
      </c>
      <c r="H1294">
        <f t="shared" si="138"/>
        <v>0.35007117799827764</v>
      </c>
    </row>
    <row r="1295" spans="2:8" x14ac:dyDescent="0.25">
      <c r="B1295">
        <f t="shared" si="142"/>
        <v>75.420000000001338</v>
      </c>
      <c r="C1295">
        <f t="shared" si="136"/>
        <v>1.1883695025862987E-28</v>
      </c>
      <c r="D1295">
        <f t="shared" si="139"/>
        <v>4104689.564720124</v>
      </c>
      <c r="E1295">
        <f t="shared" si="140"/>
        <v>5.6011388479724424E-14</v>
      </c>
      <c r="F1295">
        <f t="shared" si="141"/>
        <v>7.1302170155180625E-30</v>
      </c>
      <c r="G1295">
        <f t="shared" si="137"/>
        <v>7.4273093911643661E-16</v>
      </c>
      <c r="H1295">
        <f t="shared" si="138"/>
        <v>0.35007117799827758</v>
      </c>
    </row>
    <row r="1296" spans="2:8" x14ac:dyDescent="0.25">
      <c r="B1296">
        <f t="shared" si="142"/>
        <v>75.48000000000134</v>
      </c>
      <c r="C1296">
        <f t="shared" si="136"/>
        <v>1.0485613258114402E-28</v>
      </c>
      <c r="D1296">
        <f t="shared" si="139"/>
        <v>4104689.5647201235</v>
      </c>
      <c r="E1296">
        <f t="shared" si="140"/>
        <v>5.6011388479724418E-14</v>
      </c>
      <c r="F1296">
        <f t="shared" si="141"/>
        <v>6.7107924851934697E-30</v>
      </c>
      <c r="G1296">
        <f t="shared" si="137"/>
        <v>6.5535082863215004E-16</v>
      </c>
      <c r="H1296">
        <f t="shared" si="138"/>
        <v>0.35007117799827758</v>
      </c>
    </row>
    <row r="1297" spans="2:8" x14ac:dyDescent="0.25">
      <c r="B1297">
        <f t="shared" si="142"/>
        <v>75.540000000001342</v>
      </c>
      <c r="C1297">
        <f t="shared" si="136"/>
        <v>1.0485613258114402E-28</v>
      </c>
      <c r="D1297">
        <f t="shared" si="139"/>
        <v>4104689.5647201235</v>
      </c>
      <c r="E1297">
        <f t="shared" si="140"/>
        <v>5.6011388479724412E-14</v>
      </c>
      <c r="F1297">
        <f t="shared" si="141"/>
        <v>6.2913679548688796E-30</v>
      </c>
      <c r="G1297">
        <f t="shared" si="137"/>
        <v>6.5535082863215004E-16</v>
      </c>
      <c r="H1297">
        <f t="shared" si="138"/>
        <v>0.35007117799827753</v>
      </c>
    </row>
    <row r="1298" spans="2:8" x14ac:dyDescent="0.25">
      <c r="B1298">
        <f t="shared" si="142"/>
        <v>75.600000000001344</v>
      </c>
      <c r="C1298">
        <f t="shared" si="136"/>
        <v>8.3884906064915245E-29</v>
      </c>
      <c r="D1298">
        <f t="shared" si="139"/>
        <v>4104689.5647201231</v>
      </c>
      <c r="E1298">
        <f t="shared" si="140"/>
        <v>5.6011388479724405E-14</v>
      </c>
      <c r="F1298">
        <f t="shared" si="141"/>
        <v>5.6622311593819925E-30</v>
      </c>
      <c r="G1298">
        <f t="shared" si="137"/>
        <v>5.2428066290572032E-16</v>
      </c>
      <c r="H1298">
        <f t="shared" si="138"/>
        <v>0.35007117799827747</v>
      </c>
    </row>
    <row r="1299" spans="2:8" x14ac:dyDescent="0.25">
      <c r="B1299">
        <f t="shared" si="142"/>
        <v>75.660000000001347</v>
      </c>
      <c r="C1299">
        <f t="shared" si="136"/>
        <v>6.990408838742939E-29</v>
      </c>
      <c r="D1299">
        <f t="shared" si="139"/>
        <v>4104689.5647201226</v>
      </c>
      <c r="E1299">
        <f t="shared" si="140"/>
        <v>5.6011388479724399E-14</v>
      </c>
      <c r="F1299">
        <f t="shared" si="141"/>
        <v>4.6136698335705133E-30</v>
      </c>
      <c r="G1299">
        <f t="shared" si="137"/>
        <v>4.3690055242143365E-16</v>
      </c>
      <c r="H1299">
        <f t="shared" si="138"/>
        <v>0.35007117799827747</v>
      </c>
    </row>
    <row r="1300" spans="2:8" x14ac:dyDescent="0.25">
      <c r="B1300">
        <f t="shared" si="142"/>
        <v>75.720000000001349</v>
      </c>
      <c r="C1300">
        <f t="shared" si="136"/>
        <v>6.990408838742939E-29</v>
      </c>
      <c r="D1300">
        <f t="shared" si="139"/>
        <v>4104689.5647201226</v>
      </c>
      <c r="E1300">
        <f t="shared" si="140"/>
        <v>5.6011388479724393E-14</v>
      </c>
      <c r="F1300">
        <f t="shared" si="141"/>
        <v>4.1942453032459226E-30</v>
      </c>
      <c r="G1300">
        <f t="shared" si="137"/>
        <v>4.3690055242143365E-16</v>
      </c>
      <c r="H1300">
        <f t="shared" si="138"/>
        <v>0.35007117799827742</v>
      </c>
    </row>
    <row r="1301" spans="2:8" x14ac:dyDescent="0.25">
      <c r="B1301">
        <f t="shared" si="142"/>
        <v>75.780000000001351</v>
      </c>
      <c r="C1301">
        <f t="shared" si="136"/>
        <v>4.8932861871200595E-29</v>
      </c>
      <c r="D1301">
        <f t="shared" si="139"/>
        <v>4104689.5647201221</v>
      </c>
      <c r="E1301">
        <f t="shared" si="140"/>
        <v>5.6011388479724386E-14</v>
      </c>
      <c r="F1301">
        <f t="shared" si="141"/>
        <v>3.5651085077590347E-30</v>
      </c>
      <c r="G1301">
        <f t="shared" si="137"/>
        <v>3.058303866950037E-16</v>
      </c>
      <c r="H1301">
        <f t="shared" si="138"/>
        <v>0.35007117799827736</v>
      </c>
    </row>
    <row r="1302" spans="2:8" x14ac:dyDescent="0.25">
      <c r="B1302">
        <f t="shared" si="142"/>
        <v>75.840000000001353</v>
      </c>
      <c r="C1302">
        <f t="shared" si="136"/>
        <v>4.8932861871200595E-29</v>
      </c>
      <c r="D1302">
        <f t="shared" si="139"/>
        <v>4104689.5647201221</v>
      </c>
      <c r="E1302">
        <f t="shared" si="140"/>
        <v>5.601138847972438E-14</v>
      </c>
      <c r="F1302">
        <f t="shared" si="141"/>
        <v>2.9359717122721469E-30</v>
      </c>
      <c r="G1302">
        <f t="shared" si="137"/>
        <v>3.058303866950037E-16</v>
      </c>
      <c r="H1302">
        <f t="shared" si="138"/>
        <v>0.35007117799827736</v>
      </c>
    </row>
    <row r="1303" spans="2:8" x14ac:dyDescent="0.25">
      <c r="B1303">
        <f t="shared" si="142"/>
        <v>75.900000000001356</v>
      </c>
      <c r="C1303">
        <f t="shared" si="136"/>
        <v>4.8932861871200595E-29</v>
      </c>
      <c r="D1303">
        <f t="shared" si="139"/>
        <v>4104689.5647201221</v>
      </c>
      <c r="E1303">
        <f t="shared" si="140"/>
        <v>5.601138847972438E-14</v>
      </c>
      <c r="F1303">
        <f t="shared" si="141"/>
        <v>2.9359717122721469E-30</v>
      </c>
      <c r="G1303">
        <f t="shared" si="137"/>
        <v>3.058303866950037E-16</v>
      </c>
      <c r="H1303">
        <f t="shared" si="138"/>
        <v>0.35007117799827736</v>
      </c>
    </row>
    <row r="1304" spans="2:8" x14ac:dyDescent="0.25">
      <c r="B1304">
        <f t="shared" si="142"/>
        <v>75.960000000001358</v>
      </c>
      <c r="C1304">
        <f t="shared" si="136"/>
        <v>4.8932861871200595E-29</v>
      </c>
      <c r="D1304">
        <f t="shared" si="139"/>
        <v>4104689.5647201221</v>
      </c>
      <c r="E1304">
        <f t="shared" si="140"/>
        <v>5.601138847972438E-14</v>
      </c>
      <c r="F1304">
        <f t="shared" si="141"/>
        <v>2.9359717122721469E-30</v>
      </c>
      <c r="G1304">
        <f t="shared" si="137"/>
        <v>3.058303866950037E-16</v>
      </c>
      <c r="H1304">
        <f t="shared" si="138"/>
        <v>0.35007117799827736</v>
      </c>
    </row>
    <row r="1305" spans="2:8" x14ac:dyDescent="0.25">
      <c r="B1305">
        <f t="shared" si="142"/>
        <v>76.02000000000136</v>
      </c>
      <c r="C1305">
        <f t="shared" si="136"/>
        <v>4.8932861871200595E-29</v>
      </c>
      <c r="D1305">
        <f t="shared" si="139"/>
        <v>4104689.5647201221</v>
      </c>
      <c r="E1305">
        <f t="shared" si="140"/>
        <v>5.601138847972438E-14</v>
      </c>
      <c r="F1305">
        <f t="shared" si="141"/>
        <v>2.9359717122721469E-30</v>
      </c>
      <c r="G1305">
        <f t="shared" si="137"/>
        <v>3.058303866950037E-16</v>
      </c>
      <c r="H1305">
        <f t="shared" si="138"/>
        <v>0.35007117799827736</v>
      </c>
    </row>
    <row r="1306" spans="2:8" x14ac:dyDescent="0.25">
      <c r="B1306">
        <f t="shared" si="142"/>
        <v>76.080000000001363</v>
      </c>
      <c r="C1306">
        <f t="shared" si="136"/>
        <v>4.8932861871200595E-29</v>
      </c>
      <c r="D1306">
        <f t="shared" si="139"/>
        <v>4104689.5647201221</v>
      </c>
      <c r="E1306">
        <f t="shared" si="140"/>
        <v>5.601138847972438E-14</v>
      </c>
      <c r="F1306">
        <f t="shared" si="141"/>
        <v>2.9359717122721469E-30</v>
      </c>
      <c r="G1306">
        <f t="shared" si="137"/>
        <v>3.058303866950037E-16</v>
      </c>
      <c r="H1306">
        <f t="shared" si="138"/>
        <v>0.35007117799827736</v>
      </c>
    </row>
    <row r="1307" spans="2:8" x14ac:dyDescent="0.25">
      <c r="B1307">
        <f t="shared" si="142"/>
        <v>76.140000000001365</v>
      </c>
      <c r="C1307">
        <f t="shared" si="136"/>
        <v>4.8932861871200595E-29</v>
      </c>
      <c r="D1307">
        <f t="shared" si="139"/>
        <v>4104689.5647201221</v>
      </c>
      <c r="E1307">
        <f t="shared" si="140"/>
        <v>5.601138847972438E-14</v>
      </c>
      <c r="F1307">
        <f t="shared" si="141"/>
        <v>2.9359717122721469E-30</v>
      </c>
      <c r="G1307">
        <f t="shared" si="137"/>
        <v>3.058303866950037E-16</v>
      </c>
      <c r="H1307">
        <f t="shared" si="138"/>
        <v>0.35007117799827736</v>
      </c>
    </row>
    <row r="1308" spans="2:8" x14ac:dyDescent="0.25">
      <c r="B1308">
        <f t="shared" si="142"/>
        <v>76.200000000001367</v>
      </c>
      <c r="C1308">
        <f t="shared" si="136"/>
        <v>4.8932861871200595E-29</v>
      </c>
      <c r="D1308">
        <f t="shared" si="139"/>
        <v>4104689.5647201221</v>
      </c>
      <c r="E1308">
        <f t="shared" si="140"/>
        <v>5.601138847972438E-14</v>
      </c>
      <c r="F1308">
        <f t="shared" si="141"/>
        <v>2.9359717122721469E-30</v>
      </c>
      <c r="G1308">
        <f t="shared" si="137"/>
        <v>3.058303866950037E-16</v>
      </c>
      <c r="H1308">
        <f t="shared" si="138"/>
        <v>0.35007117799827736</v>
      </c>
    </row>
    <row r="1309" spans="2:8" x14ac:dyDescent="0.25">
      <c r="B1309">
        <f t="shared" si="142"/>
        <v>76.260000000001369</v>
      </c>
      <c r="C1309">
        <f t="shared" si="136"/>
        <v>4.8932861871200595E-29</v>
      </c>
      <c r="D1309">
        <f t="shared" si="139"/>
        <v>4104689.5647201221</v>
      </c>
      <c r="E1309">
        <f t="shared" si="140"/>
        <v>5.601138847972438E-14</v>
      </c>
      <c r="F1309">
        <f t="shared" si="141"/>
        <v>2.9359717122721469E-30</v>
      </c>
      <c r="G1309">
        <f t="shared" si="137"/>
        <v>3.058303866950037E-16</v>
      </c>
      <c r="H1309">
        <f t="shared" si="138"/>
        <v>0.35007117799827736</v>
      </c>
    </row>
    <row r="1310" spans="2:8" x14ac:dyDescent="0.25">
      <c r="B1310">
        <f t="shared" si="142"/>
        <v>76.320000000001372</v>
      </c>
      <c r="C1310">
        <f t="shared" si="136"/>
        <v>4.8932861871200595E-29</v>
      </c>
      <c r="D1310">
        <f t="shared" si="139"/>
        <v>4104689.5647201221</v>
      </c>
      <c r="E1310">
        <f t="shared" si="140"/>
        <v>5.601138847972438E-14</v>
      </c>
      <c r="F1310">
        <f t="shared" si="141"/>
        <v>2.9359717122721469E-30</v>
      </c>
      <c r="G1310">
        <f t="shared" si="137"/>
        <v>3.058303866950037E-16</v>
      </c>
      <c r="H1310">
        <f t="shared" si="138"/>
        <v>0.35007117799827736</v>
      </c>
    </row>
    <row r="1311" spans="2:8" x14ac:dyDescent="0.25">
      <c r="B1311">
        <f t="shared" si="142"/>
        <v>76.380000000001374</v>
      </c>
      <c r="C1311">
        <f t="shared" si="136"/>
        <v>4.8932861871200595E-29</v>
      </c>
      <c r="D1311">
        <f t="shared" si="139"/>
        <v>4104689.5647201221</v>
      </c>
      <c r="E1311">
        <f t="shared" si="140"/>
        <v>5.601138847972438E-14</v>
      </c>
      <c r="F1311">
        <f t="shared" si="141"/>
        <v>2.9359717122721469E-30</v>
      </c>
      <c r="G1311">
        <f t="shared" si="137"/>
        <v>3.058303866950037E-16</v>
      </c>
      <c r="H1311">
        <f t="shared" si="138"/>
        <v>0.35007117799827736</v>
      </c>
    </row>
    <row r="1312" spans="2:8" x14ac:dyDescent="0.25">
      <c r="B1312">
        <f t="shared" si="142"/>
        <v>76.440000000001376</v>
      </c>
      <c r="C1312">
        <f t="shared" si="136"/>
        <v>4.8932861871200595E-29</v>
      </c>
      <c r="D1312">
        <f t="shared" si="139"/>
        <v>4104689.5647201221</v>
      </c>
      <c r="E1312">
        <f t="shared" si="140"/>
        <v>5.601138847972438E-14</v>
      </c>
      <c r="F1312">
        <f t="shared" si="141"/>
        <v>2.9359717122721469E-30</v>
      </c>
      <c r="G1312">
        <f t="shared" si="137"/>
        <v>3.058303866950037E-16</v>
      </c>
      <c r="H1312">
        <f t="shared" si="138"/>
        <v>0.35007117799827736</v>
      </c>
    </row>
    <row r="1313" spans="2:8" x14ac:dyDescent="0.25">
      <c r="B1313">
        <f t="shared" si="142"/>
        <v>76.500000000001378</v>
      </c>
      <c r="C1313">
        <f t="shared" si="136"/>
        <v>4.8932861871200595E-29</v>
      </c>
      <c r="D1313">
        <f t="shared" si="139"/>
        <v>4104689.5647201221</v>
      </c>
      <c r="E1313">
        <f t="shared" si="140"/>
        <v>5.601138847972438E-14</v>
      </c>
      <c r="F1313">
        <f t="shared" si="141"/>
        <v>2.9359717122721469E-30</v>
      </c>
      <c r="G1313">
        <f t="shared" si="137"/>
        <v>3.058303866950037E-16</v>
      </c>
      <c r="H1313">
        <f t="shared" si="138"/>
        <v>0.35007117799827736</v>
      </c>
    </row>
    <row r="1314" spans="2:8" x14ac:dyDescent="0.25">
      <c r="B1314">
        <f t="shared" si="142"/>
        <v>76.560000000001381</v>
      </c>
      <c r="C1314">
        <f t="shared" si="136"/>
        <v>4.8932861871200595E-29</v>
      </c>
      <c r="D1314">
        <f t="shared" si="139"/>
        <v>4104689.5647201221</v>
      </c>
      <c r="E1314">
        <f t="shared" si="140"/>
        <v>5.601138847972438E-14</v>
      </c>
      <c r="F1314">
        <f t="shared" si="141"/>
        <v>2.9359717122721469E-30</v>
      </c>
      <c r="G1314">
        <f t="shared" si="137"/>
        <v>3.058303866950037E-16</v>
      </c>
      <c r="H1314">
        <f t="shared" si="138"/>
        <v>0.35007117799827736</v>
      </c>
    </row>
    <row r="1315" spans="2:8" x14ac:dyDescent="0.25">
      <c r="B1315">
        <f t="shared" si="142"/>
        <v>76.620000000001383</v>
      </c>
      <c r="C1315">
        <f t="shared" si="136"/>
        <v>4.8932861871200595E-29</v>
      </c>
      <c r="D1315">
        <f t="shared" si="139"/>
        <v>4104689.5647201221</v>
      </c>
      <c r="E1315">
        <f t="shared" si="140"/>
        <v>5.601138847972438E-14</v>
      </c>
      <c r="F1315">
        <f t="shared" si="141"/>
        <v>2.9359717122721469E-30</v>
      </c>
      <c r="G1315">
        <f t="shared" si="137"/>
        <v>3.058303866950037E-16</v>
      </c>
      <c r="H1315">
        <f t="shared" si="138"/>
        <v>0.35007117799827736</v>
      </c>
    </row>
    <row r="1316" spans="2:8" x14ac:dyDescent="0.25">
      <c r="B1316">
        <f t="shared" si="142"/>
        <v>76.680000000001385</v>
      </c>
      <c r="C1316">
        <f t="shared" si="136"/>
        <v>4.8932861871200595E-29</v>
      </c>
      <c r="D1316">
        <f t="shared" si="139"/>
        <v>4104689.5647201221</v>
      </c>
      <c r="E1316">
        <f t="shared" si="140"/>
        <v>5.601138847972438E-14</v>
      </c>
      <c r="F1316">
        <f t="shared" si="141"/>
        <v>2.9359717122721469E-30</v>
      </c>
      <c r="G1316">
        <f t="shared" si="137"/>
        <v>3.058303866950037E-16</v>
      </c>
      <c r="H1316">
        <f t="shared" si="138"/>
        <v>0.35007117799827736</v>
      </c>
    </row>
    <row r="1317" spans="2:8" x14ac:dyDescent="0.25">
      <c r="B1317">
        <f t="shared" si="142"/>
        <v>76.740000000001388</v>
      </c>
      <c r="C1317">
        <f t="shared" si="136"/>
        <v>4.8932861871200595E-29</v>
      </c>
      <c r="D1317">
        <f t="shared" si="139"/>
        <v>4104689.5647201221</v>
      </c>
      <c r="E1317">
        <f t="shared" si="140"/>
        <v>5.601138847972438E-14</v>
      </c>
      <c r="F1317">
        <f t="shared" si="141"/>
        <v>2.9359717122721469E-30</v>
      </c>
      <c r="G1317">
        <f t="shared" si="137"/>
        <v>3.058303866950037E-16</v>
      </c>
      <c r="H1317">
        <f t="shared" si="138"/>
        <v>0.35007117799827736</v>
      </c>
    </row>
    <row r="1318" spans="2:8" x14ac:dyDescent="0.25">
      <c r="B1318">
        <f t="shared" si="142"/>
        <v>76.80000000000139</v>
      </c>
      <c r="C1318">
        <f t="shared" si="136"/>
        <v>4.8932861871200595E-29</v>
      </c>
      <c r="D1318">
        <f t="shared" si="139"/>
        <v>4104689.5647201221</v>
      </c>
      <c r="E1318">
        <f t="shared" si="140"/>
        <v>5.601138847972438E-14</v>
      </c>
      <c r="F1318">
        <f t="shared" si="141"/>
        <v>2.9359717122721469E-30</v>
      </c>
      <c r="G1318">
        <f t="shared" si="137"/>
        <v>3.058303866950037E-16</v>
      </c>
      <c r="H1318">
        <f t="shared" si="138"/>
        <v>0.35007117799827736</v>
      </c>
    </row>
    <row r="1319" spans="2:8" x14ac:dyDescent="0.25">
      <c r="B1319">
        <f t="shared" si="142"/>
        <v>76.860000000001392</v>
      </c>
      <c r="C1319">
        <f t="shared" ref="C1319:C1347" si="143">(((4*PI()*$C$6^2)/($C$16*D1319^2))*(($C$11*$C$10*$C$12)/($C$13*$C$14))*($C$8^2/(4*PI()*$C$7))^2*(LN((2*$C$16*D1319^2)/$C$9)-$C$1))/$F$34</f>
        <v>4.8932861871200595E-29</v>
      </c>
      <c r="D1319">
        <f t="shared" si="139"/>
        <v>4104689.5647201221</v>
      </c>
      <c r="E1319">
        <f t="shared" si="140"/>
        <v>5.601138847972438E-14</v>
      </c>
      <c r="F1319">
        <f t="shared" si="141"/>
        <v>2.9359717122721469E-30</v>
      </c>
      <c r="G1319">
        <f t="shared" ref="G1319:G1347" si="144">C1319/$C$19/$F$36</f>
        <v>3.058303866950037E-16</v>
      </c>
      <c r="H1319">
        <f t="shared" ref="H1319:H1347" si="145">E1319/$C$19/$F$36</f>
        <v>0.35007117799827736</v>
      </c>
    </row>
    <row r="1320" spans="2:8" x14ac:dyDescent="0.25">
      <c r="B1320">
        <f t="shared" si="142"/>
        <v>76.920000000001394</v>
      </c>
      <c r="C1320">
        <f t="shared" si="143"/>
        <v>4.8932861871200595E-29</v>
      </c>
      <c r="D1320">
        <f t="shared" ref="D1320:D1347" si="146">((2*E1320)/$C$5)^0.5</f>
        <v>4104689.5647201221</v>
      </c>
      <c r="E1320">
        <f t="shared" ref="E1320:E1347" si="147">E1319-F1319</f>
        <v>5.601138847972438E-14</v>
      </c>
      <c r="F1320">
        <f t="shared" ref="F1320:F1347" si="148">(B1320-B1319)*(C1320+C1319)/2</f>
        <v>2.9359717122721469E-30</v>
      </c>
      <c r="G1320">
        <f t="shared" si="144"/>
        <v>3.058303866950037E-16</v>
      </c>
      <c r="H1320">
        <f t="shared" si="145"/>
        <v>0.35007117799827736</v>
      </c>
    </row>
    <row r="1321" spans="2:8" x14ac:dyDescent="0.25">
      <c r="B1321">
        <f t="shared" si="142"/>
        <v>76.980000000001397</v>
      </c>
      <c r="C1321">
        <f t="shared" si="143"/>
        <v>4.8932861871200595E-29</v>
      </c>
      <c r="D1321">
        <f t="shared" si="146"/>
        <v>4104689.5647201221</v>
      </c>
      <c r="E1321">
        <f t="shared" si="147"/>
        <v>5.601138847972438E-14</v>
      </c>
      <c r="F1321">
        <f t="shared" si="148"/>
        <v>2.9359717122721469E-30</v>
      </c>
      <c r="G1321">
        <f t="shared" si="144"/>
        <v>3.058303866950037E-16</v>
      </c>
      <c r="H1321">
        <f t="shared" si="145"/>
        <v>0.35007117799827736</v>
      </c>
    </row>
    <row r="1322" spans="2:8" x14ac:dyDescent="0.25">
      <c r="B1322">
        <f t="shared" si="142"/>
        <v>77.040000000001399</v>
      </c>
      <c r="C1322">
        <f t="shared" si="143"/>
        <v>4.8932861871200595E-29</v>
      </c>
      <c r="D1322">
        <f t="shared" si="146"/>
        <v>4104689.5647201221</v>
      </c>
      <c r="E1322">
        <f t="shared" si="147"/>
        <v>5.601138847972438E-14</v>
      </c>
      <c r="F1322">
        <f t="shared" si="148"/>
        <v>2.9359717122721469E-30</v>
      </c>
      <c r="G1322">
        <f t="shared" si="144"/>
        <v>3.058303866950037E-16</v>
      </c>
      <c r="H1322">
        <f t="shared" si="145"/>
        <v>0.35007117799827736</v>
      </c>
    </row>
    <row r="1323" spans="2:8" x14ac:dyDescent="0.25">
      <c r="B1323">
        <f t="shared" si="142"/>
        <v>77.100000000001401</v>
      </c>
      <c r="C1323">
        <f t="shared" si="143"/>
        <v>4.8932861871200595E-29</v>
      </c>
      <c r="D1323">
        <f t="shared" si="146"/>
        <v>4104689.5647201221</v>
      </c>
      <c r="E1323">
        <f t="shared" si="147"/>
        <v>5.601138847972438E-14</v>
      </c>
      <c r="F1323">
        <f t="shared" si="148"/>
        <v>2.9359717122721469E-30</v>
      </c>
      <c r="G1323">
        <f t="shared" si="144"/>
        <v>3.058303866950037E-16</v>
      </c>
      <c r="H1323">
        <f t="shared" si="145"/>
        <v>0.35007117799827736</v>
      </c>
    </row>
    <row r="1324" spans="2:8" x14ac:dyDescent="0.25">
      <c r="B1324">
        <f t="shared" si="142"/>
        <v>77.160000000001403</v>
      </c>
      <c r="C1324">
        <f t="shared" si="143"/>
        <v>4.8932861871200595E-29</v>
      </c>
      <c r="D1324">
        <f t="shared" si="146"/>
        <v>4104689.5647201221</v>
      </c>
      <c r="E1324">
        <f t="shared" si="147"/>
        <v>5.601138847972438E-14</v>
      </c>
      <c r="F1324">
        <f t="shared" si="148"/>
        <v>2.9359717122721469E-30</v>
      </c>
      <c r="G1324">
        <f t="shared" si="144"/>
        <v>3.058303866950037E-16</v>
      </c>
      <c r="H1324">
        <f t="shared" si="145"/>
        <v>0.35007117799827736</v>
      </c>
    </row>
    <row r="1325" spans="2:8" x14ac:dyDescent="0.25">
      <c r="B1325">
        <f t="shared" si="142"/>
        <v>77.220000000001406</v>
      </c>
      <c r="C1325">
        <f t="shared" si="143"/>
        <v>4.8932861871200595E-29</v>
      </c>
      <c r="D1325">
        <f t="shared" si="146"/>
        <v>4104689.5647201221</v>
      </c>
      <c r="E1325">
        <f t="shared" si="147"/>
        <v>5.601138847972438E-14</v>
      </c>
      <c r="F1325">
        <f t="shared" si="148"/>
        <v>2.9359717122721469E-30</v>
      </c>
      <c r="G1325">
        <f t="shared" si="144"/>
        <v>3.058303866950037E-16</v>
      </c>
      <c r="H1325">
        <f t="shared" si="145"/>
        <v>0.35007117799827736</v>
      </c>
    </row>
    <row r="1326" spans="2:8" x14ac:dyDescent="0.25">
      <c r="B1326">
        <f t="shared" si="142"/>
        <v>77.280000000001408</v>
      </c>
      <c r="C1326">
        <f t="shared" si="143"/>
        <v>4.8932861871200595E-29</v>
      </c>
      <c r="D1326">
        <f t="shared" si="146"/>
        <v>4104689.5647201221</v>
      </c>
      <c r="E1326">
        <f t="shared" si="147"/>
        <v>5.601138847972438E-14</v>
      </c>
      <c r="F1326">
        <f t="shared" si="148"/>
        <v>2.9359717122721469E-30</v>
      </c>
      <c r="G1326">
        <f t="shared" si="144"/>
        <v>3.058303866950037E-16</v>
      </c>
      <c r="H1326">
        <f t="shared" si="145"/>
        <v>0.35007117799827736</v>
      </c>
    </row>
    <row r="1327" spans="2:8" x14ac:dyDescent="0.25">
      <c r="B1327">
        <f t="shared" si="142"/>
        <v>77.34000000000141</v>
      </c>
      <c r="C1327">
        <f t="shared" si="143"/>
        <v>4.8932861871200595E-29</v>
      </c>
      <c r="D1327">
        <f t="shared" si="146"/>
        <v>4104689.5647201221</v>
      </c>
      <c r="E1327">
        <f t="shared" si="147"/>
        <v>5.601138847972438E-14</v>
      </c>
      <c r="F1327">
        <f t="shared" si="148"/>
        <v>2.9359717122721469E-30</v>
      </c>
      <c r="G1327">
        <f t="shared" si="144"/>
        <v>3.058303866950037E-16</v>
      </c>
      <c r="H1327">
        <f t="shared" si="145"/>
        <v>0.35007117799827736</v>
      </c>
    </row>
    <row r="1328" spans="2:8" x14ac:dyDescent="0.25">
      <c r="B1328">
        <f t="shared" si="142"/>
        <v>77.400000000001413</v>
      </c>
      <c r="C1328">
        <f t="shared" si="143"/>
        <v>4.8932861871200595E-29</v>
      </c>
      <c r="D1328">
        <f t="shared" si="146"/>
        <v>4104689.5647201221</v>
      </c>
      <c r="E1328">
        <f t="shared" si="147"/>
        <v>5.601138847972438E-14</v>
      </c>
      <c r="F1328">
        <f t="shared" si="148"/>
        <v>2.9359717122721469E-30</v>
      </c>
      <c r="G1328">
        <f t="shared" si="144"/>
        <v>3.058303866950037E-16</v>
      </c>
      <c r="H1328">
        <f t="shared" si="145"/>
        <v>0.35007117799827736</v>
      </c>
    </row>
    <row r="1329" spans="2:8" x14ac:dyDescent="0.25">
      <c r="B1329">
        <f t="shared" si="142"/>
        <v>77.460000000001415</v>
      </c>
      <c r="C1329">
        <f t="shared" si="143"/>
        <v>4.8932861871200595E-29</v>
      </c>
      <c r="D1329">
        <f t="shared" si="146"/>
        <v>4104689.5647201221</v>
      </c>
      <c r="E1329">
        <f t="shared" si="147"/>
        <v>5.601138847972438E-14</v>
      </c>
      <c r="F1329">
        <f t="shared" si="148"/>
        <v>2.9359717122721469E-30</v>
      </c>
      <c r="G1329">
        <f t="shared" si="144"/>
        <v>3.058303866950037E-16</v>
      </c>
      <c r="H1329">
        <f t="shared" si="145"/>
        <v>0.35007117799827736</v>
      </c>
    </row>
    <row r="1330" spans="2:8" x14ac:dyDescent="0.25">
      <c r="B1330">
        <f t="shared" si="142"/>
        <v>77.520000000001417</v>
      </c>
      <c r="C1330">
        <f t="shared" si="143"/>
        <v>4.8932861871200595E-29</v>
      </c>
      <c r="D1330">
        <f t="shared" si="146"/>
        <v>4104689.5647201221</v>
      </c>
      <c r="E1330">
        <f t="shared" si="147"/>
        <v>5.601138847972438E-14</v>
      </c>
      <c r="F1330">
        <f t="shared" si="148"/>
        <v>2.9359717122721469E-30</v>
      </c>
      <c r="G1330">
        <f t="shared" si="144"/>
        <v>3.058303866950037E-16</v>
      </c>
      <c r="H1330">
        <f t="shared" si="145"/>
        <v>0.35007117799827736</v>
      </c>
    </row>
    <row r="1331" spans="2:8" x14ac:dyDescent="0.25">
      <c r="B1331">
        <f t="shared" si="142"/>
        <v>77.580000000001419</v>
      </c>
      <c r="C1331">
        <f t="shared" si="143"/>
        <v>4.8932861871200595E-29</v>
      </c>
      <c r="D1331">
        <f t="shared" si="146"/>
        <v>4104689.5647201221</v>
      </c>
      <c r="E1331">
        <f t="shared" si="147"/>
        <v>5.601138847972438E-14</v>
      </c>
      <c r="F1331">
        <f t="shared" si="148"/>
        <v>2.9359717122721469E-30</v>
      </c>
      <c r="G1331">
        <f t="shared" si="144"/>
        <v>3.058303866950037E-16</v>
      </c>
      <c r="H1331">
        <f t="shared" si="145"/>
        <v>0.35007117799827736</v>
      </c>
    </row>
    <row r="1332" spans="2:8" x14ac:dyDescent="0.25">
      <c r="B1332">
        <f t="shared" si="142"/>
        <v>77.640000000001422</v>
      </c>
      <c r="C1332">
        <f t="shared" si="143"/>
        <v>4.8932861871200595E-29</v>
      </c>
      <c r="D1332">
        <f t="shared" si="146"/>
        <v>4104689.5647201221</v>
      </c>
      <c r="E1332">
        <f t="shared" si="147"/>
        <v>5.601138847972438E-14</v>
      </c>
      <c r="F1332">
        <f t="shared" si="148"/>
        <v>2.9359717122721469E-30</v>
      </c>
      <c r="G1332">
        <f t="shared" si="144"/>
        <v>3.058303866950037E-16</v>
      </c>
      <c r="H1332">
        <f t="shared" si="145"/>
        <v>0.35007117799827736</v>
      </c>
    </row>
    <row r="1333" spans="2:8" x14ac:dyDescent="0.25">
      <c r="B1333">
        <f t="shared" si="142"/>
        <v>77.700000000001424</v>
      </c>
      <c r="C1333">
        <f t="shared" si="143"/>
        <v>4.8932861871200595E-29</v>
      </c>
      <c r="D1333">
        <f t="shared" si="146"/>
        <v>4104689.5647201221</v>
      </c>
      <c r="E1333">
        <f t="shared" si="147"/>
        <v>5.601138847972438E-14</v>
      </c>
      <c r="F1333">
        <f t="shared" si="148"/>
        <v>2.9359717122721469E-30</v>
      </c>
      <c r="G1333">
        <f t="shared" si="144"/>
        <v>3.058303866950037E-16</v>
      </c>
      <c r="H1333">
        <f t="shared" si="145"/>
        <v>0.35007117799827736</v>
      </c>
    </row>
    <row r="1334" spans="2:8" x14ac:dyDescent="0.25">
      <c r="B1334">
        <f t="shared" si="142"/>
        <v>77.760000000001426</v>
      </c>
      <c r="C1334">
        <f t="shared" si="143"/>
        <v>4.8932861871200595E-29</v>
      </c>
      <c r="D1334">
        <f t="shared" si="146"/>
        <v>4104689.5647201221</v>
      </c>
      <c r="E1334">
        <f t="shared" si="147"/>
        <v>5.601138847972438E-14</v>
      </c>
      <c r="F1334">
        <f t="shared" si="148"/>
        <v>2.9359717122721469E-30</v>
      </c>
      <c r="G1334">
        <f t="shared" si="144"/>
        <v>3.058303866950037E-16</v>
      </c>
      <c r="H1334">
        <f t="shared" si="145"/>
        <v>0.35007117799827736</v>
      </c>
    </row>
    <row r="1335" spans="2:8" x14ac:dyDescent="0.25">
      <c r="B1335">
        <f t="shared" si="142"/>
        <v>77.820000000001428</v>
      </c>
      <c r="C1335">
        <f t="shared" si="143"/>
        <v>4.8932861871200595E-29</v>
      </c>
      <c r="D1335">
        <f t="shared" si="146"/>
        <v>4104689.5647201221</v>
      </c>
      <c r="E1335">
        <f t="shared" si="147"/>
        <v>5.601138847972438E-14</v>
      </c>
      <c r="F1335">
        <f t="shared" si="148"/>
        <v>2.9359717122721469E-30</v>
      </c>
      <c r="G1335">
        <f t="shared" si="144"/>
        <v>3.058303866950037E-16</v>
      </c>
      <c r="H1335">
        <f t="shared" si="145"/>
        <v>0.35007117799827736</v>
      </c>
    </row>
    <row r="1336" spans="2:8" x14ac:dyDescent="0.25">
      <c r="B1336">
        <f t="shared" si="142"/>
        <v>77.880000000001431</v>
      </c>
      <c r="C1336">
        <f t="shared" si="143"/>
        <v>4.8932861871200595E-29</v>
      </c>
      <c r="D1336">
        <f t="shared" si="146"/>
        <v>4104689.5647201221</v>
      </c>
      <c r="E1336">
        <f t="shared" si="147"/>
        <v>5.601138847972438E-14</v>
      </c>
      <c r="F1336">
        <f t="shared" si="148"/>
        <v>2.9359717122721469E-30</v>
      </c>
      <c r="G1336">
        <f t="shared" si="144"/>
        <v>3.058303866950037E-16</v>
      </c>
      <c r="H1336">
        <f t="shared" si="145"/>
        <v>0.35007117799827736</v>
      </c>
    </row>
    <row r="1337" spans="2:8" x14ac:dyDescent="0.25">
      <c r="B1337">
        <f t="shared" si="142"/>
        <v>77.940000000001433</v>
      </c>
      <c r="C1337">
        <f t="shared" si="143"/>
        <v>4.8932861871200595E-29</v>
      </c>
      <c r="D1337">
        <f t="shared" si="146"/>
        <v>4104689.5647201221</v>
      </c>
      <c r="E1337">
        <f t="shared" si="147"/>
        <v>5.601138847972438E-14</v>
      </c>
      <c r="F1337">
        <f t="shared" si="148"/>
        <v>2.9359717122721469E-30</v>
      </c>
      <c r="G1337">
        <f t="shared" si="144"/>
        <v>3.058303866950037E-16</v>
      </c>
      <c r="H1337">
        <f t="shared" si="145"/>
        <v>0.35007117799827736</v>
      </c>
    </row>
    <row r="1338" spans="2:8" x14ac:dyDescent="0.25">
      <c r="B1338">
        <f t="shared" si="142"/>
        <v>78.000000000001435</v>
      </c>
      <c r="C1338">
        <f t="shared" si="143"/>
        <v>4.8932861871200595E-29</v>
      </c>
      <c r="D1338">
        <f t="shared" si="146"/>
        <v>4104689.5647201221</v>
      </c>
      <c r="E1338">
        <f t="shared" si="147"/>
        <v>5.601138847972438E-14</v>
      </c>
      <c r="F1338">
        <f t="shared" si="148"/>
        <v>2.9359717122721469E-30</v>
      </c>
      <c r="G1338">
        <f t="shared" si="144"/>
        <v>3.058303866950037E-16</v>
      </c>
      <c r="H1338">
        <f t="shared" si="145"/>
        <v>0.35007117799827736</v>
      </c>
    </row>
    <row r="1339" spans="2:8" x14ac:dyDescent="0.25">
      <c r="B1339">
        <f t="shared" si="142"/>
        <v>78.060000000001438</v>
      </c>
      <c r="C1339">
        <f t="shared" si="143"/>
        <v>4.8932861871200595E-29</v>
      </c>
      <c r="D1339">
        <f t="shared" si="146"/>
        <v>4104689.5647201221</v>
      </c>
      <c r="E1339">
        <f t="shared" si="147"/>
        <v>5.601138847972438E-14</v>
      </c>
      <c r="F1339">
        <f t="shared" si="148"/>
        <v>2.9359717122721469E-30</v>
      </c>
      <c r="G1339">
        <f t="shared" si="144"/>
        <v>3.058303866950037E-16</v>
      </c>
      <c r="H1339">
        <f t="shared" si="145"/>
        <v>0.35007117799827736</v>
      </c>
    </row>
    <row r="1340" spans="2:8" x14ac:dyDescent="0.25">
      <c r="B1340">
        <f t="shared" si="142"/>
        <v>78.12000000000144</v>
      </c>
      <c r="C1340">
        <f t="shared" si="143"/>
        <v>4.8932861871200595E-29</v>
      </c>
      <c r="D1340">
        <f t="shared" si="146"/>
        <v>4104689.5647201221</v>
      </c>
      <c r="E1340">
        <f t="shared" si="147"/>
        <v>5.601138847972438E-14</v>
      </c>
      <c r="F1340">
        <f t="shared" si="148"/>
        <v>2.9359717122721469E-30</v>
      </c>
      <c r="G1340">
        <f t="shared" si="144"/>
        <v>3.058303866950037E-16</v>
      </c>
      <c r="H1340">
        <f t="shared" si="145"/>
        <v>0.35007117799827736</v>
      </c>
    </row>
    <row r="1341" spans="2:8" x14ac:dyDescent="0.25">
      <c r="B1341">
        <f t="shared" ref="B1341:B1347" si="149">B1340+$B$39</f>
        <v>78.180000000001442</v>
      </c>
      <c r="C1341">
        <f t="shared" si="143"/>
        <v>4.8932861871200595E-29</v>
      </c>
      <c r="D1341">
        <f t="shared" si="146"/>
        <v>4104689.5647201221</v>
      </c>
      <c r="E1341">
        <f t="shared" si="147"/>
        <v>5.601138847972438E-14</v>
      </c>
      <c r="F1341">
        <f t="shared" si="148"/>
        <v>2.9359717122721469E-30</v>
      </c>
      <c r="G1341">
        <f t="shared" si="144"/>
        <v>3.058303866950037E-16</v>
      </c>
      <c r="H1341">
        <f t="shared" si="145"/>
        <v>0.35007117799827736</v>
      </c>
    </row>
    <row r="1342" spans="2:8" x14ac:dyDescent="0.25">
      <c r="B1342">
        <f t="shared" si="149"/>
        <v>78.240000000001444</v>
      </c>
      <c r="C1342">
        <f t="shared" si="143"/>
        <v>4.8932861871200595E-29</v>
      </c>
      <c r="D1342">
        <f t="shared" si="146"/>
        <v>4104689.5647201221</v>
      </c>
      <c r="E1342">
        <f t="shared" si="147"/>
        <v>5.601138847972438E-14</v>
      </c>
      <c r="F1342">
        <f t="shared" si="148"/>
        <v>2.9359717122721469E-30</v>
      </c>
      <c r="G1342">
        <f t="shared" si="144"/>
        <v>3.058303866950037E-16</v>
      </c>
      <c r="H1342">
        <f t="shared" si="145"/>
        <v>0.35007117799827736</v>
      </c>
    </row>
    <row r="1343" spans="2:8" x14ac:dyDescent="0.25">
      <c r="B1343">
        <f t="shared" si="149"/>
        <v>78.300000000001447</v>
      </c>
      <c r="C1343">
        <f t="shared" si="143"/>
        <v>4.8932861871200595E-29</v>
      </c>
      <c r="D1343">
        <f t="shared" si="146"/>
        <v>4104689.5647201221</v>
      </c>
      <c r="E1343">
        <f t="shared" si="147"/>
        <v>5.601138847972438E-14</v>
      </c>
      <c r="F1343">
        <f t="shared" si="148"/>
        <v>2.9359717122721469E-30</v>
      </c>
      <c r="G1343">
        <f t="shared" si="144"/>
        <v>3.058303866950037E-16</v>
      </c>
      <c r="H1343">
        <f t="shared" si="145"/>
        <v>0.35007117799827736</v>
      </c>
    </row>
    <row r="1344" spans="2:8" x14ac:dyDescent="0.25">
      <c r="B1344">
        <f t="shared" si="149"/>
        <v>78.360000000001449</v>
      </c>
      <c r="C1344">
        <f t="shared" si="143"/>
        <v>4.8932861871200595E-29</v>
      </c>
      <c r="D1344">
        <f t="shared" si="146"/>
        <v>4104689.5647201221</v>
      </c>
      <c r="E1344">
        <f t="shared" si="147"/>
        <v>5.601138847972438E-14</v>
      </c>
      <c r="F1344">
        <f t="shared" si="148"/>
        <v>2.9359717122721469E-30</v>
      </c>
      <c r="G1344">
        <f t="shared" si="144"/>
        <v>3.058303866950037E-16</v>
      </c>
      <c r="H1344">
        <f t="shared" si="145"/>
        <v>0.35007117799827736</v>
      </c>
    </row>
    <row r="1345" spans="2:8" x14ac:dyDescent="0.25">
      <c r="B1345">
        <f t="shared" si="149"/>
        <v>78.420000000001451</v>
      </c>
      <c r="C1345">
        <f t="shared" si="143"/>
        <v>4.8932861871200595E-29</v>
      </c>
      <c r="D1345">
        <f t="shared" si="146"/>
        <v>4104689.5647201221</v>
      </c>
      <c r="E1345">
        <f t="shared" si="147"/>
        <v>5.601138847972438E-14</v>
      </c>
      <c r="F1345">
        <f t="shared" si="148"/>
        <v>2.9359717122721469E-30</v>
      </c>
      <c r="G1345">
        <f t="shared" si="144"/>
        <v>3.058303866950037E-16</v>
      </c>
      <c r="H1345">
        <f t="shared" si="145"/>
        <v>0.35007117799827736</v>
      </c>
    </row>
    <row r="1346" spans="2:8" x14ac:dyDescent="0.25">
      <c r="B1346">
        <f t="shared" si="149"/>
        <v>78.480000000001453</v>
      </c>
      <c r="C1346">
        <f t="shared" si="143"/>
        <v>4.8932861871200595E-29</v>
      </c>
      <c r="D1346">
        <f t="shared" si="146"/>
        <v>4104689.5647201221</v>
      </c>
      <c r="E1346">
        <f t="shared" si="147"/>
        <v>5.601138847972438E-14</v>
      </c>
      <c r="F1346">
        <f t="shared" si="148"/>
        <v>2.9359717122721469E-30</v>
      </c>
      <c r="G1346">
        <f t="shared" si="144"/>
        <v>3.058303866950037E-16</v>
      </c>
      <c r="H1346">
        <f t="shared" si="145"/>
        <v>0.35007117799827736</v>
      </c>
    </row>
    <row r="1347" spans="2:8" x14ac:dyDescent="0.25">
      <c r="B1347">
        <f t="shared" si="149"/>
        <v>78.540000000001456</v>
      </c>
      <c r="C1347">
        <f t="shared" si="143"/>
        <v>4.8932861871200595E-29</v>
      </c>
      <c r="D1347">
        <f t="shared" si="146"/>
        <v>4104689.5647201221</v>
      </c>
      <c r="E1347">
        <f t="shared" si="147"/>
        <v>5.601138847972438E-14</v>
      </c>
      <c r="F1347">
        <f t="shared" si="148"/>
        <v>2.9359717122721469E-30</v>
      </c>
      <c r="G1347">
        <f t="shared" si="144"/>
        <v>3.058303866950037E-16</v>
      </c>
      <c r="H1347">
        <f t="shared" si="145"/>
        <v>0.35007117799827736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347"/>
  <sheetViews>
    <sheetView topLeftCell="A16" workbookViewId="0">
      <selection activeCell="H29" sqref="H29"/>
    </sheetView>
  </sheetViews>
  <sheetFormatPr defaultRowHeight="15" x14ac:dyDescent="0.25"/>
  <cols>
    <col min="2" max="2" width="18.28515625" customWidth="1"/>
    <col min="3" max="3" width="15.42578125" customWidth="1"/>
    <col min="4" max="4" width="12" bestFit="1" customWidth="1"/>
    <col min="5" max="6" width="12.7109375" bestFit="1" customWidth="1"/>
    <col min="7" max="7" width="16.5703125" customWidth="1"/>
    <col min="8" max="8" width="12.7109375" bestFit="1" customWidth="1"/>
    <col min="9" max="12" width="12" bestFit="1" customWidth="1"/>
    <col min="14" max="14" width="12" bestFit="1" customWidth="1"/>
  </cols>
  <sheetData>
    <row r="3" spans="2:7" x14ac:dyDescent="0.25">
      <c r="B3" t="s">
        <v>1</v>
      </c>
      <c r="C3" s="1" t="s">
        <v>2</v>
      </c>
    </row>
    <row r="4" spans="2:7" x14ac:dyDescent="0.25">
      <c r="B4" t="s">
        <v>0</v>
      </c>
      <c r="C4">
        <f>299792458</f>
        <v>299792458</v>
      </c>
      <c r="D4" t="s">
        <v>7</v>
      </c>
    </row>
    <row r="5" spans="2:7" x14ac:dyDescent="0.25">
      <c r="B5" t="s">
        <v>39</v>
      </c>
      <c r="C5">
        <f>4.0026/(6.02*10^23)/1000</f>
        <v>6.6488372093023266E-27</v>
      </c>
      <c r="D5" t="s">
        <v>6</v>
      </c>
      <c r="E5" t="s">
        <v>20</v>
      </c>
    </row>
    <row r="6" spans="2:7" x14ac:dyDescent="0.25">
      <c r="B6" t="s">
        <v>11</v>
      </c>
      <c r="C6">
        <v>-1</v>
      </c>
      <c r="D6" t="s">
        <v>44</v>
      </c>
    </row>
    <row r="7" spans="2:7" x14ac:dyDescent="0.25">
      <c r="B7" t="s">
        <v>38</v>
      </c>
      <c r="C7">
        <f>8.85418781*10^-12</f>
        <v>8.8541878100000007E-12</v>
      </c>
      <c r="D7" s="1" t="s">
        <v>3</v>
      </c>
      <c r="G7">
        <f>1/(4*3.141*C7)</f>
        <v>8989247594.1593208</v>
      </c>
    </row>
    <row r="8" spans="2:7" x14ac:dyDescent="0.25">
      <c r="B8" t="s">
        <v>19</v>
      </c>
      <c r="C8">
        <f>-1.6021766208*10^-19</f>
        <v>-1.6021766207999999E-19</v>
      </c>
      <c r="D8" t="s">
        <v>40</v>
      </c>
    </row>
    <row r="9" spans="2:7" x14ac:dyDescent="0.25">
      <c r="B9" t="s">
        <v>4</v>
      </c>
      <c r="C9">
        <f>E9*C19</f>
        <v>1.2480000000000001E-17</v>
      </c>
      <c r="D9" t="s">
        <v>32</v>
      </c>
      <c r="E9">
        <v>78</v>
      </c>
      <c r="F9" t="s">
        <v>5</v>
      </c>
    </row>
    <row r="10" spans="2:7" x14ac:dyDescent="0.25">
      <c r="B10" t="s">
        <v>12</v>
      </c>
      <c r="C10">
        <f>0.2*1+0.8*8</f>
        <v>6.6000000000000005</v>
      </c>
      <c r="D10" t="s">
        <v>13</v>
      </c>
    </row>
    <row r="11" spans="2:7" x14ac:dyDescent="0.25">
      <c r="B11" t="s">
        <v>14</v>
      </c>
      <c r="C11">
        <f>6.02*10^23</f>
        <v>6.0199999999999993E+23</v>
      </c>
      <c r="D11" t="s">
        <v>16</v>
      </c>
    </row>
    <row r="12" spans="2:7" x14ac:dyDescent="0.25">
      <c r="B12" t="s">
        <v>15</v>
      </c>
      <c r="C12">
        <v>993333</v>
      </c>
      <c r="D12" t="s">
        <v>49</v>
      </c>
    </row>
    <row r="13" spans="2:7" x14ac:dyDescent="0.25">
      <c r="B13" t="s">
        <v>17</v>
      </c>
      <c r="C13">
        <v>18</v>
      </c>
      <c r="D13" t="s">
        <v>46</v>
      </c>
    </row>
    <row r="14" spans="2:7" x14ac:dyDescent="0.25">
      <c r="B14" t="s">
        <v>18</v>
      </c>
      <c r="C14">
        <v>1</v>
      </c>
      <c r="D14" t="s">
        <v>48</v>
      </c>
    </row>
    <row r="15" spans="2:7" x14ac:dyDescent="0.25">
      <c r="B15" t="s">
        <v>9</v>
      </c>
      <c r="C15">
        <f>6.02*10^23*10*1000/(18*0.001)</f>
        <v>3.3444444444444431E+29</v>
      </c>
      <c r="D15" t="s">
        <v>10</v>
      </c>
    </row>
    <row r="16" spans="2:7" x14ac:dyDescent="0.25">
      <c r="B16" t="s">
        <v>34</v>
      </c>
      <c r="C16">
        <f>9.10938356*10^(-31)</f>
        <v>9.1093835599999998E-31</v>
      </c>
      <c r="D16" t="s">
        <v>6</v>
      </c>
    </row>
    <row r="17" spans="1:11" x14ac:dyDescent="0.25">
      <c r="C17">
        <f>0.511*F36/F35/(C4^2)</f>
        <v>9.1094023384597545E-31</v>
      </c>
    </row>
    <row r="19" spans="1:11" x14ac:dyDescent="0.25">
      <c r="C19">
        <f>1.6*10^-19</f>
        <v>1.6000000000000002E-19</v>
      </c>
      <c r="D19" t="s">
        <v>24</v>
      </c>
    </row>
    <row r="20" spans="1:11" x14ac:dyDescent="0.25">
      <c r="A20" t="s">
        <v>28</v>
      </c>
    </row>
    <row r="21" spans="1:11" x14ac:dyDescent="0.25">
      <c r="C21" t="s">
        <v>55</v>
      </c>
      <c r="D21" t="s">
        <v>56</v>
      </c>
    </row>
    <row r="22" spans="1:11" x14ac:dyDescent="0.25">
      <c r="B22" t="s">
        <v>26</v>
      </c>
      <c r="C22" s="6">
        <f>5.93508*10^6</f>
        <v>5935080</v>
      </c>
      <c r="D22" s="10">
        <f>0.5*D23*D25^2/C19</f>
        <v>103735.72705288061</v>
      </c>
    </row>
    <row r="23" spans="1:11" x14ac:dyDescent="0.25">
      <c r="B23" t="s">
        <v>22</v>
      </c>
      <c r="C23">
        <f>4.0026/(6.022*10^23)/1000</f>
        <v>6.6466290269013627E-27</v>
      </c>
      <c r="D23">
        <f>225/(6.022*10^23)/1000</f>
        <v>3.7363002324809036E-25</v>
      </c>
    </row>
    <row r="24" spans="1:11" x14ac:dyDescent="0.25">
      <c r="C24" t="s">
        <v>23</v>
      </c>
      <c r="D24" s="11" t="s">
        <v>21</v>
      </c>
    </row>
    <row r="25" spans="1:11" x14ac:dyDescent="0.25">
      <c r="B25" t="s">
        <v>27</v>
      </c>
      <c r="C25" s="6">
        <f>((2*C22*$C$19)/($C$23+(C23^2)/$D$23))^0.5</f>
        <v>16755546.999802176</v>
      </c>
      <c r="D25" s="11">
        <f>C25*C5/(225/1000/(6.02*10^23))</f>
        <v>298070.01076181419</v>
      </c>
      <c r="F25">
        <f>1/2*C23*C25^2</f>
        <v>9.3301508367153912E-13</v>
      </c>
      <c r="G25" t="s">
        <v>32</v>
      </c>
      <c r="H25" t="s">
        <v>57</v>
      </c>
      <c r="I25">
        <f>F25/C19/F36</f>
        <v>5.8313442729471188</v>
      </c>
      <c r="J25" t="s">
        <v>33</v>
      </c>
    </row>
    <row r="26" spans="1:11" x14ac:dyDescent="0.25">
      <c r="C26" s="8">
        <f>C25/C4</f>
        <v>5.5890488745391237E-2</v>
      </c>
      <c r="D26" s="7">
        <f>D25/C4</f>
        <v>9.9425453445467992E-4</v>
      </c>
      <c r="E26" t="s">
        <v>0</v>
      </c>
    </row>
    <row r="29" spans="1:11" x14ac:dyDescent="0.25">
      <c r="B29" t="s">
        <v>31</v>
      </c>
      <c r="C29">
        <f>9.10938356*10^-31</f>
        <v>9.1093835599999998E-31</v>
      </c>
      <c r="D29" t="s">
        <v>6</v>
      </c>
    </row>
    <row r="30" spans="1:11" ht="15.75" thickBot="1" x14ac:dyDescent="0.3">
      <c r="C30">
        <f>0.493/3*$C$19*1000000</f>
        <v>2.6293333333333337E-14</v>
      </c>
      <c r="D30" t="s">
        <v>32</v>
      </c>
    </row>
    <row r="31" spans="1:11" ht="15.75" thickBot="1" x14ac:dyDescent="0.3">
      <c r="C31" t="s">
        <v>30</v>
      </c>
      <c r="D31">
        <f>0.493/3</f>
        <v>0.16433333333333333</v>
      </c>
      <c r="E31" t="s">
        <v>33</v>
      </c>
      <c r="F31" t="s">
        <v>35</v>
      </c>
      <c r="H31">
        <f>0.511</f>
        <v>0.51100000000000001</v>
      </c>
      <c r="J31" s="2" t="s">
        <v>36</v>
      </c>
      <c r="K31" s="3">
        <f>D31/H31+1</f>
        <v>1.3215916503587737</v>
      </c>
    </row>
    <row r="32" spans="1:11" ht="15.75" thickBot="1" x14ac:dyDescent="0.3">
      <c r="A32" t="s">
        <v>29</v>
      </c>
      <c r="C32" s="4">
        <f>C4*(1-(1/K31)^2)^0.5</f>
        <v>196005706.48943222</v>
      </c>
      <c r="D32" s="5" t="s">
        <v>7</v>
      </c>
      <c r="E32">
        <f>C29*C4^2*(1/(SQRT(1-(C32^2/C4^2)))-1)</f>
        <v>2.6329048175325924E-14</v>
      </c>
    </row>
    <row r="33" spans="2:12" x14ac:dyDescent="0.25">
      <c r="C33" s="9">
        <f>C32/C4</f>
        <v>0.65380466138822013</v>
      </c>
      <c r="D33" t="s">
        <v>0</v>
      </c>
    </row>
    <row r="34" spans="2:12" x14ac:dyDescent="0.25">
      <c r="F34">
        <v>1000</v>
      </c>
      <c r="G34" t="s">
        <v>58</v>
      </c>
    </row>
    <row r="35" spans="2:12" x14ac:dyDescent="0.25">
      <c r="C35">
        <v>1</v>
      </c>
      <c r="D35" t="s">
        <v>45</v>
      </c>
      <c r="E35" s="1" t="s">
        <v>37</v>
      </c>
      <c r="F35">
        <f>6.24150913*10^18</f>
        <v>6.24150913E+18</v>
      </c>
      <c r="G35" t="s">
        <v>41</v>
      </c>
    </row>
    <row r="36" spans="2:12" x14ac:dyDescent="0.25">
      <c r="F36">
        <v>1000000</v>
      </c>
      <c r="G36" t="s">
        <v>43</v>
      </c>
    </row>
    <row r="37" spans="2:12" x14ac:dyDescent="0.25">
      <c r="B37" t="s">
        <v>51</v>
      </c>
      <c r="C37" t="s">
        <v>50</v>
      </c>
      <c r="D37" t="s">
        <v>42</v>
      </c>
      <c r="E37" t="s">
        <v>47</v>
      </c>
      <c r="F37" t="s">
        <v>53</v>
      </c>
      <c r="G37" t="s">
        <v>52</v>
      </c>
      <c r="H37" t="s">
        <v>54</v>
      </c>
      <c r="I37" t="s">
        <v>59</v>
      </c>
      <c r="J37" t="s">
        <v>60</v>
      </c>
      <c r="K37" t="s">
        <v>62</v>
      </c>
    </row>
    <row r="38" spans="2:12" x14ac:dyDescent="0.25">
      <c r="B38">
        <v>0</v>
      </c>
      <c r="C38">
        <f>((4*PI()*$C$6^2)/($C$16*$D$38^2))*(($C$11*$C$10*$C$12)/($C$13*$C$14))*($C$8^2/(4*PI()*$C$7))^2*((LN((2*$C$16*D38^2)/($C$9*(1-(D38/$C$4)^2))))-(D38/$C$4)^2)/$F$34</f>
        <v>3.6718570589045447E-14</v>
      </c>
      <c r="D38">
        <f>C32</f>
        <v>196005706.48943222</v>
      </c>
      <c r="E38">
        <f>(I38-1)*$C$29*$C$4^2</f>
        <v>2.6329102451114E-14</v>
      </c>
      <c r="F38">
        <f>C38*(B39-B38)</f>
        <v>1.468742823561818E-17</v>
      </c>
      <c r="G38">
        <f>C38/$C$19/$F$36</f>
        <v>0.22949106618153403</v>
      </c>
      <c r="H38">
        <f>E38/$C$19/$F$36</f>
        <v>0.1645568903194625</v>
      </c>
      <c r="I38">
        <f>(D31*$F$36/$F$35)/($C$4^2*$C$29)+1</f>
        <v>1.3215923133010929</v>
      </c>
    </row>
    <row r="39" spans="2:12" x14ac:dyDescent="0.25">
      <c r="B39">
        <v>4.0000000000000002E-4</v>
      </c>
      <c r="C39">
        <f>((4*PI()*$C$6^2)/($C$16*D39^2))*(($C$11*$C$10*$C$12)/($C$13*$C$14))*($C$8^2/(4*PI()*$C$7))^2*((LN((2*$C$16*D39^2)/($C$9*(1-(D39/$C$4)^2))))-(D39/$C$4)^2)/$F$34</f>
        <v>3.6702240112785758E-14</v>
      </c>
      <c r="D39">
        <f>$C$4*SQRT(1-(1/I39)^2)</f>
        <v>196057037.1841172</v>
      </c>
      <c r="E39">
        <f>E38-F38</f>
        <v>2.6314415022878381E-14</v>
      </c>
      <c r="F39">
        <f>(B39-B38)*(C39+C38)/2</f>
        <v>1.468416214036624E-17</v>
      </c>
      <c r="G39">
        <f t="shared" ref="G39:G102" si="0">C39/$C$19/$F$36</f>
        <v>0.22938900070491094</v>
      </c>
      <c r="H39">
        <f>E39/$C$19/$F$36</f>
        <v>0.16446509389298986</v>
      </c>
      <c r="I39">
        <f>(H39*$F$36/$F$35)/($C$4^2*$C$29)+1</f>
        <v>1.3218501622859717</v>
      </c>
      <c r="J39">
        <f>(B39-B38)*(G38+G39)/2</f>
        <v>9.1776013377289006E-5</v>
      </c>
      <c r="K39">
        <f>(B39-B38)*(H39+H38)/2</f>
        <v>6.5804396842490464E-5</v>
      </c>
      <c r="L39">
        <f>SUM(K39)</f>
        <v>6.5804396842490464E-5</v>
      </c>
    </row>
    <row r="40" spans="2:12" x14ac:dyDescent="0.25">
      <c r="B40">
        <f>B39*2</f>
        <v>8.0000000000000004E-4</v>
      </c>
      <c r="C40">
        <f t="shared" ref="C40:C103" si="1">((4*PI()*$C$6^2)/($C$16*D40^2))*(($C$11*$C$10*$C$12)/($C$13*$C$14))*($C$8^2/(4*PI()*$C$7))^2*((LN((2*$C$16*D40^2)/($C$9*(1-(D40/$C$4)^2))))-(D40/$C$4)^2)/$F$34</f>
        <v>3.6713582935983149E-14</v>
      </c>
      <c r="D40">
        <f t="shared" ref="D40:D103" si="2">$C$4*SQRT(1-(1/I40)^2)</f>
        <v>196021379.79977137</v>
      </c>
      <c r="E40">
        <f>E39-F39</f>
        <v>2.6299730860738014E-14</v>
      </c>
      <c r="F40">
        <f>(B40-B39)*(C40+C39)/2</f>
        <v>1.4683164609753782E-17</v>
      </c>
      <c r="G40">
        <f t="shared" si="0"/>
        <v>0.22945989334989467</v>
      </c>
      <c r="H40">
        <f t="shared" ref="H40:H102" si="3">E40/$C$19/$F$36</f>
        <v>0.1643733178796126</v>
      </c>
      <c r="I40">
        <f t="shared" ref="I40:I103" si="4">(H40*$F$36/$F$35)/($C$4^2*$C$29)+1</f>
        <v>1.3216705611067778</v>
      </c>
      <c r="J40">
        <f t="shared" ref="J40:J103" si="5">(B40-B39)*(G39+G40)/2</f>
        <v>9.1769778810961124E-5</v>
      </c>
      <c r="K40">
        <f t="shared" ref="K40:K103" si="6">(B40-B39)*(H40+H39)/2</f>
        <v>6.5767682354520485E-5</v>
      </c>
      <c r="L40">
        <f>SUM(K40+L39)</f>
        <v>1.3157207919701095E-4</v>
      </c>
    </row>
    <row r="41" spans="2:12" x14ac:dyDescent="0.25">
      <c r="B41">
        <f>B40+$B$39</f>
        <v>1.2000000000000001E-3</v>
      </c>
      <c r="C41">
        <f t="shared" si="1"/>
        <v>3.6724937628948312E-14</v>
      </c>
      <c r="D41">
        <f>$C$4*SQRT(1-(1/I41)^2)</f>
        <v>195985703.80907643</v>
      </c>
      <c r="E41">
        <f t="shared" ref="E41:E103" si="7">E40-F40</f>
        <v>2.6285047696128261E-14</v>
      </c>
      <c r="F41">
        <f t="shared" ref="F41:F103" si="8">(B41-B40)*(C41+C40)/2</f>
        <v>1.4687704112986295E-17</v>
      </c>
      <c r="G41">
        <f>C41/$C$19/$F$36</f>
        <v>0.22953086018092692</v>
      </c>
      <c r="H41">
        <f t="shared" si="3"/>
        <v>0.16428154810080162</v>
      </c>
      <c r="I41">
        <f>(H41*$F$36/$F$35)/($C$4^2*$C$29)+1</f>
        <v>1.3214909721283259</v>
      </c>
      <c r="J41">
        <f t="shared" si="5"/>
        <v>9.1798150706164336E-5</v>
      </c>
      <c r="K41">
        <f t="shared" si="6"/>
        <v>6.5730973196082853E-5</v>
      </c>
      <c r="L41">
        <f t="shared" ref="L41:L104" si="9">SUM(K41+L40)</f>
        <v>1.9730305239309379E-4</v>
      </c>
    </row>
    <row r="42" spans="2:12" x14ac:dyDescent="0.25">
      <c r="B42">
        <f t="shared" ref="B42:B105" si="10">B41+$B$39</f>
        <v>1.6000000000000001E-3</v>
      </c>
      <c r="C42">
        <f t="shared" si="1"/>
        <v>3.67363084986453E-14</v>
      </c>
      <c r="D42">
        <f t="shared" si="2"/>
        <v>195949995.73157176</v>
      </c>
      <c r="E42">
        <f t="shared" si="7"/>
        <v>2.6270359992015276E-14</v>
      </c>
      <c r="F42">
        <f t="shared" si="8"/>
        <v>1.4692249225518719E-17</v>
      </c>
      <c r="G42">
        <f t="shared" si="0"/>
        <v>0.22960192811653313</v>
      </c>
      <c r="H42">
        <f t="shared" si="3"/>
        <v>0.16418974995009547</v>
      </c>
      <c r="I42">
        <f t="shared" si="4"/>
        <v>1.3213113276274595</v>
      </c>
      <c r="J42">
        <f t="shared" si="5"/>
        <v>9.1826557659492001E-5</v>
      </c>
      <c r="K42">
        <f t="shared" si="6"/>
        <v>6.5694259610179408E-5</v>
      </c>
      <c r="L42">
        <f t="shared" si="9"/>
        <v>2.6299731200327321E-4</v>
      </c>
    </row>
    <row r="43" spans="2:12" x14ac:dyDescent="0.25">
      <c r="B43">
        <f t="shared" si="10"/>
        <v>2E-3</v>
      </c>
      <c r="C43">
        <f t="shared" si="1"/>
        <v>3.6747695581756632E-14</v>
      </c>
      <c r="D43">
        <f t="shared" si="2"/>
        <v>195914255.51463449</v>
      </c>
      <c r="E43">
        <f t="shared" si="7"/>
        <v>2.6255667742789757E-14</v>
      </c>
      <c r="F43">
        <f t="shared" si="8"/>
        <v>1.4696800816080385E-17</v>
      </c>
      <c r="G43">
        <f t="shared" si="0"/>
        <v>0.22967309738597894</v>
      </c>
      <c r="H43">
        <f t="shared" si="3"/>
        <v>0.16409792339243598</v>
      </c>
      <c r="I43">
        <f t="shared" si="4"/>
        <v>1.321131627535572</v>
      </c>
      <c r="J43">
        <f t="shared" si="5"/>
        <v>9.1855005100502412E-5</v>
      </c>
      <c r="K43">
        <f t="shared" si="6"/>
        <v>6.5657534668506285E-5</v>
      </c>
      <c r="L43">
        <f t="shared" si="9"/>
        <v>3.2865484667177951E-4</v>
      </c>
    </row>
    <row r="44" spans="2:12" x14ac:dyDescent="0.25">
      <c r="B44">
        <f t="shared" si="10"/>
        <v>2.4000000000000002E-3</v>
      </c>
      <c r="C44">
        <f t="shared" si="1"/>
        <v>3.675909891574521E-14</v>
      </c>
      <c r="D44">
        <f t="shared" si="2"/>
        <v>195878483.10342595</v>
      </c>
      <c r="E44">
        <f t="shared" si="7"/>
        <v>2.6240970941973675E-14</v>
      </c>
      <c r="F44">
        <f t="shared" si="8"/>
        <v>1.4701358899500376E-17</v>
      </c>
      <c r="G44">
        <f t="shared" si="0"/>
        <v>0.22974436822340755</v>
      </c>
      <c r="H44">
        <f t="shared" si="3"/>
        <v>0.16400606838733545</v>
      </c>
      <c r="I44">
        <f t="shared" si="4"/>
        <v>1.3209518717734308</v>
      </c>
      <c r="J44">
        <f t="shared" si="5"/>
        <v>9.1883493121877331E-5</v>
      </c>
      <c r="K44">
        <f t="shared" si="6"/>
        <v>6.5620798355954315E-5</v>
      </c>
      <c r="L44">
        <f t="shared" si="9"/>
        <v>3.9427564502773384E-4</v>
      </c>
    </row>
    <row r="45" spans="2:12" x14ac:dyDescent="0.25">
      <c r="B45">
        <f t="shared" si="10"/>
        <v>2.8000000000000004E-3</v>
      </c>
      <c r="C45">
        <f t="shared" si="1"/>
        <v>3.6770518538194981E-14</v>
      </c>
      <c r="D45">
        <f t="shared" si="2"/>
        <v>195842678.44296503</v>
      </c>
      <c r="E45">
        <f t="shared" si="7"/>
        <v>2.6226269583074174E-14</v>
      </c>
      <c r="F45">
        <f t="shared" si="8"/>
        <v>1.4705923490788044E-17</v>
      </c>
      <c r="G45">
        <f t="shared" si="0"/>
        <v>0.22981574086371861</v>
      </c>
      <c r="H45">
        <f t="shared" si="3"/>
        <v>0.16391418489421358</v>
      </c>
      <c r="I45">
        <f t="shared" si="4"/>
        <v>1.3207720602616217</v>
      </c>
      <c r="J45">
        <f t="shared" si="5"/>
        <v>9.1912021817425278E-5</v>
      </c>
      <c r="K45">
        <f t="shared" si="6"/>
        <v>6.5584050656309836E-5</v>
      </c>
      <c r="L45">
        <f t="shared" si="9"/>
        <v>4.5985969568404365E-4</v>
      </c>
    </row>
    <row r="46" spans="2:12" x14ac:dyDescent="0.25">
      <c r="B46">
        <f t="shared" si="10"/>
        <v>3.2000000000000006E-3</v>
      </c>
      <c r="C46">
        <f t="shared" si="1"/>
        <v>3.6781954486811294E-14</v>
      </c>
      <c r="D46">
        <f t="shared" si="2"/>
        <v>195806841.47812808</v>
      </c>
      <c r="E46">
        <f t="shared" si="7"/>
        <v>2.6211563659583386E-14</v>
      </c>
      <c r="F46">
        <f t="shared" si="8"/>
        <v>1.4710494605001262E-17</v>
      </c>
      <c r="G46">
        <f t="shared" si="0"/>
        <v>0.22988721554257058</v>
      </c>
      <c r="H46">
        <f t="shared" si="3"/>
        <v>0.16382227287239615</v>
      </c>
      <c r="I46">
        <f t="shared" si="4"/>
        <v>1.3205921929205482</v>
      </c>
      <c r="J46">
        <f t="shared" si="5"/>
        <v>9.1940591281257887E-5</v>
      </c>
      <c r="K46">
        <f t="shared" si="6"/>
        <v>6.5547291553321986E-5</v>
      </c>
      <c r="L46">
        <f t="shared" si="9"/>
        <v>5.2540698723736561E-4</v>
      </c>
    </row>
    <row r="47" spans="2:12" x14ac:dyDescent="0.25">
      <c r="B47">
        <f t="shared" si="10"/>
        <v>3.6000000000000008E-3</v>
      </c>
      <c r="C47">
        <f t="shared" si="1"/>
        <v>3.6793406799421701E-14</v>
      </c>
      <c r="D47">
        <f t="shared" si="2"/>
        <v>195770972.15364739</v>
      </c>
      <c r="E47">
        <f t="shared" si="7"/>
        <v>2.6196853164978384E-14</v>
      </c>
      <c r="F47">
        <f t="shared" si="8"/>
        <v>1.4715072257246605E-17</v>
      </c>
      <c r="G47">
        <f t="shared" si="0"/>
        <v>0.22995879249638559</v>
      </c>
      <c r="H47">
        <f t="shared" si="3"/>
        <v>0.16373033228111489</v>
      </c>
      <c r="I47">
        <f t="shared" si="4"/>
        <v>1.3204122696704279</v>
      </c>
      <c r="J47">
        <f t="shared" si="5"/>
        <v>9.1969201607791266E-5</v>
      </c>
      <c r="K47">
        <f t="shared" si="6"/>
        <v>6.551052103070224E-5</v>
      </c>
      <c r="L47">
        <f t="shared" si="9"/>
        <v>5.9091750826806787E-4</v>
      </c>
    </row>
    <row r="48" spans="2:12" x14ac:dyDescent="0.25">
      <c r="B48">
        <f t="shared" si="10"/>
        <v>4.000000000000001E-3</v>
      </c>
      <c r="C48">
        <f t="shared" si="1"/>
        <v>3.6804875513976206E-14</v>
      </c>
      <c r="D48">
        <f t="shared" si="2"/>
        <v>195735070.41411185</v>
      </c>
      <c r="E48">
        <f t="shared" si="7"/>
        <v>2.6182138092721138E-14</v>
      </c>
      <c r="F48">
        <f t="shared" si="8"/>
        <v>1.4719656462679589E-17</v>
      </c>
      <c r="G48">
        <f t="shared" si="0"/>
        <v>0.23003047196235127</v>
      </c>
      <c r="H48">
        <f t="shared" si="3"/>
        <v>0.1636383630795071</v>
      </c>
      <c r="I48">
        <f t="shared" si="4"/>
        <v>1.3202322904312951</v>
      </c>
      <c r="J48">
        <f t="shared" si="5"/>
        <v>9.1997852891747414E-5</v>
      </c>
      <c r="K48">
        <f t="shared" si="6"/>
        <v>6.5473739072124425E-5</v>
      </c>
      <c r="L48">
        <f t="shared" si="9"/>
        <v>6.5639124734019226E-4</v>
      </c>
    </row>
    <row r="49" spans="2:12" x14ac:dyDescent="0.25">
      <c r="B49">
        <f t="shared" si="10"/>
        <v>4.4000000000000011E-3</v>
      </c>
      <c r="C49">
        <f t="shared" si="1"/>
        <v>3.681636066854798E-14</v>
      </c>
      <c r="D49">
        <f t="shared" si="2"/>
        <v>195699136.20396543</v>
      </c>
      <c r="E49">
        <f t="shared" si="7"/>
        <v>2.6167418436258459E-14</v>
      </c>
      <c r="F49">
        <f t="shared" si="8"/>
        <v>1.4724247236504845E-17</v>
      </c>
      <c r="G49">
        <f t="shared" si="0"/>
        <v>0.23010225417842486</v>
      </c>
      <c r="H49">
        <f t="shared" si="3"/>
        <v>0.16354636522661536</v>
      </c>
      <c r="I49">
        <f t="shared" si="4"/>
        <v>1.3200522551229978</v>
      </c>
      <c r="J49">
        <f t="shared" si="5"/>
        <v>9.202654522815527E-5</v>
      </c>
      <c r="K49">
        <f t="shared" si="6"/>
        <v>6.5436945661224513E-5</v>
      </c>
      <c r="L49">
        <f t="shared" si="9"/>
        <v>7.2182819300141681E-4</v>
      </c>
    </row>
    <row r="50" spans="2:12" x14ac:dyDescent="0.25">
      <c r="B50">
        <f t="shared" si="10"/>
        <v>4.8000000000000013E-3</v>
      </c>
      <c r="C50">
        <f t="shared" si="1"/>
        <v>3.6827862301333707E-14</v>
      </c>
      <c r="D50">
        <f t="shared" si="2"/>
        <v>195663169.46750721</v>
      </c>
      <c r="E50">
        <f t="shared" si="7"/>
        <v>2.6152694189021955E-14</v>
      </c>
      <c r="F50">
        <f t="shared" si="8"/>
        <v>1.4728844593976345E-17</v>
      </c>
      <c r="G50">
        <f t="shared" si="0"/>
        <v>0.23017413938333567</v>
      </c>
      <c r="H50">
        <f t="shared" si="3"/>
        <v>0.1634543386813872</v>
      </c>
      <c r="I50">
        <f t="shared" si="4"/>
        <v>1.3198721636651984</v>
      </c>
      <c r="J50">
        <f t="shared" si="5"/>
        <v>9.2055278712352146E-5</v>
      </c>
      <c r="K50">
        <f t="shared" si="6"/>
        <v>6.5400140781600547E-5</v>
      </c>
      <c r="L50">
        <f t="shared" si="9"/>
        <v>7.8722833378301734E-4</v>
      </c>
    </row>
    <row r="51" spans="2:12" x14ac:dyDescent="0.25">
      <c r="B51">
        <f t="shared" si="10"/>
        <v>5.2000000000000015E-3</v>
      </c>
      <c r="C51">
        <f t="shared" si="1"/>
        <v>3.6839380450654231E-14</v>
      </c>
      <c r="D51">
        <f t="shared" si="2"/>
        <v>195627170.14889079</v>
      </c>
      <c r="E51">
        <f t="shared" si="7"/>
        <v>2.6137965344427977E-14</v>
      </c>
      <c r="F51">
        <f t="shared" si="8"/>
        <v>1.4733448550397594E-17</v>
      </c>
      <c r="G51">
        <f t="shared" si="0"/>
        <v>0.2302461278165889</v>
      </c>
      <c r="H51">
        <f t="shared" si="3"/>
        <v>0.16336228340267483</v>
      </c>
      <c r="I51">
        <f t="shared" si="4"/>
        <v>1.3196920159773726</v>
      </c>
      <c r="J51">
        <f t="shared" si="5"/>
        <v>9.2084053439984962E-5</v>
      </c>
      <c r="K51">
        <f t="shared" si="6"/>
        <v>6.5363324416812442E-5</v>
      </c>
      <c r="L51">
        <f t="shared" si="9"/>
        <v>8.525916581998298E-4</v>
      </c>
    </row>
    <row r="52" spans="2:12" x14ac:dyDescent="0.25">
      <c r="B52">
        <f t="shared" si="10"/>
        <v>5.6000000000000017E-3</v>
      </c>
      <c r="C52">
        <f t="shared" si="1"/>
        <v>3.6850915154954983E-14</v>
      </c>
      <c r="D52">
        <f t="shared" si="2"/>
        <v>195591138.19212383</v>
      </c>
      <c r="E52">
        <f t="shared" si="7"/>
        <v>2.6123231895877579E-14</v>
      </c>
      <c r="F52">
        <f t="shared" si="8"/>
        <v>1.4738059121121848E-17</v>
      </c>
      <c r="G52">
        <f t="shared" si="0"/>
        <v>0.23031821971846864</v>
      </c>
      <c r="H52">
        <f t="shared" si="3"/>
        <v>0.16327019934923484</v>
      </c>
      <c r="I52">
        <f t="shared" si="4"/>
        <v>1.3195118119788094</v>
      </c>
      <c r="J52">
        <f t="shared" si="5"/>
        <v>9.2112869507011546E-5</v>
      </c>
      <c r="K52">
        <f t="shared" si="6"/>
        <v>6.5326496550381966E-5</v>
      </c>
      <c r="L52">
        <f t="shared" si="9"/>
        <v>9.1791815475021177E-4</v>
      </c>
    </row>
    <row r="53" spans="2:12" x14ac:dyDescent="0.25">
      <c r="B53">
        <f t="shared" si="10"/>
        <v>6.0000000000000019E-3</v>
      </c>
      <c r="C53">
        <f t="shared" si="1"/>
        <v>3.6862466452806561E-14</v>
      </c>
      <c r="D53">
        <f t="shared" si="2"/>
        <v>195555073.54106715</v>
      </c>
      <c r="E53">
        <f t="shared" si="7"/>
        <v>2.6108493836756458E-14</v>
      </c>
      <c r="F53">
        <f t="shared" si="8"/>
        <v>1.4742676321552318E-17</v>
      </c>
      <c r="G53">
        <f t="shared" si="0"/>
        <v>0.23039041533004101</v>
      </c>
      <c r="H53">
        <f t="shared" si="3"/>
        <v>0.16317808647972784</v>
      </c>
      <c r="I53">
        <f t="shared" si="4"/>
        <v>1.3193315515886093</v>
      </c>
      <c r="J53">
        <f t="shared" si="5"/>
        <v>9.2141727009701976E-5</v>
      </c>
      <c r="K53">
        <f t="shared" si="6"/>
        <v>6.5289657165792559E-5</v>
      </c>
      <c r="L53">
        <f t="shared" si="9"/>
        <v>9.8320781191600431E-4</v>
      </c>
    </row>
    <row r="54" spans="2:12" x14ac:dyDescent="0.25">
      <c r="B54">
        <f t="shared" si="10"/>
        <v>6.400000000000002E-3</v>
      </c>
      <c r="C54">
        <f t="shared" si="1"/>
        <v>3.6874034382905218E-14</v>
      </c>
      <c r="D54">
        <f t="shared" si="2"/>
        <v>195518976.13943475</v>
      </c>
      <c r="E54">
        <f t="shared" si="7"/>
        <v>2.6093751160434904E-14</v>
      </c>
      <c r="F54">
        <f t="shared" si="8"/>
        <v>1.4747300167142362E-17</v>
      </c>
      <c r="G54">
        <f t="shared" si="0"/>
        <v>0.23046271489315759</v>
      </c>
      <c r="H54">
        <f t="shared" si="3"/>
        <v>0.16308594475271815</v>
      </c>
      <c r="I54">
        <f t="shared" si="4"/>
        <v>1.3191512347256846</v>
      </c>
      <c r="J54">
        <f t="shared" si="5"/>
        <v>9.217062604463976E-5</v>
      </c>
      <c r="K54">
        <f t="shared" si="6"/>
        <v>6.5252806246489226E-5</v>
      </c>
      <c r="L54">
        <f t="shared" si="9"/>
        <v>1.0484606181624936E-3</v>
      </c>
    </row>
    <row r="55" spans="2:12" x14ac:dyDescent="0.25">
      <c r="B55">
        <f t="shared" si="10"/>
        <v>6.8000000000000022E-3</v>
      </c>
      <c r="C55">
        <f t="shared" si="1"/>
        <v>3.6885618984073404E-14</v>
      </c>
      <c r="D55">
        <f t="shared" si="2"/>
        <v>195482845.93079302</v>
      </c>
      <c r="E55">
        <f t="shared" si="7"/>
        <v>2.6079003860267762E-14</v>
      </c>
      <c r="F55">
        <f t="shared" si="8"/>
        <v>1.4751930673395732E-17</v>
      </c>
      <c r="G55">
        <f t="shared" si="0"/>
        <v>0.23053511865045875</v>
      </c>
      <c r="H55">
        <f t="shared" si="3"/>
        <v>0.16299377412667349</v>
      </c>
      <c r="I55">
        <f t="shared" si="4"/>
        <v>1.3189708613087592</v>
      </c>
      <c r="J55">
        <f t="shared" si="5"/>
        <v>9.2199566708723313E-5</v>
      </c>
      <c r="K55">
        <f t="shared" si="6"/>
        <v>6.5215943775878362E-5</v>
      </c>
      <c r="L55">
        <f t="shared" si="9"/>
        <v>1.113676561938372E-3</v>
      </c>
    </row>
    <row r="56" spans="2:12" x14ac:dyDescent="0.25">
      <c r="B56">
        <f t="shared" si="10"/>
        <v>7.2000000000000024E-3</v>
      </c>
      <c r="C56">
        <f t="shared" si="1"/>
        <v>3.6897220295260351E-14</v>
      </c>
      <c r="D56">
        <f t="shared" si="2"/>
        <v>195446682.85856003</v>
      </c>
      <c r="E56">
        <f t="shared" si="7"/>
        <v>2.6064251929594366E-14</v>
      </c>
      <c r="F56">
        <f t="shared" si="8"/>
        <v>1.4756567855866756E-17</v>
      </c>
      <c r="G56">
        <f t="shared" si="0"/>
        <v>0.23060762684537717</v>
      </c>
      <c r="H56">
        <f t="shared" si="3"/>
        <v>0.16290157455996476</v>
      </c>
      <c r="I56">
        <f t="shared" si="4"/>
        <v>1.3187904312563663</v>
      </c>
      <c r="J56">
        <f t="shared" si="5"/>
        <v>9.2228549099167216E-5</v>
      </c>
      <c r="K56">
        <f t="shared" si="6"/>
        <v>6.5179069737327682E-5</v>
      </c>
      <c r="L56">
        <f t="shared" si="9"/>
        <v>1.1788556316756997E-3</v>
      </c>
    </row>
    <row r="57" spans="2:12" x14ac:dyDescent="0.25">
      <c r="B57">
        <f t="shared" si="10"/>
        <v>7.6000000000000026E-3</v>
      </c>
      <c r="C57">
        <f t="shared" si="1"/>
        <v>3.6908838355542461E-14</v>
      </c>
      <c r="D57">
        <f t="shared" si="2"/>
        <v>195410486.86600545</v>
      </c>
      <c r="E57">
        <f t="shared" si="7"/>
        <v>2.6049495361738497E-14</v>
      </c>
      <c r="F57">
        <f t="shared" si="8"/>
        <v>1.4761211730160567E-17</v>
      </c>
      <c r="G57">
        <f t="shared" si="0"/>
        <v>0.23068023972214036</v>
      </c>
      <c r="H57">
        <f t="shared" si="3"/>
        <v>0.16280934601086558</v>
      </c>
      <c r="I57">
        <f t="shared" si="4"/>
        <v>1.3186099444868498</v>
      </c>
      <c r="J57">
        <f t="shared" si="5"/>
        <v>9.2257573313503545E-5</v>
      </c>
      <c r="K57">
        <f t="shared" si="6"/>
        <v>6.51421841141661E-5</v>
      </c>
      <c r="L57">
        <f t="shared" si="9"/>
        <v>1.2439978157898659E-3</v>
      </c>
    </row>
    <row r="58" spans="2:12" x14ac:dyDescent="0.25">
      <c r="B58">
        <f t="shared" si="10"/>
        <v>8.0000000000000019E-3</v>
      </c>
      <c r="C58">
        <f t="shared" si="1"/>
        <v>3.6920473204123987E-14</v>
      </c>
      <c r="D58">
        <f t="shared" si="2"/>
        <v>195374257.89624968</v>
      </c>
      <c r="E58">
        <f t="shared" si="7"/>
        <v>2.6034734150008335E-14</v>
      </c>
      <c r="F58">
        <f t="shared" si="8"/>
        <v>1.4765862311933264E-17</v>
      </c>
      <c r="G58">
        <f t="shared" si="0"/>
        <v>0.2307529575257749</v>
      </c>
      <c r="H58">
        <f t="shared" si="3"/>
        <v>0.16271708843755206</v>
      </c>
      <c r="I58">
        <f t="shared" si="4"/>
        <v>1.3184294009183624</v>
      </c>
      <c r="J58">
        <f t="shared" si="5"/>
        <v>9.2286639449582888E-5</v>
      </c>
      <c r="K58">
        <f t="shared" si="6"/>
        <v>6.5105286889683418E-5</v>
      </c>
      <c r="L58">
        <f t="shared" si="9"/>
        <v>1.3091031026795494E-3</v>
      </c>
    </row>
    <row r="59" spans="2:12" x14ac:dyDescent="0.25">
      <c r="B59">
        <f t="shared" si="10"/>
        <v>8.4000000000000012E-3</v>
      </c>
      <c r="C59">
        <f t="shared" si="1"/>
        <v>3.6932124880337477E-14</v>
      </c>
      <c r="D59">
        <f t="shared" si="2"/>
        <v>195337995.89226341</v>
      </c>
      <c r="E59">
        <f t="shared" si="7"/>
        <v>2.6019968287696403E-14</v>
      </c>
      <c r="F59">
        <f t="shared" si="8"/>
        <v>1.4770519616892268E-17</v>
      </c>
      <c r="G59">
        <f t="shared" si="0"/>
        <v>0.2308257805021092</v>
      </c>
      <c r="H59">
        <f t="shared" si="3"/>
        <v>0.16262480179810251</v>
      </c>
      <c r="I59">
        <f t="shared" si="4"/>
        <v>1.3182488004688651</v>
      </c>
      <c r="J59">
        <f t="shared" si="5"/>
        <v>9.2315747605576661E-5</v>
      </c>
      <c r="K59">
        <f t="shared" si="6"/>
        <v>6.5068378047130799E-5</v>
      </c>
      <c r="L59">
        <f t="shared" si="9"/>
        <v>1.3741714807266802E-3</v>
      </c>
    </row>
    <row r="60" spans="2:12" x14ac:dyDescent="0.25">
      <c r="B60">
        <f t="shared" si="10"/>
        <v>8.8000000000000005E-3</v>
      </c>
      <c r="C60">
        <f t="shared" si="1"/>
        <v>3.6943793423644411E-14</v>
      </c>
      <c r="D60">
        <f t="shared" si="2"/>
        <v>195301700.79686713</v>
      </c>
      <c r="E60">
        <f t="shared" si="7"/>
        <v>2.6005197768079511E-14</v>
      </c>
      <c r="F60">
        <f t="shared" si="8"/>
        <v>1.4775183660796353E-17</v>
      </c>
      <c r="G60">
        <f t="shared" si="0"/>
        <v>0.23089870889777755</v>
      </c>
      <c r="H60">
        <f t="shared" si="3"/>
        <v>0.16253248605049692</v>
      </c>
      <c r="I60">
        <f t="shared" si="4"/>
        <v>1.3180681430561272</v>
      </c>
      <c r="J60">
        <f t="shared" si="5"/>
        <v>9.2344897879977192E-5</v>
      </c>
      <c r="K60">
        <f t="shared" si="6"/>
        <v>6.5031457569719779E-5</v>
      </c>
      <c r="L60">
        <f t="shared" si="9"/>
        <v>1.4392029382964001E-3</v>
      </c>
    </row>
    <row r="61" spans="2:12" x14ac:dyDescent="0.25">
      <c r="B61">
        <f t="shared" si="10"/>
        <v>9.1999999999999998E-3</v>
      </c>
      <c r="C61">
        <f t="shared" si="1"/>
        <v>3.6955478873635648E-14</v>
      </c>
      <c r="D61">
        <f t="shared" si="2"/>
        <v>195265372.5527305</v>
      </c>
      <c r="E61">
        <f t="shared" si="7"/>
        <v>2.5990422584418714E-14</v>
      </c>
      <c r="F61">
        <f t="shared" si="8"/>
        <v>1.4779854459455986E-17</v>
      </c>
      <c r="G61">
        <f t="shared" si="0"/>
        <v>0.23097174296022277</v>
      </c>
      <c r="H61">
        <f t="shared" si="3"/>
        <v>0.16244014115261693</v>
      </c>
      <c r="I61">
        <f t="shared" si="4"/>
        <v>1.3178874285977249</v>
      </c>
      <c r="J61">
        <f t="shared" si="5"/>
        <v>9.2374090371599913E-5</v>
      </c>
      <c r="K61">
        <f t="shared" si="6"/>
        <v>6.4994525440622647E-5</v>
      </c>
      <c r="L61">
        <f t="shared" si="9"/>
        <v>1.5041974637370228E-3</v>
      </c>
    </row>
    <row r="62" spans="2:12" x14ac:dyDescent="0.25">
      <c r="B62">
        <f t="shared" si="10"/>
        <v>9.5999999999999992E-3</v>
      </c>
      <c r="C62">
        <f t="shared" si="1"/>
        <v>3.6967181270031974E-14</v>
      </c>
      <c r="D62">
        <f t="shared" si="2"/>
        <v>195229011.10237199</v>
      </c>
      <c r="E62">
        <f t="shared" si="7"/>
        <v>2.5975642729959257E-14</v>
      </c>
      <c r="F62">
        <f t="shared" si="8"/>
        <v>1.47845320287335E-17</v>
      </c>
      <c r="G62">
        <f t="shared" si="0"/>
        <v>0.23104488293769981</v>
      </c>
      <c r="H62">
        <f t="shared" si="3"/>
        <v>0.16234776706224535</v>
      </c>
      <c r="I62">
        <f t="shared" si="4"/>
        <v>1.3177066570110412</v>
      </c>
      <c r="J62">
        <f t="shared" si="5"/>
        <v>9.2403325179584353E-5</v>
      </c>
      <c r="K62">
        <f t="shared" si="6"/>
        <v>6.4957581642972333E-5</v>
      </c>
      <c r="L62">
        <f t="shared" si="9"/>
        <v>1.5691550453799951E-3</v>
      </c>
    </row>
    <row r="63" spans="2:12" x14ac:dyDescent="0.25">
      <c r="B63">
        <f t="shared" si="10"/>
        <v>9.9999999999999985E-3</v>
      </c>
      <c r="C63">
        <f t="shared" si="1"/>
        <v>3.6978900652684738E-14</v>
      </c>
      <c r="D63">
        <f t="shared" si="2"/>
        <v>195192616.38815817</v>
      </c>
      <c r="E63">
        <f t="shared" si="7"/>
        <v>2.5960858197930525E-14</v>
      </c>
      <c r="F63">
        <f t="shared" si="8"/>
        <v>1.4789216384543317E-17</v>
      </c>
      <c r="G63">
        <f t="shared" si="0"/>
        <v>0.23111812907927959</v>
      </c>
      <c r="H63">
        <f t="shared" si="3"/>
        <v>0.16225536373706576</v>
      </c>
      <c r="I63">
        <f t="shared" si="4"/>
        <v>1.3175258282132651</v>
      </c>
      <c r="J63">
        <f t="shared" si="5"/>
        <v>9.243260240339572E-5</v>
      </c>
      <c r="K63">
        <f t="shared" si="6"/>
        <v>6.4920626159862115E-5</v>
      </c>
      <c r="L63">
        <f t="shared" si="9"/>
        <v>1.6340756715398572E-3</v>
      </c>
    </row>
    <row r="64" spans="2:12" x14ac:dyDescent="0.25">
      <c r="B64">
        <f t="shared" si="10"/>
        <v>1.0399999999999998E-2</v>
      </c>
      <c r="C64">
        <f t="shared" si="1"/>
        <v>3.6990637061576331E-14</v>
      </c>
      <c r="D64">
        <f t="shared" si="2"/>
        <v>195156188.35230315</v>
      </c>
      <c r="E64">
        <f t="shared" si="7"/>
        <v>2.5946068981545981E-14</v>
      </c>
      <c r="F64">
        <f t="shared" si="8"/>
        <v>1.4793907542852189E-17</v>
      </c>
      <c r="G64">
        <f t="shared" si="0"/>
        <v>0.23119148163485204</v>
      </c>
      <c r="H64">
        <f t="shared" si="3"/>
        <v>0.16216293113466235</v>
      </c>
      <c r="I64">
        <f t="shared" si="4"/>
        <v>1.3173449421213907</v>
      </c>
      <c r="J64">
        <f t="shared" si="5"/>
        <v>9.2461922142826164E-5</v>
      </c>
      <c r="K64">
        <f t="shared" si="6"/>
        <v>6.4883658974345518E-5</v>
      </c>
      <c r="L64">
        <f t="shared" si="9"/>
        <v>1.6989593305142027E-3</v>
      </c>
    </row>
    <row r="65" spans="2:12" x14ac:dyDescent="0.25">
      <c r="B65">
        <f t="shared" si="10"/>
        <v>1.0799999999999997E-2</v>
      </c>
      <c r="C65">
        <f t="shared" si="1"/>
        <v>3.7002390536820773E-14</v>
      </c>
      <c r="D65">
        <f t="shared" si="2"/>
        <v>195119726.93686819</v>
      </c>
      <c r="E65">
        <f t="shared" si="7"/>
        <v>2.593127507400313E-14</v>
      </c>
      <c r="F65">
        <f t="shared" si="8"/>
        <v>1.4798605519679396E-17</v>
      </c>
      <c r="G65">
        <f t="shared" si="0"/>
        <v>0.2312649408551298</v>
      </c>
      <c r="H65">
        <f t="shared" si="3"/>
        <v>0.16207046921251955</v>
      </c>
      <c r="I65">
        <f t="shared" si="4"/>
        <v>1.3171639986522172</v>
      </c>
      <c r="J65">
        <f t="shared" si="5"/>
        <v>9.2491284497996212E-5</v>
      </c>
      <c r="K65">
        <f t="shared" si="6"/>
        <v>6.4846680069436267E-5</v>
      </c>
      <c r="L65">
        <f t="shared" si="9"/>
        <v>1.7638060105836389E-3</v>
      </c>
    </row>
    <row r="66" spans="2:12" x14ac:dyDescent="0.25">
      <c r="B66">
        <f t="shared" si="10"/>
        <v>1.1199999999999996E-2</v>
      </c>
      <c r="C66">
        <f t="shared" si="1"/>
        <v>3.7014161118664263E-14</v>
      </c>
      <c r="D66">
        <f t="shared" si="2"/>
        <v>195083232.0837611</v>
      </c>
      <c r="E66">
        <f t="shared" si="7"/>
        <v>2.591647646848345E-14</v>
      </c>
      <c r="F66">
        <f t="shared" si="8"/>
        <v>1.4803310331096983E-17</v>
      </c>
      <c r="G66">
        <f t="shared" si="0"/>
        <v>0.23133850699165162</v>
      </c>
      <c r="H66">
        <f t="shared" si="3"/>
        <v>0.16197797792802154</v>
      </c>
      <c r="I66">
        <f t="shared" si="4"/>
        <v>1.3169829977223477</v>
      </c>
      <c r="J66">
        <f t="shared" si="5"/>
        <v>9.2520689569356126E-5</v>
      </c>
      <c r="K66">
        <f t="shared" si="6"/>
        <v>6.4809689428108104E-5</v>
      </c>
      <c r="L66">
        <f t="shared" si="9"/>
        <v>1.8286157000117469E-3</v>
      </c>
    </row>
    <row r="67" spans="2:12" x14ac:dyDescent="0.25">
      <c r="B67">
        <f t="shared" si="10"/>
        <v>1.1599999999999996E-2</v>
      </c>
      <c r="C67">
        <f t="shared" si="1"/>
        <v>3.7025948847485727E-14</v>
      </c>
      <c r="D67">
        <f t="shared" si="2"/>
        <v>195046703.73473552</v>
      </c>
      <c r="E67">
        <f t="shared" si="7"/>
        <v>2.5901673158152353E-14</v>
      </c>
      <c r="F67">
        <f t="shared" si="8"/>
        <v>1.4808021993229973E-17</v>
      </c>
      <c r="G67">
        <f t="shared" si="0"/>
        <v>0.23141218029678579</v>
      </c>
      <c r="H67">
        <f t="shared" si="3"/>
        <v>0.16188545723845219</v>
      </c>
      <c r="I67">
        <f t="shared" si="4"/>
        <v>1.3168019392481884</v>
      </c>
      <c r="J67">
        <f t="shared" si="5"/>
        <v>9.2550137457687322E-5</v>
      </c>
      <c r="K67">
        <f t="shared" si="6"/>
        <v>6.4772687033294644E-5</v>
      </c>
      <c r="L67">
        <f t="shared" si="9"/>
        <v>1.8933883870450416E-3</v>
      </c>
    </row>
    <row r="68" spans="2:12" x14ac:dyDescent="0.25">
      <c r="B68">
        <f t="shared" si="10"/>
        <v>1.1999999999999995E-2</v>
      </c>
      <c r="C68">
        <f t="shared" si="1"/>
        <v>3.7037753763797349E-14</v>
      </c>
      <c r="D68">
        <f t="shared" si="2"/>
        <v>195010141.83139071</v>
      </c>
      <c r="E68">
        <f t="shared" si="7"/>
        <v>2.5886865136159122E-14</v>
      </c>
      <c r="F68">
        <f t="shared" si="8"/>
        <v>1.481274052225659E-17</v>
      </c>
      <c r="G68">
        <f t="shared" si="0"/>
        <v>0.23148596102373339</v>
      </c>
      <c r="H68">
        <f t="shared" si="3"/>
        <v>0.16179290710099448</v>
      </c>
      <c r="I68">
        <f t="shared" si="4"/>
        <v>1.3166208231459491</v>
      </c>
      <c r="J68">
        <f t="shared" si="5"/>
        <v>9.2579628264103687E-5</v>
      </c>
      <c r="K68">
        <f t="shared" si="6"/>
        <v>6.473567286788921E-5</v>
      </c>
      <c r="L68">
        <f t="shared" si="9"/>
        <v>1.9581240599129308E-3</v>
      </c>
    </row>
    <row r="69" spans="2:12" x14ac:dyDescent="0.25">
      <c r="B69">
        <f t="shared" si="10"/>
        <v>1.2399999999999994E-2</v>
      </c>
      <c r="C69">
        <f t="shared" si="1"/>
        <v>3.7049575908245245E-14</v>
      </c>
      <c r="D69">
        <f t="shared" si="2"/>
        <v>194973546.31517062</v>
      </c>
      <c r="E69">
        <f t="shared" si="7"/>
        <v>2.5872052395636865E-14</v>
      </c>
      <c r="F69">
        <f t="shared" si="8"/>
        <v>1.4817465934408494E-17</v>
      </c>
      <c r="G69">
        <f t="shared" si="0"/>
        <v>0.23155984942653274</v>
      </c>
      <c r="H69">
        <f t="shared" si="3"/>
        <v>0.16170032747273039</v>
      </c>
      <c r="I69">
        <f t="shared" si="4"/>
        <v>1.3164396493316406</v>
      </c>
      <c r="J69">
        <f t="shared" si="5"/>
        <v>9.260916209005307E-5</v>
      </c>
      <c r="K69">
        <f t="shared" si="6"/>
        <v>6.4698646914744859E-5</v>
      </c>
      <c r="L69">
        <f t="shared" si="9"/>
        <v>2.0228227068276759E-3</v>
      </c>
    </row>
    <row r="70" spans="2:12" x14ac:dyDescent="0.25">
      <c r="B70">
        <f t="shared" si="10"/>
        <v>1.2799999999999994E-2</v>
      </c>
      <c r="C70">
        <f t="shared" si="1"/>
        <v>3.7061415321609938E-14</v>
      </c>
      <c r="D70">
        <f t="shared" si="2"/>
        <v>194936917.12736365</v>
      </c>
      <c r="E70">
        <f t="shared" si="7"/>
        <v>2.5857234929702455E-14</v>
      </c>
      <c r="F70">
        <f t="shared" si="8"/>
        <v>1.4822198245971014E-17</v>
      </c>
      <c r="G70">
        <f t="shared" si="0"/>
        <v>0.2316338457600621</v>
      </c>
      <c r="H70">
        <f t="shared" si="3"/>
        <v>0.16160771831064033</v>
      </c>
      <c r="I70">
        <f t="shared" si="4"/>
        <v>1.3162584177210763</v>
      </c>
      <c r="J70">
        <f t="shared" si="5"/>
        <v>9.2638739037318799E-5</v>
      </c>
      <c r="K70">
        <f t="shared" si="6"/>
        <v>6.4661609156674033E-5</v>
      </c>
      <c r="L70">
        <f t="shared" si="9"/>
        <v>2.0874843159843499E-3</v>
      </c>
    </row>
    <row r="71" spans="2:12" x14ac:dyDescent="0.25">
      <c r="B71">
        <f t="shared" si="10"/>
        <v>1.3199999999999993E-2</v>
      </c>
      <c r="C71">
        <f t="shared" si="1"/>
        <v>3.7073272044806975E-14</v>
      </c>
      <c r="D71">
        <f t="shared" si="2"/>
        <v>194900254.20910177</v>
      </c>
      <c r="E71">
        <f t="shared" si="7"/>
        <v>2.5842412731456483E-14</v>
      </c>
      <c r="F71">
        <f t="shared" si="8"/>
        <v>1.4826937473283357E-17</v>
      </c>
      <c r="G71">
        <f t="shared" si="0"/>
        <v>0.2317079502800436</v>
      </c>
      <c r="H71">
        <f t="shared" si="3"/>
        <v>0.16151507957160302</v>
      </c>
      <c r="I71">
        <f t="shared" si="4"/>
        <v>1.3160771282298696</v>
      </c>
      <c r="J71">
        <f t="shared" si="5"/>
        <v>9.2668359208020982E-5</v>
      </c>
      <c r="K71">
        <f t="shared" si="6"/>
        <v>6.4624559576448556E-5</v>
      </c>
      <c r="L71">
        <f t="shared" si="9"/>
        <v>2.1521088755607986E-3</v>
      </c>
    </row>
    <row r="72" spans="2:12" x14ac:dyDescent="0.25">
      <c r="B72">
        <f t="shared" si="10"/>
        <v>1.3599999999999992E-2</v>
      </c>
      <c r="C72">
        <f t="shared" si="1"/>
        <v>3.7085146118887453E-14</v>
      </c>
      <c r="D72">
        <f t="shared" si="2"/>
        <v>194863557.5013603</v>
      </c>
      <c r="E72">
        <f t="shared" si="7"/>
        <v>2.5827585793983198E-14</v>
      </c>
      <c r="F72">
        <f t="shared" si="8"/>
        <v>1.4831683632738859E-17</v>
      </c>
      <c r="G72">
        <f t="shared" si="0"/>
        <v>0.23178216324304654</v>
      </c>
      <c r="H72">
        <f t="shared" si="3"/>
        <v>0.16142241121239498</v>
      </c>
      <c r="I72">
        <f t="shared" si="4"/>
        <v>1.3158957807734342</v>
      </c>
      <c r="J72">
        <f t="shared" si="5"/>
        <v>9.2698022704617862E-5</v>
      </c>
      <c r="K72">
        <f t="shared" si="6"/>
        <v>6.4587498156799499E-5</v>
      </c>
      <c r="L72">
        <f t="shared" si="9"/>
        <v>2.2166963737175979E-3</v>
      </c>
    </row>
    <row r="73" spans="2:12" x14ac:dyDescent="0.25">
      <c r="B73">
        <f t="shared" si="10"/>
        <v>1.3999999999999992E-2</v>
      </c>
      <c r="C73">
        <f t="shared" si="1"/>
        <v>3.7097037585038645E-14</v>
      </c>
      <c r="D73">
        <f t="shared" si="2"/>
        <v>194826826.94495711</v>
      </c>
      <c r="E73">
        <f t="shared" si="7"/>
        <v>2.581275411035046E-14</v>
      </c>
      <c r="F73">
        <f t="shared" si="8"/>
        <v>1.4836436740785192E-17</v>
      </c>
      <c r="G73">
        <f t="shared" si="0"/>
        <v>0.23185648490649149</v>
      </c>
      <c r="H73">
        <f t="shared" si="3"/>
        <v>0.16132971318969033</v>
      </c>
      <c r="I73">
        <f t="shared" si="4"/>
        <v>1.3157143752669838</v>
      </c>
      <c r="J73">
        <f t="shared" si="5"/>
        <v>9.2727729629907445E-5</v>
      </c>
      <c r="K73">
        <f t="shared" si="6"/>
        <v>6.4550424880416952E-5</v>
      </c>
      <c r="L73">
        <f t="shared" si="9"/>
        <v>2.2812467985980148E-3</v>
      </c>
    </row>
    <row r="74" spans="2:12" x14ac:dyDescent="0.25">
      <c r="B74">
        <f t="shared" si="10"/>
        <v>1.4399999999999991E-2</v>
      </c>
      <c r="C74">
        <f t="shared" si="1"/>
        <v>3.7108946484584544E-14</v>
      </c>
      <c r="D74">
        <f t="shared" si="2"/>
        <v>194790062.4805522</v>
      </c>
      <c r="E74">
        <f t="shared" si="7"/>
        <v>2.5797917673609675E-14</v>
      </c>
      <c r="F74">
        <f t="shared" si="8"/>
        <v>1.4841196813924612E-17</v>
      </c>
      <c r="G74">
        <f t="shared" si="0"/>
        <v>0.23193091552865336</v>
      </c>
      <c r="H74">
        <f t="shared" si="3"/>
        <v>0.16123698546006043</v>
      </c>
      <c r="I74">
        <f t="shared" si="4"/>
        <v>1.3155329116255305</v>
      </c>
      <c r="J74">
        <f t="shared" si="5"/>
        <v>9.2757480087028813E-5</v>
      </c>
      <c r="K74">
        <f t="shared" si="6"/>
        <v>6.4513339729950034E-5</v>
      </c>
      <c r="L74">
        <f t="shared" si="9"/>
        <v>2.3457601383279647E-3</v>
      </c>
    </row>
    <row r="75" spans="2:12" x14ac:dyDescent="0.25">
      <c r="B75">
        <f t="shared" si="10"/>
        <v>1.479999999999999E-2</v>
      </c>
      <c r="C75">
        <f t="shared" si="1"/>
        <v>3.7120872858986536E-14</v>
      </c>
      <c r="D75">
        <f t="shared" si="2"/>
        <v>194753264.04864687</v>
      </c>
      <c r="E75">
        <f t="shared" si="7"/>
        <v>2.5783076476795751E-14</v>
      </c>
      <c r="F75">
        <f t="shared" si="8"/>
        <v>1.4845963868714189E-17</v>
      </c>
      <c r="G75">
        <f t="shared" si="0"/>
        <v>0.23200545536866582</v>
      </c>
      <c r="H75">
        <f t="shared" si="3"/>
        <v>0.16114422797997344</v>
      </c>
      <c r="I75">
        <f t="shared" si="4"/>
        <v>1.3153513897638844</v>
      </c>
      <c r="J75">
        <f t="shared" si="5"/>
        <v>9.2787274179463683E-5</v>
      </c>
      <c r="K75">
        <f t="shared" si="6"/>
        <v>6.4476242688006665E-5</v>
      </c>
      <c r="L75">
        <f t="shared" si="9"/>
        <v>2.4102363810159714E-3</v>
      </c>
    </row>
    <row r="76" spans="2:12" x14ac:dyDescent="0.25">
      <c r="B76">
        <f t="shared" si="10"/>
        <v>1.519999999999999E-2</v>
      </c>
      <c r="C76">
        <f t="shared" si="1"/>
        <v>3.7132816749843851E-14</v>
      </c>
      <c r="D76">
        <f t="shared" si="2"/>
        <v>194716431.58958349</v>
      </c>
      <c r="E76">
        <f t="shared" si="7"/>
        <v>2.5768230512927035E-14</v>
      </c>
      <c r="F76">
        <f t="shared" si="8"/>
        <v>1.4850737921766052E-17</v>
      </c>
      <c r="G76">
        <f t="shared" si="0"/>
        <v>0.23208010468652404</v>
      </c>
      <c r="H76">
        <f t="shared" si="3"/>
        <v>0.16105144070579397</v>
      </c>
      <c r="I76">
        <f t="shared" si="4"/>
        <v>1.3151698095966535</v>
      </c>
      <c r="J76">
        <f t="shared" si="5"/>
        <v>9.2817112011037817E-5</v>
      </c>
      <c r="K76">
        <f t="shared" si="6"/>
        <v>6.4439133737153375E-5</v>
      </c>
      <c r="L76">
        <f t="shared" si="9"/>
        <v>2.4746755147531246E-3</v>
      </c>
    </row>
    <row r="77" spans="2:12" x14ac:dyDescent="0.25">
      <c r="B77">
        <f t="shared" si="10"/>
        <v>1.5599999999999989E-2</v>
      </c>
      <c r="C77">
        <f t="shared" si="1"/>
        <v>3.7144778198894267E-14</v>
      </c>
      <c r="D77">
        <f t="shared" si="2"/>
        <v>194679565.04354471</v>
      </c>
      <c r="E77">
        <f t="shared" si="7"/>
        <v>2.5753379775005268E-14</v>
      </c>
      <c r="F77">
        <f t="shared" si="8"/>
        <v>1.4855518989747601E-17</v>
      </c>
      <c r="G77">
        <f t="shared" si="0"/>
        <v>0.23215486374308913</v>
      </c>
      <c r="H77">
        <f t="shared" si="3"/>
        <v>0.16095862359378291</v>
      </c>
      <c r="I77">
        <f t="shared" si="4"/>
        <v>1.3149881710382425</v>
      </c>
      <c r="J77">
        <f t="shared" si="5"/>
        <v>9.2846993685922485E-5</v>
      </c>
      <c r="K77">
        <f t="shared" si="6"/>
        <v>6.4402012859915265E-5</v>
      </c>
      <c r="L77">
        <f t="shared" si="9"/>
        <v>2.5390775276130399E-3</v>
      </c>
    </row>
    <row r="78" spans="2:12" x14ac:dyDescent="0.25">
      <c r="B78">
        <f t="shared" si="10"/>
        <v>1.599999999999999E-2</v>
      </c>
      <c r="C78">
        <f t="shared" si="1"/>
        <v>3.715675724801458E-14</v>
      </c>
      <c r="D78">
        <f t="shared" si="2"/>
        <v>194642664.35055301</v>
      </c>
      <c r="E78">
        <f t="shared" si="7"/>
        <v>2.573852425601552E-14</v>
      </c>
      <c r="F78">
        <f t="shared" si="8"/>
        <v>1.4860307089381807E-17</v>
      </c>
      <c r="G78">
        <f t="shared" si="0"/>
        <v>0.2322297328000911</v>
      </c>
      <c r="H78">
        <f t="shared" si="3"/>
        <v>0.16086577660009699</v>
      </c>
      <c r="I78">
        <f t="shared" si="4"/>
        <v>1.314806474002852</v>
      </c>
      <c r="J78">
        <f t="shared" si="5"/>
        <v>9.2876919308636279E-5</v>
      </c>
      <c r="K78">
        <f t="shared" si="6"/>
        <v>6.4364880038776155E-5</v>
      </c>
      <c r="L78">
        <f t="shared" si="9"/>
        <v>2.603442407651816E-3</v>
      </c>
    </row>
    <row r="79" spans="2:12" x14ac:dyDescent="0.25">
      <c r="B79">
        <f t="shared" si="10"/>
        <v>1.6399999999999991E-2</v>
      </c>
      <c r="C79">
        <f t="shared" si="1"/>
        <v>3.7168753939221408E-14</v>
      </c>
      <c r="D79">
        <f t="shared" si="2"/>
        <v>194605729.45046988</v>
      </c>
      <c r="E79">
        <f t="shared" si="7"/>
        <v>2.5723663948926138E-14</v>
      </c>
      <c r="F79">
        <f t="shared" si="8"/>
        <v>1.4865102237447236E-17</v>
      </c>
      <c r="G79">
        <f t="shared" si="0"/>
        <v>0.23230471212013376</v>
      </c>
      <c r="H79">
        <f t="shared" si="3"/>
        <v>0.16077289968078834</v>
      </c>
      <c r="I79">
        <f t="shared" si="4"/>
        <v>1.3146247184044781</v>
      </c>
      <c r="J79">
        <f t="shared" si="5"/>
        <v>9.2906888984045226E-5</v>
      </c>
      <c r="K79">
        <f t="shared" si="6"/>
        <v>6.4327735256177241E-5</v>
      </c>
      <c r="L79">
        <f t="shared" si="9"/>
        <v>2.6677701429079935E-3</v>
      </c>
    </row>
    <row r="80" spans="2:12" x14ac:dyDescent="0.25">
      <c r="B80">
        <f t="shared" si="10"/>
        <v>1.6799999999999992E-2</v>
      </c>
      <c r="C80">
        <f t="shared" si="1"/>
        <v>3.7180768314671528E-14</v>
      </c>
      <c r="D80">
        <f t="shared" si="2"/>
        <v>194568760.28299564</v>
      </c>
      <c r="E80">
        <f t="shared" si="7"/>
        <v>2.5708798846688692E-14</v>
      </c>
      <c r="F80">
        <f t="shared" si="8"/>
        <v>1.4869904450778626E-17</v>
      </c>
      <c r="G80">
        <f t="shared" si="0"/>
        <v>0.23237980196669702</v>
      </c>
      <c r="H80">
        <f t="shared" si="3"/>
        <v>0.16067999279180431</v>
      </c>
      <c r="I80">
        <f t="shared" si="4"/>
        <v>1.3144429041569123</v>
      </c>
      <c r="J80">
        <f t="shared" si="5"/>
        <v>9.2936902817366391E-5</v>
      </c>
      <c r="K80">
        <f t="shared" si="6"/>
        <v>6.4290578494518709E-5</v>
      </c>
      <c r="L80">
        <f t="shared" si="9"/>
        <v>2.7320607214025121E-3</v>
      </c>
    </row>
    <row r="81" spans="2:12" x14ac:dyDescent="0.25">
      <c r="B81">
        <f t="shared" si="10"/>
        <v>1.7199999999999993E-2</v>
      </c>
      <c r="C81">
        <f t="shared" si="1"/>
        <v>3.7192800416662741E-14</v>
      </c>
      <c r="D81">
        <f t="shared" si="2"/>
        <v>194531756.78766835</v>
      </c>
      <c r="E81">
        <f t="shared" si="7"/>
        <v>2.5693928942237915E-14</v>
      </c>
      <c r="F81">
        <f t="shared" si="8"/>
        <v>1.4874713746266892E-17</v>
      </c>
      <c r="G81">
        <f t="shared" si="0"/>
        <v>0.23245500260414212</v>
      </c>
      <c r="H81">
        <f t="shared" si="3"/>
        <v>0.16058705588898695</v>
      </c>
      <c r="I81">
        <f t="shared" si="4"/>
        <v>1.3142610311737395</v>
      </c>
      <c r="J81">
        <f t="shared" si="5"/>
        <v>9.2966960914168077E-5</v>
      </c>
      <c r="K81">
        <f t="shared" si="6"/>
        <v>6.4253409736158423E-5</v>
      </c>
      <c r="L81">
        <f t="shared" si="9"/>
        <v>2.7963141311386705E-3</v>
      </c>
    </row>
    <row r="82" spans="2:12" x14ac:dyDescent="0.25">
      <c r="B82">
        <f t="shared" si="10"/>
        <v>1.7599999999999994E-2</v>
      </c>
      <c r="C82">
        <f t="shared" si="1"/>
        <v>3.7204850287634292E-14</v>
      </c>
      <c r="D82">
        <f t="shared" si="2"/>
        <v>194494718.90386361</v>
      </c>
      <c r="E82">
        <f t="shared" si="7"/>
        <v>2.5679054228491647E-14</v>
      </c>
      <c r="F82">
        <f t="shared" si="8"/>
        <v>1.4879530140859446E-17</v>
      </c>
      <c r="G82">
        <f t="shared" si="0"/>
        <v>0.23253031429771431</v>
      </c>
      <c r="H82">
        <f t="shared" si="3"/>
        <v>0.16049408892807276</v>
      </c>
      <c r="I82">
        <f t="shared" si="4"/>
        <v>1.314079099368338</v>
      </c>
      <c r="J82">
        <f t="shared" si="5"/>
        <v>9.2997063380371526E-5</v>
      </c>
      <c r="K82">
        <f t="shared" si="6"/>
        <v>6.421622896341211E-5</v>
      </c>
      <c r="L82">
        <f t="shared" si="9"/>
        <v>2.8605303601020827E-3</v>
      </c>
    </row>
    <row r="83" spans="2:12" x14ac:dyDescent="0.25">
      <c r="B83">
        <f t="shared" si="10"/>
        <v>1.7999999999999995E-2</v>
      </c>
      <c r="C83">
        <f t="shared" si="1"/>
        <v>3.7216917970167437E-14</v>
      </c>
      <c r="D83">
        <f t="shared" si="2"/>
        <v>194457646.57079405</v>
      </c>
      <c r="E83">
        <f t="shared" si="7"/>
        <v>2.5664174698350786E-14</v>
      </c>
      <c r="F83">
        <f t="shared" si="8"/>
        <v>1.4884353651560383E-17</v>
      </c>
      <c r="G83">
        <f t="shared" si="0"/>
        <v>0.23260573731354645</v>
      </c>
      <c r="H83">
        <f t="shared" si="3"/>
        <v>0.1604010918646924</v>
      </c>
      <c r="I83">
        <f t="shared" si="4"/>
        <v>1.3138971086538795</v>
      </c>
      <c r="J83">
        <f t="shared" si="5"/>
        <v>9.3027210322252401E-5</v>
      </c>
      <c r="K83">
        <f t="shared" si="6"/>
        <v>6.4179036158553199E-5</v>
      </c>
      <c r="L83">
        <f t="shared" si="9"/>
        <v>2.924709396260636E-3</v>
      </c>
    </row>
    <row r="84" spans="2:12" x14ac:dyDescent="0.25">
      <c r="B84">
        <f t="shared" si="10"/>
        <v>1.8399999999999996E-2</v>
      </c>
      <c r="C84">
        <f t="shared" si="1"/>
        <v>3.722900350698635E-14</v>
      </c>
      <c r="D84">
        <f t="shared" si="2"/>
        <v>194420539.72750813</v>
      </c>
      <c r="E84">
        <f t="shared" si="7"/>
        <v>2.5649290344699227E-14</v>
      </c>
      <c r="F84">
        <f t="shared" si="8"/>
        <v>1.4889184295430795E-17</v>
      </c>
      <c r="G84">
        <f t="shared" si="0"/>
        <v>0.23268127191866467</v>
      </c>
      <c r="H84">
        <f t="shared" si="3"/>
        <v>0.16030806465437017</v>
      </c>
      <c r="I84">
        <f t="shared" si="4"/>
        <v>1.3137150589433269</v>
      </c>
      <c r="J84">
        <f t="shared" si="5"/>
        <v>9.3057401846442461E-5</v>
      </c>
      <c r="K84">
        <f t="shared" si="6"/>
        <v>6.4141831303812688E-5</v>
      </c>
      <c r="L84">
        <f t="shared" si="9"/>
        <v>2.9888512275644489E-3</v>
      </c>
    </row>
    <row r="85" spans="2:12" x14ac:dyDescent="0.25">
      <c r="B85">
        <f t="shared" si="10"/>
        <v>1.8799999999999997E-2</v>
      </c>
      <c r="C85">
        <f t="shared" si="1"/>
        <v>3.724110694095841E-14</v>
      </c>
      <c r="D85">
        <f t="shared" si="2"/>
        <v>194383398.31289023</v>
      </c>
      <c r="E85">
        <f t="shared" si="7"/>
        <v>2.5634401160403796E-14</v>
      </c>
      <c r="F85">
        <f t="shared" si="8"/>
        <v>1.4894022089588991E-17</v>
      </c>
      <c r="G85">
        <f t="shared" si="0"/>
        <v>0.23275691838099005</v>
      </c>
      <c r="H85">
        <f t="shared" si="3"/>
        <v>0.16021500725252372</v>
      </c>
      <c r="I85">
        <f t="shared" si="4"/>
        <v>1.3135329501494348</v>
      </c>
      <c r="J85">
        <f t="shared" si="5"/>
        <v>9.3087638059931183E-5</v>
      </c>
      <c r="K85">
        <f t="shared" si="6"/>
        <v>6.4104614381378951E-5</v>
      </c>
      <c r="L85">
        <f t="shared" si="9"/>
        <v>3.0529558419458277E-3</v>
      </c>
    </row>
    <row r="86" spans="2:12" x14ac:dyDescent="0.25">
      <c r="B86">
        <f t="shared" si="10"/>
        <v>1.9199999999999998E-2</v>
      </c>
      <c r="C86">
        <f t="shared" si="1"/>
        <v>3.7253228315095E-14</v>
      </c>
      <c r="D86">
        <f t="shared" si="2"/>
        <v>194346222.26565978</v>
      </c>
      <c r="E86">
        <f t="shared" si="7"/>
        <v>2.5619507138314207E-14</v>
      </c>
      <c r="F86">
        <f t="shared" si="8"/>
        <v>1.489886705121072E-17</v>
      </c>
      <c r="G86">
        <f t="shared" si="0"/>
        <v>0.23283267696934373</v>
      </c>
      <c r="H86">
        <f t="shared" si="3"/>
        <v>0.16012191961446379</v>
      </c>
      <c r="I86">
        <f t="shared" si="4"/>
        <v>1.3133507821847488</v>
      </c>
      <c r="J86">
        <f t="shared" si="5"/>
        <v>9.3117919070066996E-5</v>
      </c>
      <c r="K86">
        <f t="shared" si="6"/>
        <v>6.4067385373397671E-5</v>
      </c>
      <c r="L86">
        <f t="shared" si="9"/>
        <v>3.1170232273192255E-3</v>
      </c>
    </row>
    <row r="87" spans="2:12" x14ac:dyDescent="0.25">
      <c r="B87">
        <f t="shared" si="10"/>
        <v>1.9599999999999999E-2</v>
      </c>
      <c r="C87">
        <f t="shared" si="1"/>
        <v>3.7265367672552064E-14</v>
      </c>
      <c r="D87">
        <f t="shared" si="2"/>
        <v>194309011.52437043</v>
      </c>
      <c r="E87">
        <f t="shared" si="7"/>
        <v>2.5604608271262996E-14</v>
      </c>
      <c r="F87">
        <f t="shared" si="8"/>
        <v>1.4903719197529452E-17</v>
      </c>
      <c r="G87">
        <f t="shared" si="0"/>
        <v>0.2329085479534504</v>
      </c>
      <c r="H87">
        <f t="shared" si="3"/>
        <v>0.16002880169539371</v>
      </c>
      <c r="I87">
        <f t="shared" si="4"/>
        <v>1.3131685549616035</v>
      </c>
      <c r="J87">
        <f t="shared" si="5"/>
        <v>9.3148244984559071E-5</v>
      </c>
      <c r="K87">
        <f t="shared" si="6"/>
        <v>6.4030144261971667E-5</v>
      </c>
      <c r="L87">
        <f t="shared" si="9"/>
        <v>3.1810533715811973E-3</v>
      </c>
    </row>
    <row r="88" spans="2:12" x14ac:dyDescent="0.25">
      <c r="B88">
        <f t="shared" si="10"/>
        <v>0.02</v>
      </c>
      <c r="C88">
        <f t="shared" si="1"/>
        <v>3.7277525056630763E-14</v>
      </c>
      <c r="D88">
        <f t="shared" si="2"/>
        <v>194271766.02740988</v>
      </c>
      <c r="E88">
        <f t="shared" si="7"/>
        <v>2.5589704552065467E-14</v>
      </c>
      <c r="F88">
        <f t="shared" si="8"/>
        <v>1.4908578545836603E-17</v>
      </c>
      <c r="G88">
        <f t="shared" si="0"/>
        <v>0.23298453160394225</v>
      </c>
      <c r="H88">
        <f t="shared" si="3"/>
        <v>0.15993565345040917</v>
      </c>
      <c r="I88">
        <f t="shared" si="4"/>
        <v>1.3129862683921236</v>
      </c>
      <c r="J88">
        <f t="shared" si="5"/>
        <v>9.3178615911478782E-5</v>
      </c>
      <c r="K88">
        <f t="shared" si="6"/>
        <v>6.3992891029160739E-5</v>
      </c>
      <c r="L88">
        <f t="shared" si="9"/>
        <v>3.2450462626103581E-3</v>
      </c>
    </row>
    <row r="89" spans="2:12" x14ac:dyDescent="0.25">
      <c r="B89">
        <f t="shared" si="10"/>
        <v>2.0400000000000001E-2</v>
      </c>
      <c r="C89">
        <f t="shared" si="1"/>
        <v>3.7289700510778091E-14</v>
      </c>
      <c r="D89">
        <f t="shared" si="2"/>
        <v>194234485.71299893</v>
      </c>
      <c r="E89">
        <f t="shared" si="7"/>
        <v>2.557479597351963E-14</v>
      </c>
      <c r="F89">
        <f t="shared" si="8"/>
        <v>1.4913445113481811E-17</v>
      </c>
      <c r="G89">
        <f t="shared" si="0"/>
        <v>0.23306062819236303</v>
      </c>
      <c r="H89">
        <f t="shared" si="3"/>
        <v>0.15984247483449768</v>
      </c>
      <c r="I89">
        <f t="shared" si="4"/>
        <v>1.312803922388222</v>
      </c>
      <c r="J89">
        <f t="shared" si="5"/>
        <v>9.3209031959261296E-5</v>
      </c>
      <c r="K89">
        <f t="shared" si="6"/>
        <v>6.3955625656981525E-5</v>
      </c>
      <c r="L89">
        <f t="shared" si="9"/>
        <v>3.3090018882673397E-3</v>
      </c>
    </row>
    <row r="90" spans="2:12" x14ac:dyDescent="0.25">
      <c r="B90">
        <f t="shared" si="10"/>
        <v>2.0800000000000003E-2</v>
      </c>
      <c r="C90">
        <f t="shared" si="1"/>
        <v>3.7301894078587531E-14</v>
      </c>
      <c r="D90">
        <f t="shared" si="2"/>
        <v>194197170.519191</v>
      </c>
      <c r="E90">
        <f t="shared" si="7"/>
        <v>2.5559882528406149E-14</v>
      </c>
      <c r="F90">
        <f t="shared" si="8"/>
        <v>1.4918318917873164E-17</v>
      </c>
      <c r="G90">
        <f t="shared" si="0"/>
        <v>0.23313683799117205</v>
      </c>
      <c r="H90">
        <f t="shared" si="3"/>
        <v>0.1597492658025384</v>
      </c>
      <c r="I90">
        <f t="shared" si="4"/>
        <v>1.3126215168615993</v>
      </c>
      <c r="J90">
        <f t="shared" si="5"/>
        <v>9.3239493236707262E-5</v>
      </c>
      <c r="K90">
        <f t="shared" si="6"/>
        <v>6.3918348127407388E-5</v>
      </c>
      <c r="L90">
        <f t="shared" si="9"/>
        <v>3.3729202363947473E-3</v>
      </c>
    </row>
    <row r="91" spans="2:12" x14ac:dyDescent="0.25">
      <c r="B91">
        <f t="shared" si="10"/>
        <v>2.1200000000000004E-2</v>
      </c>
      <c r="C91">
        <f t="shared" si="1"/>
        <v>3.7314105803799627E-14</v>
      </c>
      <c r="D91">
        <f t="shared" si="2"/>
        <v>194159820.38387161</v>
      </c>
      <c r="E91">
        <f t="shared" si="7"/>
        <v>2.5544964209488274E-14</v>
      </c>
      <c r="F91">
        <f t="shared" si="8"/>
        <v>1.4923199976477469E-17</v>
      </c>
      <c r="G91">
        <f t="shared" si="0"/>
        <v>0.23321316127374767</v>
      </c>
      <c r="H91">
        <f t="shared" si="3"/>
        <v>0.1596560263093017</v>
      </c>
      <c r="I91">
        <f t="shared" si="4"/>
        <v>1.3124390517237432</v>
      </c>
      <c r="J91">
        <f t="shared" si="5"/>
        <v>9.3269999852984184E-5</v>
      </c>
      <c r="K91">
        <f t="shared" si="6"/>
        <v>6.3881058422368187E-5</v>
      </c>
      <c r="L91">
        <f t="shared" si="9"/>
        <v>3.4368012948171153E-3</v>
      </c>
    </row>
    <row r="92" spans="2:12" x14ac:dyDescent="0.25">
      <c r="B92">
        <f t="shared" si="10"/>
        <v>2.1600000000000005E-2</v>
      </c>
      <c r="C92">
        <f t="shared" si="1"/>
        <v>3.7326335730302701E-14</v>
      </c>
      <c r="D92">
        <f t="shared" si="2"/>
        <v>194122435.2447575</v>
      </c>
      <c r="E92">
        <f t="shared" si="7"/>
        <v>2.5530041009511796E-14</v>
      </c>
      <c r="F92">
        <f t="shared" si="8"/>
        <v>1.4928088306820506E-17</v>
      </c>
      <c r="G92">
        <f t="shared" si="0"/>
        <v>0.23328959831439186</v>
      </c>
      <c r="H92">
        <f t="shared" si="3"/>
        <v>0.15956275630944872</v>
      </c>
      <c r="I92">
        <f t="shared" si="4"/>
        <v>1.3122565268859279</v>
      </c>
      <c r="J92">
        <f t="shared" si="5"/>
        <v>9.3300551917628154E-5</v>
      </c>
      <c r="K92">
        <f t="shared" si="6"/>
        <v>6.3843756523750253E-5</v>
      </c>
      <c r="L92">
        <f t="shared" si="9"/>
        <v>3.5006450513408657E-3</v>
      </c>
    </row>
    <row r="93" spans="2:12" x14ac:dyDescent="0.25">
      <c r="B93">
        <f t="shared" si="10"/>
        <v>2.2000000000000006E-2</v>
      </c>
      <c r="C93">
        <f t="shared" si="1"/>
        <v>3.7338583902133422E-14</v>
      </c>
      <c r="D93">
        <f t="shared" si="2"/>
        <v>194085015.03939635</v>
      </c>
      <c r="E93">
        <f t="shared" si="7"/>
        <v>2.5515112921204976E-14</v>
      </c>
      <c r="F93">
        <f t="shared" si="8"/>
        <v>1.4932983926487264E-17</v>
      </c>
      <c r="G93">
        <f t="shared" si="0"/>
        <v>0.23336614938833386</v>
      </c>
      <c r="H93">
        <f t="shared" si="3"/>
        <v>0.15946945575753108</v>
      </c>
      <c r="I93">
        <f t="shared" si="4"/>
        <v>1.3120739422592131</v>
      </c>
      <c r="J93">
        <f t="shared" si="5"/>
        <v>9.3331149540545384E-5</v>
      </c>
      <c r="K93">
        <f t="shared" si="6"/>
        <v>6.3806442413396125E-5</v>
      </c>
      <c r="L93">
        <f t="shared" si="9"/>
        <v>3.564451493754262E-3</v>
      </c>
    </row>
    <row r="94" spans="2:12" x14ac:dyDescent="0.25">
      <c r="B94">
        <f t="shared" si="10"/>
        <v>2.2400000000000007E-2</v>
      </c>
      <c r="C94">
        <f t="shared" si="1"/>
        <v>3.7350850363477556E-14</v>
      </c>
      <c r="D94">
        <f t="shared" si="2"/>
        <v>194047559.70516574</v>
      </c>
      <c r="E94">
        <f t="shared" si="7"/>
        <v>2.5500179937278488E-14</v>
      </c>
      <c r="F94">
        <f t="shared" si="8"/>
        <v>1.4937886853122234E-17</v>
      </c>
      <c r="G94">
        <f t="shared" si="0"/>
        <v>0.2334428147717347</v>
      </c>
      <c r="H94">
        <f t="shared" si="3"/>
        <v>0.15937612460799053</v>
      </c>
      <c r="I94">
        <f t="shared" si="4"/>
        <v>1.3118912977544435</v>
      </c>
      <c r="J94">
        <f t="shared" si="5"/>
        <v>9.3361792832013951E-5</v>
      </c>
      <c r="K94">
        <f t="shared" si="6"/>
        <v>6.3769116073104476E-5</v>
      </c>
      <c r="L94">
        <f t="shared" si="9"/>
        <v>3.6282206098273667E-3</v>
      </c>
    </row>
    <row r="95" spans="2:12" x14ac:dyDescent="0.25">
      <c r="B95">
        <f t="shared" si="10"/>
        <v>2.2800000000000008E-2</v>
      </c>
      <c r="C95">
        <f t="shared" si="1"/>
        <v>3.7363135158670436E-14</v>
      </c>
      <c r="D95">
        <f t="shared" si="2"/>
        <v>194010069.1792731</v>
      </c>
      <c r="E95">
        <f t="shared" si="7"/>
        <v>2.5485242050425367E-14</v>
      </c>
      <c r="F95">
        <f t="shared" si="8"/>
        <v>1.4942797104429638E-17</v>
      </c>
      <c r="G95">
        <f t="shared" si="0"/>
        <v>0.23351959474169021</v>
      </c>
      <c r="H95">
        <f t="shared" si="3"/>
        <v>0.15928276281515852</v>
      </c>
      <c r="I95">
        <f t="shared" si="4"/>
        <v>1.3117085932822481</v>
      </c>
      <c r="J95">
        <f t="shared" si="5"/>
        <v>9.3392481902685226E-5</v>
      </c>
      <c r="K95">
        <f t="shared" si="6"/>
        <v>6.3731777484629984E-5</v>
      </c>
      <c r="L95">
        <f t="shared" si="9"/>
        <v>3.6919523873119968E-3</v>
      </c>
    </row>
    <row r="96" spans="2:12" x14ac:dyDescent="0.25">
      <c r="B96">
        <f t="shared" si="10"/>
        <v>2.3200000000000009E-2</v>
      </c>
      <c r="C96">
        <f t="shared" si="1"/>
        <v>3.7375438332197868E-14</v>
      </c>
      <c r="D96">
        <f t="shared" si="2"/>
        <v>193972543.39875442</v>
      </c>
      <c r="E96">
        <f t="shared" si="7"/>
        <v>2.5470299253320936E-14</v>
      </c>
      <c r="F96">
        <f t="shared" si="8"/>
        <v>1.4947714698173698E-17</v>
      </c>
      <c r="G96">
        <f t="shared" si="0"/>
        <v>0.23359648957623663</v>
      </c>
      <c r="H96">
        <f t="shared" si="3"/>
        <v>0.15918937033325586</v>
      </c>
      <c r="I96">
        <f t="shared" si="4"/>
        <v>1.3115258287530391</v>
      </c>
      <c r="J96">
        <f t="shared" si="5"/>
        <v>9.3423216863585618E-5</v>
      </c>
      <c r="K96">
        <f t="shared" si="6"/>
        <v>6.3694426629683042E-5</v>
      </c>
      <c r="L96">
        <f t="shared" si="9"/>
        <v>3.7556468139416798E-3</v>
      </c>
    </row>
    <row r="97" spans="2:12" x14ac:dyDescent="0.25">
      <c r="B97">
        <f t="shared" si="10"/>
        <v>2.360000000000001E-2</v>
      </c>
      <c r="C97">
        <f t="shared" si="1"/>
        <v>3.7387759928696496E-14</v>
      </c>
      <c r="D97">
        <f t="shared" si="2"/>
        <v>193934982.3004742</v>
      </c>
      <c r="E97">
        <f t="shared" si="7"/>
        <v>2.5455351538622763E-14</v>
      </c>
      <c r="F97">
        <f t="shared" si="8"/>
        <v>1.4952639652178914E-17</v>
      </c>
      <c r="G97">
        <f t="shared" si="0"/>
        <v>0.23367349955435307</v>
      </c>
      <c r="H97">
        <f t="shared" si="3"/>
        <v>0.15909594711639224</v>
      </c>
      <c r="I97">
        <f t="shared" si="4"/>
        <v>1.3113430040770115</v>
      </c>
      <c r="J97">
        <f t="shared" si="5"/>
        <v>9.3453997826118188E-5</v>
      </c>
      <c r="K97">
        <f t="shared" si="6"/>
        <v>6.3657063489929789E-5</v>
      </c>
      <c r="L97">
        <f t="shared" si="9"/>
        <v>3.8193038774316096E-3</v>
      </c>
    </row>
    <row r="98" spans="2:12" x14ac:dyDescent="0.25">
      <c r="B98">
        <f t="shared" si="10"/>
        <v>2.4000000000000011E-2</v>
      </c>
      <c r="C98">
        <f t="shared" si="1"/>
        <v>3.7400099992954726E-14</v>
      </c>
      <c r="D98">
        <f t="shared" si="2"/>
        <v>193897385.82112437</v>
      </c>
      <c r="E98">
        <f t="shared" si="7"/>
        <v>2.5440398898970585E-14</v>
      </c>
      <c r="F98">
        <f t="shared" si="8"/>
        <v>1.4957571984330285E-17</v>
      </c>
      <c r="G98">
        <f t="shared" si="0"/>
        <v>0.23375062495596702</v>
      </c>
      <c r="H98">
        <f t="shared" si="3"/>
        <v>0.15900249311856615</v>
      </c>
      <c r="I98">
        <f t="shared" si="4"/>
        <v>1.3111601191641427</v>
      </c>
      <c r="J98">
        <f t="shared" si="5"/>
        <v>9.3484824902064273E-5</v>
      </c>
      <c r="K98">
        <f t="shared" si="6"/>
        <v>6.3619688046991847E-5</v>
      </c>
      <c r="L98">
        <f t="shared" si="9"/>
        <v>3.8829235654786014E-3</v>
      </c>
    </row>
    <row r="99" spans="2:12" x14ac:dyDescent="0.25">
      <c r="B99">
        <f t="shared" si="10"/>
        <v>2.4400000000000012E-2</v>
      </c>
      <c r="C99">
        <f t="shared" si="1"/>
        <v>3.7412458569913218E-14</v>
      </c>
      <c r="D99">
        <f t="shared" si="2"/>
        <v>193859753.89722398</v>
      </c>
      <c r="E99">
        <f t="shared" si="7"/>
        <v>2.5425441326986255E-14</v>
      </c>
      <c r="F99">
        <f t="shared" si="8"/>
        <v>1.496251171257363E-17</v>
      </c>
      <c r="G99">
        <f t="shared" si="0"/>
        <v>0.23382786606195757</v>
      </c>
      <c r="H99">
        <f t="shared" si="3"/>
        <v>0.15890900829366408</v>
      </c>
      <c r="I99">
        <f t="shared" si="4"/>
        <v>1.3109771739241904</v>
      </c>
      <c r="J99">
        <f t="shared" si="5"/>
        <v>9.3515698203585159E-5</v>
      </c>
      <c r="K99">
        <f t="shared" si="6"/>
        <v>6.3582300282446209E-5</v>
      </c>
      <c r="L99">
        <f t="shared" si="9"/>
        <v>3.9465058657610474E-3</v>
      </c>
    </row>
    <row r="100" spans="2:12" x14ac:dyDescent="0.25">
      <c r="B100">
        <f t="shared" si="10"/>
        <v>2.4800000000000013E-2</v>
      </c>
      <c r="C100">
        <f t="shared" si="1"/>
        <v>3.7424835704665642E-14</v>
      </c>
      <c r="D100">
        <f t="shared" si="2"/>
        <v>193822086.46511832</v>
      </c>
      <c r="E100">
        <f t="shared" si="7"/>
        <v>2.5410478815273683E-14</v>
      </c>
      <c r="F100">
        <f t="shared" si="8"/>
        <v>1.4967458854915811E-17</v>
      </c>
      <c r="G100">
        <f t="shared" si="0"/>
        <v>0.23390522315416026</v>
      </c>
      <c r="H100">
        <f t="shared" si="3"/>
        <v>0.15881549259546049</v>
      </c>
      <c r="I100">
        <f t="shared" si="4"/>
        <v>1.3107941682666939</v>
      </c>
      <c r="J100">
        <f t="shared" si="5"/>
        <v>9.3546617843223809E-5</v>
      </c>
      <c r="K100">
        <f t="shared" si="6"/>
        <v>6.3544900177825076E-5</v>
      </c>
      <c r="L100">
        <f t="shared" si="9"/>
        <v>4.0100507659388725E-3</v>
      </c>
    </row>
    <row r="101" spans="2:12" x14ac:dyDescent="0.25">
      <c r="B101">
        <f t="shared" si="10"/>
        <v>2.5200000000000014E-2</v>
      </c>
      <c r="C101">
        <f t="shared" si="1"/>
        <v>3.7437231442459254E-14</v>
      </c>
      <c r="D101">
        <f t="shared" si="2"/>
        <v>193784383.46097854</v>
      </c>
      <c r="E101">
        <f t="shared" si="7"/>
        <v>2.5395511356418768E-14</v>
      </c>
      <c r="F101">
        <f t="shared" si="8"/>
        <v>1.4972413429425016E-17</v>
      </c>
      <c r="G101">
        <f t="shared" si="0"/>
        <v>0.23398269651537029</v>
      </c>
      <c r="H101">
        <f t="shared" si="3"/>
        <v>0.1587219459776173</v>
      </c>
      <c r="I101">
        <f t="shared" si="4"/>
        <v>1.3106111021009719</v>
      </c>
      <c r="J101">
        <f t="shared" si="5"/>
        <v>9.3577583933906358E-5</v>
      </c>
      <c r="K101">
        <f t="shared" si="6"/>
        <v>6.3507487714615723E-5</v>
      </c>
      <c r="L101">
        <f t="shared" si="9"/>
        <v>4.0735582536534885E-3</v>
      </c>
    </row>
    <row r="102" spans="2:12" x14ac:dyDescent="0.25">
      <c r="B102">
        <f t="shared" si="10"/>
        <v>2.5600000000000015E-2</v>
      </c>
      <c r="C102">
        <f t="shared" si="1"/>
        <v>3.74496458286957E-14</v>
      </c>
      <c r="D102">
        <f t="shared" si="2"/>
        <v>193746644.82080069</v>
      </c>
      <c r="E102">
        <f t="shared" si="7"/>
        <v>2.5380538942989343E-14</v>
      </c>
      <c r="F102">
        <f t="shared" si="8"/>
        <v>1.497737545423103E-17</v>
      </c>
      <c r="G102">
        <f t="shared" si="0"/>
        <v>0.23406028642934812</v>
      </c>
      <c r="H102">
        <f t="shared" si="3"/>
        <v>0.15862836839368338</v>
      </c>
      <c r="I102">
        <f t="shared" si="4"/>
        <v>1.3104279753361212</v>
      </c>
      <c r="J102">
        <f t="shared" si="5"/>
        <v>9.3608596588943925E-5</v>
      </c>
      <c r="K102">
        <f t="shared" si="6"/>
        <v>6.3470062874260296E-5</v>
      </c>
      <c r="L102">
        <f t="shared" si="9"/>
        <v>4.1370283165277485E-3</v>
      </c>
    </row>
    <row r="103" spans="2:12" x14ac:dyDescent="0.25">
      <c r="B103">
        <f t="shared" si="10"/>
        <v>2.6000000000000016E-2</v>
      </c>
      <c r="C103">
        <f t="shared" si="1"/>
        <v>3.7462078908931616E-14</v>
      </c>
      <c r="D103">
        <f t="shared" si="2"/>
        <v>193708870.4804053</v>
      </c>
      <c r="E103">
        <f t="shared" si="7"/>
        <v>2.5365561567535112E-14</v>
      </c>
      <c r="F103">
        <f t="shared" si="8"/>
        <v>1.4982344947525501E-17</v>
      </c>
      <c r="G103">
        <f t="shared" ref="G103:G166" si="11">C103/$C$19/$F$36</f>
        <v>0.23413799318082257</v>
      </c>
      <c r="H103">
        <f t="shared" ref="H103:H166" si="12">E103/$C$19/$F$36</f>
        <v>0.15853475979709444</v>
      </c>
      <c r="I103">
        <f t="shared" si="4"/>
        <v>1.3102447878810184</v>
      </c>
      <c r="J103">
        <f t="shared" si="5"/>
        <v>9.3639655922034382E-5</v>
      </c>
      <c r="K103">
        <f t="shared" si="6"/>
        <v>6.3432625638155742E-5</v>
      </c>
      <c r="L103">
        <f t="shared" si="9"/>
        <v>4.2004609421659039E-3</v>
      </c>
    </row>
    <row r="104" spans="2:12" x14ac:dyDescent="0.25">
      <c r="B104">
        <f t="shared" si="10"/>
        <v>2.6400000000000017E-2</v>
      </c>
      <c r="C104">
        <f t="shared" ref="C104:C167" si="13">((4*PI()*$C$6^2)/($C$16*D104^2))*(($C$11*$C$10*$C$12)/($C$13*$C$14))*($C$8^2/(4*PI()*$C$7))^2*((LN((2*$C$16*D104^2)/($C$9*(1-(D104/$C$4)^2))))-(D104/$C$4)^2)/$F$34</f>
        <v>3.7474530728879256E-14</v>
      </c>
      <c r="D104">
        <f t="shared" ref="D104:D167" si="14">$C$4*SQRT(1-(1/I104)^2)</f>
        <v>193671060.37543669</v>
      </c>
      <c r="E104">
        <f t="shared" ref="E104:E167" si="15">E103-F103</f>
        <v>2.5350579222587587E-14</v>
      </c>
      <c r="F104">
        <f t="shared" ref="F104:F167" si="16">(B104-B103)*(C104+C103)/2</f>
        <v>1.4987321927562215E-17</v>
      </c>
      <c r="G104">
        <f t="shared" si="11"/>
        <v>0.23421581705549535</v>
      </c>
      <c r="H104">
        <f t="shared" si="12"/>
        <v>0.1584411201411724</v>
      </c>
      <c r="I104">
        <f t="shared" ref="I104:I167" si="17">(H104*$F$36/$F$35)/($C$4^2*$C$29)+1</f>
        <v>1.3100615396443165</v>
      </c>
      <c r="J104">
        <f t="shared" ref="J104:J167" si="18">(B104-B103)*(G103+G104)/2</f>
        <v>9.3670762047263836E-5</v>
      </c>
      <c r="K104">
        <f t="shared" ref="K104:K167" si="19">(B104-B103)*(H104+H103)/2</f>
        <v>6.3395175987653526E-5</v>
      </c>
      <c r="L104">
        <f t="shared" si="9"/>
        <v>4.2638561181535571E-3</v>
      </c>
    </row>
    <row r="105" spans="2:12" x14ac:dyDescent="0.25">
      <c r="B105">
        <f t="shared" si="10"/>
        <v>2.6800000000000018E-2</v>
      </c>
      <c r="C105">
        <f t="shared" si="13"/>
        <v>3.7487001334407279E-14</v>
      </c>
      <c r="D105">
        <f t="shared" si="14"/>
        <v>193633214.44136226</v>
      </c>
      <c r="E105">
        <f t="shared" si="15"/>
        <v>2.5335591900660025E-14</v>
      </c>
      <c r="F105">
        <f t="shared" si="16"/>
        <v>1.4992306412657346E-17</v>
      </c>
      <c r="G105">
        <f t="shared" si="11"/>
        <v>0.23429375834004545</v>
      </c>
      <c r="H105">
        <f t="shared" si="12"/>
        <v>0.15834744937912515</v>
      </c>
      <c r="I105">
        <f t="shared" si="17"/>
        <v>1.3098782305344456</v>
      </c>
      <c r="J105">
        <f t="shared" si="18"/>
        <v>9.3701915079108411E-5</v>
      </c>
      <c r="K105">
        <f t="shared" si="19"/>
        <v>6.3357713904059671E-5</v>
      </c>
      <c r="L105">
        <f t="shared" ref="L105:L168" si="20">SUM(K105+L104)</f>
        <v>4.3272138320576171E-3</v>
      </c>
    </row>
    <row r="106" spans="2:12" x14ac:dyDescent="0.25">
      <c r="B106">
        <f t="shared" ref="B106:B169" si="21">B105+$B$39</f>
        <v>2.7200000000000019E-2</v>
      </c>
      <c r="C106">
        <f t="shared" si="13"/>
        <v>3.7499490771541409E-14</v>
      </c>
      <c r="D106">
        <f t="shared" si="14"/>
        <v>193595332.61347181</v>
      </c>
      <c r="E106">
        <f t="shared" si="15"/>
        <v>2.5320599594247367E-14</v>
      </c>
      <c r="F106">
        <f t="shared" si="16"/>
        <v>1.4997298421189777E-17</v>
      </c>
      <c r="G106">
        <f t="shared" si="11"/>
        <v>0.23437181732213377</v>
      </c>
      <c r="H106">
        <f t="shared" si="12"/>
        <v>0.15825374746404602</v>
      </c>
      <c r="I106">
        <f t="shared" si="17"/>
        <v>1.3096948604596117</v>
      </c>
      <c r="J106">
        <f t="shared" si="18"/>
        <v>9.3733115132436102E-5</v>
      </c>
      <c r="K106">
        <f t="shared" si="19"/>
        <v>6.3320239368634394E-5</v>
      </c>
      <c r="L106">
        <f t="shared" si="20"/>
        <v>4.3905340714262518E-3</v>
      </c>
    </row>
    <row r="107" spans="2:12" x14ac:dyDescent="0.25">
      <c r="B107">
        <f t="shared" si="21"/>
        <v>2.760000000000002E-2</v>
      </c>
      <c r="C107">
        <f t="shared" si="13"/>
        <v>3.7511999086465096E-14</v>
      </c>
      <c r="D107">
        <f t="shared" si="14"/>
        <v>193557414.82687694</v>
      </c>
      <c r="E107">
        <f t="shared" si="15"/>
        <v>2.5305602295826176E-14</v>
      </c>
      <c r="F107">
        <f t="shared" si="16"/>
        <v>1.500229797160134E-17</v>
      </c>
      <c r="G107">
        <f t="shared" si="11"/>
        <v>0.2344499942904068</v>
      </c>
      <c r="H107">
        <f t="shared" si="12"/>
        <v>0.15816001434891361</v>
      </c>
      <c r="I107">
        <f t="shared" si="17"/>
        <v>1.3095114293277961</v>
      </c>
      <c r="J107">
        <f t="shared" si="18"/>
        <v>9.376436232250836E-5</v>
      </c>
      <c r="K107">
        <f t="shared" si="19"/>
        <v>6.3282752362592103E-5</v>
      </c>
      <c r="L107">
        <f t="shared" si="20"/>
        <v>4.4538168237888438E-3</v>
      </c>
    </row>
    <row r="108" spans="2:12" x14ac:dyDescent="0.25">
      <c r="B108">
        <f t="shared" si="21"/>
        <v>2.8000000000000021E-2</v>
      </c>
      <c r="C108">
        <f t="shared" si="13"/>
        <v>3.7524526325520247E-14</v>
      </c>
      <c r="D108">
        <f t="shared" si="14"/>
        <v>193519461.01651049</v>
      </c>
      <c r="E108">
        <f t="shared" si="15"/>
        <v>2.5290599997854574E-14</v>
      </c>
      <c r="F108">
        <f t="shared" si="16"/>
        <v>1.5007305082397108E-17</v>
      </c>
      <c r="G108">
        <f t="shared" si="11"/>
        <v>0.23452828953450153</v>
      </c>
      <c r="H108">
        <f t="shared" si="12"/>
        <v>0.15806624998659108</v>
      </c>
      <c r="I108">
        <f t="shared" si="17"/>
        <v>1.3093279370467545</v>
      </c>
      <c r="J108">
        <f t="shared" si="18"/>
        <v>9.3795656764981923E-5</v>
      </c>
      <c r="K108">
        <f t="shared" si="19"/>
        <v>6.3245252867101114E-5</v>
      </c>
      <c r="L108">
        <f t="shared" si="20"/>
        <v>4.5170620766559451E-3</v>
      </c>
    </row>
    <row r="109" spans="2:12" x14ac:dyDescent="0.25">
      <c r="B109">
        <f t="shared" si="21"/>
        <v>2.8400000000000022E-2</v>
      </c>
      <c r="C109">
        <f t="shared" si="13"/>
        <v>3.7537072535207863E-14</v>
      </c>
      <c r="D109">
        <f t="shared" si="14"/>
        <v>193481471.1171256</v>
      </c>
      <c r="E109">
        <f t="shared" si="15"/>
        <v>2.5275592692772178E-14</v>
      </c>
      <c r="F109">
        <f t="shared" si="16"/>
        <v>1.5012319772145664E-17</v>
      </c>
      <c r="G109">
        <f t="shared" si="11"/>
        <v>0.23460670334504913</v>
      </c>
      <c r="H109">
        <f t="shared" si="12"/>
        <v>0.1579724543298261</v>
      </c>
      <c r="I109">
        <f t="shared" si="17"/>
        <v>1.3091443835240164</v>
      </c>
      <c r="J109">
        <f t="shared" si="18"/>
        <v>9.3826998575910375E-5</v>
      </c>
      <c r="K109">
        <f t="shared" si="19"/>
        <v>6.3207740863283597E-5</v>
      </c>
      <c r="L109">
        <f t="shared" si="20"/>
        <v>4.5802698175192291E-3</v>
      </c>
    </row>
    <row r="110" spans="2:12" x14ac:dyDescent="0.25">
      <c r="B110">
        <f t="shared" si="21"/>
        <v>2.8800000000000023E-2</v>
      </c>
      <c r="C110">
        <f t="shared" si="13"/>
        <v>3.7549637762188834E-14</v>
      </c>
      <c r="D110">
        <f t="shared" si="14"/>
        <v>193443445.06329525</v>
      </c>
      <c r="E110">
        <f t="shared" si="15"/>
        <v>2.5260580373000031E-14</v>
      </c>
      <c r="F110">
        <f t="shared" si="16"/>
        <v>1.5017342059479378E-17</v>
      </c>
      <c r="G110">
        <f t="shared" si="11"/>
        <v>0.23468523601368022</v>
      </c>
      <c r="H110">
        <f t="shared" si="12"/>
        <v>0.15787862733125016</v>
      </c>
      <c r="I110">
        <f t="shared" si="17"/>
        <v>1.3089607686668836</v>
      </c>
      <c r="J110">
        <f t="shared" si="18"/>
        <v>9.3858387871746123E-5</v>
      </c>
      <c r="K110">
        <f t="shared" si="19"/>
        <v>6.3170216332215413E-5</v>
      </c>
      <c r="L110">
        <f t="shared" si="20"/>
        <v>4.6434400338514446E-3</v>
      </c>
    </row>
    <row r="111" spans="2:12" x14ac:dyDescent="0.25">
      <c r="B111">
        <f t="shared" si="21"/>
        <v>2.9200000000000025E-2</v>
      </c>
      <c r="C111">
        <f t="shared" si="13"/>
        <v>3.7562222053284573E-14</v>
      </c>
      <c r="D111">
        <f t="shared" si="14"/>
        <v>193405382.78941163</v>
      </c>
      <c r="E111">
        <f t="shared" si="15"/>
        <v>2.5245563030940551E-14</v>
      </c>
      <c r="F111">
        <f t="shared" si="16"/>
        <v>1.502237196309472E-17</v>
      </c>
      <c r="G111">
        <f t="shared" si="11"/>
        <v>0.23476388783302857</v>
      </c>
      <c r="H111">
        <f t="shared" si="12"/>
        <v>0.15778476894337845</v>
      </c>
      <c r="I111">
        <f t="shared" si="17"/>
        <v>1.3087770923824311</v>
      </c>
      <c r="J111">
        <f t="shared" si="18"/>
        <v>9.3889824769341997E-5</v>
      </c>
      <c r="K111">
        <f t="shared" si="19"/>
        <v>6.3132679254925884E-5</v>
      </c>
      <c r="L111">
        <f t="shared" si="20"/>
        <v>4.7065727131063708E-3</v>
      </c>
    </row>
    <row r="112" spans="2:12" x14ac:dyDescent="0.25">
      <c r="B112">
        <f t="shared" si="21"/>
        <v>2.9600000000000026E-2</v>
      </c>
      <c r="C112">
        <f t="shared" si="13"/>
        <v>3.7574825455477798E-14</v>
      </c>
      <c r="D112">
        <f t="shared" si="14"/>
        <v>193367284.2296851</v>
      </c>
      <c r="E112">
        <f t="shared" si="15"/>
        <v>2.5230540658977457E-14</v>
      </c>
      <c r="F112">
        <f t="shared" si="16"/>
        <v>1.5027409501752514E-17</v>
      </c>
      <c r="G112">
        <f t="shared" si="11"/>
        <v>0.23484265909673624</v>
      </c>
      <c r="H112">
        <f t="shared" si="12"/>
        <v>0.1576908791186091</v>
      </c>
      <c r="I112">
        <f t="shared" si="17"/>
        <v>1.3085933545775039</v>
      </c>
      <c r="J112">
        <f t="shared" si="18"/>
        <v>9.3921309385953201E-5</v>
      </c>
      <c r="K112">
        <f t="shared" si="19"/>
        <v>6.3095129612397683E-5</v>
      </c>
      <c r="L112">
        <f t="shared" si="20"/>
        <v>4.7696678427187689E-3</v>
      </c>
    </row>
    <row r="113" spans="2:12" x14ac:dyDescent="0.25">
      <c r="B113">
        <f t="shared" si="21"/>
        <v>3.0000000000000027E-2</v>
      </c>
      <c r="C113">
        <f t="shared" si="13"/>
        <v>3.7587448015913135E-14</v>
      </c>
      <c r="D113">
        <f t="shared" si="14"/>
        <v>193329149.31814414</v>
      </c>
      <c r="E113">
        <f t="shared" si="15"/>
        <v>2.5215513249475705E-14</v>
      </c>
      <c r="F113">
        <f t="shared" si="16"/>
        <v>1.5032454694278225E-17</v>
      </c>
      <c r="G113">
        <f t="shared" si="11"/>
        <v>0.23492155009945706</v>
      </c>
      <c r="H113">
        <f t="shared" si="12"/>
        <v>0.15759695780922311</v>
      </c>
      <c r="I113">
        <f t="shared" si="17"/>
        <v>1.3084095551587187</v>
      </c>
      <c r="J113">
        <f t="shared" si="18"/>
        <v>9.3952841839238914E-5</v>
      </c>
      <c r="K113">
        <f t="shared" si="19"/>
        <v>6.305756738556662E-5</v>
      </c>
      <c r="L113">
        <f t="shared" si="20"/>
        <v>4.8327254101043354E-3</v>
      </c>
    </row>
    <row r="114" spans="2:12" x14ac:dyDescent="0.25">
      <c r="B114">
        <f t="shared" si="21"/>
        <v>3.0400000000000028E-2</v>
      </c>
      <c r="C114">
        <f t="shared" si="13"/>
        <v>3.7600089781897954E-14</v>
      </c>
      <c r="D114">
        <f t="shared" si="14"/>
        <v>193290977.98863411</v>
      </c>
      <c r="E114">
        <f t="shared" si="15"/>
        <v>2.5200480794781427E-14</v>
      </c>
      <c r="F114">
        <f t="shared" si="16"/>
        <v>1.5037507559562258E-17</v>
      </c>
      <c r="G114">
        <f t="shared" si="11"/>
        <v>0.23500056113686218</v>
      </c>
      <c r="H114">
        <f t="shared" si="12"/>
        <v>0.1575030049673839</v>
      </c>
      <c r="I114">
        <f t="shared" si="17"/>
        <v>1.3082256940324615</v>
      </c>
      <c r="J114">
        <f t="shared" si="18"/>
        <v>9.398442224726409E-5</v>
      </c>
      <c r="K114">
        <f t="shared" si="19"/>
        <v>6.3019992555321571E-5</v>
      </c>
      <c r="L114">
        <f t="shared" si="20"/>
        <v>4.8957454026596573E-3</v>
      </c>
    </row>
    <row r="115" spans="2:12" x14ac:dyDescent="0.25">
      <c r="B115">
        <f t="shared" si="21"/>
        <v>3.0800000000000029E-2</v>
      </c>
      <c r="C115">
        <f t="shared" si="13"/>
        <v>3.7612750800903019E-14</v>
      </c>
      <c r="D115">
        <f t="shared" si="14"/>
        <v>193252770.17481664</v>
      </c>
      <c r="E115">
        <f t="shared" si="15"/>
        <v>2.5185443287221865E-14</v>
      </c>
      <c r="F115">
        <f t="shared" si="16"/>
        <v>1.5042568116560236E-17</v>
      </c>
      <c r="G115">
        <f t="shared" si="11"/>
        <v>0.23507969250564384</v>
      </c>
      <c r="H115">
        <f t="shared" si="12"/>
        <v>0.15740902054513664</v>
      </c>
      <c r="I115">
        <f t="shared" si="17"/>
        <v>1.3080417711048868</v>
      </c>
      <c r="J115">
        <f t="shared" si="18"/>
        <v>9.4016050728501453E-5</v>
      </c>
      <c r="K115">
        <f t="shared" si="19"/>
        <v>6.2982405102504264E-5</v>
      </c>
      <c r="L115">
        <f t="shared" si="20"/>
        <v>4.9587278077621614E-3</v>
      </c>
    </row>
    <row r="116" spans="2:12" x14ac:dyDescent="0.25">
      <c r="B116">
        <f t="shared" si="21"/>
        <v>3.120000000000003E-2</v>
      </c>
      <c r="C116">
        <f t="shared" si="13"/>
        <v>3.7625431120563261E-14</v>
      </c>
      <c r="D116">
        <f t="shared" si="14"/>
        <v>193214525.81016922</v>
      </c>
      <c r="E116">
        <f t="shared" si="15"/>
        <v>2.5170400719105304E-14</v>
      </c>
      <c r="F116">
        <f t="shared" si="16"/>
        <v>1.5047636384293298E-17</v>
      </c>
      <c r="G116">
        <f t="shared" si="11"/>
        <v>0.23515894450352035</v>
      </c>
      <c r="H116">
        <f t="shared" si="12"/>
        <v>0.15731500449440813</v>
      </c>
      <c r="I116">
        <f t="shared" si="17"/>
        <v>1.3078577862819181</v>
      </c>
      <c r="J116">
        <f t="shared" si="18"/>
        <v>9.4047727401833079E-5</v>
      </c>
      <c r="K116">
        <f t="shared" si="19"/>
        <v>6.2944805007909114E-5</v>
      </c>
      <c r="L116">
        <f t="shared" si="20"/>
        <v>5.0216726127700704E-3</v>
      </c>
    </row>
    <row r="117" spans="2:12" x14ac:dyDescent="0.25">
      <c r="B117">
        <f t="shared" si="21"/>
        <v>3.1600000000000031E-2</v>
      </c>
      <c r="C117">
        <f t="shared" si="13"/>
        <v>3.7638130788678483E-14</v>
      </c>
      <c r="D117">
        <f t="shared" si="14"/>
        <v>193176244.82798436</v>
      </c>
      <c r="E117">
        <f t="shared" si="15"/>
        <v>2.5155353082721012E-14</v>
      </c>
      <c r="F117">
        <f t="shared" si="16"/>
        <v>1.505271238184839E-17</v>
      </c>
      <c r="G117">
        <f t="shared" si="11"/>
        <v>0.23523831742924051</v>
      </c>
      <c r="H117">
        <f t="shared" si="12"/>
        <v>0.15722095676700631</v>
      </c>
      <c r="I117">
        <f t="shared" si="17"/>
        <v>1.3076737394692455</v>
      </c>
      <c r="J117">
        <f t="shared" si="18"/>
        <v>9.4079452386552418E-5</v>
      </c>
      <c r="K117">
        <f t="shared" si="19"/>
        <v>6.2907192252283062E-5</v>
      </c>
      <c r="L117">
        <f t="shared" si="20"/>
        <v>5.0845798050223531E-3</v>
      </c>
    </row>
    <row r="118" spans="2:12" x14ac:dyDescent="0.25">
      <c r="B118">
        <f t="shared" si="21"/>
        <v>3.2000000000000028E-2</v>
      </c>
      <c r="C118">
        <f t="shared" si="13"/>
        <v>3.7650849853214046E-14</v>
      </c>
      <c r="D118">
        <f t="shared" si="14"/>
        <v>193137927.16136882</v>
      </c>
      <c r="E118">
        <f t="shared" si="15"/>
        <v>2.5140300370339165E-14</v>
      </c>
      <c r="F118">
        <f t="shared" si="16"/>
        <v>1.5057796128378415E-17</v>
      </c>
      <c r="G118">
        <f t="shared" si="11"/>
        <v>0.23531781158258777</v>
      </c>
      <c r="H118">
        <f t="shared" si="12"/>
        <v>0.15712687731461977</v>
      </c>
      <c r="I118">
        <f t="shared" si="17"/>
        <v>1.307489630572326</v>
      </c>
      <c r="J118">
        <f t="shared" si="18"/>
        <v>9.4111225802365095E-5</v>
      </c>
      <c r="K118">
        <f t="shared" si="19"/>
        <v>6.2869566816324831E-5</v>
      </c>
      <c r="L118">
        <f t="shared" si="20"/>
        <v>5.147449371838678E-3</v>
      </c>
    </row>
    <row r="119" spans="2:12" x14ac:dyDescent="0.25">
      <c r="B119">
        <f t="shared" si="21"/>
        <v>3.2400000000000026E-2</v>
      </c>
      <c r="C119">
        <f t="shared" si="13"/>
        <v>3.766358836230173E-14</v>
      </c>
      <c r="D119">
        <f t="shared" si="14"/>
        <v>193099572.74324286</v>
      </c>
      <c r="E119">
        <f t="shared" si="15"/>
        <v>2.5125242574210787E-14</v>
      </c>
      <c r="F119">
        <f t="shared" si="16"/>
        <v>1.5062887643103062E-17</v>
      </c>
      <c r="G119">
        <f t="shared" si="11"/>
        <v>0.23539742726438581</v>
      </c>
      <c r="H119">
        <f t="shared" si="12"/>
        <v>0.15703276608881742</v>
      </c>
      <c r="I119">
        <f t="shared" si="17"/>
        <v>1.3073054594963824</v>
      </c>
      <c r="J119">
        <f t="shared" si="18"/>
        <v>9.414304776939415E-5</v>
      </c>
      <c r="K119">
        <f t="shared" si="19"/>
        <v>6.2831928680687048E-5</v>
      </c>
      <c r="L119">
        <f t="shared" si="20"/>
        <v>5.2102813005193652E-3</v>
      </c>
    </row>
    <row r="120" spans="2:12" x14ac:dyDescent="0.25">
      <c r="B120">
        <f t="shared" si="21"/>
        <v>3.2800000000000024E-2</v>
      </c>
      <c r="C120">
        <f t="shared" si="13"/>
        <v>3.767634636424034E-14</v>
      </c>
      <c r="D120">
        <f t="shared" si="14"/>
        <v>193061181.50633997</v>
      </c>
      <c r="E120">
        <f t="shared" si="15"/>
        <v>2.5110179686567686E-14</v>
      </c>
      <c r="F120">
        <f t="shared" si="16"/>
        <v>1.5067986945308322E-17</v>
      </c>
      <c r="G120">
        <f t="shared" si="11"/>
        <v>0.23547716477650213</v>
      </c>
      <c r="H120">
        <f t="shared" si="12"/>
        <v>0.15693862304104803</v>
      </c>
      <c r="I120">
        <f t="shared" si="17"/>
        <v>1.3071212261464025</v>
      </c>
      <c r="J120">
        <f t="shared" si="18"/>
        <v>9.417491840817702E-5</v>
      </c>
      <c r="K120">
        <f t="shared" si="19"/>
        <v>6.2794277825972713E-5</v>
      </c>
      <c r="L120">
        <f t="shared" si="20"/>
        <v>5.2730755783453381E-3</v>
      </c>
    </row>
    <row r="121" spans="2:12" x14ac:dyDescent="0.25">
      <c r="B121">
        <f t="shared" si="21"/>
        <v>3.3200000000000021E-2</v>
      </c>
      <c r="C121">
        <f t="shared" si="13"/>
        <v>3.7689123907496581E-14</v>
      </c>
      <c r="D121">
        <f t="shared" si="14"/>
        <v>193022753.38320544</v>
      </c>
      <c r="E121">
        <f t="shared" si="15"/>
        <v>2.5095111699622377E-14</v>
      </c>
      <c r="F121">
        <f t="shared" si="16"/>
        <v>1.507309405434729E-17</v>
      </c>
      <c r="G121">
        <f t="shared" si="11"/>
        <v>0.23555702442185361</v>
      </c>
      <c r="H121">
        <f t="shared" si="12"/>
        <v>0.15684444812263984</v>
      </c>
      <c r="I121">
        <f t="shared" si="17"/>
        <v>1.3069369304271379</v>
      </c>
      <c r="J121">
        <f t="shared" si="18"/>
        <v>9.4206837839670566E-5</v>
      </c>
      <c r="K121">
        <f t="shared" si="19"/>
        <v>6.2756614232737189E-5</v>
      </c>
      <c r="L121">
        <f t="shared" si="20"/>
        <v>5.3358321925780754E-3</v>
      </c>
    </row>
    <row r="122" spans="2:12" x14ac:dyDescent="0.25">
      <c r="B122">
        <f t="shared" si="21"/>
        <v>3.3600000000000019E-2</v>
      </c>
      <c r="C122">
        <f t="shared" si="13"/>
        <v>3.7701921040705722E-14</v>
      </c>
      <c r="D122">
        <f t="shared" si="14"/>
        <v>192984288.3061963</v>
      </c>
      <c r="E122">
        <f t="shared" si="15"/>
        <v>2.5080038605568031E-14</v>
      </c>
      <c r="F122">
        <f t="shared" si="16"/>
        <v>1.5078208989640371E-17</v>
      </c>
      <c r="G122">
        <f t="shared" si="11"/>
        <v>0.23563700650441075</v>
      </c>
      <c r="H122">
        <f t="shared" si="12"/>
        <v>0.15675024128480017</v>
      </c>
      <c r="I122">
        <f t="shared" si="17"/>
        <v>1.3067525722431035</v>
      </c>
      <c r="J122">
        <f t="shared" si="18"/>
        <v>9.4238806185252292E-5</v>
      </c>
      <c r="K122">
        <f t="shared" si="19"/>
        <v>6.271893788148762E-5</v>
      </c>
      <c r="L122">
        <f t="shared" si="20"/>
        <v>5.398551130459563E-3</v>
      </c>
    </row>
    <row r="123" spans="2:12" x14ac:dyDescent="0.25">
      <c r="B123">
        <f t="shared" si="21"/>
        <v>3.4000000000000016E-2</v>
      </c>
      <c r="C123">
        <f t="shared" si="13"/>
        <v>3.7714737812672322E-14</v>
      </c>
      <c r="D123">
        <f t="shared" si="14"/>
        <v>192945786.20748037</v>
      </c>
      <c r="E123">
        <f t="shared" si="15"/>
        <v>2.5064960396578391E-14</v>
      </c>
      <c r="F123">
        <f t="shared" si="16"/>
        <v>1.5083331770675519E-17</v>
      </c>
      <c r="G123">
        <f t="shared" si="11"/>
        <v>0.23571711132920198</v>
      </c>
      <c r="H123">
        <f t="shared" si="12"/>
        <v>0.15665600247861491</v>
      </c>
      <c r="I123">
        <f t="shared" si="17"/>
        <v>1.3065681514985772</v>
      </c>
      <c r="J123">
        <f t="shared" si="18"/>
        <v>9.4270823566721971E-5</v>
      </c>
      <c r="K123">
        <f t="shared" si="19"/>
        <v>6.2681248752682642E-5</v>
      </c>
      <c r="L123">
        <f t="shared" si="20"/>
        <v>5.4612323792122457E-3</v>
      </c>
    </row>
    <row r="124" spans="2:12" x14ac:dyDescent="0.25">
      <c r="B124">
        <f t="shared" si="21"/>
        <v>3.4400000000000014E-2</v>
      </c>
      <c r="C124">
        <f t="shared" si="13"/>
        <v>3.7727574272371105E-14</v>
      </c>
      <c r="D124">
        <f t="shared" si="14"/>
        <v>192907247.01903543</v>
      </c>
      <c r="E124">
        <f t="shared" si="15"/>
        <v>2.5049877064807714E-14</v>
      </c>
      <c r="F124">
        <f t="shared" si="16"/>
        <v>1.5088462417008593E-17</v>
      </c>
      <c r="G124">
        <f t="shared" si="11"/>
        <v>0.23579733920231938</v>
      </c>
      <c r="H124">
        <f t="shared" si="12"/>
        <v>0.15656173165504822</v>
      </c>
      <c r="I124">
        <f t="shared" si="17"/>
        <v>1.3063836680975978</v>
      </c>
      <c r="J124">
        <f t="shared" si="18"/>
        <v>9.4302890106303706E-5</v>
      </c>
      <c r="K124">
        <f t="shared" si="19"/>
        <v>6.2643546826732254E-5</v>
      </c>
      <c r="L124">
        <f t="shared" si="20"/>
        <v>5.5238759260389783E-3</v>
      </c>
    </row>
    <row r="125" spans="2:12" x14ac:dyDescent="0.25">
      <c r="B125">
        <f t="shared" si="21"/>
        <v>3.4800000000000011E-2</v>
      </c>
      <c r="C125">
        <f t="shared" si="13"/>
        <v>3.7740430468947645E-14</v>
      </c>
      <c r="D125">
        <f t="shared" si="14"/>
        <v>192868670.67264858</v>
      </c>
      <c r="E125">
        <f t="shared" si="15"/>
        <v>2.5034788602390704E-14</v>
      </c>
      <c r="F125">
        <f t="shared" si="16"/>
        <v>1.509360094826366E-17</v>
      </c>
      <c r="G125">
        <f t="shared" si="11"/>
        <v>0.23587769043092274</v>
      </c>
      <c r="H125">
        <f t="shared" si="12"/>
        <v>0.15646742876494191</v>
      </c>
      <c r="I125">
        <f t="shared" si="17"/>
        <v>1.3061991219439653</v>
      </c>
      <c r="J125">
        <f t="shared" si="18"/>
        <v>9.4335005926647855E-5</v>
      </c>
      <c r="K125">
        <f t="shared" si="19"/>
        <v>6.2605832083997652E-5</v>
      </c>
      <c r="L125">
        <f t="shared" si="20"/>
        <v>5.5864817581229758E-3</v>
      </c>
    </row>
    <row r="126" spans="2:12" x14ac:dyDescent="0.25">
      <c r="B126">
        <f t="shared" si="21"/>
        <v>3.5200000000000009E-2</v>
      </c>
      <c r="C126">
        <f t="shared" si="13"/>
        <v>3.7753306451719148E-14</v>
      </c>
      <c r="D126">
        <f t="shared" si="14"/>
        <v>192830057.09991562</v>
      </c>
      <c r="E126">
        <f t="shared" si="15"/>
        <v>2.501969500144244E-14</v>
      </c>
      <c r="F126">
        <f t="shared" si="16"/>
        <v>1.5098747384133268E-17</v>
      </c>
      <c r="G126">
        <f t="shared" si="11"/>
        <v>0.23595816532324465</v>
      </c>
      <c r="H126">
        <f t="shared" si="12"/>
        <v>0.15637309375901523</v>
      </c>
      <c r="I126">
        <f t="shared" si="17"/>
        <v>1.3060145129412397</v>
      </c>
      <c r="J126">
        <f t="shared" si="18"/>
        <v>9.4367171150832913E-5</v>
      </c>
      <c r="K126">
        <f t="shared" si="19"/>
        <v>6.2568104504791039E-5</v>
      </c>
      <c r="L126">
        <f t="shared" si="20"/>
        <v>5.6490498626277667E-3</v>
      </c>
    </row>
    <row r="127" spans="2:12" x14ac:dyDescent="0.25">
      <c r="B127">
        <f t="shared" si="21"/>
        <v>3.5600000000000007E-2</v>
      </c>
      <c r="C127">
        <f t="shared" si="13"/>
        <v>3.7766202270175168E-14</v>
      </c>
      <c r="D127">
        <f t="shared" si="14"/>
        <v>192791406.23224032</v>
      </c>
      <c r="E127">
        <f t="shared" si="15"/>
        <v>2.5004596254058306E-14</v>
      </c>
      <c r="F127">
        <f t="shared" si="16"/>
        <v>1.5103901744378773E-17</v>
      </c>
      <c r="G127">
        <f t="shared" si="11"/>
        <v>0.23603876418859476</v>
      </c>
      <c r="H127">
        <f t="shared" si="12"/>
        <v>0.1562787265878644</v>
      </c>
      <c r="I127">
        <f t="shared" si="17"/>
        <v>1.3058298409927402</v>
      </c>
      <c r="J127">
        <f t="shared" si="18"/>
        <v>9.4399385902367314E-5</v>
      </c>
      <c r="K127">
        <f t="shared" si="19"/>
        <v>6.2530364069375558E-5</v>
      </c>
      <c r="L127">
        <f t="shared" si="20"/>
        <v>5.7115802266971419E-3</v>
      </c>
    </row>
    <row r="128" spans="2:12" x14ac:dyDescent="0.25">
      <c r="B128">
        <f t="shared" si="21"/>
        <v>3.6000000000000004E-2</v>
      </c>
      <c r="C128">
        <f t="shared" si="13"/>
        <v>3.7779117973978564E-14</v>
      </c>
      <c r="D128">
        <f t="shared" si="14"/>
        <v>192752718.00083336</v>
      </c>
      <c r="E128">
        <f t="shared" si="15"/>
        <v>2.4989492352313929E-14</v>
      </c>
      <c r="F128">
        <f t="shared" si="16"/>
        <v>1.5109064048830655E-17</v>
      </c>
      <c r="G128">
        <f t="shared" si="11"/>
        <v>0.23611948733736601</v>
      </c>
      <c r="H128">
        <f t="shared" si="12"/>
        <v>0.15618432720196204</v>
      </c>
      <c r="I128">
        <f t="shared" si="17"/>
        <v>1.3056451060015442</v>
      </c>
      <c r="J128">
        <f t="shared" si="18"/>
        <v>9.4431650305191591E-5</v>
      </c>
      <c r="K128">
        <f t="shared" si="19"/>
        <v>6.2492610757964911E-5</v>
      </c>
      <c r="L128">
        <f t="shared" si="20"/>
        <v>5.7740728374551069E-3</v>
      </c>
    </row>
    <row r="129" spans="2:12" x14ac:dyDescent="0.25">
      <c r="B129">
        <f t="shared" si="21"/>
        <v>3.6400000000000002E-2</v>
      </c>
      <c r="C129">
        <f t="shared" si="13"/>
        <v>3.7792053612965988E-14</v>
      </c>
      <c r="D129">
        <f t="shared" si="14"/>
        <v>192713992.33671218</v>
      </c>
      <c r="E129">
        <f t="shared" si="15"/>
        <v>2.4974383288265097E-14</v>
      </c>
      <c r="F129">
        <f t="shared" si="16"/>
        <v>1.5114234317388819E-17</v>
      </c>
      <c r="G129">
        <f t="shared" si="11"/>
        <v>0.23620033508103738</v>
      </c>
      <c r="H129">
        <f t="shared" si="12"/>
        <v>0.15608989555165684</v>
      </c>
      <c r="I129">
        <f t="shared" si="17"/>
        <v>1.3054603078704865</v>
      </c>
      <c r="J129">
        <f t="shared" si="18"/>
        <v>9.4463964483680116E-5</v>
      </c>
      <c r="K129">
        <f t="shared" si="19"/>
        <v>6.2454844550723405E-5</v>
      </c>
      <c r="L129">
        <f t="shared" si="20"/>
        <v>5.8365276820058305E-3</v>
      </c>
    </row>
    <row r="130" spans="2:12" x14ac:dyDescent="0.25">
      <c r="B130">
        <f t="shared" si="21"/>
        <v>3.6799999999999999E-2</v>
      </c>
      <c r="C130">
        <f t="shared" si="13"/>
        <v>3.7805009237148957E-14</v>
      </c>
      <c r="D130">
        <f t="shared" si="14"/>
        <v>192675229.17069969</v>
      </c>
      <c r="E130">
        <f t="shared" si="15"/>
        <v>2.4959269053947708E-14</v>
      </c>
      <c r="F130">
        <f t="shared" si="16"/>
        <v>1.5119412570022897E-17</v>
      </c>
      <c r="G130">
        <f t="shared" si="11"/>
        <v>0.23628130773218095</v>
      </c>
      <c r="H130">
        <f t="shared" si="12"/>
        <v>0.15599543158717316</v>
      </c>
      <c r="I130">
        <f t="shared" si="17"/>
        <v>1.3052754465021585</v>
      </c>
      <c r="J130">
        <f t="shared" si="18"/>
        <v>9.4496328562643101E-5</v>
      </c>
      <c r="K130">
        <f t="shared" si="19"/>
        <v>6.2417065427765618E-5</v>
      </c>
      <c r="L130">
        <f t="shared" si="20"/>
        <v>5.8989447474335965E-3</v>
      </c>
    </row>
    <row r="131" spans="2:12" x14ac:dyDescent="0.25">
      <c r="B131">
        <f t="shared" si="21"/>
        <v>3.7199999999999997E-2</v>
      </c>
      <c r="C131">
        <f t="shared" si="13"/>
        <v>3.7817984896714492E-14</v>
      </c>
      <c r="D131">
        <f t="shared" si="14"/>
        <v>192636428.43342373</v>
      </c>
      <c r="E131">
        <f t="shared" si="15"/>
        <v>2.4944149641377685E-14</v>
      </c>
      <c r="F131">
        <f t="shared" si="16"/>
        <v>1.5124598826772597E-17</v>
      </c>
      <c r="G131">
        <f t="shared" si="11"/>
        <v>0.23636240560446553</v>
      </c>
      <c r="H131">
        <f t="shared" si="12"/>
        <v>0.15590093525861051</v>
      </c>
      <c r="I131">
        <f t="shared" si="17"/>
        <v>1.3050905217989075</v>
      </c>
      <c r="J131">
        <f t="shared" si="18"/>
        <v>9.4528742667328717E-5</v>
      </c>
      <c r="K131">
        <f t="shared" si="19"/>
        <v>6.2379273369156366E-5</v>
      </c>
      <c r="L131">
        <f t="shared" si="20"/>
        <v>5.9613240208027532E-3</v>
      </c>
    </row>
    <row r="132" spans="2:12" x14ac:dyDescent="0.25">
      <c r="B132">
        <f t="shared" si="21"/>
        <v>3.7599999999999995E-2</v>
      </c>
      <c r="C132">
        <f t="shared" si="13"/>
        <v>3.7830980642025904E-14</v>
      </c>
      <c r="D132">
        <f t="shared" si="14"/>
        <v>192597590.05531648</v>
      </c>
      <c r="E132">
        <f t="shared" si="15"/>
        <v>2.4929025042550914E-14</v>
      </c>
      <c r="F132">
        <f t="shared" si="16"/>
        <v>1.5129793107747987E-17</v>
      </c>
      <c r="G132">
        <f t="shared" si="11"/>
        <v>0.23644362901266186</v>
      </c>
      <c r="H132">
        <f t="shared" si="12"/>
        <v>0.15580640651594321</v>
      </c>
      <c r="I132">
        <f t="shared" si="17"/>
        <v>1.3049055336628355</v>
      </c>
      <c r="J132">
        <f t="shared" si="18"/>
        <v>9.4561206923424906E-5</v>
      </c>
      <c r="K132">
        <f t="shared" si="19"/>
        <v>6.2341468354910374E-5</v>
      </c>
      <c r="L132">
        <f t="shared" si="20"/>
        <v>6.0236654891576633E-3</v>
      </c>
    </row>
    <row r="133" spans="2:12" x14ac:dyDescent="0.25">
      <c r="B133">
        <f t="shared" si="21"/>
        <v>3.7999999999999992E-2</v>
      </c>
      <c r="C133">
        <f t="shared" si="13"/>
        <v>3.7843996523623679E-14</v>
      </c>
      <c r="D133">
        <f t="shared" si="14"/>
        <v>192558713.96661353</v>
      </c>
      <c r="E133">
        <f t="shared" si="15"/>
        <v>2.4913895249443167E-14</v>
      </c>
      <c r="F133">
        <f t="shared" si="16"/>
        <v>1.5134995433129826E-17</v>
      </c>
      <c r="G133">
        <f t="shared" si="11"/>
        <v>0.23652497827264798</v>
      </c>
      <c r="H133">
        <f t="shared" si="12"/>
        <v>0.1557118453090198</v>
      </c>
      <c r="I133">
        <f t="shared" si="17"/>
        <v>1.3047204819957987</v>
      </c>
      <c r="J133">
        <f t="shared" si="18"/>
        <v>9.4593721457061404E-5</v>
      </c>
      <c r="K133">
        <f t="shared" si="19"/>
        <v>6.2303650364992224E-5</v>
      </c>
      <c r="L133">
        <f t="shared" si="20"/>
        <v>6.0859691395226557E-3</v>
      </c>
    </row>
    <row r="134" spans="2:12" x14ac:dyDescent="0.25">
      <c r="B134">
        <f t="shared" si="21"/>
        <v>3.839999999999999E-2</v>
      </c>
      <c r="C134">
        <f t="shared" si="13"/>
        <v>3.7857032592226173E-14</v>
      </c>
      <c r="D134">
        <f t="shared" si="14"/>
        <v>192519800.09735319</v>
      </c>
      <c r="E134">
        <f t="shared" si="15"/>
        <v>2.4898760254010036E-14</v>
      </c>
      <c r="F134">
        <f t="shared" si="16"/>
        <v>1.5140205823169878E-17</v>
      </c>
      <c r="G134">
        <f t="shared" si="11"/>
        <v>0.23660645370141356</v>
      </c>
      <c r="H134">
        <f t="shared" si="12"/>
        <v>0.1556172515875627</v>
      </c>
      <c r="I134">
        <f t="shared" si="17"/>
        <v>1.3045353666994064</v>
      </c>
      <c r="J134">
        <f t="shared" si="18"/>
        <v>9.4626286394811741E-5</v>
      </c>
      <c r="K134">
        <f t="shared" si="19"/>
        <v>6.2265819379316121E-5</v>
      </c>
      <c r="L134">
        <f t="shared" si="20"/>
        <v>6.1482349589019715E-3</v>
      </c>
    </row>
    <row r="135" spans="2:12" x14ac:dyDescent="0.25">
      <c r="B135">
        <f t="shared" si="21"/>
        <v>3.8799999999999987E-2</v>
      </c>
      <c r="C135">
        <f t="shared" si="13"/>
        <v>3.7870088898730483E-14</v>
      </c>
      <c r="D135">
        <f t="shared" si="14"/>
        <v>192480848.37737572</v>
      </c>
      <c r="E135">
        <f t="shared" si="15"/>
        <v>2.4883620048186867E-14</v>
      </c>
      <c r="F135">
        <f t="shared" si="16"/>
        <v>1.514542429819124E-17</v>
      </c>
      <c r="G135">
        <f t="shared" si="11"/>
        <v>0.23668805561706549</v>
      </c>
      <c r="H135">
        <f t="shared" si="12"/>
        <v>0.15552262530116789</v>
      </c>
      <c r="I135">
        <f t="shared" si="17"/>
        <v>1.3043501876750203</v>
      </c>
      <c r="J135">
        <f t="shared" si="18"/>
        <v>9.4658901863695243E-5</v>
      </c>
      <c r="K135">
        <f t="shared" si="19"/>
        <v>6.2227975377745733E-5</v>
      </c>
      <c r="L135">
        <f t="shared" si="20"/>
        <v>6.2104629342797169E-3</v>
      </c>
    </row>
    <row r="136" spans="2:12" x14ac:dyDescent="0.25">
      <c r="B136">
        <f t="shared" si="21"/>
        <v>3.9199999999999985E-2</v>
      </c>
      <c r="C136">
        <f t="shared" si="13"/>
        <v>3.7883165494213301E-14</v>
      </c>
      <c r="D136">
        <f t="shared" si="14"/>
        <v>192441858.73632252</v>
      </c>
      <c r="E136">
        <f t="shared" si="15"/>
        <v>2.4868474623888676E-14</v>
      </c>
      <c r="F136">
        <f t="shared" si="16"/>
        <v>1.5150650878588666E-17</v>
      </c>
      <c r="G136">
        <f t="shared" si="11"/>
        <v>0.23676978433883311</v>
      </c>
      <c r="H136">
        <f t="shared" si="12"/>
        <v>0.15542796639930423</v>
      </c>
      <c r="I136">
        <f t="shared" si="17"/>
        <v>1.3041649448237531</v>
      </c>
      <c r="J136">
        <f t="shared" si="18"/>
        <v>9.4691567991179147E-5</v>
      </c>
      <c r="K136">
        <f t="shared" si="19"/>
        <v>6.2190118340094044E-5</v>
      </c>
      <c r="L136">
        <f t="shared" si="20"/>
        <v>6.2726530526198108E-3</v>
      </c>
    </row>
    <row r="137" spans="2:12" x14ac:dyDescent="0.25">
      <c r="B137">
        <f t="shared" si="21"/>
        <v>3.9599999999999982E-2</v>
      </c>
      <c r="C137">
        <f t="shared" si="13"/>
        <v>3.7896262429931616E-14</v>
      </c>
      <c r="D137">
        <f t="shared" si="14"/>
        <v>192402831.10363549</v>
      </c>
      <c r="E137">
        <f t="shared" si="15"/>
        <v>2.4853323973010087E-14</v>
      </c>
      <c r="F137">
        <f t="shared" si="16"/>
        <v>1.5155885584828889E-17</v>
      </c>
      <c r="G137">
        <f t="shared" si="11"/>
        <v>0.23685164018707255</v>
      </c>
      <c r="H137">
        <f t="shared" si="12"/>
        <v>0.15533327483131304</v>
      </c>
      <c r="I137">
        <f t="shared" si="17"/>
        <v>1.3039796380464688</v>
      </c>
      <c r="J137">
        <f t="shared" si="18"/>
        <v>9.4724284905180566E-5</v>
      </c>
      <c r="K137">
        <f t="shared" si="19"/>
        <v>6.2152248246123077E-5</v>
      </c>
      <c r="L137">
        <f t="shared" si="20"/>
        <v>6.3348053008659335E-3</v>
      </c>
    </row>
    <row r="138" spans="2:12" x14ac:dyDescent="0.25">
      <c r="B138">
        <f t="shared" si="21"/>
        <v>3.999999999999998E-2</v>
      </c>
      <c r="C138">
        <f t="shared" si="13"/>
        <v>3.7909379757323607E-14</v>
      </c>
      <c r="D138">
        <f t="shared" si="14"/>
        <v>192363765.40855619</v>
      </c>
      <c r="E138">
        <f t="shared" si="15"/>
        <v>2.4838168087425257E-14</v>
      </c>
      <c r="F138">
        <f t="shared" si="16"/>
        <v>1.5161128437450955E-17</v>
      </c>
      <c r="G138">
        <f t="shared" si="11"/>
        <v>0.23693362348327254</v>
      </c>
      <c r="H138">
        <f t="shared" si="12"/>
        <v>0.15523855054640784</v>
      </c>
      <c r="I138">
        <f t="shared" si="17"/>
        <v>1.3037942672437803</v>
      </c>
      <c r="J138">
        <f t="shared" si="18"/>
        <v>9.4757052734068456E-5</v>
      </c>
      <c r="K138">
        <f t="shared" si="19"/>
        <v>6.2114365075543806E-5</v>
      </c>
      <c r="L138">
        <f t="shared" si="20"/>
        <v>6.3969196659414774E-3</v>
      </c>
    </row>
    <row r="139" spans="2:12" x14ac:dyDescent="0.25">
      <c r="B139">
        <f t="shared" si="21"/>
        <v>4.0399999999999978E-2</v>
      </c>
      <c r="C139">
        <f t="shared" si="13"/>
        <v>3.7922517528009405E-14</v>
      </c>
      <c r="D139">
        <f t="shared" si="14"/>
        <v>192324661.58012515</v>
      </c>
      <c r="E139">
        <f t="shared" si="15"/>
        <v>2.4823006958987806E-14</v>
      </c>
      <c r="F139">
        <f t="shared" si="16"/>
        <v>1.516637945706651E-17</v>
      </c>
      <c r="G139">
        <f t="shared" si="11"/>
        <v>0.23701573455005875</v>
      </c>
      <c r="H139">
        <f t="shared" si="12"/>
        <v>0.1551437934936738</v>
      </c>
      <c r="I139">
        <f t="shared" si="17"/>
        <v>1.3036088323160502</v>
      </c>
      <c r="J139">
        <f t="shared" si="18"/>
        <v>9.4789871606665684E-5</v>
      </c>
      <c r="K139">
        <f t="shared" si="19"/>
        <v>6.2076468808015947E-5</v>
      </c>
      <c r="L139">
        <f t="shared" si="20"/>
        <v>6.4589961347494935E-3</v>
      </c>
    </row>
    <row r="140" spans="2:12" x14ac:dyDescent="0.25">
      <c r="B140">
        <f t="shared" si="21"/>
        <v>4.0799999999999975E-2</v>
      </c>
      <c r="C140">
        <f t="shared" si="13"/>
        <v>3.793567579379209E-14</v>
      </c>
      <c r="D140">
        <f t="shared" si="14"/>
        <v>192285519.54718092</v>
      </c>
      <c r="E140">
        <f t="shared" si="15"/>
        <v>2.4807840579530739E-14</v>
      </c>
      <c r="F140">
        <f t="shared" si="16"/>
        <v>1.5171638664360206E-17</v>
      </c>
      <c r="G140">
        <f t="shared" si="11"/>
        <v>0.23709797371120056</v>
      </c>
      <c r="H140">
        <f t="shared" si="12"/>
        <v>0.15504900362206711</v>
      </c>
      <c r="I140">
        <f t="shared" si="17"/>
        <v>1.303423333163388</v>
      </c>
      <c r="J140">
        <f t="shared" si="18"/>
        <v>9.4822741652251285E-5</v>
      </c>
      <c r="K140">
        <f t="shared" si="19"/>
        <v>6.2038559423147798E-5</v>
      </c>
      <c r="L140">
        <f t="shared" si="20"/>
        <v>6.5210346941726414E-3</v>
      </c>
    </row>
    <row r="141" spans="2:12" x14ac:dyDescent="0.25">
      <c r="B141">
        <f t="shared" si="21"/>
        <v>4.1199999999999973E-2</v>
      </c>
      <c r="C141">
        <f t="shared" si="13"/>
        <v>3.7948854606658304E-14</v>
      </c>
      <c r="D141">
        <f t="shared" si="14"/>
        <v>192246339.23835933</v>
      </c>
      <c r="E141">
        <f t="shared" si="15"/>
        <v>2.4792668940866378E-14</v>
      </c>
      <c r="F141">
        <f t="shared" si="16"/>
        <v>1.5176906080089986E-17</v>
      </c>
      <c r="G141">
        <f t="shared" si="11"/>
        <v>0.23718034129161436</v>
      </c>
      <c r="H141">
        <f t="shared" si="12"/>
        <v>0.15495418088041485</v>
      </c>
      <c r="I141">
        <f t="shared" si="17"/>
        <v>1.3032377696856505</v>
      </c>
      <c r="J141">
        <f t="shared" si="18"/>
        <v>9.4855663000562409E-5</v>
      </c>
      <c r="K141">
        <f t="shared" si="19"/>
        <v>6.2000636900496023E-5</v>
      </c>
      <c r="L141">
        <f t="shared" si="20"/>
        <v>6.5830353310731378E-3</v>
      </c>
    </row>
    <row r="142" spans="2:12" x14ac:dyDescent="0.25">
      <c r="B142">
        <f t="shared" si="21"/>
        <v>4.159999999999997E-2</v>
      </c>
      <c r="C142">
        <f t="shared" si="13"/>
        <v>3.7962054018779218E-14</v>
      </c>
      <c r="D142">
        <f t="shared" si="14"/>
        <v>192207120.58209297</v>
      </c>
      <c r="E142">
        <f t="shared" si="15"/>
        <v>2.4777492034786289E-14</v>
      </c>
      <c r="F142">
        <f t="shared" si="16"/>
        <v>1.5182181725087412E-17</v>
      </c>
      <c r="G142">
        <f t="shared" si="11"/>
        <v>0.2372628376173701</v>
      </c>
      <c r="H142">
        <f t="shared" si="12"/>
        <v>0.1548593252174143</v>
      </c>
      <c r="I142">
        <f t="shared" si="17"/>
        <v>1.3030521417824412</v>
      </c>
      <c r="J142">
        <f t="shared" si="18"/>
        <v>9.4888635781796313E-5</v>
      </c>
      <c r="K142">
        <f t="shared" si="19"/>
        <v>6.196270121956546E-5</v>
      </c>
      <c r="L142">
        <f t="shared" si="20"/>
        <v>6.6449980322927033E-3</v>
      </c>
    </row>
    <row r="143" spans="2:12" x14ac:dyDescent="0.25">
      <c r="B143">
        <f t="shared" si="21"/>
        <v>4.1999999999999968E-2</v>
      </c>
      <c r="C143">
        <f t="shared" si="13"/>
        <v>3.7975274082511328E-14</v>
      </c>
      <c r="D143">
        <f t="shared" si="14"/>
        <v>192167863.50661013</v>
      </c>
      <c r="E143">
        <f t="shared" si="15"/>
        <v>2.4762309853061202E-14</v>
      </c>
      <c r="F143">
        <f t="shared" si="16"/>
        <v>1.5187465620258019E-17</v>
      </c>
      <c r="G143">
        <f t="shared" si="11"/>
        <v>0.23734546301569578</v>
      </c>
      <c r="H143">
        <f t="shared" si="12"/>
        <v>0.1547644365816325</v>
      </c>
      <c r="I143">
        <f t="shared" si="17"/>
        <v>1.3028664493531084</v>
      </c>
      <c r="J143">
        <f t="shared" si="18"/>
        <v>9.4921660126612615E-5</v>
      </c>
      <c r="K143">
        <f t="shared" si="19"/>
        <v>6.1924752359808987E-5</v>
      </c>
      <c r="L143">
        <f t="shared" si="20"/>
        <v>6.7069227846525119E-3</v>
      </c>
    </row>
    <row r="144" spans="2:12" x14ac:dyDescent="0.25">
      <c r="B144">
        <f t="shared" si="21"/>
        <v>4.2399999999999965E-2</v>
      </c>
      <c r="C144">
        <f t="shared" si="13"/>
        <v>3.7988514850397395E-14</v>
      </c>
      <c r="D144">
        <f t="shared" si="14"/>
        <v>192128567.93993399</v>
      </c>
      <c r="E144">
        <f t="shared" si="15"/>
        <v>2.4747122387440946E-14</v>
      </c>
      <c r="F144">
        <f t="shared" si="16"/>
        <v>1.5192757786581651E-17</v>
      </c>
      <c r="G144">
        <f t="shared" si="11"/>
        <v>0.23742821781498369</v>
      </c>
      <c r="H144">
        <f t="shared" si="12"/>
        <v>0.15466951492150591</v>
      </c>
      <c r="I144">
        <f t="shared" si="17"/>
        <v>1.3026806922967442</v>
      </c>
      <c r="J144">
        <f t="shared" si="18"/>
        <v>9.495473616613532E-5</v>
      </c>
      <c r="K144">
        <f t="shared" si="19"/>
        <v>6.1886790300627305E-5</v>
      </c>
      <c r="L144">
        <f t="shared" si="20"/>
        <v>6.7688095749531395E-3</v>
      </c>
    </row>
    <row r="145" spans="2:12" x14ac:dyDescent="0.25">
      <c r="B145">
        <f t="shared" si="21"/>
        <v>4.2799999999999963E-2</v>
      </c>
      <c r="C145">
        <f t="shared" si="13"/>
        <v>3.8001776375167079E-14</v>
      </c>
      <c r="D145">
        <f t="shared" si="14"/>
        <v>192089233.80988216</v>
      </c>
      <c r="E145">
        <f t="shared" si="15"/>
        <v>2.4731929629654363E-14</v>
      </c>
      <c r="F145">
        <f t="shared" si="16"/>
        <v>1.5198058245112803E-17</v>
      </c>
      <c r="G145">
        <f t="shared" si="11"/>
        <v>0.23751110234479422</v>
      </c>
      <c r="H145">
        <f t="shared" si="12"/>
        <v>0.15457456018533974</v>
      </c>
      <c r="I145">
        <f t="shared" si="17"/>
        <v>1.302494870512185</v>
      </c>
      <c r="J145">
        <f t="shared" si="18"/>
        <v>9.498786403195501E-5</v>
      </c>
      <c r="K145">
        <f t="shared" si="19"/>
        <v>6.1848815021368762E-5</v>
      </c>
      <c r="L145">
        <f t="shared" si="20"/>
        <v>6.8306583899745083E-3</v>
      </c>
    </row>
    <row r="146" spans="2:12" x14ac:dyDescent="0.25">
      <c r="B146">
        <f t="shared" si="21"/>
        <v>4.3199999999999961E-2</v>
      </c>
      <c r="C146">
        <f t="shared" si="13"/>
        <v>3.8015058709738073E-14</v>
      </c>
      <c r="D146">
        <f t="shared" si="14"/>
        <v>192049861.04406551</v>
      </c>
      <c r="E146">
        <f t="shared" si="15"/>
        <v>2.471673157140925E-14</v>
      </c>
      <c r="F146">
        <f t="shared" si="16"/>
        <v>1.5203367016980936E-17</v>
      </c>
      <c r="G146">
        <f t="shared" si="11"/>
        <v>0.23759411693586294</v>
      </c>
      <c r="H146">
        <f t="shared" si="12"/>
        <v>0.1544795723213078</v>
      </c>
      <c r="I146">
        <f t="shared" si="17"/>
        <v>1.3023089838980093</v>
      </c>
      <c r="J146">
        <f t="shared" si="18"/>
        <v>9.5021043856130869E-5</v>
      </c>
      <c r="K146">
        <f t="shared" si="19"/>
        <v>6.1810826501329134E-5</v>
      </c>
      <c r="L146">
        <f t="shared" si="20"/>
        <v>6.8924692164758373E-3</v>
      </c>
    </row>
    <row r="147" spans="2:12" x14ac:dyDescent="0.25">
      <c r="B147">
        <f t="shared" si="21"/>
        <v>4.3599999999999958E-2</v>
      </c>
      <c r="C147">
        <f t="shared" si="13"/>
        <v>3.8028361907216801E-14</v>
      </c>
      <c r="D147">
        <f t="shared" si="14"/>
        <v>192010449.5698874</v>
      </c>
      <c r="E147">
        <f t="shared" si="15"/>
        <v>2.4701528204392271E-14</v>
      </c>
      <c r="F147">
        <f t="shared" si="16"/>
        <v>1.5208684123390883E-17</v>
      </c>
      <c r="G147">
        <f t="shared" si="11"/>
        <v>0.23767726192010497</v>
      </c>
      <c r="H147">
        <f t="shared" si="12"/>
        <v>0.15438455127745168</v>
      </c>
      <c r="I147">
        <f t="shared" si="17"/>
        <v>1.3021230323525368</v>
      </c>
      <c r="J147">
        <f t="shared" si="18"/>
        <v>9.5054275771193006E-5</v>
      </c>
      <c r="K147">
        <f t="shared" si="19"/>
        <v>6.177282471975152E-5</v>
      </c>
      <c r="L147">
        <f t="shared" si="20"/>
        <v>6.9542420411955888E-3</v>
      </c>
    </row>
    <row r="148" spans="2:12" x14ac:dyDescent="0.25">
      <c r="B148">
        <f t="shared" si="21"/>
        <v>4.3999999999999956E-2</v>
      </c>
      <c r="C148">
        <f t="shared" si="13"/>
        <v>3.8041686020899261E-14</v>
      </c>
      <c r="D148">
        <f t="shared" si="14"/>
        <v>191970999.31454328</v>
      </c>
      <c r="E148">
        <f t="shared" si="15"/>
        <v>2.4686319520268882E-14</v>
      </c>
      <c r="F148">
        <f t="shared" si="16"/>
        <v>1.521400958562312E-17</v>
      </c>
      <c r="G148">
        <f t="shared" si="11"/>
        <v>0.23776053763062036</v>
      </c>
      <c r="H148">
        <f t="shared" si="12"/>
        <v>0.15428949700168049</v>
      </c>
      <c r="I148">
        <f t="shared" si="17"/>
        <v>1.3019370157738284</v>
      </c>
      <c r="J148">
        <f t="shared" si="18"/>
        <v>9.5087559910144486E-5</v>
      </c>
      <c r="K148">
        <f t="shared" si="19"/>
        <v>6.1734809655826056E-5</v>
      </c>
      <c r="L148">
        <f t="shared" si="20"/>
        <v>7.0159768508514147E-3</v>
      </c>
    </row>
    <row r="149" spans="2:12" x14ac:dyDescent="0.25">
      <c r="B149">
        <f t="shared" si="21"/>
        <v>4.4399999999999953E-2</v>
      </c>
      <c r="C149">
        <f t="shared" si="13"/>
        <v>3.8055031104272009E-14</v>
      </c>
      <c r="D149">
        <f t="shared" si="14"/>
        <v>191931510.20501941</v>
      </c>
      <c r="E149">
        <f t="shared" si="15"/>
        <v>2.467110551068326E-14</v>
      </c>
      <c r="F149">
        <f t="shared" si="16"/>
        <v>1.5219343425034163E-17</v>
      </c>
      <c r="G149">
        <f t="shared" si="11"/>
        <v>0.23784394440170001</v>
      </c>
      <c r="H149">
        <f t="shared" si="12"/>
        <v>0.15419440944177035</v>
      </c>
      <c r="I149">
        <f t="shared" si="17"/>
        <v>1.3017509340596845</v>
      </c>
      <c r="J149">
        <f t="shared" si="18"/>
        <v>9.51208964064635E-5</v>
      </c>
      <c r="K149">
        <f t="shared" si="19"/>
        <v>6.1696781288689791E-5</v>
      </c>
      <c r="L149">
        <f t="shared" si="20"/>
        <v>7.0776736321401046E-3</v>
      </c>
    </row>
    <row r="150" spans="2:12" x14ac:dyDescent="0.25">
      <c r="B150">
        <f t="shared" si="21"/>
        <v>4.4799999999999951E-2</v>
      </c>
      <c r="C150">
        <f t="shared" si="13"/>
        <v>3.8068397211012959E-14</v>
      </c>
      <c r="D150">
        <f t="shared" si="14"/>
        <v>191891982.16809213</v>
      </c>
      <c r="E150">
        <f t="shared" si="15"/>
        <v>2.4655886167258225E-14</v>
      </c>
      <c r="F150">
        <f t="shared" si="16"/>
        <v>1.5224685663056901E-17</v>
      </c>
      <c r="G150">
        <f t="shared" si="11"/>
        <v>0.23792748256883098</v>
      </c>
      <c r="H150">
        <f t="shared" si="12"/>
        <v>0.15409928854536389</v>
      </c>
      <c r="I150">
        <f t="shared" si="17"/>
        <v>1.3015647871076441</v>
      </c>
      <c r="J150">
        <f t="shared" si="18"/>
        <v>9.5154285394105623E-5</v>
      </c>
      <c r="K150">
        <f t="shared" si="19"/>
        <v>6.1658739597426473E-5</v>
      </c>
      <c r="L150">
        <f t="shared" si="20"/>
        <v>7.1393323717375314E-3</v>
      </c>
    </row>
    <row r="151" spans="2:12" x14ac:dyDescent="0.25">
      <c r="B151">
        <f t="shared" si="21"/>
        <v>4.5199999999999949E-2</v>
      </c>
      <c r="C151">
        <f t="shared" si="13"/>
        <v>3.8081784394992249E-14</v>
      </c>
      <c r="D151">
        <f t="shared" si="14"/>
        <v>191852415.13032752</v>
      </c>
      <c r="E151">
        <f t="shared" si="15"/>
        <v>2.4640661481595169E-14</v>
      </c>
      <c r="F151">
        <f t="shared" si="16"/>
        <v>1.5230036321200952E-17</v>
      </c>
      <c r="G151">
        <f t="shared" si="11"/>
        <v>0.23801115246870153</v>
      </c>
      <c r="H151">
        <f t="shared" si="12"/>
        <v>0.15400413425996978</v>
      </c>
      <c r="I151">
        <f t="shared" si="17"/>
        <v>1.3013785748149844</v>
      </c>
      <c r="J151">
        <f t="shared" si="18"/>
        <v>9.5187727007505936E-5</v>
      </c>
      <c r="K151">
        <f t="shared" si="19"/>
        <v>6.1620684561066358E-5</v>
      </c>
      <c r="L151">
        <f t="shared" si="20"/>
        <v>7.2009530562985981E-3</v>
      </c>
    </row>
    <row r="152" spans="2:12" x14ac:dyDescent="0.25">
      <c r="B152">
        <f t="shared" si="21"/>
        <v>4.5599999999999946E-2</v>
      </c>
      <c r="C152">
        <f t="shared" si="13"/>
        <v>3.8095192710273254E-14</v>
      </c>
      <c r="D152">
        <f t="shared" si="14"/>
        <v>191812809.01807973</v>
      </c>
      <c r="E152">
        <f t="shared" si="15"/>
        <v>2.4625431445273968E-14</v>
      </c>
      <c r="F152">
        <f t="shared" si="16"/>
        <v>1.523539542105301E-17</v>
      </c>
      <c r="G152">
        <f t="shared" si="11"/>
        <v>0.23809495443920783</v>
      </c>
      <c r="H152">
        <f t="shared" si="12"/>
        <v>0.1539089465329623</v>
      </c>
      <c r="I152">
        <f t="shared" si="17"/>
        <v>1.3011922970787193</v>
      </c>
      <c r="J152">
        <f t="shared" si="18"/>
        <v>9.5221221381581295E-5</v>
      </c>
      <c r="K152">
        <f t="shared" si="19"/>
        <v>6.1582616158586048E-5</v>
      </c>
      <c r="L152">
        <f t="shared" si="20"/>
        <v>7.2625356724571842E-3</v>
      </c>
    </row>
    <row r="153" spans="2:12" x14ac:dyDescent="0.25">
      <c r="B153">
        <f t="shared" si="21"/>
        <v>4.5999999999999944E-2</v>
      </c>
      <c r="C153">
        <f t="shared" si="13"/>
        <v>3.8108622211113248E-14</v>
      </c>
      <c r="D153">
        <f t="shared" si="14"/>
        <v>191773163.75749108</v>
      </c>
      <c r="E153">
        <f t="shared" si="15"/>
        <v>2.4610196049852915E-14</v>
      </c>
      <c r="F153">
        <f t="shared" si="16"/>
        <v>1.5240762984277208E-17</v>
      </c>
      <c r="G153">
        <f t="shared" si="11"/>
        <v>0.23817888881945778</v>
      </c>
      <c r="H153">
        <f t="shared" si="12"/>
        <v>0.15381372531158069</v>
      </c>
      <c r="I153">
        <f t="shared" si="17"/>
        <v>1.3010059537955989</v>
      </c>
      <c r="J153">
        <f t="shared" si="18"/>
        <v>9.5254768651732548E-5</v>
      </c>
      <c r="K153">
        <f t="shared" si="19"/>
        <v>6.1544534368908232E-5</v>
      </c>
      <c r="L153">
        <f t="shared" si="20"/>
        <v>7.324080206826092E-3</v>
      </c>
    </row>
    <row r="154" spans="2:12" x14ac:dyDescent="0.25">
      <c r="B154">
        <f t="shared" si="21"/>
        <v>4.6399999999999941E-2</v>
      </c>
      <c r="C154">
        <f t="shared" si="13"/>
        <v>3.8122072951964586E-14</v>
      </c>
      <c r="D154">
        <f t="shared" si="14"/>
        <v>191733479.27449039</v>
      </c>
      <c r="E154">
        <f t="shared" si="15"/>
        <v>2.4594955286868637E-14</v>
      </c>
      <c r="F154">
        <f t="shared" si="16"/>
        <v>1.5246139032615474E-17</v>
      </c>
      <c r="G154">
        <f t="shared" si="11"/>
        <v>0.23826295594977864</v>
      </c>
      <c r="H154">
        <f t="shared" si="12"/>
        <v>0.15371847054292895</v>
      </c>
      <c r="I154">
        <f t="shared" si="17"/>
        <v>1.300819544862108</v>
      </c>
      <c r="J154">
        <f t="shared" si="18"/>
        <v>9.5288368953846709E-5</v>
      </c>
      <c r="K154">
        <f t="shared" si="19"/>
        <v>6.1506439170901553E-5</v>
      </c>
      <c r="L154">
        <f t="shared" si="20"/>
        <v>7.3855866459969933E-3</v>
      </c>
    </row>
    <row r="155" spans="2:12" x14ac:dyDescent="0.25">
      <c r="B155">
        <f t="shared" si="21"/>
        <v>4.6799999999999939E-2</v>
      </c>
      <c r="C155">
        <f t="shared" si="13"/>
        <v>3.8135544987475315E-14</v>
      </c>
      <c r="D155">
        <f t="shared" si="14"/>
        <v>191693755.49479288</v>
      </c>
      <c r="E155">
        <f t="shared" si="15"/>
        <v>2.457970914783602E-14</v>
      </c>
      <c r="F155">
        <f t="shared" si="16"/>
        <v>1.5251523587887886E-17</v>
      </c>
      <c r="G155">
        <f t="shared" si="11"/>
        <v>0.2383471561717207</v>
      </c>
      <c r="H155">
        <f t="shared" si="12"/>
        <v>0.15362318217397511</v>
      </c>
      <c r="I155">
        <f t="shared" si="17"/>
        <v>1.3006330701744657</v>
      </c>
      <c r="J155">
        <f t="shared" si="18"/>
        <v>9.5322022424299295E-5</v>
      </c>
      <c r="K155">
        <f t="shared" si="19"/>
        <v>6.1468330543380442E-5</v>
      </c>
      <c r="L155">
        <f t="shared" si="20"/>
        <v>7.4470549765403736E-3</v>
      </c>
    </row>
    <row r="156" spans="2:12" x14ac:dyDescent="0.25">
      <c r="B156">
        <f t="shared" si="21"/>
        <v>4.7199999999999936E-2</v>
      </c>
      <c r="C156">
        <f t="shared" si="13"/>
        <v>3.8149038372490315E-14</v>
      </c>
      <c r="D156">
        <f t="shared" si="14"/>
        <v>191653992.34389877</v>
      </c>
      <c r="E156">
        <f t="shared" si="15"/>
        <v>2.4564457624248133E-14</v>
      </c>
      <c r="F156">
        <f t="shared" si="16"/>
        <v>1.5256916671993035E-17</v>
      </c>
      <c r="G156">
        <f t="shared" si="11"/>
        <v>0.23843148982806445</v>
      </c>
      <c r="H156">
        <f t="shared" si="12"/>
        <v>0.15352786015155082</v>
      </c>
      <c r="I156">
        <f t="shared" si="17"/>
        <v>1.3004465296286241</v>
      </c>
      <c r="J156">
        <f t="shared" si="18"/>
        <v>9.5355729199956451E-5</v>
      </c>
      <c r="K156">
        <f t="shared" si="19"/>
        <v>6.1430208465104811E-5</v>
      </c>
      <c r="L156">
        <f t="shared" si="20"/>
        <v>7.5084851850054785E-3</v>
      </c>
    </row>
    <row r="157" spans="2:12" x14ac:dyDescent="0.25">
      <c r="B157">
        <f t="shared" si="21"/>
        <v>4.7599999999999934E-2</v>
      </c>
      <c r="C157">
        <f t="shared" si="13"/>
        <v>3.8162553162052111E-14</v>
      </c>
      <c r="D157">
        <f t="shared" si="14"/>
        <v>191614189.74709275</v>
      </c>
      <c r="E157">
        <f t="shared" si="15"/>
        <v>2.454920070757614E-14</v>
      </c>
      <c r="F157">
        <f t="shared" si="16"/>
        <v>1.5262318306908393E-17</v>
      </c>
      <c r="G157">
        <f t="shared" si="11"/>
        <v>0.23851595726282565</v>
      </c>
      <c r="H157">
        <f t="shared" si="12"/>
        <v>0.15343250442235087</v>
      </c>
      <c r="I157">
        <f t="shared" si="17"/>
        <v>1.3002599231202676</v>
      </c>
      <c r="J157">
        <f t="shared" si="18"/>
        <v>9.5389489418177444E-5</v>
      </c>
      <c r="K157">
        <f t="shared" si="19"/>
        <v>6.1392072914779965E-5</v>
      </c>
      <c r="L157">
        <f t="shared" si="20"/>
        <v>7.5698772579202581E-3</v>
      </c>
    </row>
    <row r="158" spans="2:12" x14ac:dyDescent="0.25">
      <c r="B158">
        <f t="shared" si="21"/>
        <v>4.7999999999999932E-2</v>
      </c>
      <c r="C158">
        <f t="shared" si="13"/>
        <v>3.8176089411401746E-14</v>
      </c>
      <c r="D158">
        <f t="shared" si="14"/>
        <v>191574347.62944308</v>
      </c>
      <c r="E158">
        <f t="shared" si="15"/>
        <v>2.4533938389269231E-14</v>
      </c>
      <c r="F158">
        <f t="shared" si="16"/>
        <v>1.5267728514690676E-17</v>
      </c>
      <c r="G158">
        <f t="shared" si="11"/>
        <v>0.23860055882126091</v>
      </c>
      <c r="H158">
        <f t="shared" si="12"/>
        <v>0.1533371149329327</v>
      </c>
      <c r="I158">
        <f t="shared" si="17"/>
        <v>1.3000732505448116</v>
      </c>
      <c r="J158">
        <f t="shared" si="18"/>
        <v>9.5423303216816738E-5</v>
      </c>
      <c r="K158">
        <f t="shared" si="19"/>
        <v>6.1353923871056338E-5</v>
      </c>
      <c r="L158">
        <f t="shared" si="20"/>
        <v>7.6312311817913142E-3</v>
      </c>
    </row>
    <row r="159" spans="2:12" x14ac:dyDescent="0.25">
      <c r="B159">
        <f t="shared" si="21"/>
        <v>4.8399999999999929E-2</v>
      </c>
      <c r="C159">
        <f t="shared" si="13"/>
        <v>3.8189647175979797E-14</v>
      </c>
      <c r="D159">
        <f t="shared" si="14"/>
        <v>191534465.91580069</v>
      </c>
      <c r="E159">
        <f t="shared" si="15"/>
        <v>2.4518670660754541E-14</v>
      </c>
      <c r="F159">
        <f t="shared" si="16"/>
        <v>1.5273147317476217E-17</v>
      </c>
      <c r="G159">
        <f t="shared" si="11"/>
        <v>0.23868529484987372</v>
      </c>
      <c r="H159">
        <f t="shared" si="12"/>
        <v>0.15324169162971588</v>
      </c>
      <c r="I159">
        <f t="shared" si="17"/>
        <v>1.2998865117974019</v>
      </c>
      <c r="J159">
        <f t="shared" si="18"/>
        <v>9.5457170734226349E-5</v>
      </c>
      <c r="K159">
        <f t="shared" si="19"/>
        <v>6.131576131252934E-5</v>
      </c>
      <c r="L159">
        <f t="shared" si="20"/>
        <v>7.6925469431038439E-3</v>
      </c>
    </row>
    <row r="160" spans="2:12" x14ac:dyDescent="0.25">
      <c r="B160">
        <f t="shared" si="21"/>
        <v>4.8799999999999927E-2</v>
      </c>
      <c r="C160">
        <f t="shared" si="13"/>
        <v>3.8203226511427263E-14</v>
      </c>
      <c r="D160">
        <f t="shared" si="14"/>
        <v>191494544.53079826</v>
      </c>
      <c r="E160">
        <f t="shared" si="15"/>
        <v>2.4503397513437066E-14</v>
      </c>
      <c r="F160">
        <f t="shared" si="16"/>
        <v>1.5278574737481318E-17</v>
      </c>
      <c r="G160">
        <f t="shared" si="11"/>
        <v>0.23877016569642034</v>
      </c>
      <c r="H160">
        <f t="shared" si="12"/>
        <v>0.15314623445898162</v>
      </c>
      <c r="I160">
        <f t="shared" si="17"/>
        <v>1.2996997067729135</v>
      </c>
      <c r="J160">
        <f t="shared" si="18"/>
        <v>9.5491092109258234E-5</v>
      </c>
      <c r="K160">
        <f t="shared" si="19"/>
        <v>6.1277585217739126E-5</v>
      </c>
      <c r="L160">
        <f t="shared" si="20"/>
        <v>7.753824528321583E-3</v>
      </c>
    </row>
    <row r="161" spans="2:12" x14ac:dyDescent="0.25">
      <c r="B161">
        <f t="shared" si="21"/>
        <v>4.9199999999999924E-2</v>
      </c>
      <c r="C161">
        <f t="shared" si="13"/>
        <v>3.8216827473586463E-14</v>
      </c>
      <c r="D161">
        <f t="shared" si="14"/>
        <v>191454583.39884958</v>
      </c>
      <c r="E161">
        <f t="shared" si="15"/>
        <v>2.4488118938699584E-14</v>
      </c>
      <c r="F161">
        <f t="shared" si="16"/>
        <v>1.5284010797002653E-17</v>
      </c>
      <c r="G161">
        <f t="shared" si="11"/>
        <v>0.23885517170991535</v>
      </c>
      <c r="H161">
        <f t="shared" si="12"/>
        <v>0.15305074336687241</v>
      </c>
      <c r="I161">
        <f t="shared" si="17"/>
        <v>1.2995128353659495</v>
      </c>
      <c r="J161">
        <f t="shared" si="18"/>
        <v>9.5525067481266564E-5</v>
      </c>
      <c r="K161">
        <f t="shared" si="19"/>
        <v>6.1239395565170437E-5</v>
      </c>
      <c r="L161">
        <f t="shared" si="20"/>
        <v>7.8150639238867541E-3</v>
      </c>
    </row>
    <row r="162" spans="2:12" x14ac:dyDescent="0.25">
      <c r="B162">
        <f t="shared" si="21"/>
        <v>4.9599999999999922E-2</v>
      </c>
      <c r="C162">
        <f t="shared" si="13"/>
        <v>3.8230450118501978E-14</v>
      </c>
      <c r="D162">
        <f t="shared" si="14"/>
        <v>191414582.4441486</v>
      </c>
      <c r="E162">
        <f t="shared" si="15"/>
        <v>2.4472834927902581E-14</v>
      </c>
      <c r="F162">
        <f t="shared" si="16"/>
        <v>1.5289455518417598E-17</v>
      </c>
      <c r="G162">
        <f t="shared" si="11"/>
        <v>0.23894031324063733</v>
      </c>
      <c r="H162">
        <f t="shared" si="12"/>
        <v>0.15295521829939113</v>
      </c>
      <c r="I162">
        <f t="shared" si="17"/>
        <v>1.2993258974708408</v>
      </c>
      <c r="J162">
        <f t="shared" si="18"/>
        <v>9.5559096990109965E-5</v>
      </c>
      <c r="K162">
        <f t="shared" si="19"/>
        <v>6.1201192333252337E-5</v>
      </c>
      <c r="L162">
        <f t="shared" si="20"/>
        <v>7.8762651162200062E-3</v>
      </c>
    </row>
    <row r="163" spans="2:12" x14ac:dyDescent="0.25">
      <c r="B163">
        <f t="shared" si="21"/>
        <v>4.999999999999992E-2</v>
      </c>
      <c r="C163">
        <f t="shared" si="13"/>
        <v>3.8244094502421741E-14</v>
      </c>
      <c r="D163">
        <f t="shared" si="14"/>
        <v>191374541.59066832</v>
      </c>
      <c r="E163">
        <f t="shared" si="15"/>
        <v>2.4457545472384164E-14</v>
      </c>
      <c r="F163">
        <f t="shared" si="16"/>
        <v>1.5294908924184653E-17</v>
      </c>
      <c r="G163">
        <f t="shared" si="11"/>
        <v>0.23902559064013587</v>
      </c>
      <c r="H163">
        <f t="shared" si="12"/>
        <v>0.15285965920240099</v>
      </c>
      <c r="I163">
        <f t="shared" si="17"/>
        <v>1.2991388929816439</v>
      </c>
      <c r="J163">
        <f t="shared" si="18"/>
        <v>9.559318077615406E-5</v>
      </c>
      <c r="K163">
        <f t="shared" si="19"/>
        <v>6.1162975500358058E-5</v>
      </c>
      <c r="L163">
        <f t="shared" si="20"/>
        <v>7.9374280917203638E-3</v>
      </c>
    </row>
    <row r="164" spans="2:12" x14ac:dyDescent="0.25">
      <c r="B164">
        <f t="shared" si="21"/>
        <v>5.0399999999999917E-2</v>
      </c>
      <c r="C164">
        <f t="shared" si="13"/>
        <v>3.8257760681797737E-14</v>
      </c>
      <c r="D164">
        <f t="shared" si="14"/>
        <v>191334460.76216033</v>
      </c>
      <c r="E164">
        <f t="shared" si="15"/>
        <v>2.4442250563459978E-14</v>
      </c>
      <c r="F164">
        <f t="shared" si="16"/>
        <v>1.53003710368438E-17</v>
      </c>
      <c r="G164">
        <f t="shared" si="11"/>
        <v>0.23911100426123583</v>
      </c>
      <c r="H164">
        <f t="shared" si="12"/>
        <v>0.15276406602162487</v>
      </c>
      <c r="I164">
        <f t="shared" si="17"/>
        <v>1.2989518217921412</v>
      </c>
      <c r="J164">
        <f t="shared" si="18"/>
        <v>9.5627318980273765E-5</v>
      </c>
      <c r="K164">
        <f t="shared" si="19"/>
        <v>6.1124745044804801E-5</v>
      </c>
      <c r="L164">
        <f t="shared" si="20"/>
        <v>7.9985528367651684E-3</v>
      </c>
    </row>
    <row r="165" spans="2:12" x14ac:dyDescent="0.25">
      <c r="B165">
        <f t="shared" si="21"/>
        <v>5.0799999999999915E-2</v>
      </c>
      <c r="C165">
        <f t="shared" si="13"/>
        <v>3.8271448713287143E-14</v>
      </c>
      <c r="D165">
        <f t="shared" si="14"/>
        <v>191294339.8821536</v>
      </c>
      <c r="E165">
        <f t="shared" si="15"/>
        <v>2.4426950192423136E-14</v>
      </c>
      <c r="F165">
        <f t="shared" si="16"/>
        <v>1.5305841879016882E-17</v>
      </c>
      <c r="G165">
        <f t="shared" si="11"/>
        <v>0.23919655445804461</v>
      </c>
      <c r="H165">
        <f t="shared" si="12"/>
        <v>0.15266843870264457</v>
      </c>
      <c r="I165">
        <f t="shared" si="17"/>
        <v>1.2987646837958391</v>
      </c>
      <c r="J165">
        <f t="shared" si="18"/>
        <v>9.5661511743855507E-5</v>
      </c>
      <c r="K165">
        <f t="shared" si="19"/>
        <v>6.1086500944853515E-5</v>
      </c>
      <c r="L165">
        <f t="shared" si="20"/>
        <v>8.0596393377100218E-3</v>
      </c>
    </row>
    <row r="166" spans="2:12" x14ac:dyDescent="0.25">
      <c r="B166">
        <f t="shared" si="21"/>
        <v>5.1199999999999912E-2</v>
      </c>
      <c r="C166">
        <f t="shared" si="13"/>
        <v>3.828515865375321E-14</v>
      </c>
      <c r="D166">
        <f t="shared" si="14"/>
        <v>191254178.87395385</v>
      </c>
      <c r="E166">
        <f t="shared" si="15"/>
        <v>2.4411644350544118E-14</v>
      </c>
      <c r="F166">
        <f t="shared" si="16"/>
        <v>1.531132147340798E-17</v>
      </c>
      <c r="G166">
        <f t="shared" si="11"/>
        <v>0.23928224158595754</v>
      </c>
      <c r="H166">
        <f t="shared" si="12"/>
        <v>0.15257277719090073</v>
      </c>
      <c r="I166">
        <f t="shared" si="17"/>
        <v>1.2985774788859674</v>
      </c>
      <c r="J166">
        <f t="shared" si="18"/>
        <v>9.5695759208799843E-5</v>
      </c>
      <c r="K166">
        <f t="shared" si="19"/>
        <v>6.1048243178708685E-5</v>
      </c>
      <c r="L166">
        <f t="shared" si="20"/>
        <v>8.1206875808887309E-3</v>
      </c>
    </row>
    <row r="167" spans="2:12" x14ac:dyDescent="0.25">
      <c r="B167">
        <f t="shared" si="21"/>
        <v>5.159999999999991E-2</v>
      </c>
      <c r="C167">
        <f t="shared" si="13"/>
        <v>3.8298890560266271E-14</v>
      </c>
      <c r="D167">
        <f t="shared" si="14"/>
        <v>191213977.66064245</v>
      </c>
      <c r="E167">
        <f t="shared" si="15"/>
        <v>2.439633302907071E-14</v>
      </c>
      <c r="F167">
        <f t="shared" si="16"/>
        <v>1.5316809842803804E-17</v>
      </c>
      <c r="G167">
        <f t="shared" ref="G167:G230" si="22">C167/$C$19/$F$36</f>
        <v>0.23936806600166419</v>
      </c>
      <c r="H167">
        <f t="shared" ref="H167:H230" si="23">E167/$C$19/$F$36</f>
        <v>0.15247708143169192</v>
      </c>
      <c r="I167">
        <f t="shared" si="17"/>
        <v>1.298390206955478</v>
      </c>
      <c r="J167">
        <f t="shared" si="18"/>
        <v>9.5730061517523761E-5</v>
      </c>
      <c r="K167">
        <f t="shared" si="19"/>
        <v>6.1009971724518164E-5</v>
      </c>
      <c r="L167">
        <f t="shared" si="20"/>
        <v>8.1816975526132485E-3</v>
      </c>
    </row>
    <row r="168" spans="2:12" x14ac:dyDescent="0.25">
      <c r="B168">
        <f t="shared" si="21"/>
        <v>5.1999999999999907E-2</v>
      </c>
      <c r="C168">
        <f t="shared" ref="C168:C231" si="24">((4*PI()*$C$6^2)/($C$16*D168^2))*(($C$11*$C$10*$C$12)/($C$13*$C$14))*($C$8^2/(4*PI()*$C$7))^2*((LN((2*$C$16*D168^2)/($C$9*(1-(D168/$C$4)^2))))-(D168/$C$4)^2)/$F$34</f>
        <v>3.8312644490104709E-14</v>
      </c>
      <c r="D168">
        <f t="shared" ref="D168:D231" si="25">$C$4*SQRT(1-(1/I168)^2)</f>
        <v>191173736.16507566</v>
      </c>
      <c r="E168">
        <f t="shared" ref="E168:E231" si="26">E167-F167</f>
        <v>2.4381016219227907E-14</v>
      </c>
      <c r="F168">
        <f t="shared" ref="F168:F231" si="27">(B168-B167)*(C168+C167)/2</f>
        <v>1.5322307010074101E-17</v>
      </c>
      <c r="G168">
        <f t="shared" si="22"/>
        <v>0.23945402806315441</v>
      </c>
      <c r="H168">
        <f t="shared" si="23"/>
        <v>0.15238135137017442</v>
      </c>
      <c r="I168">
        <f t="shared" ref="I168:I231" si="28">(H168*$F$36/$F$35)/($C$4^2*$C$29)+1</f>
        <v>1.2982028678970448</v>
      </c>
      <c r="J168">
        <f t="shared" ref="J168:J231" si="29">(B168-B167)*(G167+G168)/2</f>
        <v>9.5764418812963137E-5</v>
      </c>
      <c r="K168">
        <f t="shared" ref="K168:K231" si="30">(B168-B167)*(H168+H167)/2</f>
        <v>6.0971686560372894E-5</v>
      </c>
      <c r="L168">
        <f t="shared" si="20"/>
        <v>8.2426692391736212E-3</v>
      </c>
    </row>
    <row r="169" spans="2:12" x14ac:dyDescent="0.25">
      <c r="B169">
        <f t="shared" si="21"/>
        <v>5.2399999999999905E-2</v>
      </c>
      <c r="C169">
        <f t="shared" si="24"/>
        <v>3.8326420500755814E-14</v>
      </c>
      <c r="D169">
        <f t="shared" si="25"/>
        <v>191133454.30988383</v>
      </c>
      <c r="E169">
        <f t="shared" si="26"/>
        <v>2.4365693912217834E-14</v>
      </c>
      <c r="F169">
        <f t="shared" si="27"/>
        <v>1.5327812998172013E-17</v>
      </c>
      <c r="G169">
        <f t="shared" si="22"/>
        <v>0.23954012812972381</v>
      </c>
      <c r="H169">
        <f t="shared" si="23"/>
        <v>0.15228558695136143</v>
      </c>
      <c r="I169">
        <f t="shared" si="28"/>
        <v>1.298015461603061</v>
      </c>
      <c r="J169">
        <f t="shared" si="29"/>
        <v>9.5798831238575063E-5</v>
      </c>
      <c r="K169">
        <f t="shared" si="30"/>
        <v>6.0933387664306805E-5</v>
      </c>
      <c r="L169">
        <f t="shared" ref="L169:L232" si="31">SUM(K169+L168)</f>
        <v>8.3036026268379273E-3</v>
      </c>
    </row>
    <row r="170" spans="2:12" x14ac:dyDescent="0.25">
      <c r="B170">
        <f t="shared" ref="B170:B233" si="32">B169+$B$39</f>
        <v>5.2799999999999903E-2</v>
      </c>
      <c r="C170">
        <f t="shared" si="24"/>
        <v>3.8340218649916968E-14</v>
      </c>
      <c r="D170">
        <f t="shared" si="25"/>
        <v>191093132.01747018</v>
      </c>
      <c r="E170">
        <f t="shared" si="26"/>
        <v>2.4350366099219661E-14</v>
      </c>
      <c r="F170">
        <f t="shared" si="27"/>
        <v>1.5333327830134464E-17</v>
      </c>
      <c r="G170">
        <f t="shared" si="22"/>
        <v>0.23962636656198102</v>
      </c>
      <c r="H170">
        <f t="shared" si="23"/>
        <v>0.15218978812012285</v>
      </c>
      <c r="I170">
        <f t="shared" si="28"/>
        <v>1.2978279879656398</v>
      </c>
      <c r="J170">
        <f t="shared" si="29"/>
        <v>9.5833298938340379E-5</v>
      </c>
      <c r="K170">
        <f t="shared" si="30"/>
        <v>6.0895075014296484E-5</v>
      </c>
      <c r="L170">
        <f t="shared" si="31"/>
        <v>8.3644977018522242E-3</v>
      </c>
    </row>
    <row r="171" spans="2:12" x14ac:dyDescent="0.25">
      <c r="B171">
        <f t="shared" si="32"/>
        <v>5.31999999999999E-2</v>
      </c>
      <c r="C171">
        <f t="shared" si="24"/>
        <v>3.8354038995496501E-14</v>
      </c>
      <c r="D171">
        <f t="shared" si="25"/>
        <v>191052769.21001026</v>
      </c>
      <c r="E171">
        <f t="shared" si="26"/>
        <v>2.4335032771389525E-14</v>
      </c>
      <c r="F171">
        <f t="shared" si="27"/>
        <v>1.5338851529082598E-17</v>
      </c>
      <c r="G171">
        <f t="shared" si="22"/>
        <v>0.23971274372185311</v>
      </c>
      <c r="H171">
        <f t="shared" si="23"/>
        <v>0.15209395482118451</v>
      </c>
      <c r="I171">
        <f t="shared" si="28"/>
        <v>1.2976404468766123</v>
      </c>
      <c r="J171">
        <f t="shared" si="29"/>
        <v>9.5867822056766241E-5</v>
      </c>
      <c r="K171">
        <f t="shared" si="30"/>
        <v>6.0856748588261096E-5</v>
      </c>
      <c r="L171">
        <f t="shared" si="31"/>
        <v>8.4253544504404847E-3</v>
      </c>
    </row>
    <row r="172" spans="2:12" x14ac:dyDescent="0.25">
      <c r="B172">
        <f t="shared" si="32"/>
        <v>5.3599999999999898E-2</v>
      </c>
      <c r="C172">
        <f t="shared" si="24"/>
        <v>3.8367881595614698E-14</v>
      </c>
      <c r="D172">
        <f t="shared" si="25"/>
        <v>191012365.80945078</v>
      </c>
      <c r="E172">
        <f t="shared" si="26"/>
        <v>2.4319693919860443E-14</v>
      </c>
      <c r="F172">
        <f t="shared" si="27"/>
        <v>1.5344384118222148E-17</v>
      </c>
      <c r="G172">
        <f t="shared" si="22"/>
        <v>0.23979925997259183</v>
      </c>
      <c r="H172">
        <f t="shared" si="23"/>
        <v>0.15199808699912776</v>
      </c>
      <c r="I172">
        <f t="shared" si="28"/>
        <v>1.297452838227527</v>
      </c>
      <c r="J172">
        <f t="shared" si="29"/>
        <v>9.5902400738888407E-5</v>
      </c>
      <c r="K172">
        <f t="shared" si="30"/>
        <v>6.0818408364062081E-5</v>
      </c>
      <c r="L172">
        <f t="shared" si="31"/>
        <v>8.4861728588045467E-3</v>
      </c>
    </row>
    <row r="173" spans="2:12" x14ac:dyDescent="0.25">
      <c r="B173">
        <f t="shared" si="32"/>
        <v>5.3999999999999895E-2</v>
      </c>
      <c r="C173">
        <f t="shared" si="24"/>
        <v>3.8381746508604782E-14</v>
      </c>
      <c r="D173">
        <f t="shared" si="25"/>
        <v>190971921.73750892</v>
      </c>
      <c r="E173">
        <f t="shared" si="26"/>
        <v>2.4304349535742222E-14</v>
      </c>
      <c r="F173">
        <f t="shared" si="27"/>
        <v>1.53499256208438E-17</v>
      </c>
      <c r="G173">
        <f t="shared" si="22"/>
        <v>0.23988591567877984</v>
      </c>
      <c r="H173">
        <f t="shared" si="23"/>
        <v>0.15190218459838889</v>
      </c>
      <c r="I173">
        <f t="shared" si="28"/>
        <v>1.2972651619096482</v>
      </c>
      <c r="J173">
        <f t="shared" si="29"/>
        <v>9.5937035130273758E-5</v>
      </c>
      <c r="K173">
        <f t="shared" si="30"/>
        <v>6.0780054319502961E-5</v>
      </c>
      <c r="L173">
        <f t="shared" si="31"/>
        <v>8.5469529131240504E-3</v>
      </c>
    </row>
    <row r="174" spans="2:12" x14ac:dyDescent="0.25">
      <c r="B174">
        <f t="shared" si="32"/>
        <v>5.4399999999999893E-2</v>
      </c>
      <c r="C174">
        <f t="shared" si="24"/>
        <v>3.8395633793014021E-14</v>
      </c>
      <c r="D174">
        <f t="shared" si="25"/>
        <v>190931436.91567126</v>
      </c>
      <c r="E174">
        <f t="shared" si="26"/>
        <v>2.4288999610121379E-14</v>
      </c>
      <c r="F174">
        <f t="shared" si="27"/>
        <v>1.5355476060323667E-17</v>
      </c>
      <c r="G174">
        <f t="shared" si="22"/>
        <v>0.23997271120633762</v>
      </c>
      <c r="H174">
        <f t="shared" si="23"/>
        <v>0.15180624756325861</v>
      </c>
      <c r="I174">
        <f t="shared" si="28"/>
        <v>1.2970774178139557</v>
      </c>
      <c r="J174">
        <f t="shared" si="29"/>
        <v>9.5971725377022913E-5</v>
      </c>
      <c r="K174">
        <f t="shared" si="30"/>
        <v>6.074168643232913E-5</v>
      </c>
      <c r="L174">
        <f t="shared" si="31"/>
        <v>8.6076945995563793E-3</v>
      </c>
    </row>
    <row r="175" spans="2:12" x14ac:dyDescent="0.25">
      <c r="B175">
        <f t="shared" si="32"/>
        <v>5.479999999999989E-2</v>
      </c>
      <c r="C175">
        <f t="shared" si="24"/>
        <v>3.8409543507604557E-14</v>
      </c>
      <c r="D175">
        <f t="shared" si="25"/>
        <v>190890911.26519293</v>
      </c>
      <c r="E175">
        <f t="shared" si="26"/>
        <v>2.4273644134061055E-14</v>
      </c>
      <c r="F175">
        <f t="shared" si="27"/>
        <v>1.5361035460123624E-17</v>
      </c>
      <c r="G175">
        <f t="shared" si="22"/>
        <v>0.24005964692252846</v>
      </c>
      <c r="H175">
        <f t="shared" si="23"/>
        <v>0.15171027583788158</v>
      </c>
      <c r="I175">
        <f t="shared" si="28"/>
        <v>1.2968896058311434</v>
      </c>
      <c r="J175">
        <f t="shared" si="29"/>
        <v>9.6006471625772631E-5</v>
      </c>
      <c r="K175">
        <f t="shared" si="30"/>
        <v>6.0703304680227674E-5</v>
      </c>
      <c r="L175">
        <f t="shared" si="31"/>
        <v>8.668397904236607E-3</v>
      </c>
    </row>
    <row r="176" spans="2:12" x14ac:dyDescent="0.25">
      <c r="B176">
        <f t="shared" si="32"/>
        <v>5.5199999999999888E-2</v>
      </c>
      <c r="C176">
        <f t="shared" si="24"/>
        <v>3.8423475711354679E-14</v>
      </c>
      <c r="D176">
        <f t="shared" si="25"/>
        <v>190850344.70709652</v>
      </c>
      <c r="E176">
        <f t="shared" si="26"/>
        <v>2.4258283098600932E-14</v>
      </c>
      <c r="F176">
        <f t="shared" si="27"/>
        <v>1.5366603843791755E-17</v>
      </c>
      <c r="G176">
        <f t="shared" si="22"/>
        <v>0.24014672319596672</v>
      </c>
      <c r="H176">
        <f t="shared" si="23"/>
        <v>0.15161426936625583</v>
      </c>
      <c r="I176">
        <f t="shared" si="28"/>
        <v>1.296701725851618</v>
      </c>
      <c r="J176">
        <f t="shared" si="29"/>
        <v>9.6041274023698464E-5</v>
      </c>
      <c r="K176">
        <f t="shared" si="30"/>
        <v>6.0664909040827117E-5</v>
      </c>
      <c r="L176">
        <f t="shared" si="31"/>
        <v>8.7290628132774342E-3</v>
      </c>
    </row>
    <row r="177" spans="2:12" x14ac:dyDescent="0.25">
      <c r="B177">
        <f t="shared" si="32"/>
        <v>5.5599999999999886E-2</v>
      </c>
      <c r="C177">
        <f t="shared" si="24"/>
        <v>3.8437430463459569E-14</v>
      </c>
      <c r="D177">
        <f t="shared" si="25"/>
        <v>190809737.16217151</v>
      </c>
      <c r="E177">
        <f t="shared" si="26"/>
        <v>2.424291649475714E-14</v>
      </c>
      <c r="F177">
        <f t="shared" si="27"/>
        <v>1.5372181234962754E-17</v>
      </c>
      <c r="G177">
        <f t="shared" si="22"/>
        <v>0.2402339403966223</v>
      </c>
      <c r="H177">
        <f t="shared" si="23"/>
        <v>0.15151822809223212</v>
      </c>
      <c r="I177">
        <f t="shared" si="28"/>
        <v>1.2965137777654983</v>
      </c>
      <c r="J177">
        <f t="shared" si="29"/>
        <v>9.6076132718517226E-5</v>
      </c>
      <c r="K177">
        <f t="shared" si="30"/>
        <v>6.0626499491697215E-5</v>
      </c>
      <c r="L177">
        <f t="shared" si="31"/>
        <v>8.7896893127691316E-3</v>
      </c>
    </row>
    <row r="178" spans="2:12" x14ac:dyDescent="0.25">
      <c r="B178">
        <f t="shared" si="32"/>
        <v>5.5999999999999883E-2</v>
      </c>
      <c r="C178">
        <f t="shared" si="24"/>
        <v>3.8451407823332463E-14</v>
      </c>
      <c r="D178">
        <f t="shared" si="25"/>
        <v>190769088.55097306</v>
      </c>
      <c r="E178">
        <f t="shared" si="26"/>
        <v>2.4227544313522179E-14</v>
      </c>
      <c r="F178">
        <f t="shared" si="27"/>
        <v>1.5377767657358314E-17</v>
      </c>
      <c r="G178">
        <f t="shared" si="22"/>
        <v>0.24032129889582787</v>
      </c>
      <c r="H178">
        <f t="shared" si="23"/>
        <v>0.15142215195951361</v>
      </c>
      <c r="I178">
        <f t="shared" si="28"/>
        <v>1.2963257614626142</v>
      </c>
      <c r="J178">
        <f t="shared" si="29"/>
        <v>9.6111047858489444E-5</v>
      </c>
      <c r="K178">
        <f t="shared" si="30"/>
        <v>6.0588076010348782E-5</v>
      </c>
      <c r="L178">
        <f t="shared" si="31"/>
        <v>8.850277388779481E-3</v>
      </c>
    </row>
    <row r="179" spans="2:12" x14ac:dyDescent="0.25">
      <c r="B179">
        <f t="shared" si="32"/>
        <v>5.6399999999999881E-2</v>
      </c>
      <c r="C179">
        <f t="shared" si="24"/>
        <v>3.8465407850605786E-14</v>
      </c>
      <c r="D179">
        <f t="shared" si="25"/>
        <v>190728398.79382098</v>
      </c>
      <c r="E179">
        <f t="shared" si="26"/>
        <v>2.4212166545864821E-14</v>
      </c>
      <c r="F179">
        <f t="shared" si="27"/>
        <v>1.5383363134787556E-17</v>
      </c>
      <c r="G179">
        <f t="shared" si="22"/>
        <v>0.24040879906628612</v>
      </c>
      <c r="H179">
        <f t="shared" si="23"/>
        <v>0.15132604091165511</v>
      </c>
      <c r="I179">
        <f t="shared" si="28"/>
        <v>1.296137676832505</v>
      </c>
      <c r="J179">
        <f t="shared" si="29"/>
        <v>9.6146019592422205E-5</v>
      </c>
      <c r="K179">
        <f t="shared" si="30"/>
        <v>6.054963857423338E-5</v>
      </c>
      <c r="L179">
        <f t="shared" si="31"/>
        <v>8.9108270273537144E-3</v>
      </c>
    </row>
    <row r="180" spans="2:12" x14ac:dyDescent="0.25">
      <c r="B180">
        <f t="shared" si="32"/>
        <v>5.6799999999999878E-2</v>
      </c>
      <c r="C180">
        <f t="shared" si="24"/>
        <v>3.8479430605131975E-14</v>
      </c>
      <c r="D180">
        <f t="shared" si="25"/>
        <v>190687667.81079912</v>
      </c>
      <c r="E180">
        <f t="shared" si="26"/>
        <v>2.4196783182730032E-14</v>
      </c>
      <c r="F180">
        <f t="shared" si="27"/>
        <v>1.5388967691147459E-17</v>
      </c>
      <c r="G180">
        <f t="shared" si="22"/>
        <v>0.24049644128207481</v>
      </c>
      <c r="H180">
        <f t="shared" si="23"/>
        <v>0.15122989489206268</v>
      </c>
      <c r="I180">
        <f t="shared" si="28"/>
        <v>1.2959495237644192</v>
      </c>
      <c r="J180">
        <f t="shared" si="29"/>
        <v>9.6181048069671595E-5</v>
      </c>
      <c r="K180">
        <f t="shared" si="30"/>
        <v>6.0511187160743186E-5</v>
      </c>
      <c r="L180">
        <f t="shared" si="31"/>
        <v>8.9713382145144571E-3</v>
      </c>
    </row>
    <row r="181" spans="2:12" x14ac:dyDescent="0.25">
      <c r="B181">
        <f t="shared" si="32"/>
        <v>5.7199999999999876E-2</v>
      </c>
      <c r="C181">
        <f t="shared" si="24"/>
        <v>3.849347614698466E-14</v>
      </c>
      <c r="D181">
        <f t="shared" si="25"/>
        <v>190646895.52175424</v>
      </c>
      <c r="E181">
        <f t="shared" si="26"/>
        <v>2.4181394215038884E-14</v>
      </c>
      <c r="F181">
        <f t="shared" si="27"/>
        <v>1.5394581350423235E-17</v>
      </c>
      <c r="G181">
        <f t="shared" si="22"/>
        <v>0.24058422591865408</v>
      </c>
      <c r="H181">
        <f t="shared" si="23"/>
        <v>0.15113371384399302</v>
      </c>
      <c r="I181">
        <f t="shared" si="28"/>
        <v>1.2957613021473131</v>
      </c>
      <c r="J181">
        <f t="shared" si="29"/>
        <v>9.6216133440145193E-5</v>
      </c>
      <c r="K181">
        <f t="shared" si="30"/>
        <v>6.0472721747210777E-5</v>
      </c>
      <c r="L181">
        <f t="shared" si="31"/>
        <v>9.0318109362616684E-3</v>
      </c>
    </row>
    <row r="182" spans="2:12" x14ac:dyDescent="0.25">
      <c r="B182">
        <f t="shared" si="32"/>
        <v>5.7599999999999874E-2</v>
      </c>
      <c r="C182">
        <f t="shared" si="24"/>
        <v>3.8507544536459726E-14</v>
      </c>
      <c r="D182">
        <f t="shared" si="25"/>
        <v>190606081.84629491</v>
      </c>
      <c r="E182">
        <f t="shared" si="26"/>
        <v>2.416599963368846E-14</v>
      </c>
      <c r="F182">
        <f t="shared" si="27"/>
        <v>1.5400204136688786E-17</v>
      </c>
      <c r="G182">
        <f t="shared" si="22"/>
        <v>0.24067215335287326</v>
      </c>
      <c r="H182">
        <f t="shared" si="23"/>
        <v>0.15103749771055286</v>
      </c>
      <c r="I182">
        <f t="shared" si="28"/>
        <v>1.2955730118698492</v>
      </c>
      <c r="J182">
        <f t="shared" si="29"/>
        <v>9.6251275854304877E-5</v>
      </c>
      <c r="K182">
        <f t="shared" si="30"/>
        <v>6.0434242310908803E-5</v>
      </c>
      <c r="L182">
        <f t="shared" si="31"/>
        <v>9.0922451785725774E-3</v>
      </c>
    </row>
    <row r="183" spans="2:12" x14ac:dyDescent="0.25">
      <c r="B183">
        <f t="shared" si="32"/>
        <v>5.7999999999999871E-2</v>
      </c>
      <c r="C183">
        <f t="shared" si="24"/>
        <v>3.8521635834076328E-14</v>
      </c>
      <c r="D183">
        <f t="shared" si="25"/>
        <v>190565226.70379087</v>
      </c>
      <c r="E183">
        <f t="shared" si="26"/>
        <v>2.415059942955177E-14</v>
      </c>
      <c r="F183">
        <f t="shared" si="27"/>
        <v>1.5405836074107118E-17</v>
      </c>
      <c r="G183">
        <f t="shared" si="22"/>
        <v>0.24076022396297703</v>
      </c>
      <c r="H183">
        <f t="shared" si="23"/>
        <v>0.15094124643469856</v>
      </c>
      <c r="I183">
        <f t="shared" si="28"/>
        <v>1.2953846528203958</v>
      </c>
      <c r="J183">
        <f t="shared" si="29"/>
        <v>9.6286475463169479E-5</v>
      </c>
      <c r="K183">
        <f t="shared" si="30"/>
        <v>6.0395748829049909E-5</v>
      </c>
      <c r="L183">
        <f t="shared" si="31"/>
        <v>9.1526409274016278E-3</v>
      </c>
    </row>
    <row r="184" spans="2:12" x14ac:dyDescent="0.25">
      <c r="B184">
        <f t="shared" si="32"/>
        <v>5.8399999999999869E-2</v>
      </c>
      <c r="C184">
        <f t="shared" si="24"/>
        <v>3.8535750100577949E-14</v>
      </c>
      <c r="D184">
        <f t="shared" si="25"/>
        <v>190524330.01337177</v>
      </c>
      <c r="E184">
        <f t="shared" si="26"/>
        <v>2.4135193593477663E-14</v>
      </c>
      <c r="F184">
        <f t="shared" si="27"/>
        <v>1.5411477186930762E-17</v>
      </c>
      <c r="G184">
        <f t="shared" si="22"/>
        <v>0.24084843812861215</v>
      </c>
      <c r="H184">
        <f t="shared" si="23"/>
        <v>0.15084495995923539</v>
      </c>
      <c r="I184">
        <f t="shared" si="28"/>
        <v>1.2951962248870257</v>
      </c>
      <c r="J184">
        <f t="shared" si="29"/>
        <v>9.632173241831724E-5</v>
      </c>
      <c r="K184">
        <f t="shared" si="30"/>
        <v>6.0357241278786425E-5</v>
      </c>
      <c r="L184">
        <f t="shared" si="31"/>
        <v>9.2129981686804134E-3</v>
      </c>
    </row>
    <row r="185" spans="2:12" x14ac:dyDescent="0.25">
      <c r="B185">
        <f t="shared" si="32"/>
        <v>5.8799999999999866E-2</v>
      </c>
      <c r="C185">
        <f t="shared" si="24"/>
        <v>3.8549887396933412E-14</v>
      </c>
      <c r="D185">
        <f t="shared" si="25"/>
        <v>190483391.69392651</v>
      </c>
      <c r="E185">
        <f t="shared" si="26"/>
        <v>2.4119782116290732E-14</v>
      </c>
      <c r="F185">
        <f t="shared" si="27"/>
        <v>1.5417127499502179E-17</v>
      </c>
      <c r="G185">
        <f t="shared" si="22"/>
        <v>0.24093679623083381</v>
      </c>
      <c r="H185">
        <f t="shared" si="23"/>
        <v>0.15074863822681708</v>
      </c>
      <c r="I185">
        <f t="shared" si="28"/>
        <v>1.2950077279575152</v>
      </c>
      <c r="J185">
        <f t="shared" si="29"/>
        <v>9.6357046871888612E-5</v>
      </c>
      <c r="K185">
        <f t="shared" si="30"/>
        <v>6.0318719637210128E-5</v>
      </c>
      <c r="L185">
        <f t="shared" si="31"/>
        <v>9.2733168883176228E-3</v>
      </c>
    </row>
    <row r="186" spans="2:12" x14ac:dyDescent="0.25">
      <c r="B186">
        <f t="shared" si="32"/>
        <v>5.9199999999999864E-2</v>
      </c>
      <c r="C186">
        <f t="shared" si="24"/>
        <v>3.8564047784338219E-14</v>
      </c>
      <c r="D186">
        <f t="shared" si="25"/>
        <v>190442411.66410184</v>
      </c>
      <c r="E186">
        <f t="shared" si="26"/>
        <v>2.4104364988791229E-14</v>
      </c>
      <c r="F186">
        <f t="shared" si="27"/>
        <v>1.5422787036254232E-17</v>
      </c>
      <c r="G186">
        <f t="shared" si="22"/>
        <v>0.24102529865211386</v>
      </c>
      <c r="H186">
        <f t="shared" si="23"/>
        <v>0.15065228117994517</v>
      </c>
      <c r="I186">
        <f t="shared" si="28"/>
        <v>1.2948191619193423</v>
      </c>
      <c r="J186">
        <f t="shared" si="29"/>
        <v>9.6392418976588945E-5</v>
      </c>
      <c r="K186">
        <f t="shared" si="30"/>
        <v>6.0280183881352093E-5</v>
      </c>
      <c r="L186">
        <f t="shared" si="31"/>
        <v>9.333597072198975E-3</v>
      </c>
    </row>
    <row r="187" spans="2:12" x14ac:dyDescent="0.25">
      <c r="B187">
        <f t="shared" si="32"/>
        <v>5.9599999999999861E-2</v>
      </c>
      <c r="C187">
        <f t="shared" si="24"/>
        <v>3.8578231324215251E-14</v>
      </c>
      <c r="D187">
        <f t="shared" si="25"/>
        <v>190401389.84230196</v>
      </c>
      <c r="E187">
        <f t="shared" si="26"/>
        <v>2.4088942201754975E-14</v>
      </c>
      <c r="F187">
        <f t="shared" si="27"/>
        <v>1.5428455821710601E-17</v>
      </c>
      <c r="G187">
        <f t="shared" si="22"/>
        <v>0.24111394577634529</v>
      </c>
      <c r="H187">
        <f t="shared" si="23"/>
        <v>0.15055588876096856</v>
      </c>
      <c r="I187">
        <f t="shared" si="28"/>
        <v>1.2946305266596869</v>
      </c>
      <c r="J187">
        <f t="shared" si="29"/>
        <v>9.6427848885691236E-5</v>
      </c>
      <c r="K187">
        <f t="shared" si="30"/>
        <v>6.0241633988182375E-5</v>
      </c>
      <c r="L187">
        <f t="shared" si="31"/>
        <v>9.3938387061871572E-3</v>
      </c>
    </row>
    <row r="188" spans="2:12" x14ac:dyDescent="0.25">
      <c r="B188">
        <f t="shared" si="32"/>
        <v>5.9999999999999859E-2</v>
      </c>
      <c r="C188">
        <f t="shared" si="24"/>
        <v>3.8592438078216094E-14</v>
      </c>
      <c r="D188">
        <f t="shared" si="25"/>
        <v>190360326.14668706</v>
      </c>
      <c r="E188">
        <f t="shared" si="26"/>
        <v>2.4073513745933263E-14</v>
      </c>
      <c r="F188">
        <f t="shared" si="27"/>
        <v>1.5434133880486176E-17</v>
      </c>
      <c r="G188">
        <f t="shared" si="22"/>
        <v>0.24120273798885056</v>
      </c>
      <c r="H188">
        <f t="shared" si="23"/>
        <v>0.15045946091208287</v>
      </c>
      <c r="I188">
        <f t="shared" si="28"/>
        <v>1.2944418220654286</v>
      </c>
      <c r="J188">
        <f t="shared" si="29"/>
        <v>9.6463336753038596E-5</v>
      </c>
      <c r="K188">
        <f t="shared" si="30"/>
        <v>6.0203069934609921E-5</v>
      </c>
      <c r="L188">
        <f t="shared" si="31"/>
        <v>9.4540417761217674E-3</v>
      </c>
    </row>
    <row r="189" spans="2:12" x14ac:dyDescent="0.25">
      <c r="B189">
        <f t="shared" si="32"/>
        <v>6.0399999999999857E-2</v>
      </c>
      <c r="C189">
        <f t="shared" si="24"/>
        <v>3.860666810822223E-14</v>
      </c>
      <c r="D189">
        <f t="shared" si="25"/>
        <v>190319220.49517232</v>
      </c>
      <c r="E189">
        <f t="shared" si="26"/>
        <v>2.4058079612052778E-14</v>
      </c>
      <c r="F189">
        <f t="shared" si="27"/>
        <v>1.5439821237287571E-17</v>
      </c>
      <c r="G189">
        <f t="shared" si="22"/>
        <v>0.24129167567638893</v>
      </c>
      <c r="H189">
        <f t="shared" si="23"/>
        <v>0.15036299757532984</v>
      </c>
      <c r="I189">
        <f t="shared" si="28"/>
        <v>1.2942530480231458</v>
      </c>
      <c r="J189">
        <f t="shared" si="29"/>
        <v>9.6498882733047313E-5</v>
      </c>
      <c r="K189">
        <f t="shared" si="30"/>
        <v>6.0164491697482184E-5</v>
      </c>
      <c r="L189">
        <f t="shared" si="31"/>
        <v>9.5142062678192502E-3</v>
      </c>
    </row>
    <row r="190" spans="2:12" x14ac:dyDescent="0.25">
      <c r="B190">
        <f t="shared" si="32"/>
        <v>6.0799999999999854E-2</v>
      </c>
      <c r="C190">
        <f t="shared" si="24"/>
        <v>3.8620921476345815E-14</v>
      </c>
      <c r="D190">
        <f t="shared" si="25"/>
        <v>190278072.80542734</v>
      </c>
      <c r="E190">
        <f t="shared" si="26"/>
        <v>2.404263979081549E-14</v>
      </c>
      <c r="F190">
        <f t="shared" si="27"/>
        <v>1.5445517916913515E-17</v>
      </c>
      <c r="G190">
        <f t="shared" si="22"/>
        <v>0.24138075922716132</v>
      </c>
      <c r="H190">
        <f t="shared" si="23"/>
        <v>0.15026649869259678</v>
      </c>
      <c r="I190">
        <f t="shared" si="28"/>
        <v>1.2940642044191146</v>
      </c>
      <c r="J190">
        <f t="shared" si="29"/>
        <v>9.6534486980709468E-5</v>
      </c>
      <c r="K190">
        <f t="shared" si="30"/>
        <v>6.0125899253584958E-5</v>
      </c>
      <c r="L190">
        <f t="shared" si="31"/>
        <v>9.5743321670728344E-3</v>
      </c>
    </row>
    <row r="191" spans="2:12" x14ac:dyDescent="0.25">
      <c r="B191">
        <f t="shared" si="32"/>
        <v>6.1199999999999852E-2</v>
      </c>
      <c r="C191">
        <f t="shared" si="24"/>
        <v>3.8635198244931138E-14</v>
      </c>
      <c r="D191">
        <f t="shared" si="25"/>
        <v>190236882.99487484</v>
      </c>
      <c r="E191">
        <f t="shared" si="26"/>
        <v>2.4027194272898576E-14</v>
      </c>
      <c r="F191">
        <f t="shared" si="27"/>
        <v>1.5451223944255296E-17</v>
      </c>
      <c r="G191">
        <f t="shared" si="22"/>
        <v>0.24146998903081959</v>
      </c>
      <c r="H191">
        <f t="shared" si="23"/>
        <v>0.1501699642056161</v>
      </c>
      <c r="I191">
        <f t="shared" si="28"/>
        <v>1.2938752911393085</v>
      </c>
      <c r="J191">
        <f t="shared" si="29"/>
        <v>9.6570149651595592E-5</v>
      </c>
      <c r="K191">
        <f t="shared" si="30"/>
        <v>6.0087292579642218E-5</v>
      </c>
      <c r="L191">
        <f t="shared" si="31"/>
        <v>9.6344194596524758E-3</v>
      </c>
    </row>
    <row r="192" spans="2:12" x14ac:dyDescent="0.25">
      <c r="B192">
        <f t="shared" si="32"/>
        <v>6.1599999999999849E-2</v>
      </c>
      <c r="C192">
        <f t="shared" si="24"/>
        <v>3.8649498476555404E-14</v>
      </c>
      <c r="D192">
        <f t="shared" si="25"/>
        <v>190195650.98068962</v>
      </c>
      <c r="E192">
        <f t="shared" si="26"/>
        <v>2.4011743048954321E-14</v>
      </c>
      <c r="F192">
        <f t="shared" si="27"/>
        <v>1.5456939344297215E-17</v>
      </c>
      <c r="G192">
        <f t="shared" si="22"/>
        <v>0.24155936547847123</v>
      </c>
      <c r="H192">
        <f t="shared" si="23"/>
        <v>0.15007339405596448</v>
      </c>
      <c r="I192">
        <f t="shared" si="28"/>
        <v>1.2936863080693961</v>
      </c>
      <c r="J192">
        <f t="shared" si="29"/>
        <v>9.6605870901857589E-5</v>
      </c>
      <c r="K192">
        <f t="shared" si="30"/>
        <v>6.0048671652315747E-5</v>
      </c>
      <c r="L192">
        <f t="shared" si="31"/>
        <v>9.6944681313047912E-3</v>
      </c>
    </row>
    <row r="193" spans="2:12" x14ac:dyDescent="0.25">
      <c r="B193">
        <f t="shared" si="32"/>
        <v>6.1999999999999847E-2</v>
      </c>
      <c r="C193">
        <f t="shared" si="24"/>
        <v>3.8663822234030162E-14</v>
      </c>
      <c r="D193">
        <f t="shared" si="25"/>
        <v>190154376.67979777</v>
      </c>
      <c r="E193">
        <f t="shared" si="26"/>
        <v>2.3996286109610025E-14</v>
      </c>
      <c r="F193">
        <f t="shared" si="27"/>
        <v>1.546266414211702E-17</v>
      </c>
      <c r="G193">
        <f t="shared" si="22"/>
        <v>0.24164888896268849</v>
      </c>
      <c r="H193">
        <f t="shared" si="23"/>
        <v>0.14997678818506263</v>
      </c>
      <c r="I193">
        <f t="shared" si="28"/>
        <v>1.2934972550947401</v>
      </c>
      <c r="J193">
        <f t="shared" si="29"/>
        <v>9.6641650888231359E-5</v>
      </c>
      <c r="K193">
        <f t="shared" si="30"/>
        <v>6.0010036448205053E-5</v>
      </c>
      <c r="L193">
        <f t="shared" si="31"/>
        <v>9.754478167752996E-3</v>
      </c>
    </row>
    <row r="194" spans="2:12" x14ac:dyDescent="0.25">
      <c r="B194">
        <f t="shared" si="32"/>
        <v>6.2399999999999844E-2</v>
      </c>
      <c r="C194">
        <f t="shared" si="24"/>
        <v>3.8678169580402209E-14</v>
      </c>
      <c r="D194">
        <f t="shared" si="25"/>
        <v>190113060.00887546</v>
      </c>
      <c r="E194">
        <f t="shared" si="26"/>
        <v>2.3980823445467907E-14</v>
      </c>
      <c r="F194">
        <f t="shared" si="27"/>
        <v>1.546839836288638E-17</v>
      </c>
      <c r="G194">
        <f t="shared" si="22"/>
        <v>0.2417385598775138</v>
      </c>
      <c r="H194">
        <f t="shared" si="23"/>
        <v>0.14988014653417439</v>
      </c>
      <c r="I194">
        <f t="shared" si="28"/>
        <v>1.293308132100397</v>
      </c>
      <c r="J194">
        <f t="shared" si="29"/>
        <v>9.6677489768039868E-5</v>
      </c>
      <c r="K194">
        <f t="shared" si="30"/>
        <v>5.9971386943847039E-5</v>
      </c>
      <c r="L194">
        <f t="shared" si="31"/>
        <v>9.8144495546968434E-3</v>
      </c>
    </row>
    <row r="195" spans="2:12" x14ac:dyDescent="0.25">
      <c r="B195">
        <f t="shared" si="32"/>
        <v>6.2799999999999842E-2</v>
      </c>
      <c r="C195">
        <f t="shared" si="24"/>
        <v>3.8692540578954889E-14</v>
      </c>
      <c r="D195">
        <f t="shared" si="25"/>
        <v>190071700.88434798</v>
      </c>
      <c r="E195">
        <f t="shared" si="26"/>
        <v>2.3965355047105019E-14</v>
      </c>
      <c r="F195">
        <f t="shared" si="27"/>
        <v>1.5474142031871325E-17</v>
      </c>
      <c r="G195">
        <f t="shared" si="22"/>
        <v>0.24182837861846804</v>
      </c>
      <c r="H195">
        <f t="shared" si="23"/>
        <v>0.14978346904440634</v>
      </c>
      <c r="I195">
        <f t="shared" si="28"/>
        <v>1.2931189389711153</v>
      </c>
      <c r="J195">
        <f t="shared" si="29"/>
        <v>9.6713387699195793E-5</v>
      </c>
      <c r="K195">
        <f t="shared" si="30"/>
        <v>5.9932723115715786E-5</v>
      </c>
      <c r="L195">
        <f t="shared" si="31"/>
        <v>9.8743822778125587E-3</v>
      </c>
    </row>
    <row r="196" spans="2:12" x14ac:dyDescent="0.25">
      <c r="B196">
        <f t="shared" si="32"/>
        <v>6.319999999999984E-2</v>
      </c>
      <c r="C196">
        <f t="shared" si="24"/>
        <v>3.8706935293209106E-14</v>
      </c>
      <c r="D196">
        <f t="shared" si="25"/>
        <v>190030299.22238874</v>
      </c>
      <c r="E196">
        <f t="shared" si="26"/>
        <v>2.3949880905073146E-14</v>
      </c>
      <c r="F196">
        <f t="shared" si="27"/>
        <v>1.5479895174432703E-17</v>
      </c>
      <c r="G196">
        <f t="shared" si="22"/>
        <v>0.24191834558255687</v>
      </c>
      <c r="H196">
        <f t="shared" si="23"/>
        <v>0.14968675565670717</v>
      </c>
      <c r="I196">
        <f t="shared" si="28"/>
        <v>1.292929675591334</v>
      </c>
      <c r="J196">
        <f t="shared" si="29"/>
        <v>9.6749344840204397E-5</v>
      </c>
      <c r="K196">
        <f t="shared" si="30"/>
        <v>5.989404494022234E-5</v>
      </c>
      <c r="L196">
        <f t="shared" si="31"/>
        <v>9.9342763227527817E-3</v>
      </c>
    </row>
    <row r="197" spans="2:12" x14ac:dyDescent="0.25">
      <c r="B197">
        <f t="shared" si="32"/>
        <v>6.3599999999999837E-2</v>
      </c>
      <c r="C197">
        <f t="shared" si="24"/>
        <v>3.8721353786924486E-14</v>
      </c>
      <c r="D197">
        <f t="shared" si="25"/>
        <v>189988854.93891838</v>
      </c>
      <c r="E197">
        <f t="shared" si="26"/>
        <v>2.3934401009898713E-14</v>
      </c>
      <c r="F197">
        <f t="shared" si="27"/>
        <v>1.5485657816026623E-17</v>
      </c>
      <c r="G197">
        <f t="shared" si="22"/>
        <v>0.24200846116827801</v>
      </c>
      <c r="H197">
        <f t="shared" si="23"/>
        <v>0.14959000631186695</v>
      </c>
      <c r="I197">
        <f t="shared" si="28"/>
        <v>1.2927403418451828</v>
      </c>
      <c r="J197">
        <f t="shared" si="29"/>
        <v>9.6785361350166385E-5</v>
      </c>
      <c r="K197">
        <f t="shared" si="30"/>
        <v>5.9855352393714458E-5</v>
      </c>
      <c r="L197">
        <f t="shared" si="31"/>
        <v>9.9941316751464958E-3</v>
      </c>
    </row>
    <row r="198" spans="2:12" x14ac:dyDescent="0.25">
      <c r="B198">
        <f t="shared" si="32"/>
        <v>6.3999999999999835E-2</v>
      </c>
      <c r="C198">
        <f t="shared" si="24"/>
        <v>3.8735796124100701E-14</v>
      </c>
      <c r="D198">
        <f t="shared" si="25"/>
        <v>189947367.94960335</v>
      </c>
      <c r="E198">
        <f t="shared" si="26"/>
        <v>2.3918915352082686E-14</v>
      </c>
      <c r="F198">
        <f t="shared" si="27"/>
        <v>1.5491429982204945E-17</v>
      </c>
      <c r="G198">
        <f t="shared" si="22"/>
        <v>0.24209872577562938</v>
      </c>
      <c r="H198">
        <f t="shared" si="23"/>
        <v>0.14949322095051679</v>
      </c>
      <c r="I198">
        <f t="shared" si="28"/>
        <v>1.2925509376164792</v>
      </c>
      <c r="J198">
        <f t="shared" si="29"/>
        <v>9.6821437388780902E-5</v>
      </c>
      <c r="K198">
        <f t="shared" si="30"/>
        <v>5.9816645452476383E-5</v>
      </c>
      <c r="L198">
        <f t="shared" si="31"/>
        <v>1.0053948320598973E-2</v>
      </c>
    </row>
    <row r="199" spans="2:12" x14ac:dyDescent="0.25">
      <c r="B199">
        <f t="shared" si="32"/>
        <v>6.4399999999999832E-2</v>
      </c>
      <c r="C199">
        <f t="shared" si="24"/>
        <v>3.8750262368978356E-14</v>
      </c>
      <c r="D199">
        <f t="shared" si="25"/>
        <v>189905838.1698553</v>
      </c>
      <c r="E199">
        <f t="shared" si="26"/>
        <v>2.3903423922100481E-14</v>
      </c>
      <c r="F199">
        <f t="shared" si="27"/>
        <v>1.5497211698615717E-17</v>
      </c>
      <c r="G199">
        <f t="shared" si="22"/>
        <v>0.2421891398061147</v>
      </c>
      <c r="H199">
        <f t="shared" si="23"/>
        <v>0.14939639951312797</v>
      </c>
      <c r="I199">
        <f t="shared" si="28"/>
        <v>1.2923614627887288</v>
      </c>
      <c r="J199">
        <f t="shared" si="29"/>
        <v>9.6857573116348227E-5</v>
      </c>
      <c r="K199">
        <f t="shared" si="30"/>
        <v>5.9777924092728588E-5</v>
      </c>
      <c r="L199">
        <f t="shared" si="31"/>
        <v>1.0113726244691701E-2</v>
      </c>
    </row>
    <row r="200" spans="2:12" x14ac:dyDescent="0.25">
      <c r="B200">
        <f t="shared" si="32"/>
        <v>6.479999999999983E-2</v>
      </c>
      <c r="C200">
        <f t="shared" si="24"/>
        <v>3.8764752586040399E-14</v>
      </c>
      <c r="D200">
        <f t="shared" si="25"/>
        <v>189864265.51482973</v>
      </c>
      <c r="E200">
        <f t="shared" si="26"/>
        <v>2.3887926710401864E-14</v>
      </c>
      <c r="F200">
        <f t="shared" si="27"/>
        <v>1.5503002991003656E-17</v>
      </c>
      <c r="G200">
        <f t="shared" si="22"/>
        <v>0.24227970366275248</v>
      </c>
      <c r="H200">
        <f t="shared" si="23"/>
        <v>0.14929954194001163</v>
      </c>
      <c r="I200">
        <f t="shared" si="28"/>
        <v>1.2921719172451229</v>
      </c>
      <c r="J200">
        <f t="shared" si="29"/>
        <v>9.6893768693772855E-5</v>
      </c>
      <c r="K200">
        <f t="shared" si="30"/>
        <v>5.9739188290627561E-5</v>
      </c>
      <c r="L200">
        <f t="shared" si="31"/>
        <v>1.0173465432982328E-2</v>
      </c>
    </row>
    <row r="201" spans="2:12" x14ac:dyDescent="0.25">
      <c r="B201">
        <f t="shared" si="32"/>
        <v>6.5199999999999828E-2</v>
      </c>
      <c r="C201">
        <f t="shared" si="24"/>
        <v>3.877926684001312E-14</v>
      </c>
      <c r="D201">
        <f t="shared" si="25"/>
        <v>189822649.89942524</v>
      </c>
      <c r="E201">
        <f t="shared" si="26"/>
        <v>2.3872423707410861E-14</v>
      </c>
      <c r="F201">
        <f t="shared" si="27"/>
        <v>1.5508803885210609E-17</v>
      </c>
      <c r="G201">
        <f t="shared" si="22"/>
        <v>0.24237041775008197</v>
      </c>
      <c r="H201">
        <f t="shared" si="23"/>
        <v>0.14920264817131787</v>
      </c>
      <c r="I201">
        <f t="shared" si="28"/>
        <v>1.2919823008685387</v>
      </c>
      <c r="J201">
        <f t="shared" si="29"/>
        <v>9.6930024282566309E-5</v>
      </c>
      <c r="K201">
        <f t="shared" si="30"/>
        <v>5.9700438022265541E-5</v>
      </c>
      <c r="L201">
        <f t="shared" si="31"/>
        <v>1.0233165871004594E-2</v>
      </c>
    </row>
    <row r="202" spans="2:12" x14ac:dyDescent="0.25">
      <c r="B202">
        <f t="shared" si="32"/>
        <v>6.5599999999999825E-2</v>
      </c>
      <c r="C202">
        <f t="shared" si="24"/>
        <v>3.8793805195867531E-14</v>
      </c>
      <c r="D202">
        <f t="shared" si="25"/>
        <v>189780991.23828205</v>
      </c>
      <c r="E202">
        <f t="shared" si="26"/>
        <v>2.3856914903525652E-14</v>
      </c>
      <c r="F202">
        <f t="shared" si="27"/>
        <v>1.5514614407176034E-17</v>
      </c>
      <c r="G202">
        <f t="shared" si="22"/>
        <v>0.24246128247417204</v>
      </c>
      <c r="H202">
        <f t="shared" si="23"/>
        <v>0.1491057181470353</v>
      </c>
      <c r="I202">
        <f t="shared" si="28"/>
        <v>1.2917926135415363</v>
      </c>
      <c r="J202">
        <f t="shared" si="29"/>
        <v>9.6966340044850221E-5</v>
      </c>
      <c r="K202">
        <f t="shared" si="30"/>
        <v>5.9661673263670275E-5</v>
      </c>
      <c r="L202">
        <f t="shared" si="31"/>
        <v>1.0292827544268263E-2</v>
      </c>
    </row>
    <row r="203" spans="2:12" x14ac:dyDescent="0.25">
      <c r="B203">
        <f t="shared" si="32"/>
        <v>6.5999999999999823E-2</v>
      </c>
      <c r="C203">
        <f t="shared" si="24"/>
        <v>3.880836771882031E-14</v>
      </c>
      <c r="D203">
        <f t="shared" si="25"/>
        <v>189739289.44578141</v>
      </c>
      <c r="E203">
        <f t="shared" si="26"/>
        <v>2.3841400289118474E-14</v>
      </c>
      <c r="F203">
        <f t="shared" si="27"/>
        <v>1.5520434582937472E-17</v>
      </c>
      <c r="G203">
        <f t="shared" si="22"/>
        <v>0.24255229824262692</v>
      </c>
      <c r="H203">
        <f t="shared" si="23"/>
        <v>0.14900875180699044</v>
      </c>
      <c r="I203">
        <f t="shared" si="28"/>
        <v>1.2916028551463596</v>
      </c>
      <c r="J203">
        <f t="shared" si="29"/>
        <v>9.7002716143359204E-5</v>
      </c>
      <c r="K203">
        <f t="shared" si="30"/>
        <v>5.9622893990804785E-5</v>
      </c>
      <c r="L203">
        <f t="shared" si="31"/>
        <v>1.0352450438259069E-2</v>
      </c>
    </row>
    <row r="204" spans="2:12" x14ac:dyDescent="0.25">
      <c r="B204">
        <f t="shared" si="32"/>
        <v>6.639999999999982E-2</v>
      </c>
      <c r="C204">
        <f t="shared" si="24"/>
        <v>3.8822954474335181E-14</v>
      </c>
      <c r="D204">
        <f t="shared" si="25"/>
        <v>189697544.43604428</v>
      </c>
      <c r="E204">
        <f t="shared" si="26"/>
        <v>2.3825879854535537E-14</v>
      </c>
      <c r="F204">
        <f t="shared" si="27"/>
        <v>1.5526264438631003E-17</v>
      </c>
      <c r="G204">
        <f t="shared" si="22"/>
        <v>0.24264346546459487</v>
      </c>
      <c r="H204">
        <f t="shared" si="23"/>
        <v>0.14891174909084709</v>
      </c>
      <c r="I204">
        <f t="shared" si="28"/>
        <v>1.2914130255649336</v>
      </c>
      <c r="J204">
        <f t="shared" si="29"/>
        <v>9.7039152741443764E-5</v>
      </c>
      <c r="K204">
        <f t="shared" si="30"/>
        <v>5.958410017956714E-5</v>
      </c>
      <c r="L204">
        <f t="shared" si="31"/>
        <v>1.0412034538438636E-2</v>
      </c>
    </row>
    <row r="205" spans="2:12" x14ac:dyDescent="0.25">
      <c r="B205">
        <f t="shared" si="32"/>
        <v>6.6799999999999818E-2</v>
      </c>
      <c r="C205">
        <f t="shared" si="24"/>
        <v>3.8837565528124111E-14</v>
      </c>
      <c r="D205">
        <f t="shared" si="25"/>
        <v>189655756.12293011</v>
      </c>
      <c r="E205">
        <f t="shared" si="26"/>
        <v>2.3810353590096906E-14</v>
      </c>
      <c r="F205">
        <f t="shared" si="27"/>
        <v>1.5532104000491764E-17</v>
      </c>
      <c r="G205">
        <f t="shared" si="22"/>
        <v>0.24273478455077566</v>
      </c>
      <c r="H205">
        <f t="shared" si="23"/>
        <v>0.14881470993810567</v>
      </c>
      <c r="I205">
        <f t="shared" si="28"/>
        <v>1.2912231246788632</v>
      </c>
      <c r="J205">
        <f t="shared" si="29"/>
        <v>9.7075650003073516E-5</v>
      </c>
      <c r="K205">
        <f t="shared" si="30"/>
        <v>5.9545291805790197E-5</v>
      </c>
      <c r="L205">
        <f t="shared" si="31"/>
        <v>1.0471579830244427E-2</v>
      </c>
    </row>
    <row r="206" spans="2:12" x14ac:dyDescent="0.25">
      <c r="B206">
        <f t="shared" si="32"/>
        <v>6.7199999999999815E-2</v>
      </c>
      <c r="C206">
        <f t="shared" si="24"/>
        <v>3.885220094614843E-14</v>
      </c>
      <c r="D206">
        <f t="shared" si="25"/>
        <v>189613924.42003611</v>
      </c>
      <c r="E206">
        <f t="shared" si="26"/>
        <v>2.3794821486096413E-14</v>
      </c>
      <c r="F206">
        <f t="shared" si="27"/>
        <v>1.5537953294854416E-17</v>
      </c>
      <c r="G206">
        <f t="shared" si="22"/>
        <v>0.24282625591342766</v>
      </c>
      <c r="H206">
        <f t="shared" si="23"/>
        <v>0.14871763428810256</v>
      </c>
      <c r="I206">
        <f t="shared" si="28"/>
        <v>1.2910331523694329</v>
      </c>
      <c r="J206">
        <f t="shared" si="29"/>
        <v>9.711220809284008E-5</v>
      </c>
      <c r="K206">
        <f t="shared" si="30"/>
        <v>5.9506468845241286E-5</v>
      </c>
      <c r="L206">
        <f t="shared" si="31"/>
        <v>1.0531086299089668E-2</v>
      </c>
    </row>
    <row r="207" spans="2:12" x14ac:dyDescent="0.25">
      <c r="B207">
        <f t="shared" si="32"/>
        <v>6.7599999999999813E-2</v>
      </c>
      <c r="C207">
        <f t="shared" si="24"/>
        <v>3.8866860794620069E-14</v>
      </c>
      <c r="D207">
        <f t="shared" si="25"/>
        <v>189572049.24069604</v>
      </c>
      <c r="E207">
        <f t="shared" si="26"/>
        <v>2.3779283532801559E-14</v>
      </c>
      <c r="F207">
        <f t="shared" si="27"/>
        <v>1.5543812348153603E-17</v>
      </c>
      <c r="G207">
        <f t="shared" si="22"/>
        <v>0.24291787996637543</v>
      </c>
      <c r="H207">
        <f t="shared" si="23"/>
        <v>0.14862052208000975</v>
      </c>
      <c r="I207">
        <f t="shared" si="28"/>
        <v>1.2908431085176053</v>
      </c>
      <c r="J207">
        <f t="shared" si="29"/>
        <v>9.7148827175960024E-5</v>
      </c>
      <c r="K207">
        <f t="shared" si="30"/>
        <v>5.9467631273622106E-5</v>
      </c>
      <c r="L207">
        <f t="shared" si="31"/>
        <v>1.0590553930363291E-2</v>
      </c>
    </row>
    <row r="208" spans="2:12" x14ac:dyDescent="0.25">
      <c r="B208">
        <f t="shared" si="32"/>
        <v>6.7999999999999811E-2</v>
      </c>
      <c r="C208">
        <f t="shared" si="24"/>
        <v>3.8881545140002843E-14</v>
      </c>
      <c r="D208">
        <f t="shared" si="25"/>
        <v>189530130.49797902</v>
      </c>
      <c r="E208">
        <f t="shared" si="26"/>
        <v>2.3763739720453406E-14</v>
      </c>
      <c r="F208">
        <f t="shared" si="27"/>
        <v>1.5549681186924488E-17</v>
      </c>
      <c r="G208">
        <f t="shared" si="22"/>
        <v>0.24300965712501776</v>
      </c>
      <c r="H208">
        <f t="shared" si="23"/>
        <v>0.14852337325283377</v>
      </c>
      <c r="I208">
        <f t="shared" si="28"/>
        <v>1.2906529930040191</v>
      </c>
      <c r="J208">
        <f t="shared" si="29"/>
        <v>9.7185507418278048E-5</v>
      </c>
      <c r="K208">
        <f t="shared" si="30"/>
        <v>5.9428779066568345E-5</v>
      </c>
      <c r="L208">
        <f t="shared" si="31"/>
        <v>1.0649982709429859E-2</v>
      </c>
    </row>
    <row r="209" spans="2:12" x14ac:dyDescent="0.25">
      <c r="B209">
        <f t="shared" si="32"/>
        <v>6.8399999999999808E-2</v>
      </c>
      <c r="C209">
        <f t="shared" si="24"/>
        <v>3.8896254049013717E-14</v>
      </c>
      <c r="D209">
        <f t="shared" si="25"/>
        <v>189488168.10468832</v>
      </c>
      <c r="E209">
        <f t="shared" si="26"/>
        <v>2.374819003926648E-14</v>
      </c>
      <c r="F209">
        <f t="shared" si="27"/>
        <v>1.5555559837803217E-17</v>
      </c>
      <c r="G209">
        <f t="shared" si="22"/>
        <v>0.2431015878063357</v>
      </c>
      <c r="H209">
        <f t="shared" si="23"/>
        <v>0.14842618774541549</v>
      </c>
      <c r="I209">
        <f t="shared" si="28"/>
        <v>1.2904628057089886</v>
      </c>
      <c r="J209">
        <f t="shared" si="29"/>
        <v>9.7222248986270104E-5</v>
      </c>
      <c r="K209">
        <f t="shared" si="30"/>
        <v>5.9389912199649492E-5</v>
      </c>
      <c r="L209">
        <f t="shared" si="31"/>
        <v>1.0709372621629508E-2</v>
      </c>
    </row>
    <row r="210" spans="2:12" x14ac:dyDescent="0.25">
      <c r="B210">
        <f t="shared" si="32"/>
        <v>6.8799999999999806E-2</v>
      </c>
      <c r="C210">
        <f t="shared" si="24"/>
        <v>3.8910987588623844E-14</v>
      </c>
      <c r="D210">
        <f t="shared" si="25"/>
        <v>189446161.97336081</v>
      </c>
      <c r="E210">
        <f t="shared" si="26"/>
        <v>2.3732634479428678E-14</v>
      </c>
      <c r="F210">
        <f t="shared" si="27"/>
        <v>1.556144832752742E-17</v>
      </c>
      <c r="G210">
        <f t="shared" si="22"/>
        <v>0.243193672428899</v>
      </c>
      <c r="H210">
        <f t="shared" si="23"/>
        <v>0.14832896549642921</v>
      </c>
      <c r="I210">
        <f t="shared" si="28"/>
        <v>1.2902725465125029</v>
      </c>
      <c r="J210">
        <f t="shared" si="29"/>
        <v>9.7259052047046359E-5</v>
      </c>
      <c r="K210">
        <f t="shared" si="30"/>
        <v>5.9351030648368583E-5</v>
      </c>
      <c r="L210">
        <f t="shared" si="31"/>
        <v>1.0768723652277877E-2</v>
      </c>
    </row>
    <row r="211" spans="2:12" x14ac:dyDescent="0.25">
      <c r="B211">
        <f t="shared" si="32"/>
        <v>6.9199999999999803E-2</v>
      </c>
      <c r="C211">
        <f t="shared" si="24"/>
        <v>3.8925745826060033E-14</v>
      </c>
      <c r="D211">
        <f t="shared" si="25"/>
        <v>189404112.01626527</v>
      </c>
      <c r="E211">
        <f t="shared" si="26"/>
        <v>2.3717073031101149E-14</v>
      </c>
      <c r="F211">
        <f t="shared" si="27"/>
        <v>1.5567346682936682E-17</v>
      </c>
      <c r="G211">
        <f t="shared" si="22"/>
        <v>0.24328591141287517</v>
      </c>
      <c r="H211">
        <f t="shared" si="23"/>
        <v>0.14823170644438216</v>
      </c>
      <c r="I211">
        <f t="shared" si="28"/>
        <v>1.2900822152942233</v>
      </c>
      <c r="J211">
        <f t="shared" si="29"/>
        <v>9.7295916768354234E-5</v>
      </c>
      <c r="K211">
        <f t="shared" si="30"/>
        <v>5.9312134388161919E-5</v>
      </c>
      <c r="L211">
        <f t="shared" si="31"/>
        <v>1.0828035786666039E-2</v>
      </c>
    </row>
    <row r="212" spans="2:12" x14ac:dyDescent="0.25">
      <c r="B212">
        <f t="shared" si="32"/>
        <v>6.9599999999999801E-2</v>
      </c>
      <c r="C212">
        <f t="shared" si="24"/>
        <v>3.8940528828805971E-14</v>
      </c>
      <c r="D212">
        <f t="shared" si="25"/>
        <v>189362018.14540148</v>
      </c>
      <c r="E212">
        <f t="shared" si="26"/>
        <v>2.3701505684418214E-14</v>
      </c>
      <c r="F212">
        <f t="shared" si="27"/>
        <v>1.5573254930973108E-17</v>
      </c>
      <c r="G212">
        <f t="shared" si="22"/>
        <v>0.24337830518003731</v>
      </c>
      <c r="H212">
        <f t="shared" si="23"/>
        <v>0.14813441052761384</v>
      </c>
      <c r="I212">
        <f t="shared" si="28"/>
        <v>1.2898918119334832</v>
      </c>
      <c r="J212">
        <f t="shared" si="29"/>
        <v>9.73328433185819E-5</v>
      </c>
      <c r="K212">
        <f t="shared" si="30"/>
        <v>5.9273223394398838E-5</v>
      </c>
      <c r="L212">
        <f t="shared" si="31"/>
        <v>1.0887309010060438E-2</v>
      </c>
    </row>
    <row r="213" spans="2:12" x14ac:dyDescent="0.25">
      <c r="B213">
        <f t="shared" si="32"/>
        <v>6.9999999999999798E-2</v>
      </c>
      <c r="C213">
        <f t="shared" si="24"/>
        <v>3.8955336664603321E-14</v>
      </c>
      <c r="D213">
        <f t="shared" si="25"/>
        <v>189319880.2724992</v>
      </c>
      <c r="E213">
        <f t="shared" si="26"/>
        <v>2.368593242948724E-14</v>
      </c>
      <c r="F213">
        <f t="shared" si="27"/>
        <v>1.5579173098681763E-17</v>
      </c>
      <c r="G213">
        <f t="shared" si="22"/>
        <v>0.24347085415377073</v>
      </c>
      <c r="H213">
        <f t="shared" si="23"/>
        <v>0.14803707768429525</v>
      </c>
      <c r="I213">
        <f t="shared" si="28"/>
        <v>1.2897013363092866</v>
      </c>
      <c r="J213">
        <f t="shared" si="29"/>
        <v>9.7369831866761018E-5</v>
      </c>
      <c r="K213">
        <f t="shared" si="30"/>
        <v>5.9234297642381461E-5</v>
      </c>
      <c r="L213">
        <f t="shared" si="31"/>
        <v>1.0946543307702819E-2</v>
      </c>
    </row>
    <row r="214" spans="2:12" x14ac:dyDescent="0.25">
      <c r="B214">
        <f t="shared" si="32"/>
        <v>7.0399999999999796E-2</v>
      </c>
      <c r="C214">
        <f t="shared" si="24"/>
        <v>3.8970169401453244E-14</v>
      </c>
      <c r="D214">
        <f t="shared" si="25"/>
        <v>189277698.30901688</v>
      </c>
      <c r="E214">
        <f t="shared" si="26"/>
        <v>2.3670353256388558E-14</v>
      </c>
      <c r="F214">
        <f t="shared" si="27"/>
        <v>1.5585101213211218E-17</v>
      </c>
      <c r="G214">
        <f t="shared" si="22"/>
        <v>0.24356355875908275</v>
      </c>
      <c r="H214">
        <f t="shared" si="23"/>
        <v>0.14793970785242849</v>
      </c>
      <c r="I214">
        <f t="shared" si="28"/>
        <v>1.2895107883003063</v>
      </c>
      <c r="J214">
        <f t="shared" si="29"/>
        <v>9.7406882582570106E-5</v>
      </c>
      <c r="K214">
        <f t="shared" si="30"/>
        <v>5.9195357107344392E-5</v>
      </c>
      <c r="L214">
        <f t="shared" si="31"/>
        <v>1.1005738664810165E-2</v>
      </c>
    </row>
    <row r="215" spans="2:12" x14ac:dyDescent="0.25">
      <c r="B215">
        <f t="shared" si="32"/>
        <v>7.0799999999999794E-2</v>
      </c>
      <c r="C215">
        <f t="shared" si="24"/>
        <v>3.8985027107617388E-14</v>
      </c>
      <c r="D215">
        <f t="shared" si="25"/>
        <v>189235472.16614079</v>
      </c>
      <c r="E215">
        <f t="shared" si="26"/>
        <v>2.3654768155175348E-14</v>
      </c>
      <c r="F215">
        <f t="shared" si="27"/>
        <v>1.5591039301814032E-17</v>
      </c>
      <c r="G215">
        <f t="shared" si="22"/>
        <v>0.24365641942260866</v>
      </c>
      <c r="H215">
        <f t="shared" si="23"/>
        <v>0.14784230096984591</v>
      </c>
      <c r="I215">
        <f t="shared" si="28"/>
        <v>1.2893201677848833</v>
      </c>
      <c r="J215">
        <f t="shared" si="29"/>
        <v>9.7443995636337693E-5</v>
      </c>
      <c r="K215">
        <f t="shared" si="30"/>
        <v>5.9156401764454524E-5</v>
      </c>
      <c r="L215">
        <f t="shared" si="31"/>
        <v>1.1064895066574619E-2</v>
      </c>
    </row>
    <row r="216" spans="2:12" x14ac:dyDescent="0.25">
      <c r="B216">
        <f t="shared" si="32"/>
        <v>7.1199999999999791E-2</v>
      </c>
      <c r="C216">
        <f t="shared" si="24"/>
        <v>3.8999909851619506E-14</v>
      </c>
      <c r="D216">
        <f t="shared" si="25"/>
        <v>189193201.75478354</v>
      </c>
      <c r="E216">
        <f t="shared" si="26"/>
        <v>2.3639177115873532E-14</v>
      </c>
      <c r="F216">
        <f t="shared" si="27"/>
        <v>1.5596987391847284E-17</v>
      </c>
      <c r="G216">
        <f t="shared" si="22"/>
        <v>0.24374943657262191</v>
      </c>
      <c r="H216">
        <f t="shared" si="23"/>
        <v>0.14774485697420958</v>
      </c>
      <c r="I216">
        <f t="shared" si="28"/>
        <v>1.2891294746410253</v>
      </c>
      <c r="J216">
        <f t="shared" si="29"/>
        <v>9.7481171199045524E-5</v>
      </c>
      <c r="K216">
        <f t="shared" si="30"/>
        <v>5.9117431588810741E-5</v>
      </c>
      <c r="L216">
        <f t="shared" si="31"/>
        <v>1.112401249816343E-2</v>
      </c>
    </row>
    <row r="217" spans="2:12" x14ac:dyDescent="0.25">
      <c r="B217">
        <f t="shared" si="32"/>
        <v>7.1599999999999789E-2</v>
      </c>
      <c r="C217">
        <f t="shared" si="24"/>
        <v>3.9014817702246432E-14</v>
      </c>
      <c r="D217">
        <f t="shared" si="25"/>
        <v>189150886.98558316</v>
      </c>
      <c r="E217">
        <f t="shared" si="26"/>
        <v>2.3623580128481685E-14</v>
      </c>
      <c r="F217">
        <f t="shared" si="27"/>
        <v>1.5602945510773092E-17</v>
      </c>
      <c r="G217">
        <f t="shared" si="22"/>
        <v>0.2438426106390402</v>
      </c>
      <c r="H217">
        <f t="shared" si="23"/>
        <v>0.14764737580301052</v>
      </c>
      <c r="I217">
        <f t="shared" si="28"/>
        <v>1.2889387087464055</v>
      </c>
      <c r="J217">
        <f t="shared" si="29"/>
        <v>9.7518409442331829E-5</v>
      </c>
      <c r="K217">
        <f t="shared" si="30"/>
        <v>5.9078446555443664E-5</v>
      </c>
      <c r="L217">
        <f t="shared" si="31"/>
        <v>1.1183090944718874E-2</v>
      </c>
    </row>
    <row r="218" spans="2:12" x14ac:dyDescent="0.25">
      <c r="B218">
        <f t="shared" si="32"/>
        <v>7.1999999999999786E-2</v>
      </c>
      <c r="C218">
        <f t="shared" si="24"/>
        <v>3.9029750728549611E-14</v>
      </c>
      <c r="D218">
        <f t="shared" si="25"/>
        <v>189108527.76890194</v>
      </c>
      <c r="E218">
        <f t="shared" si="26"/>
        <v>2.3607977182970911E-14</v>
      </c>
      <c r="F218">
        <f t="shared" si="27"/>
        <v>1.5608913686159115E-17</v>
      </c>
      <c r="G218">
        <f t="shared" si="22"/>
        <v>0.24393594205343505</v>
      </c>
      <c r="H218">
        <f t="shared" si="23"/>
        <v>0.14754985739356818</v>
      </c>
      <c r="I218">
        <f t="shared" si="28"/>
        <v>1.2887478699783608</v>
      </c>
      <c r="J218">
        <f t="shared" si="29"/>
        <v>9.7555710538494466E-5</v>
      </c>
      <c r="K218">
        <f t="shared" si="30"/>
        <v>5.9039446639315385E-5</v>
      </c>
      <c r="L218">
        <f t="shared" si="31"/>
        <v>1.124213039135819E-2</v>
      </c>
    </row>
    <row r="219" spans="2:12" x14ac:dyDescent="0.25">
      <c r="B219">
        <f t="shared" si="32"/>
        <v>7.2399999999999784E-2</v>
      </c>
      <c r="C219">
        <f t="shared" si="24"/>
        <v>3.9044708999846249E-14</v>
      </c>
      <c r="D219">
        <f t="shared" si="25"/>
        <v>189066124.01482534</v>
      </c>
      <c r="E219">
        <f t="shared" si="26"/>
        <v>2.3592368269284751E-14</v>
      </c>
      <c r="F219">
        <f t="shared" si="27"/>
        <v>1.5614891945679077E-17</v>
      </c>
      <c r="G219">
        <f t="shared" si="22"/>
        <v>0.24402943124903903</v>
      </c>
      <c r="H219">
        <f t="shared" si="23"/>
        <v>0.1474523016830297</v>
      </c>
      <c r="I219">
        <f t="shared" si="28"/>
        <v>1.2885569582138914</v>
      </c>
      <c r="J219">
        <f t="shared" si="29"/>
        <v>9.759307466049423E-5</v>
      </c>
      <c r="K219">
        <f t="shared" si="30"/>
        <v>5.9000431815319217E-5</v>
      </c>
      <c r="L219">
        <f t="shared" si="31"/>
        <v>1.130113082317351E-2</v>
      </c>
    </row>
    <row r="220" spans="2:12" x14ac:dyDescent="0.25">
      <c r="B220">
        <f t="shared" si="32"/>
        <v>7.2799999999999782E-2</v>
      </c>
      <c r="C220">
        <f t="shared" si="24"/>
        <v>3.905969258572077E-14</v>
      </c>
      <c r="D220">
        <f t="shared" si="25"/>
        <v>189023675.6331605</v>
      </c>
      <c r="E220">
        <f t="shared" si="26"/>
        <v>2.3576753377339071E-14</v>
      </c>
      <c r="F220">
        <f t="shared" si="27"/>
        <v>1.5620880317113308E-17</v>
      </c>
      <c r="G220">
        <f t="shared" si="22"/>
        <v>0.24412307866075478</v>
      </c>
      <c r="H220">
        <f t="shared" si="23"/>
        <v>0.14735470860836916</v>
      </c>
      <c r="I220">
        <f t="shared" si="28"/>
        <v>1.2883659733296586</v>
      </c>
      <c r="J220">
        <f t="shared" si="29"/>
        <v>9.763050198195817E-5</v>
      </c>
      <c r="K220">
        <f t="shared" si="30"/>
        <v>5.8961402058279417E-5</v>
      </c>
      <c r="L220">
        <f t="shared" si="31"/>
        <v>1.1360092225231789E-2</v>
      </c>
    </row>
    <row r="221" spans="2:12" x14ac:dyDescent="0.25">
      <c r="B221">
        <f t="shared" si="32"/>
        <v>7.3199999999999779E-2</v>
      </c>
      <c r="C221">
        <f t="shared" si="24"/>
        <v>3.9074701556026057E-14</v>
      </c>
      <c r="D221">
        <f t="shared" si="25"/>
        <v>188981182.53343555</v>
      </c>
      <c r="E221">
        <f t="shared" si="26"/>
        <v>2.3561132497021956E-14</v>
      </c>
      <c r="F221">
        <f t="shared" si="27"/>
        <v>1.562687882834927E-17</v>
      </c>
      <c r="G221">
        <f t="shared" si="22"/>
        <v>0.24421688472516281</v>
      </c>
      <c r="H221">
        <f t="shared" si="23"/>
        <v>0.14725707810638719</v>
      </c>
      <c r="I221">
        <f t="shared" si="28"/>
        <v>1.2881749152019843</v>
      </c>
      <c r="J221">
        <f t="shared" si="29"/>
        <v>9.7667992677182925E-5</v>
      </c>
      <c r="K221">
        <f t="shared" si="30"/>
        <v>5.8922357342950914E-5</v>
      </c>
      <c r="L221">
        <f t="shared" si="31"/>
        <v>1.141901458257474E-2</v>
      </c>
    </row>
    <row r="222" spans="2:12" x14ac:dyDescent="0.25">
      <c r="B222">
        <f t="shared" si="32"/>
        <v>7.3599999999999777E-2</v>
      </c>
      <c r="C222">
        <f t="shared" si="24"/>
        <v>3.9089735980884775E-14</v>
      </c>
      <c r="D222">
        <f t="shared" si="25"/>
        <v>188938644.62489814</v>
      </c>
      <c r="E222">
        <f t="shared" si="26"/>
        <v>2.3545505618193606E-14</v>
      </c>
      <c r="F222">
        <f t="shared" si="27"/>
        <v>1.5632887507382073E-17</v>
      </c>
      <c r="G222">
        <f t="shared" si="22"/>
        <v>0.24431084988052984</v>
      </c>
      <c r="H222">
        <f t="shared" si="23"/>
        <v>0.14715941011371</v>
      </c>
      <c r="I222">
        <f t="shared" si="28"/>
        <v>1.2879837837068493</v>
      </c>
      <c r="J222">
        <f t="shared" si="29"/>
        <v>9.7705546921137936E-5</v>
      </c>
      <c r="K222">
        <f t="shared" si="30"/>
        <v>5.8883297644019083E-5</v>
      </c>
      <c r="L222">
        <f t="shared" si="31"/>
        <v>1.147789788021876E-2</v>
      </c>
    </row>
    <row r="223" spans="2:12" x14ac:dyDescent="0.25">
      <c r="B223">
        <f t="shared" si="32"/>
        <v>7.3999999999999774E-2</v>
      </c>
      <c r="C223">
        <f t="shared" si="24"/>
        <v>3.9104795930690782E-14</v>
      </c>
      <c r="D223">
        <f t="shared" si="25"/>
        <v>188896061.81651425</v>
      </c>
      <c r="E223">
        <f t="shared" si="26"/>
        <v>2.3529872730686225E-14</v>
      </c>
      <c r="F223">
        <f t="shared" si="27"/>
        <v>1.5638906382315017E-17</v>
      </c>
      <c r="G223">
        <f t="shared" si="22"/>
        <v>0.24440497456681737</v>
      </c>
      <c r="H223">
        <f t="shared" si="23"/>
        <v>0.14706170456678888</v>
      </c>
      <c r="I223">
        <f t="shared" si="28"/>
        <v>1.2877925787198916</v>
      </c>
      <c r="J223">
        <f t="shared" si="29"/>
        <v>9.7743164889468848E-5</v>
      </c>
      <c r="K223">
        <f t="shared" si="30"/>
        <v>5.8844222936099419E-5</v>
      </c>
      <c r="L223">
        <f t="shared" si="31"/>
        <v>1.1536742103154859E-2</v>
      </c>
    </row>
    <row r="224" spans="2:12" x14ac:dyDescent="0.25">
      <c r="B224">
        <f t="shared" si="32"/>
        <v>7.4399999999999772E-2</v>
      </c>
      <c r="C224">
        <f t="shared" si="24"/>
        <v>3.9119881476110446E-14</v>
      </c>
      <c r="D224">
        <f t="shared" si="25"/>
        <v>188853434.01696712</v>
      </c>
      <c r="E224">
        <f t="shared" si="26"/>
        <v>2.3514233824303909E-14</v>
      </c>
      <c r="F224">
        <f t="shared" si="27"/>
        <v>1.5644935481360153E-17</v>
      </c>
      <c r="G224">
        <f t="shared" si="22"/>
        <v>0.24449925922569027</v>
      </c>
      <c r="H224">
        <f t="shared" si="23"/>
        <v>0.14696396140189941</v>
      </c>
      <c r="I224">
        <f t="shared" si="28"/>
        <v>1.2876013001164057</v>
      </c>
      <c r="J224">
        <f t="shared" si="29"/>
        <v>9.7780846758500938E-5</v>
      </c>
      <c r="K224">
        <f t="shared" si="30"/>
        <v>5.88051331937373E-5</v>
      </c>
      <c r="L224">
        <f t="shared" si="31"/>
        <v>1.1595547236348596E-2</v>
      </c>
    </row>
    <row r="225" spans="2:12" x14ac:dyDescent="0.25">
      <c r="B225">
        <f t="shared" si="32"/>
        <v>7.4799999999999769E-2</v>
      </c>
      <c r="C225">
        <f t="shared" si="24"/>
        <v>3.9134992688083922E-14</v>
      </c>
      <c r="D225">
        <f t="shared" si="25"/>
        <v>188810761.13465607</v>
      </c>
      <c r="E225">
        <f t="shared" si="26"/>
        <v>2.3498588888822547E-14</v>
      </c>
      <c r="F225">
        <f t="shared" si="27"/>
        <v>1.565097483283878E-17</v>
      </c>
      <c r="G225">
        <f t="shared" si="22"/>
        <v>0.24459370430052449</v>
      </c>
      <c r="H225">
        <f t="shared" si="23"/>
        <v>0.14686618055514092</v>
      </c>
      <c r="I225">
        <f t="shared" si="28"/>
        <v>1.2874099477713412</v>
      </c>
      <c r="J225">
        <f t="shared" si="29"/>
        <v>9.7818592705242366E-5</v>
      </c>
      <c r="K225">
        <f t="shared" si="30"/>
        <v>5.8766028391407707E-5</v>
      </c>
      <c r="L225">
        <f t="shared" si="31"/>
        <v>1.1654313264740004E-2</v>
      </c>
    </row>
    <row r="226" spans="2:12" x14ac:dyDescent="0.25">
      <c r="B226">
        <f t="shared" si="32"/>
        <v>7.5199999999999767E-2</v>
      </c>
      <c r="C226">
        <f t="shared" si="24"/>
        <v>3.9150129637826661E-14</v>
      </c>
      <c r="D226">
        <f t="shared" si="25"/>
        <v>188768043.07769531</v>
      </c>
      <c r="E226">
        <f t="shared" si="26"/>
        <v>2.3482937913989709E-14</v>
      </c>
      <c r="F226">
        <f t="shared" si="27"/>
        <v>1.5657024465182022E-17</v>
      </c>
      <c r="G226">
        <f t="shared" si="22"/>
        <v>0.2446883102364166</v>
      </c>
      <c r="H226">
        <f t="shared" si="23"/>
        <v>0.14676836196243567</v>
      </c>
      <c r="I226">
        <f t="shared" si="28"/>
        <v>1.2872185215593011</v>
      </c>
      <c r="J226">
        <f t="shared" si="29"/>
        <v>9.7856402907387622E-5</v>
      </c>
      <c r="K226">
        <f t="shared" si="30"/>
        <v>5.8726908503514965E-5</v>
      </c>
      <c r="L226">
        <f t="shared" si="31"/>
        <v>1.1713040173243519E-2</v>
      </c>
    </row>
    <row r="227" spans="2:12" x14ac:dyDescent="0.25">
      <c r="B227">
        <f t="shared" si="32"/>
        <v>7.5599999999999765E-2</v>
      </c>
      <c r="C227">
        <f t="shared" si="24"/>
        <v>3.9165292396830698E-14</v>
      </c>
      <c r="D227">
        <f t="shared" si="25"/>
        <v>188725279.75391251</v>
      </c>
      <c r="E227">
        <f t="shared" si="26"/>
        <v>2.3467280889524527E-14</v>
      </c>
      <c r="F227">
        <f t="shared" si="27"/>
        <v>1.5663084406931377E-17</v>
      </c>
      <c r="G227">
        <f t="shared" si="22"/>
        <v>0.24478307748019182</v>
      </c>
      <c r="H227">
        <f t="shared" si="23"/>
        <v>0.14667050555952826</v>
      </c>
      <c r="I227">
        <f t="shared" si="28"/>
        <v>1.2870270213545405</v>
      </c>
      <c r="J227">
        <f t="shared" si="29"/>
        <v>9.7894277543321098E-5</v>
      </c>
      <c r="K227">
        <f t="shared" si="30"/>
        <v>5.868777350439243E-5</v>
      </c>
      <c r="L227">
        <f t="shared" si="31"/>
        <v>1.1771727946747912E-2</v>
      </c>
    </row>
    <row r="228" spans="2:12" x14ac:dyDescent="0.25">
      <c r="B228">
        <f t="shared" si="32"/>
        <v>7.5999999999999762E-2</v>
      </c>
      <c r="C228">
        <f t="shared" si="24"/>
        <v>3.9180481036866075E-14</v>
      </c>
      <c r="D228">
        <f t="shared" si="25"/>
        <v>188682471.0708479</v>
      </c>
      <c r="E228">
        <f t="shared" si="26"/>
        <v>2.3451617805117596E-14</v>
      </c>
      <c r="F228">
        <f t="shared" si="27"/>
        <v>1.5669154686739263E-17</v>
      </c>
      <c r="G228">
        <f t="shared" si="22"/>
        <v>0.24487800648041294</v>
      </c>
      <c r="H228">
        <f t="shared" si="23"/>
        <v>0.14657261128198495</v>
      </c>
      <c r="I228">
        <f t="shared" si="28"/>
        <v>1.286835447030966</v>
      </c>
      <c r="J228">
        <f t="shared" si="29"/>
        <v>9.7932216792120358E-5</v>
      </c>
      <c r="K228">
        <f t="shared" si="30"/>
        <v>5.8648623368302288E-5</v>
      </c>
      <c r="L228">
        <f t="shared" si="31"/>
        <v>1.1830376570116215E-2</v>
      </c>
    </row>
    <row r="229" spans="2:12" x14ac:dyDescent="0.25">
      <c r="B229">
        <f t="shared" si="32"/>
        <v>7.639999999999976E-2</v>
      </c>
      <c r="C229">
        <f t="shared" si="24"/>
        <v>3.9195695629982184E-14</v>
      </c>
      <c r="D229">
        <f t="shared" si="25"/>
        <v>188639616.9357529</v>
      </c>
      <c r="E229">
        <f t="shared" si="26"/>
        <v>2.3435948650430858E-14</v>
      </c>
      <c r="F229">
        <f t="shared" si="27"/>
        <v>1.5675235333369557E-17</v>
      </c>
      <c r="G229">
        <f t="shared" si="22"/>
        <v>0.24497309768738862</v>
      </c>
      <c r="H229">
        <f t="shared" si="23"/>
        <v>0.14647467906519285</v>
      </c>
      <c r="I229">
        <f t="shared" si="28"/>
        <v>1.2866437984621331</v>
      </c>
      <c r="J229">
        <f t="shared" si="29"/>
        <v>9.7970220833559717E-5</v>
      </c>
      <c r="K229">
        <f t="shared" si="30"/>
        <v>5.8609458069435208E-5</v>
      </c>
      <c r="L229">
        <f t="shared" si="31"/>
        <v>1.1888986028185651E-2</v>
      </c>
    </row>
    <row r="230" spans="2:12" x14ac:dyDescent="0.25">
      <c r="B230">
        <f t="shared" si="32"/>
        <v>7.6799999999999757E-2</v>
      </c>
      <c r="C230">
        <f t="shared" si="24"/>
        <v>3.9210936248509171E-14</v>
      </c>
      <c r="D230">
        <f t="shared" si="25"/>
        <v>188596717.25558895</v>
      </c>
      <c r="E230">
        <f t="shared" si="26"/>
        <v>2.3420273415097489E-14</v>
      </c>
      <c r="F230">
        <f t="shared" si="27"/>
        <v>1.5681326375698177E-17</v>
      </c>
      <c r="G230">
        <f t="shared" si="22"/>
        <v>0.2450683515531823</v>
      </c>
      <c r="H230">
        <f t="shared" si="23"/>
        <v>0.1463767088443593</v>
      </c>
      <c r="I230">
        <f t="shared" si="28"/>
        <v>1.2864520755212456</v>
      </c>
      <c r="J230">
        <f t="shared" si="29"/>
        <v>9.8008289848113583E-5</v>
      </c>
      <c r="K230">
        <f t="shared" si="30"/>
        <v>5.857027758191007E-5</v>
      </c>
      <c r="L230">
        <f t="shared" si="31"/>
        <v>1.194755630576756E-2</v>
      </c>
    </row>
    <row r="231" spans="2:12" x14ac:dyDescent="0.25">
      <c r="B231">
        <f t="shared" si="32"/>
        <v>7.7199999999999755E-2</v>
      </c>
      <c r="C231">
        <f t="shared" si="24"/>
        <v>3.9226202965059422E-14</v>
      </c>
      <c r="D231">
        <f t="shared" si="25"/>
        <v>188553771.93702626</v>
      </c>
      <c r="E231">
        <f t="shared" si="26"/>
        <v>2.3404592088721791E-14</v>
      </c>
      <c r="F231">
        <f t="shared" si="27"/>
        <v>1.5687427842713622E-17</v>
      </c>
      <c r="G231">
        <f t="shared" ref="G231:G294" si="33">C231/$C$19/$F$36</f>
        <v>0.24516376853162136</v>
      </c>
      <c r="H231">
        <f t="shared" ref="H231:H294" si="34">E231/$C$19/$F$36</f>
        <v>0.1462787005545112</v>
      </c>
      <c r="I231">
        <f t="shared" si="28"/>
        <v>1.2862602780811547</v>
      </c>
      <c r="J231">
        <f t="shared" si="29"/>
        <v>9.8046424016960137E-5</v>
      </c>
      <c r="K231">
        <f t="shared" si="30"/>
        <v>5.8531081879773739E-5</v>
      </c>
      <c r="L231">
        <f t="shared" si="31"/>
        <v>1.2006087387647335E-2</v>
      </c>
    </row>
    <row r="232" spans="2:12" x14ac:dyDescent="0.25">
      <c r="B232">
        <f t="shared" si="32"/>
        <v>7.7599999999999753E-2</v>
      </c>
      <c r="C232">
        <f t="shared" ref="C232:C295" si="35">((4*PI()*$C$6^2)/($C$16*D232^2))*(($C$11*$C$10*$C$12)/($C$13*$C$14))*($C$8^2/(4*PI()*$C$7))^2*((LN((2*$C$16*D232^2)/($C$9*(1-(D232/$C$4)^2))))-(D232/$C$4)^2)/$F$34</f>
        <v>3.9241495852528892E-14</v>
      </c>
      <c r="D232">
        <f t="shared" ref="D232:D295" si="36">$C$4*SQRT(1-(1/I232)^2)</f>
        <v>188510780.88644248</v>
      </c>
      <c r="E232">
        <f t="shared" ref="E232:E295" si="37">E231-F231</f>
        <v>2.3388904660879078E-14</v>
      </c>
      <c r="F232">
        <f t="shared" ref="F232:F295" si="38">(B232-B231)*(C232+C231)/2</f>
        <v>1.5693539763517567E-17</v>
      </c>
      <c r="G232">
        <f t="shared" si="33"/>
        <v>0.24525934907830557</v>
      </c>
      <c r="H232">
        <f t="shared" si="34"/>
        <v>0.14618065413049422</v>
      </c>
      <c r="I232">
        <f t="shared" ref="I232:I295" si="39">(H232*$F$36/$F$35)/($C$4^2*$C$29)+1</f>
        <v>1.2860684060143566</v>
      </c>
      <c r="J232">
        <f t="shared" ref="J232:J295" si="40">(B232-B231)*(G231+G232)/2</f>
        <v>9.8084623521984795E-5</v>
      </c>
      <c r="K232">
        <f t="shared" ref="K232:K295" si="41">(B232-B231)*(H232+H231)/2</f>
        <v>5.8491870937000727E-5</v>
      </c>
      <c r="L232">
        <f t="shared" si="31"/>
        <v>1.2064579258584335E-2</v>
      </c>
    </row>
    <row r="233" spans="2:12" x14ac:dyDescent="0.25">
      <c r="B233">
        <f t="shared" si="32"/>
        <v>7.799999999999975E-2</v>
      </c>
      <c r="C233">
        <f t="shared" si="35"/>
        <v>3.9256814984098571E-14</v>
      </c>
      <c r="D233">
        <f t="shared" si="36"/>
        <v>188467744.00992164</v>
      </c>
      <c r="E233">
        <f t="shared" si="37"/>
        <v>2.3373211121115561E-14</v>
      </c>
      <c r="F233">
        <f t="shared" si="38"/>
        <v>1.5699662167325397E-17</v>
      </c>
      <c r="G233">
        <f t="shared" si="33"/>
        <v>0.24535509365061603</v>
      </c>
      <c r="H233">
        <f t="shared" si="34"/>
        <v>0.14608256950697224</v>
      </c>
      <c r="I233">
        <f t="shared" si="39"/>
        <v>1.2858764591929912</v>
      </c>
      <c r="J233">
        <f t="shared" si="40"/>
        <v>9.8122888545783737E-5</v>
      </c>
      <c r="K233">
        <f t="shared" si="41"/>
        <v>5.8452644727492946E-5</v>
      </c>
      <c r="L233">
        <f t="shared" ref="L233:L296" si="42">SUM(K233+L232)</f>
        <v>1.2123031903311828E-2</v>
      </c>
    </row>
    <row r="234" spans="2:12" x14ac:dyDescent="0.25">
      <c r="B234">
        <f t="shared" ref="B234:B297" si="43">B233+$B$39</f>
        <v>7.8399999999999748E-2</v>
      </c>
      <c r="C234">
        <f t="shared" si="35"/>
        <v>3.9272160433235942E-14</v>
      </c>
      <c r="D234">
        <f t="shared" si="36"/>
        <v>188424661.21325278</v>
      </c>
      <c r="E234">
        <f t="shared" si="37"/>
        <v>2.3357511458948235E-14</v>
      </c>
      <c r="F234">
        <f t="shared" si="38"/>
        <v>1.5705795083466808E-17</v>
      </c>
      <c r="G234">
        <f t="shared" si="33"/>
        <v>0.2454510027077246</v>
      </c>
      <c r="H234">
        <f t="shared" si="34"/>
        <v>0.14598444661842644</v>
      </c>
      <c r="I234">
        <f t="shared" si="39"/>
        <v>1.2856844374888416</v>
      </c>
      <c r="J234">
        <f t="shared" si="40"/>
        <v>9.8161219271667525E-5</v>
      </c>
      <c r="K234">
        <f t="shared" si="41"/>
        <v>5.8413403225079375E-5</v>
      </c>
      <c r="L234">
        <f t="shared" si="42"/>
        <v>1.2181445306536906E-2</v>
      </c>
    </row>
    <row r="235" spans="2:12" x14ac:dyDescent="0.25">
      <c r="B235">
        <f t="shared" si="43"/>
        <v>7.8799999999999745E-2</v>
      </c>
      <c r="C235">
        <f t="shared" si="35"/>
        <v>3.9287532273696343E-14</v>
      </c>
      <c r="D235">
        <f t="shared" si="36"/>
        <v>188381532.40192875</v>
      </c>
      <c r="E235">
        <f t="shared" si="37"/>
        <v>2.3341805663864767E-14</v>
      </c>
      <c r="F235">
        <f t="shared" si="38"/>
        <v>1.5711938541386362E-17</v>
      </c>
      <c r="G235">
        <f t="shared" si="33"/>
        <v>0.24554707671060214</v>
      </c>
      <c r="H235">
        <f t="shared" si="34"/>
        <v>0.1458862853991548</v>
      </c>
      <c r="I235">
        <f t="shared" si="39"/>
        <v>1.2854923407733323</v>
      </c>
      <c r="J235">
        <f t="shared" si="40"/>
        <v>9.8199615883664759E-5</v>
      </c>
      <c r="K235">
        <f t="shared" si="41"/>
        <v>5.8374146403515891E-5</v>
      </c>
      <c r="L235">
        <f t="shared" si="42"/>
        <v>1.2239819452940422E-2</v>
      </c>
    </row>
    <row r="236" spans="2:12" x14ac:dyDescent="0.25">
      <c r="B236">
        <f t="shared" si="43"/>
        <v>7.9199999999999743E-2</v>
      </c>
      <c r="C236">
        <f t="shared" si="35"/>
        <v>3.9302930579524506E-14</v>
      </c>
      <c r="D236">
        <f t="shared" si="36"/>
        <v>188338357.48114493</v>
      </c>
      <c r="E236">
        <f t="shared" si="37"/>
        <v>2.3326093725323381E-14</v>
      </c>
      <c r="F236">
        <f t="shared" si="38"/>
        <v>1.5718092570644076E-17</v>
      </c>
      <c r="G236">
        <f t="shared" si="33"/>
        <v>0.24564331612202814</v>
      </c>
      <c r="H236">
        <f t="shared" si="34"/>
        <v>0.14578808578327113</v>
      </c>
      <c r="I236">
        <f t="shared" si="39"/>
        <v>1.2853001689175274</v>
      </c>
      <c r="J236">
        <f t="shared" si="40"/>
        <v>9.8238078566525454E-5</v>
      </c>
      <c r="K236">
        <f t="shared" si="41"/>
        <v>5.8334874236484828E-5</v>
      </c>
      <c r="L236">
        <f t="shared" si="42"/>
        <v>1.2298154327176907E-2</v>
      </c>
    </row>
    <row r="237" spans="2:12" x14ac:dyDescent="0.25">
      <c r="B237">
        <f t="shared" si="43"/>
        <v>7.959999999999974E-2</v>
      </c>
      <c r="C237">
        <f t="shared" si="35"/>
        <v>3.9318355425055973E-14</v>
      </c>
      <c r="D237">
        <f t="shared" si="36"/>
        <v>188295136.35579795</v>
      </c>
      <c r="E237">
        <f t="shared" si="37"/>
        <v>2.3310375632752737E-14</v>
      </c>
      <c r="F237">
        <f t="shared" si="38"/>
        <v>1.5724257200916001E-17</v>
      </c>
      <c r="G237">
        <f t="shared" si="33"/>
        <v>0.2457397214065998</v>
      </c>
      <c r="H237">
        <f t="shared" si="34"/>
        <v>0.14568984770470458</v>
      </c>
      <c r="I237">
        <f t="shared" si="39"/>
        <v>1.2851079217921288</v>
      </c>
      <c r="J237">
        <f t="shared" si="40"/>
        <v>9.8276607505724998E-5</v>
      </c>
      <c r="K237">
        <f t="shared" si="41"/>
        <v>5.8295586697594787E-5</v>
      </c>
      <c r="L237">
        <f t="shared" si="42"/>
        <v>1.2356449913874502E-2</v>
      </c>
    </row>
    <row r="238" spans="2:12" x14ac:dyDescent="0.25">
      <c r="B238">
        <f t="shared" si="43"/>
        <v>7.9999999999999738E-2</v>
      </c>
      <c r="C238">
        <f t="shared" si="35"/>
        <v>3.9333806884918596E-14</v>
      </c>
      <c r="D238">
        <f t="shared" si="36"/>
        <v>188251868.93048438</v>
      </c>
      <c r="E238">
        <f t="shared" si="37"/>
        <v>2.3294651375551821E-14</v>
      </c>
      <c r="F238">
        <f t="shared" si="38"/>
        <v>1.5730432461994821E-17</v>
      </c>
      <c r="G238">
        <f t="shared" si="33"/>
        <v>0.2458362930307412</v>
      </c>
      <c r="H238">
        <f t="shared" si="34"/>
        <v>0.14559157109719886</v>
      </c>
      <c r="I238">
        <f t="shared" si="39"/>
        <v>1.284915599267477</v>
      </c>
      <c r="J238">
        <f t="shared" si="40"/>
        <v>9.8315202887467606E-5</v>
      </c>
      <c r="K238">
        <f t="shared" si="41"/>
        <v>5.8256283760380338E-5</v>
      </c>
      <c r="L238">
        <f t="shared" si="42"/>
        <v>1.2414706197634883E-2</v>
      </c>
    </row>
    <row r="239" spans="2:12" x14ac:dyDescent="0.25">
      <c r="B239">
        <f t="shared" si="43"/>
        <v>8.0399999999999736E-2</v>
      </c>
      <c r="C239">
        <f t="shared" si="35"/>
        <v>3.9349285034034009E-14</v>
      </c>
      <c r="D239">
        <f t="shared" si="36"/>
        <v>188208555.10949954</v>
      </c>
      <c r="E239">
        <f t="shared" si="37"/>
        <v>2.3278920943089828E-14</v>
      </c>
      <c r="F239">
        <f t="shared" si="38"/>
        <v>1.5736618383790427E-17</v>
      </c>
      <c r="G239">
        <f t="shared" si="33"/>
        <v>0.24593303146271253</v>
      </c>
      <c r="H239">
        <f t="shared" si="34"/>
        <v>0.14549325589431142</v>
      </c>
      <c r="I239">
        <f t="shared" si="39"/>
        <v>1.2847232012135463</v>
      </c>
      <c r="J239">
        <f t="shared" si="40"/>
        <v>9.8353864898690155E-5</v>
      </c>
      <c r="K239">
        <f t="shared" si="41"/>
        <v>5.8216965398301705E-5</v>
      </c>
      <c r="L239">
        <f t="shared" si="42"/>
        <v>1.2472923163033185E-2</v>
      </c>
    </row>
    <row r="240" spans="2:12" x14ac:dyDescent="0.25">
      <c r="B240">
        <f t="shared" si="43"/>
        <v>8.0799999999999733E-2</v>
      </c>
      <c r="C240">
        <f t="shared" si="35"/>
        <v>3.9364789947619047E-14</v>
      </c>
      <c r="D240">
        <f t="shared" si="36"/>
        <v>188165194.79683623</v>
      </c>
      <c r="E240">
        <f t="shared" si="37"/>
        <v>2.3263184324706036E-14</v>
      </c>
      <c r="F240">
        <f t="shared" si="38"/>
        <v>1.5742814996330518E-17</v>
      </c>
      <c r="G240">
        <f t="shared" si="33"/>
        <v>0.24602993717261901</v>
      </c>
      <c r="H240">
        <f t="shared" si="34"/>
        <v>0.14539490202941271</v>
      </c>
      <c r="I240">
        <f t="shared" si="39"/>
        <v>1.2845307274999467</v>
      </c>
      <c r="J240">
        <f t="shared" si="40"/>
        <v>9.8392593727065711E-5</v>
      </c>
      <c r="K240">
        <f t="shared" si="41"/>
        <v>5.8177631584744474E-5</v>
      </c>
      <c r="L240">
        <f t="shared" si="42"/>
        <v>1.2531100794617929E-2</v>
      </c>
    </row>
    <row r="241" spans="2:12" x14ac:dyDescent="0.25">
      <c r="B241">
        <f t="shared" si="43"/>
        <v>8.1199999999999731E-2</v>
      </c>
      <c r="C241">
        <f t="shared" si="35"/>
        <v>3.9380321701187337E-14</v>
      </c>
      <c r="D241">
        <f t="shared" si="36"/>
        <v>188121787.89618331</v>
      </c>
      <c r="E241">
        <f t="shared" si="37"/>
        <v>2.3247441509709706E-14</v>
      </c>
      <c r="F241">
        <f t="shared" si="38"/>
        <v>1.5749022329761182E-17</v>
      </c>
      <c r="G241">
        <f t="shared" si="33"/>
        <v>0.24612701063242085</v>
      </c>
      <c r="H241">
        <f t="shared" si="34"/>
        <v>0.14529650943568564</v>
      </c>
      <c r="I241">
        <f t="shared" si="39"/>
        <v>1.2843381779959202</v>
      </c>
      <c r="J241">
        <f t="shared" si="40"/>
        <v>9.8431389561007374E-5</v>
      </c>
      <c r="K241">
        <f t="shared" si="41"/>
        <v>5.8138282293019321E-5</v>
      </c>
      <c r="L241">
        <f t="shared" si="42"/>
        <v>1.2589239076910948E-2</v>
      </c>
    </row>
    <row r="242" spans="2:12" x14ac:dyDescent="0.25">
      <c r="B242">
        <f t="shared" si="43"/>
        <v>8.1599999999999728E-2</v>
      </c>
      <c r="C242">
        <f t="shared" si="35"/>
        <v>3.9395880370550855E-14</v>
      </c>
      <c r="D242">
        <f t="shared" si="36"/>
        <v>188078334.31092432</v>
      </c>
      <c r="E242">
        <f t="shared" si="37"/>
        <v>2.3231692487379946E-14</v>
      </c>
      <c r="F242">
        <f t="shared" si="38"/>
        <v>1.5755240414347542E-17</v>
      </c>
      <c r="G242">
        <f t="shared" si="33"/>
        <v>0.2462242523159428</v>
      </c>
      <c r="H242">
        <f t="shared" si="34"/>
        <v>0.14519807804612467</v>
      </c>
      <c r="I242">
        <f t="shared" si="39"/>
        <v>1.2841455525703398</v>
      </c>
      <c r="J242">
        <f t="shared" si="40"/>
        <v>9.847025258967213E-5</v>
      </c>
      <c r="K242">
        <f t="shared" si="41"/>
        <v>5.8098917496361714E-5</v>
      </c>
      <c r="L242">
        <f t="shared" si="42"/>
        <v>1.264733799440731E-2</v>
      </c>
    </row>
    <row r="243" spans="2:12" x14ac:dyDescent="0.25">
      <c r="B243">
        <f t="shared" si="43"/>
        <v>8.1999999999999726E-2</v>
      </c>
      <c r="C243">
        <f t="shared" si="35"/>
        <v>3.9411466031821211E-14</v>
      </c>
      <c r="D243">
        <f t="shared" si="36"/>
        <v>188034833.94413659</v>
      </c>
      <c r="E243">
        <f t="shared" si="37"/>
        <v>2.3215937246965598E-14</v>
      </c>
      <c r="F243">
        <f t="shared" si="38"/>
        <v>1.5761469280474317E-17</v>
      </c>
      <c r="G243">
        <f t="shared" si="33"/>
        <v>0.24632166269888253</v>
      </c>
      <c r="H243">
        <f t="shared" si="34"/>
        <v>0.14509960779353495</v>
      </c>
      <c r="I243">
        <f t="shared" si="39"/>
        <v>1.2839528510917091</v>
      </c>
      <c r="J243">
        <f t="shared" si="40"/>
        <v>9.8509183002964482E-5</v>
      </c>
      <c r="K243">
        <f t="shared" si="41"/>
        <v>5.8059537167931576E-5</v>
      </c>
      <c r="L243">
        <f t="shared" si="42"/>
        <v>1.2705397531575241E-2</v>
      </c>
    </row>
    <row r="244" spans="2:12" x14ac:dyDescent="0.25">
      <c r="B244">
        <f t="shared" si="43"/>
        <v>8.2399999999999723E-2</v>
      </c>
      <c r="C244">
        <f t="shared" si="35"/>
        <v>3.9427078761411428E-14</v>
      </c>
      <c r="D244">
        <f t="shared" si="36"/>
        <v>187991286.69858935</v>
      </c>
      <c r="E244">
        <f t="shared" si="37"/>
        <v>2.3200175777685124E-14</v>
      </c>
      <c r="F244">
        <f t="shared" si="38"/>
        <v>1.5767708958646432E-17</v>
      </c>
      <c r="G244">
        <f t="shared" si="33"/>
        <v>0.24641924225882142</v>
      </c>
      <c r="H244">
        <f t="shared" si="34"/>
        <v>0.14500109861053201</v>
      </c>
      <c r="I244">
        <f t="shared" si="39"/>
        <v>1.2837600734281593</v>
      </c>
      <c r="J244">
        <f t="shared" si="40"/>
        <v>9.8548180991540188E-5</v>
      </c>
      <c r="K244">
        <f t="shared" si="41"/>
        <v>5.8020141280813034E-5</v>
      </c>
      <c r="L244">
        <f t="shared" si="42"/>
        <v>1.2763417672856053E-2</v>
      </c>
    </row>
    <row r="245" spans="2:12" x14ac:dyDescent="0.25">
      <c r="B245">
        <f t="shared" si="43"/>
        <v>8.2799999999999721E-2</v>
      </c>
      <c r="C245">
        <f t="shared" si="35"/>
        <v>3.9442718636037347E-14</v>
      </c>
      <c r="D245">
        <f t="shared" si="36"/>
        <v>187947692.47674301</v>
      </c>
      <c r="E245">
        <f t="shared" si="37"/>
        <v>2.3184408068726477E-14</v>
      </c>
      <c r="F245">
        <f t="shared" si="38"/>
        <v>1.577395947948966E-17</v>
      </c>
      <c r="G245">
        <f t="shared" si="33"/>
        <v>0.2465169914752334</v>
      </c>
      <c r="H245">
        <f t="shared" si="34"/>
        <v>0.14490255042954048</v>
      </c>
      <c r="I245">
        <f t="shared" si="39"/>
        <v>1.2835672194474494</v>
      </c>
      <c r="J245">
        <f t="shared" si="40"/>
        <v>9.8587246746810372E-5</v>
      </c>
      <c r="K245">
        <f t="shared" si="41"/>
        <v>5.7980729808014149E-5</v>
      </c>
      <c r="L245">
        <f t="shared" si="42"/>
        <v>1.2821398402664066E-2</v>
      </c>
    </row>
    <row r="246" spans="2:12" x14ac:dyDescent="0.25">
      <c r="B246">
        <f t="shared" si="43"/>
        <v>8.3199999999999719E-2</v>
      </c>
      <c r="C246">
        <f t="shared" si="35"/>
        <v>3.9458385732719224E-14</v>
      </c>
      <c r="D246">
        <f t="shared" si="36"/>
        <v>187904051.18074718</v>
      </c>
      <c r="E246">
        <f t="shared" si="37"/>
        <v>2.3168634109246987E-14</v>
      </c>
      <c r="F246">
        <f t="shared" si="38"/>
        <v>1.5780220873751221E-17</v>
      </c>
      <c r="G246">
        <f t="shared" si="33"/>
        <v>0.2466149108294951</v>
      </c>
      <c r="H246">
        <f t="shared" si="34"/>
        <v>0.14480396318279368</v>
      </c>
      <c r="I246">
        <f t="shared" si="39"/>
        <v>1.2833742890169628</v>
      </c>
      <c r="J246">
        <f t="shared" si="40"/>
        <v>9.8626380460945098E-5</v>
      </c>
      <c r="K246">
        <f t="shared" si="41"/>
        <v>5.7941302722466472E-5</v>
      </c>
      <c r="L246">
        <f t="shared" si="42"/>
        <v>1.2879339705386532E-2</v>
      </c>
    </row>
    <row r="247" spans="2:12" x14ac:dyDescent="0.25">
      <c r="B247">
        <f t="shared" si="43"/>
        <v>8.3599999999999716E-2</v>
      </c>
      <c r="C247">
        <f t="shared" si="35"/>
        <v>3.9474080128783189E-14</v>
      </c>
      <c r="D247">
        <f t="shared" si="36"/>
        <v>187860362.71243998</v>
      </c>
      <c r="E247">
        <f t="shared" si="37"/>
        <v>2.3152853888373236E-14</v>
      </c>
      <c r="F247">
        <f t="shared" si="38"/>
        <v>1.5786493172300386E-17</v>
      </c>
      <c r="G247">
        <f t="shared" si="33"/>
        <v>0.24671300080489489</v>
      </c>
      <c r="H247">
        <f t="shared" si="34"/>
        <v>0.14470533680233272</v>
      </c>
      <c r="I247">
        <f t="shared" si="39"/>
        <v>1.2831812820037076</v>
      </c>
      <c r="J247">
        <f t="shared" si="40"/>
        <v>9.8665582326877397E-5</v>
      </c>
      <c r="K247">
        <f t="shared" si="41"/>
        <v>5.7901859997024935E-5</v>
      </c>
      <c r="L247">
        <f t="shared" si="42"/>
        <v>1.2937241565383556E-2</v>
      </c>
    </row>
    <row r="248" spans="2:12" x14ac:dyDescent="0.25">
      <c r="B248">
        <f t="shared" si="43"/>
        <v>8.3999999999999714E-2</v>
      </c>
      <c r="C248">
        <f t="shared" si="35"/>
        <v>3.9489801901863004E-14</v>
      </c>
      <c r="D248">
        <f t="shared" si="36"/>
        <v>187816626.97334608</v>
      </c>
      <c r="E248">
        <f t="shared" si="37"/>
        <v>2.3137067395200937E-14</v>
      </c>
      <c r="F248">
        <f t="shared" si="38"/>
        <v>1.5792776406129143E-17</v>
      </c>
      <c r="G248">
        <f t="shared" si="33"/>
        <v>0.24681126188664373</v>
      </c>
      <c r="H248">
        <f t="shared" si="34"/>
        <v>0.14460667122000584</v>
      </c>
      <c r="I248">
        <f t="shared" si="39"/>
        <v>1.2829881982743139</v>
      </c>
      <c r="J248">
        <f t="shared" si="40"/>
        <v>9.8704852538307117E-5</v>
      </c>
      <c r="K248">
        <f t="shared" si="41"/>
        <v>5.786240160446737E-5</v>
      </c>
      <c r="L248">
        <f t="shared" si="42"/>
        <v>1.2995103966988024E-2</v>
      </c>
    </row>
    <row r="249" spans="2:12" x14ac:dyDescent="0.25">
      <c r="B249">
        <f t="shared" si="43"/>
        <v>8.4399999999999711E-2</v>
      </c>
      <c r="C249">
        <f t="shared" si="35"/>
        <v>3.9505551129901372E-14</v>
      </c>
      <c r="D249">
        <f t="shared" si="36"/>
        <v>187772843.86467597</v>
      </c>
      <c r="E249">
        <f t="shared" si="37"/>
        <v>2.3121274618794808E-14</v>
      </c>
      <c r="F249">
        <f t="shared" si="38"/>
        <v>1.579907060635278E-17</v>
      </c>
      <c r="G249">
        <f t="shared" si="33"/>
        <v>0.24690969456188355</v>
      </c>
      <c r="H249">
        <f t="shared" si="34"/>
        <v>0.14450796636746754</v>
      </c>
      <c r="I249">
        <f t="shared" si="39"/>
        <v>1.282795037695033</v>
      </c>
      <c r="J249">
        <f t="shared" si="40"/>
        <v>9.8744191289704863E-5</v>
      </c>
      <c r="K249">
        <f t="shared" si="41"/>
        <v>5.7822927517494324E-5</v>
      </c>
      <c r="L249">
        <f t="shared" si="42"/>
        <v>1.3052926894505518E-2</v>
      </c>
    </row>
    <row r="250" spans="2:12" x14ac:dyDescent="0.25">
      <c r="B250">
        <f t="shared" si="43"/>
        <v>8.4799999999999709E-2</v>
      </c>
      <c r="C250">
        <f t="shared" si="35"/>
        <v>3.9521327891151829E-14</v>
      </c>
      <c r="D250">
        <f t="shared" si="36"/>
        <v>187729013.28732395</v>
      </c>
      <c r="E250">
        <f t="shared" si="37"/>
        <v>2.3105475548188454E-14</v>
      </c>
      <c r="F250">
        <f t="shared" si="38"/>
        <v>1.5805375804210544E-17</v>
      </c>
      <c r="G250">
        <f t="shared" si="33"/>
        <v>0.24700829931969892</v>
      </c>
      <c r="H250">
        <f t="shared" si="34"/>
        <v>0.14440922217617783</v>
      </c>
      <c r="I250">
        <f t="shared" si="39"/>
        <v>1.2826018001317352</v>
      </c>
      <c r="J250">
        <f t="shared" si="40"/>
        <v>9.8783598776315903E-5</v>
      </c>
      <c r="K250">
        <f t="shared" si="41"/>
        <v>5.7783437708728717E-5</v>
      </c>
      <c r="L250">
        <f t="shared" si="42"/>
        <v>1.3110710332214247E-2</v>
      </c>
    </row>
    <row r="251" spans="2:12" x14ac:dyDescent="0.25">
      <c r="B251">
        <f t="shared" si="43"/>
        <v>8.5199999999999707E-2</v>
      </c>
      <c r="C251">
        <f t="shared" si="35"/>
        <v>3.9537132264179981E-14</v>
      </c>
      <c r="D251">
        <f t="shared" si="36"/>
        <v>187685135.14186746</v>
      </c>
      <c r="E251">
        <f t="shared" si="37"/>
        <v>2.3089670172384244E-14</v>
      </c>
      <c r="F251">
        <f t="shared" si="38"/>
        <v>1.5811692031066265E-17</v>
      </c>
      <c r="G251">
        <f t="shared" si="33"/>
        <v>0.24710707665112486</v>
      </c>
      <c r="H251">
        <f t="shared" si="34"/>
        <v>0.1443104385774015</v>
      </c>
      <c r="I251">
        <f t="shared" si="39"/>
        <v>1.2824084854499096</v>
      </c>
      <c r="J251">
        <f t="shared" si="40"/>
        <v>9.8823075194164154E-5</v>
      </c>
      <c r="K251">
        <f t="shared" si="41"/>
        <v>5.7743932150715522E-5</v>
      </c>
      <c r="L251">
        <f t="shared" si="42"/>
        <v>1.3168454264364962E-2</v>
      </c>
    </row>
    <row r="252" spans="2:12" x14ac:dyDescent="0.25">
      <c r="B252">
        <f t="shared" si="43"/>
        <v>8.5599999999999704E-2</v>
      </c>
      <c r="C252">
        <f t="shared" si="35"/>
        <v>3.9552964327865482E-14</v>
      </c>
      <c r="D252">
        <f t="shared" si="36"/>
        <v>187641209.328565</v>
      </c>
      <c r="E252">
        <f t="shared" si="37"/>
        <v>2.3073858480353179E-14</v>
      </c>
      <c r="F252">
        <f t="shared" si="38"/>
        <v>1.5818019318408998E-17</v>
      </c>
      <c r="G252">
        <f t="shared" si="33"/>
        <v>0.24720602704915923</v>
      </c>
      <c r="H252">
        <f t="shared" si="34"/>
        <v>0.14421161550220737</v>
      </c>
      <c r="I252">
        <f t="shared" si="39"/>
        <v>1.2822150935146608</v>
      </c>
      <c r="J252">
        <f t="shared" si="40"/>
        <v>9.8862620740056216E-5</v>
      </c>
      <c r="K252">
        <f t="shared" si="41"/>
        <v>5.7704410815921417E-5</v>
      </c>
      <c r="L252">
        <f t="shared" si="42"/>
        <v>1.3226158675180883E-2</v>
      </c>
    </row>
    <row r="253" spans="2:12" x14ac:dyDescent="0.25">
      <c r="B253">
        <f t="shared" si="43"/>
        <v>8.5999999999999702E-2</v>
      </c>
      <c r="C253">
        <f t="shared" si="35"/>
        <v>3.9568824161403357E-14</v>
      </c>
      <c r="D253">
        <f t="shared" si="36"/>
        <v>187597235.74735531</v>
      </c>
      <c r="E253">
        <f t="shared" si="37"/>
        <v>2.3058040461034769E-14</v>
      </c>
      <c r="F253">
        <f t="shared" si="38"/>
        <v>1.5824357697853672E-17</v>
      </c>
      <c r="G253">
        <f t="shared" si="33"/>
        <v>0.24730515100877096</v>
      </c>
      <c r="H253">
        <f t="shared" si="34"/>
        <v>0.14411275288146727</v>
      </c>
      <c r="I253">
        <f t="shared" si="39"/>
        <v>1.2820216241907088</v>
      </c>
      <c r="J253">
        <f t="shared" si="40"/>
        <v>9.8902235611585441E-5</v>
      </c>
      <c r="K253">
        <f t="shared" si="41"/>
        <v>5.7664873676734578E-5</v>
      </c>
      <c r="L253">
        <f t="shared" si="42"/>
        <v>1.3283823548857617E-2</v>
      </c>
    </row>
    <row r="254" spans="2:12" x14ac:dyDescent="0.25">
      <c r="B254">
        <f t="shared" si="43"/>
        <v>8.6399999999999699E-2</v>
      </c>
      <c r="C254">
        <f t="shared" si="35"/>
        <v>3.9584711844305834E-14</v>
      </c>
      <c r="D254">
        <f t="shared" si="36"/>
        <v>187553214.29785553</v>
      </c>
      <c r="E254">
        <f t="shared" si="37"/>
        <v>2.3042216103336914E-14</v>
      </c>
      <c r="F254">
        <f t="shared" si="38"/>
        <v>1.5830707201141743E-17</v>
      </c>
      <c r="G254">
        <f t="shared" si="33"/>
        <v>0.24740444902691144</v>
      </c>
      <c r="H254">
        <f t="shared" si="34"/>
        <v>0.1440138506458557</v>
      </c>
      <c r="I254">
        <f t="shared" si="39"/>
        <v>1.2818280773423862</v>
      </c>
      <c r="J254">
        <f t="shared" si="40"/>
        <v>9.894192000713589E-5</v>
      </c>
      <c r="K254">
        <f t="shared" si="41"/>
        <v>5.7625320705464252E-5</v>
      </c>
      <c r="L254">
        <f t="shared" si="42"/>
        <v>1.3341448869563082E-2</v>
      </c>
    </row>
    <row r="255" spans="2:12" x14ac:dyDescent="0.25">
      <c r="B255">
        <f t="shared" si="43"/>
        <v>8.6799999999999697E-2</v>
      </c>
      <c r="C255">
        <f t="shared" si="35"/>
        <v>3.9600627456403729E-14</v>
      </c>
      <c r="D255">
        <f t="shared" si="36"/>
        <v>187509144.87936038</v>
      </c>
      <c r="E255">
        <f t="shared" si="37"/>
        <v>2.3026385396135773E-14</v>
      </c>
      <c r="F255">
        <f t="shared" si="38"/>
        <v>1.5837067860141815E-17</v>
      </c>
      <c r="G255">
        <f t="shared" si="33"/>
        <v>0.24750392160252327</v>
      </c>
      <c r="H255">
        <f t="shared" si="34"/>
        <v>0.14391490872584856</v>
      </c>
      <c r="I255">
        <f t="shared" si="39"/>
        <v>1.2816344528336385</v>
      </c>
      <c r="J255">
        <f t="shared" si="40"/>
        <v>9.8981674125886345E-5</v>
      </c>
      <c r="K255">
        <f t="shared" si="41"/>
        <v>5.7585751874340503E-5</v>
      </c>
      <c r="L255">
        <f t="shared" si="42"/>
        <v>1.3399034621437423E-2</v>
      </c>
    </row>
    <row r="256" spans="2:12" x14ac:dyDescent="0.25">
      <c r="B256">
        <f t="shared" si="43"/>
        <v>8.7199999999999694E-2</v>
      </c>
      <c r="C256">
        <f t="shared" si="35"/>
        <v>3.961657107784844E-14</v>
      </c>
      <c r="D256">
        <f t="shared" si="36"/>
        <v>187465027.39083999</v>
      </c>
      <c r="E256">
        <f t="shared" si="37"/>
        <v>2.3010548328275631E-14</v>
      </c>
      <c r="F256">
        <f t="shared" si="38"/>
        <v>1.5843439706850338E-17</v>
      </c>
      <c r="G256">
        <f t="shared" si="33"/>
        <v>0.24760356923655272</v>
      </c>
      <c r="H256">
        <f t="shared" si="34"/>
        <v>0.14381592705172269</v>
      </c>
      <c r="I256">
        <f t="shared" si="39"/>
        <v>1.2814407505280205</v>
      </c>
      <c r="J256">
        <f t="shared" si="40"/>
        <v>9.9021498167814603E-5</v>
      </c>
      <c r="K256">
        <f t="shared" si="41"/>
        <v>5.7546167155513898E-5</v>
      </c>
      <c r="L256">
        <f t="shared" si="42"/>
        <v>1.3456580788592937E-2</v>
      </c>
    </row>
    <row r="257" spans="2:12" x14ac:dyDescent="0.25">
      <c r="B257">
        <f t="shared" si="43"/>
        <v>8.7599999999999692E-2</v>
      </c>
      <c r="C257">
        <f t="shared" si="35"/>
        <v>3.9632542789113278E-14</v>
      </c>
      <c r="D257">
        <f t="shared" si="36"/>
        <v>187420861.73093921</v>
      </c>
      <c r="E257">
        <f t="shared" si="37"/>
        <v>2.2994704888568781E-14</v>
      </c>
      <c r="F257">
        <f t="shared" si="38"/>
        <v>1.5849822773392248E-17</v>
      </c>
      <c r="G257">
        <f t="shared" si="33"/>
        <v>0.24770339243195796</v>
      </c>
      <c r="H257">
        <f t="shared" si="34"/>
        <v>0.14371690555355485</v>
      </c>
      <c r="I257">
        <f t="shared" si="39"/>
        <v>1.2812469702886959</v>
      </c>
      <c r="J257">
        <f t="shared" si="40"/>
        <v>9.9061392333701543E-5</v>
      </c>
      <c r="K257">
        <f t="shared" si="41"/>
        <v>5.7506566521055153E-5</v>
      </c>
      <c r="L257">
        <f t="shared" si="42"/>
        <v>1.3514087355113991E-2</v>
      </c>
    </row>
    <row r="258" spans="2:12" x14ac:dyDescent="0.25">
      <c r="B258">
        <f t="shared" si="43"/>
        <v>8.799999999999969E-2</v>
      </c>
      <c r="C258">
        <f t="shared" si="35"/>
        <v>3.9648542670995276E-14</v>
      </c>
      <c r="D258">
        <f t="shared" si="36"/>
        <v>187376647.79797578</v>
      </c>
      <c r="E258">
        <f t="shared" si="37"/>
        <v>2.297885506579539E-14</v>
      </c>
      <c r="F258">
        <f t="shared" si="38"/>
        <v>1.5856217092021614E-17</v>
      </c>
      <c r="G258">
        <f t="shared" si="33"/>
        <v>0.24780339169372045</v>
      </c>
      <c r="H258">
        <f t="shared" si="34"/>
        <v>0.14361784416122117</v>
      </c>
      <c r="I258">
        <f t="shared" si="39"/>
        <v>1.2810531119784359</v>
      </c>
      <c r="J258">
        <f t="shared" si="40"/>
        <v>9.9101356825135085E-5</v>
      </c>
      <c r="K258">
        <f t="shared" si="41"/>
        <v>5.7466949942954859E-5</v>
      </c>
      <c r="L258">
        <f t="shared" si="42"/>
        <v>1.3571554305056946E-2</v>
      </c>
    </row>
    <row r="259" spans="2:12" x14ac:dyDescent="0.25">
      <c r="B259">
        <f t="shared" si="43"/>
        <v>8.8399999999999687E-2</v>
      </c>
      <c r="C259">
        <f t="shared" si="35"/>
        <v>3.9664570804616915E-14</v>
      </c>
      <c r="D259">
        <f t="shared" si="36"/>
        <v>187332385.48993888</v>
      </c>
      <c r="E259">
        <f t="shared" si="37"/>
        <v>2.2962998848703367E-14</v>
      </c>
      <c r="F259">
        <f t="shared" si="38"/>
        <v>1.5862622695122344E-17</v>
      </c>
      <c r="G259">
        <f t="shared" si="33"/>
        <v>0.2479035675288557</v>
      </c>
      <c r="H259">
        <f t="shared" si="34"/>
        <v>0.14351874280439603</v>
      </c>
      <c r="I259">
        <f t="shared" si="39"/>
        <v>1.2808591754596164</v>
      </c>
      <c r="J259">
        <f t="shared" si="40"/>
        <v>9.9141391844514631E-5</v>
      </c>
      <c r="K259">
        <f t="shared" si="41"/>
        <v>5.7427317393123086E-5</v>
      </c>
      <c r="L259">
        <f t="shared" si="42"/>
        <v>1.3628981622450069E-2</v>
      </c>
    </row>
    <row r="260" spans="2:12" x14ac:dyDescent="0.25">
      <c r="B260">
        <f t="shared" si="43"/>
        <v>8.8799999999999685E-2</v>
      </c>
      <c r="C260">
        <f t="shared" si="35"/>
        <v>3.9680627271427677E-14</v>
      </c>
      <c r="D260">
        <f t="shared" si="36"/>
        <v>187288074.70448804</v>
      </c>
      <c r="E260">
        <f t="shared" si="37"/>
        <v>2.2947136226008246E-14</v>
      </c>
      <c r="F260">
        <f t="shared" si="38"/>
        <v>1.5869039615208823E-17</v>
      </c>
      <c r="G260">
        <f t="shared" si="33"/>
        <v>0.24800392044642297</v>
      </c>
      <c r="H260">
        <f t="shared" si="34"/>
        <v>0.14341960141255153</v>
      </c>
      <c r="I260">
        <f t="shared" si="39"/>
        <v>1.2806651605942179</v>
      </c>
      <c r="J260">
        <f t="shared" si="40"/>
        <v>9.9181497595055137E-5</v>
      </c>
      <c r="K260">
        <f t="shared" si="41"/>
        <v>5.7387668843389159E-5</v>
      </c>
      <c r="L260">
        <f t="shared" si="42"/>
        <v>1.3686369291293458E-2</v>
      </c>
    </row>
    <row r="261" spans="2:12" x14ac:dyDescent="0.25">
      <c r="B261">
        <f t="shared" si="43"/>
        <v>8.9199999999999682E-2</v>
      </c>
      <c r="C261">
        <f t="shared" si="35"/>
        <v>3.9696712153205891E-14</v>
      </c>
      <c r="D261">
        <f t="shared" si="36"/>
        <v>187243715.33895114</v>
      </c>
      <c r="E261">
        <f t="shared" si="37"/>
        <v>2.2931267186393038E-14</v>
      </c>
      <c r="F261">
        <f t="shared" si="38"/>
        <v>1.5875467884926618E-17</v>
      </c>
      <c r="G261">
        <f t="shared" si="33"/>
        <v>0.24810445095753678</v>
      </c>
      <c r="H261">
        <f t="shared" si="34"/>
        <v>0.14332041991495648</v>
      </c>
      <c r="I261">
        <f t="shared" si="39"/>
        <v>1.2804710672438226</v>
      </c>
      <c r="J261">
        <f t="shared" si="40"/>
        <v>9.9221674280791349E-5</v>
      </c>
      <c r="K261">
        <f t="shared" si="41"/>
        <v>5.7348004265501249E-5</v>
      </c>
      <c r="L261">
        <f t="shared" si="42"/>
        <v>1.374371729555896E-2</v>
      </c>
    </row>
    <row r="262" spans="2:12" x14ac:dyDescent="0.25">
      <c r="B262">
        <f t="shared" si="43"/>
        <v>8.959999999999968E-2</v>
      </c>
      <c r="C262">
        <f t="shared" si="35"/>
        <v>3.9712825532060255E-14</v>
      </c>
      <c r="D262">
        <f t="shared" si="36"/>
        <v>187199307.29032376</v>
      </c>
      <c r="E262">
        <f t="shared" si="37"/>
        <v>2.2915391718508111E-14</v>
      </c>
      <c r="F262">
        <f t="shared" si="38"/>
        <v>1.5881907537053133E-17</v>
      </c>
      <c r="G262">
        <f t="shared" si="33"/>
        <v>0.24820515957537656</v>
      </c>
      <c r="H262">
        <f t="shared" si="34"/>
        <v>0.14322119824067567</v>
      </c>
      <c r="I262">
        <f t="shared" si="39"/>
        <v>1.2802768952696144</v>
      </c>
      <c r="J262">
        <f t="shared" si="40"/>
        <v>9.926192210658206E-5</v>
      </c>
      <c r="K262">
        <f t="shared" si="41"/>
        <v>5.730832363112609E-5</v>
      </c>
      <c r="L262">
        <f t="shared" si="42"/>
        <v>1.3801025619190086E-2</v>
      </c>
    </row>
    <row r="263" spans="2:12" x14ac:dyDescent="0.25">
      <c r="B263">
        <f t="shared" si="43"/>
        <v>8.9999999999999677E-2</v>
      </c>
      <c r="C263">
        <f t="shared" si="35"/>
        <v>3.9728967490431791E-14</v>
      </c>
      <c r="D263">
        <f t="shared" si="36"/>
        <v>187154850.45526677</v>
      </c>
      <c r="E263">
        <f t="shared" si="37"/>
        <v>2.2899509810971057E-14</v>
      </c>
      <c r="F263">
        <f t="shared" si="38"/>
        <v>1.5888358604498311E-17</v>
      </c>
      <c r="G263">
        <f t="shared" si="33"/>
        <v>0.24830604681519866</v>
      </c>
      <c r="H263">
        <f t="shared" si="34"/>
        <v>0.14312193631856909</v>
      </c>
      <c r="I263">
        <f t="shared" si="39"/>
        <v>1.2800826445323752</v>
      </c>
      <c r="J263">
        <f t="shared" si="40"/>
        <v>9.9302241278114437E-5</v>
      </c>
      <c r="K263">
        <f t="shared" si="41"/>
        <v>5.7268626911848607E-5</v>
      </c>
      <c r="L263">
        <f t="shared" si="42"/>
        <v>1.3858294246101934E-2</v>
      </c>
    </row>
    <row r="264" spans="2:12" x14ac:dyDescent="0.25">
      <c r="B264">
        <f t="shared" si="43"/>
        <v>9.0399999999999675E-2</v>
      </c>
      <c r="C264">
        <f t="shared" si="35"/>
        <v>3.9745138111095369E-14</v>
      </c>
      <c r="D264">
        <f t="shared" si="36"/>
        <v>187110344.73010564</v>
      </c>
      <c r="E264">
        <f t="shared" si="37"/>
        <v>2.288362145236656E-14</v>
      </c>
      <c r="F264">
        <f t="shared" si="38"/>
        <v>1.5894821120305337E-17</v>
      </c>
      <c r="G264">
        <f t="shared" si="33"/>
        <v>0.24840711319434602</v>
      </c>
      <c r="H264">
        <f t="shared" si="34"/>
        <v>0.14302263407729099</v>
      </c>
      <c r="I264">
        <f t="shared" si="39"/>
        <v>1.2798883148924851</v>
      </c>
      <c r="J264">
        <f t="shared" si="40"/>
        <v>9.9342632001908339E-5</v>
      </c>
      <c r="K264">
        <f t="shared" si="41"/>
        <v>5.7228914079171663E-5</v>
      </c>
      <c r="L264">
        <f t="shared" si="42"/>
        <v>1.3915523160181105E-2</v>
      </c>
    </row>
    <row r="265" spans="2:12" x14ac:dyDescent="0.25">
      <c r="B265">
        <f t="shared" si="43"/>
        <v>9.0799999999999673E-2</v>
      </c>
      <c r="C265">
        <f t="shared" si="35"/>
        <v>3.9761337477161601E-14</v>
      </c>
      <c r="D265">
        <f t="shared" si="36"/>
        <v>187065790.01082838</v>
      </c>
      <c r="E265">
        <f t="shared" si="37"/>
        <v>2.2867726631246254E-14</v>
      </c>
      <c r="F265">
        <f t="shared" si="38"/>
        <v>1.5901295117651299E-17</v>
      </c>
      <c r="G265">
        <f t="shared" si="33"/>
        <v>0.24850835923225997</v>
      </c>
      <c r="H265">
        <f t="shared" si="34"/>
        <v>0.14292329144528906</v>
      </c>
      <c r="I265">
        <f t="shared" si="39"/>
        <v>1.2796939062099197</v>
      </c>
      <c r="J265">
        <f t="shared" si="40"/>
        <v>9.9383094485320603E-5</v>
      </c>
      <c r="K265">
        <f t="shared" si="41"/>
        <v>5.7189185104515656E-5</v>
      </c>
      <c r="L265">
        <f t="shared" si="42"/>
        <v>1.3972712345285621E-2</v>
      </c>
    </row>
    <row r="266" spans="2:12" x14ac:dyDescent="0.25">
      <c r="B266">
        <f t="shared" si="43"/>
        <v>9.119999999999967E-2</v>
      </c>
      <c r="C266">
        <f t="shared" si="35"/>
        <v>3.9777565672078409E-14</v>
      </c>
      <c r="D266">
        <f t="shared" si="36"/>
        <v>187021186.19308469</v>
      </c>
      <c r="E266">
        <f t="shared" si="37"/>
        <v>2.2851825336128603E-14</v>
      </c>
      <c r="F266">
        <f t="shared" si="38"/>
        <v>1.5907780629847906E-17</v>
      </c>
      <c r="G266">
        <f t="shared" si="33"/>
        <v>0.24860978545049001</v>
      </c>
      <c r="H266">
        <f t="shared" si="34"/>
        <v>0.14282390835080375</v>
      </c>
      <c r="I266">
        <f t="shared" si="39"/>
        <v>1.279499418344249</v>
      </c>
      <c r="J266">
        <f t="shared" si="40"/>
        <v>9.9423628936549393E-5</v>
      </c>
      <c r="K266">
        <f t="shared" si="41"/>
        <v>5.7149439959218218E-5</v>
      </c>
      <c r="L266">
        <f t="shared" si="42"/>
        <v>1.4029861785244839E-2</v>
      </c>
    </row>
    <row r="267" spans="2:12" x14ac:dyDescent="0.25">
      <c r="B267">
        <f t="shared" si="43"/>
        <v>9.1599999999999668E-2</v>
      </c>
      <c r="C267">
        <f t="shared" si="35"/>
        <v>3.9793822779633037E-14</v>
      </c>
      <c r="D267">
        <f t="shared" si="36"/>
        <v>186976533.17218381</v>
      </c>
      <c r="E267">
        <f t="shared" si="37"/>
        <v>2.2835917555498757E-14</v>
      </c>
      <c r="F267">
        <f t="shared" si="38"/>
        <v>1.5914277690342192E-17</v>
      </c>
      <c r="G267">
        <f t="shared" si="33"/>
        <v>0.24871139237270648</v>
      </c>
      <c r="H267">
        <f t="shared" si="34"/>
        <v>0.14272448472186722</v>
      </c>
      <c r="I267">
        <f t="shared" si="39"/>
        <v>1.2793048511546354</v>
      </c>
      <c r="J267">
        <f t="shared" si="40"/>
        <v>9.94642355646387E-5</v>
      </c>
      <c r="K267">
        <f t="shared" si="41"/>
        <v>5.7109678614533855E-5</v>
      </c>
      <c r="L267">
        <f t="shared" si="42"/>
        <v>1.4086971463859373E-2</v>
      </c>
    </row>
    <row r="268" spans="2:12" x14ac:dyDescent="0.25">
      <c r="B268">
        <f t="shared" si="43"/>
        <v>9.1999999999999665E-2</v>
      </c>
      <c r="C268">
        <f t="shared" si="35"/>
        <v>3.9810108883953577E-14</v>
      </c>
      <c r="D268">
        <f t="shared" si="36"/>
        <v>186931830.84309348</v>
      </c>
      <c r="E268">
        <f t="shared" si="37"/>
        <v>2.2820003277808415E-14</v>
      </c>
      <c r="F268">
        <f t="shared" si="38"/>
        <v>1.5920786332717226E-17</v>
      </c>
      <c r="G268">
        <f t="shared" si="33"/>
        <v>0.24881318052470983</v>
      </c>
      <c r="H268">
        <f t="shared" si="34"/>
        <v>0.14262502048630257</v>
      </c>
      <c r="I268">
        <f t="shared" si="39"/>
        <v>1.2791102044998324</v>
      </c>
      <c r="J268">
        <f t="shared" si="40"/>
        <v>9.9504914579482664E-5</v>
      </c>
      <c r="K268">
        <f t="shared" si="41"/>
        <v>5.7069901041633617E-5</v>
      </c>
      <c r="L268">
        <f t="shared" si="42"/>
        <v>1.4144041364901007E-2</v>
      </c>
    </row>
    <row r="269" spans="2:12" x14ac:dyDescent="0.25">
      <c r="B269">
        <f t="shared" si="43"/>
        <v>9.2399999999999663E-2</v>
      </c>
      <c r="C269">
        <f t="shared" si="35"/>
        <v>3.9826424069510977E-14</v>
      </c>
      <c r="D269">
        <f t="shared" si="36"/>
        <v>186887079.10043818</v>
      </c>
      <c r="E269">
        <f t="shared" si="37"/>
        <v>2.2804082491475697E-14</v>
      </c>
      <c r="F269">
        <f t="shared" si="38"/>
        <v>1.5927306590692815E-17</v>
      </c>
      <c r="G269">
        <f t="shared" si="33"/>
        <v>0.24891515043444359</v>
      </c>
      <c r="H269">
        <f t="shared" si="34"/>
        <v>0.14252551557172308</v>
      </c>
      <c r="I269">
        <f t="shared" si="39"/>
        <v>1.2789154782381826</v>
      </c>
      <c r="J269">
        <f t="shared" si="40"/>
        <v>9.9545666191830077E-5</v>
      </c>
      <c r="K269">
        <f t="shared" si="41"/>
        <v>5.7030107211604782E-5</v>
      </c>
      <c r="L269">
        <f t="shared" si="42"/>
        <v>1.4201071472112612E-2</v>
      </c>
    </row>
    <row r="270" spans="2:12" x14ac:dyDescent="0.25">
      <c r="B270">
        <f t="shared" si="43"/>
        <v>9.2799999999999661E-2</v>
      </c>
      <c r="C270">
        <f t="shared" si="35"/>
        <v>3.9842768421120619E-14</v>
      </c>
      <c r="D270">
        <f t="shared" si="36"/>
        <v>186842277.83849782</v>
      </c>
      <c r="E270">
        <f t="shared" si="37"/>
        <v>2.2788155184885003E-14</v>
      </c>
      <c r="F270">
        <f t="shared" si="38"/>
        <v>1.5933838498126222E-17</v>
      </c>
      <c r="G270">
        <f t="shared" si="33"/>
        <v>0.24901730263200386</v>
      </c>
      <c r="H270">
        <f t="shared" si="34"/>
        <v>0.14242596990553127</v>
      </c>
      <c r="I270">
        <f t="shared" si="39"/>
        <v>1.2787206722276163</v>
      </c>
      <c r="J270">
        <f t="shared" si="40"/>
        <v>9.9586490613288892E-5</v>
      </c>
      <c r="K270">
        <f t="shared" si="41"/>
        <v>5.6990297095450524E-5</v>
      </c>
      <c r="L270">
        <f t="shared" si="42"/>
        <v>1.4258061769208063E-2</v>
      </c>
    </row>
    <row r="271" spans="2:12" x14ac:dyDescent="0.25">
      <c r="B271">
        <f t="shared" si="43"/>
        <v>9.3199999999999658E-2</v>
      </c>
      <c r="C271">
        <f t="shared" si="35"/>
        <v>3.9859142023944361E-14</v>
      </c>
      <c r="D271">
        <f t="shared" si="36"/>
        <v>186797426.95120585</v>
      </c>
      <c r="E271">
        <f t="shared" si="37"/>
        <v>2.2772221346386878E-14</v>
      </c>
      <c r="F271">
        <f t="shared" si="38"/>
        <v>1.59403820890129E-17</v>
      </c>
      <c r="G271">
        <f t="shared" si="33"/>
        <v>0.24911963764965223</v>
      </c>
      <c r="H271">
        <f t="shared" si="34"/>
        <v>0.14232638341491796</v>
      </c>
      <c r="I271">
        <f t="shared" si="39"/>
        <v>1.2785257863256496</v>
      </c>
      <c r="J271">
        <f t="shared" si="40"/>
        <v>9.9627388056330627E-5</v>
      </c>
      <c r="K271">
        <f t="shared" si="41"/>
        <v>5.6950470664089505E-5</v>
      </c>
      <c r="L271">
        <f t="shared" si="42"/>
        <v>1.4315012239872152E-2</v>
      </c>
    </row>
    <row r="272" spans="2:12" x14ac:dyDescent="0.25">
      <c r="B272">
        <f t="shared" si="43"/>
        <v>9.3599999999999656E-2</v>
      </c>
      <c r="C272">
        <f t="shared" si="35"/>
        <v>3.9875544963492152E-14</v>
      </c>
      <c r="D272">
        <f t="shared" si="36"/>
        <v>186752526.33214822</v>
      </c>
      <c r="E272">
        <f t="shared" si="37"/>
        <v>2.2756280964297865E-14</v>
      </c>
      <c r="F272">
        <f t="shared" si="38"/>
        <v>1.5946937397487207E-17</v>
      </c>
      <c r="G272">
        <f t="shared" si="33"/>
        <v>0.2492221560218259</v>
      </c>
      <c r="H272">
        <f t="shared" si="34"/>
        <v>0.14222675602686163</v>
      </c>
      <c r="I272">
        <f t="shared" si="39"/>
        <v>1.2783308203893828</v>
      </c>
      <c r="J272">
        <f t="shared" si="40"/>
        <v>9.9668358734295018E-5</v>
      </c>
      <c r="K272">
        <f t="shared" si="41"/>
        <v>5.6910627888355582E-5</v>
      </c>
      <c r="L272">
        <f t="shared" si="42"/>
        <v>1.4371922867760508E-2</v>
      </c>
    </row>
    <row r="273" spans="1:12" x14ac:dyDescent="0.25">
      <c r="B273">
        <f t="shared" si="43"/>
        <v>9.3999999999999653E-2</v>
      </c>
      <c r="C273">
        <f t="shared" si="35"/>
        <v>3.989197732562404E-14</v>
      </c>
      <c r="D273">
        <f t="shared" si="36"/>
        <v>186707575.87456134</v>
      </c>
      <c r="E273">
        <f t="shared" si="37"/>
        <v>2.2740334026900377E-14</v>
      </c>
      <c r="F273">
        <f t="shared" si="38"/>
        <v>1.5953504457823141E-17</v>
      </c>
      <c r="G273">
        <f t="shared" si="33"/>
        <v>0.24932485828515022</v>
      </c>
      <c r="H273">
        <f t="shared" si="34"/>
        <v>0.14212708766812734</v>
      </c>
      <c r="I273">
        <f t="shared" si="39"/>
        <v>1.2781357742754986</v>
      </c>
      <c r="J273">
        <f t="shared" si="40"/>
        <v>9.9709402861394625E-5</v>
      </c>
      <c r="K273">
        <f t="shared" si="41"/>
        <v>5.6870768738997449E-5</v>
      </c>
      <c r="L273">
        <f t="shared" si="42"/>
        <v>1.4428793636499505E-2</v>
      </c>
    </row>
    <row r="274" spans="1:12" x14ac:dyDescent="0.25">
      <c r="B274">
        <f t="shared" si="43"/>
        <v>9.4399999999999651E-2</v>
      </c>
      <c r="C274">
        <f t="shared" si="35"/>
        <v>3.9908439196551744E-14</v>
      </c>
      <c r="D274">
        <f t="shared" si="36"/>
        <v>186662575.47133115</v>
      </c>
      <c r="E274">
        <f t="shared" si="37"/>
        <v>2.2724380522442553E-14</v>
      </c>
      <c r="F274">
        <f t="shared" si="38"/>
        <v>1.5960083304435061E-17</v>
      </c>
      <c r="G274">
        <f t="shared" si="33"/>
        <v>0.24942774497844838</v>
      </c>
      <c r="H274">
        <f t="shared" si="34"/>
        <v>0.14202737826526596</v>
      </c>
      <c r="I274">
        <f t="shared" si="39"/>
        <v>1.2779406478402611</v>
      </c>
      <c r="J274">
        <f t="shared" si="40"/>
        <v>9.9750520652719111E-5</v>
      </c>
      <c r="K274">
        <f t="shared" si="41"/>
        <v>5.6830893186678322E-5</v>
      </c>
      <c r="L274">
        <f t="shared" si="42"/>
        <v>1.4485624529686183E-2</v>
      </c>
    </row>
    <row r="275" spans="1:12" x14ac:dyDescent="0.25">
      <c r="B275">
        <f t="shared" si="43"/>
        <v>9.4799999999999648E-2</v>
      </c>
      <c r="C275">
        <f t="shared" si="35"/>
        <v>3.9924930662840967E-14</v>
      </c>
      <c r="D275">
        <f t="shared" si="36"/>
        <v>186617525.01499069</v>
      </c>
      <c r="E275">
        <f t="shared" si="37"/>
        <v>2.2708420439138118E-14</v>
      </c>
      <c r="F275">
        <f t="shared" si="38"/>
        <v>1.5966673971878446E-17</v>
      </c>
      <c r="G275">
        <f t="shared" si="33"/>
        <v>0.24953081664275603</v>
      </c>
      <c r="H275">
        <f t="shared" si="34"/>
        <v>0.14192762774461321</v>
      </c>
      <c r="I275">
        <f t="shared" si="39"/>
        <v>1.2777454409395124</v>
      </c>
      <c r="J275">
        <f t="shared" si="40"/>
        <v>9.979171232424029E-5</v>
      </c>
      <c r="K275">
        <f t="shared" si="41"/>
        <v>5.6791001201975489E-5</v>
      </c>
      <c r="L275">
        <f t="shared" si="42"/>
        <v>1.4542415530888158E-2</v>
      </c>
    </row>
    <row r="276" spans="1:12" x14ac:dyDescent="0.25">
      <c r="B276">
        <f t="shared" si="43"/>
        <v>9.5199999999999646E-2</v>
      </c>
      <c r="C276">
        <f t="shared" si="35"/>
        <v>3.9941451811412787E-14</v>
      </c>
      <c r="D276">
        <f t="shared" si="36"/>
        <v>186572424.39771935</v>
      </c>
      <c r="E276">
        <f t="shared" si="37"/>
        <v>2.269245376516624E-14</v>
      </c>
      <c r="F276">
        <f t="shared" si="38"/>
        <v>1.5973276494850656E-17</v>
      </c>
      <c r="G276">
        <f t="shared" si="33"/>
        <v>0.24963407382132988</v>
      </c>
      <c r="H276">
        <f t="shared" si="34"/>
        <v>0.14182783603228899</v>
      </c>
      <c r="I276">
        <f t="shared" si="39"/>
        <v>1.2775501534286728</v>
      </c>
      <c r="J276">
        <f t="shared" si="40"/>
        <v>9.983297809281658E-5</v>
      </c>
      <c r="K276">
        <f t="shared" si="41"/>
        <v>5.6751092755380097E-5</v>
      </c>
      <c r="L276">
        <f t="shared" si="42"/>
        <v>1.4599166623643538E-2</v>
      </c>
    </row>
    <row r="277" spans="1:12" x14ac:dyDescent="0.25">
      <c r="B277">
        <f t="shared" si="43"/>
        <v>9.5599999999999644E-2</v>
      </c>
      <c r="C277">
        <f t="shared" si="35"/>
        <v>3.995800272954583E-14</v>
      </c>
      <c r="D277">
        <f t="shared" si="36"/>
        <v>186527273.51134086</v>
      </c>
      <c r="E277">
        <f t="shared" si="37"/>
        <v>2.267648048867139E-14</v>
      </c>
      <c r="F277">
        <f t="shared" si="38"/>
        <v>1.5979890908191627E-17</v>
      </c>
      <c r="G277">
        <f t="shared" si="33"/>
        <v>0.24973751705966141</v>
      </c>
      <c r="H277">
        <f t="shared" si="34"/>
        <v>0.14172800305419617</v>
      </c>
      <c r="I277">
        <f t="shared" si="39"/>
        <v>1.277354785162738</v>
      </c>
      <c r="J277">
        <f t="shared" si="40"/>
        <v>9.9874318176197642E-5</v>
      </c>
      <c r="K277">
        <f t="shared" si="41"/>
        <v>5.6711167817296693E-5</v>
      </c>
      <c r="L277">
        <f t="shared" si="42"/>
        <v>1.4655877791460836E-2</v>
      </c>
    </row>
    <row r="278" spans="1:12" x14ac:dyDescent="0.25">
      <c r="B278">
        <f t="shared" si="43"/>
        <v>9.5999999999999641E-2</v>
      </c>
      <c r="C278">
        <f t="shared" si="35"/>
        <v>3.9974583504878017E-14</v>
      </c>
      <c r="D278">
        <f t="shared" si="36"/>
        <v>186482072.24732181</v>
      </c>
      <c r="E278">
        <f t="shared" si="37"/>
        <v>2.2660500597763197E-14</v>
      </c>
      <c r="F278">
        <f t="shared" si="38"/>
        <v>1.5986517246884673E-17</v>
      </c>
      <c r="G278">
        <f t="shared" si="33"/>
        <v>0.24984114690548759</v>
      </c>
      <c r="H278">
        <f t="shared" si="34"/>
        <v>0.14162812873601999</v>
      </c>
      <c r="I278">
        <f t="shared" si="39"/>
        <v>1.2771593359962776</v>
      </c>
      <c r="J278">
        <f t="shared" si="40"/>
        <v>9.99157327930292E-5</v>
      </c>
      <c r="K278">
        <f t="shared" si="41"/>
        <v>5.6671226358042885E-5</v>
      </c>
      <c r="L278">
        <f t="shared" si="42"/>
        <v>1.4712549017818878E-2</v>
      </c>
    </row>
    <row r="279" spans="1:12" x14ac:dyDescent="0.25">
      <c r="B279">
        <f t="shared" si="43"/>
        <v>9.6399999999999639E-2</v>
      </c>
      <c r="C279">
        <f t="shared" si="35"/>
        <v>3.9991194225408618E-14</v>
      </c>
      <c r="D279">
        <f t="shared" si="36"/>
        <v>186436820.49677002</v>
      </c>
      <c r="E279">
        <f t="shared" si="37"/>
        <v>2.2644514080516313E-14</v>
      </c>
      <c r="F279">
        <f t="shared" si="38"/>
        <v>1.5993155546057232E-17</v>
      </c>
      <c r="G279">
        <f t="shared" si="33"/>
        <v>0.24994496390880383</v>
      </c>
      <c r="H279">
        <f t="shared" si="34"/>
        <v>0.14152821300322693</v>
      </c>
      <c r="I279">
        <f t="shared" si="39"/>
        <v>1.2769638057834334</v>
      </c>
      <c r="J279">
        <f t="shared" si="40"/>
        <v>9.9957222162857682E-5</v>
      </c>
      <c r="K279">
        <f t="shared" si="41"/>
        <v>5.6631268347849042E-5</v>
      </c>
      <c r="L279">
        <f t="shared" si="42"/>
        <v>1.4769180286166727E-2</v>
      </c>
    </row>
    <row r="280" spans="1:12" x14ac:dyDescent="0.25">
      <c r="B280">
        <f t="shared" si="43"/>
        <v>9.6799999999999636E-2</v>
      </c>
      <c r="C280">
        <f t="shared" si="35"/>
        <v>4.0007834979500026E-14</v>
      </c>
      <c r="D280">
        <f t="shared" si="36"/>
        <v>186391518.15043288</v>
      </c>
      <c r="E280">
        <f t="shared" si="37"/>
        <v>2.2628520924970255E-14</v>
      </c>
      <c r="F280">
        <f t="shared" si="38"/>
        <v>1.5999805840981632E-17</v>
      </c>
      <c r="G280">
        <f t="shared" si="33"/>
        <v>0.25004896862187515</v>
      </c>
      <c r="H280">
        <f t="shared" si="34"/>
        <v>0.14142825578106408</v>
      </c>
      <c r="I280">
        <f t="shared" si="39"/>
        <v>1.276768194377917</v>
      </c>
      <c r="J280">
        <f t="shared" si="40"/>
        <v>9.999878650613519E-5</v>
      </c>
      <c r="K280">
        <f t="shared" si="41"/>
        <v>5.6591293756857863E-5</v>
      </c>
      <c r="L280">
        <f t="shared" si="42"/>
        <v>1.4825771579923585E-2</v>
      </c>
    </row>
    <row r="281" spans="1:12" x14ac:dyDescent="0.25">
      <c r="B281">
        <f t="shared" si="43"/>
        <v>9.7199999999999634E-2</v>
      </c>
      <c r="C281">
        <f t="shared" si="35"/>
        <v>4.0024505855879706E-14</v>
      </c>
      <c r="D281">
        <f t="shared" si="36"/>
        <v>186346165.09869611</v>
      </c>
      <c r="E281">
        <f t="shared" si="37"/>
        <v>2.2612521119129273E-14</v>
      </c>
      <c r="F281">
        <f t="shared" si="38"/>
        <v>1.6006468167075851E-17</v>
      </c>
      <c r="G281">
        <f t="shared" si="33"/>
        <v>0.25015316159924816</v>
      </c>
      <c r="H281">
        <f t="shared" si="34"/>
        <v>0.14132825699455795</v>
      </c>
      <c r="I281">
        <f t="shared" si="39"/>
        <v>1.2765725016330096</v>
      </c>
      <c r="J281">
        <f t="shared" si="40"/>
        <v>1.0004042604422404E-4</v>
      </c>
      <c r="K281">
        <f t="shared" si="41"/>
        <v>5.6551302555124063E-5</v>
      </c>
      <c r="L281">
        <f t="shared" si="42"/>
        <v>1.4882322882478708E-2</v>
      </c>
    </row>
    <row r="282" spans="1:12" x14ac:dyDescent="0.25">
      <c r="B282">
        <f t="shared" si="43"/>
        <v>9.7599999999999631E-2</v>
      </c>
      <c r="C282">
        <f t="shared" si="35"/>
        <v>4.0041206943642315E-14</v>
      </c>
      <c r="D282">
        <f t="shared" si="36"/>
        <v>186300761.23158127</v>
      </c>
      <c r="E282">
        <f t="shared" si="37"/>
        <v>2.2596514650962197E-14</v>
      </c>
      <c r="F282">
        <f t="shared" si="38"/>
        <v>1.6013142559904308E-17</v>
      </c>
      <c r="G282">
        <f t="shared" si="33"/>
        <v>0.25025754339776446</v>
      </c>
      <c r="H282">
        <f t="shared" si="34"/>
        <v>0.14122821656851373</v>
      </c>
      <c r="I282">
        <f t="shared" si="39"/>
        <v>1.2763767274015581</v>
      </c>
      <c r="J282">
        <f t="shared" si="40"/>
        <v>1.0008214099940191E-4</v>
      </c>
      <c r="K282">
        <f t="shared" si="41"/>
        <v>5.6511294712613995E-5</v>
      </c>
      <c r="L282">
        <f t="shared" si="42"/>
        <v>1.4938834177191322E-2</v>
      </c>
    </row>
    <row r="283" spans="1:12" x14ac:dyDescent="0.25">
      <c r="B283">
        <f t="shared" si="43"/>
        <v>9.7999999999999629E-2</v>
      </c>
      <c r="C283">
        <f t="shared" si="35"/>
        <v>4.0057938332251332E-14</v>
      </c>
      <c r="D283">
        <f t="shared" si="36"/>
        <v>186255306.43874535</v>
      </c>
      <c r="E283">
        <f t="shared" si="37"/>
        <v>2.2580501508402291E-14</v>
      </c>
      <c r="F283">
        <f t="shared" si="38"/>
        <v>1.6019829055178631E-17</v>
      </c>
      <c r="G283">
        <f t="shared" si="33"/>
        <v>0.25036211457657082</v>
      </c>
      <c r="H283">
        <f t="shared" si="34"/>
        <v>0.14112813442751432</v>
      </c>
      <c r="I283">
        <f t="shared" si="39"/>
        <v>1.2761808715359753</v>
      </c>
      <c r="J283">
        <f t="shared" si="40"/>
        <v>1.0012393159486645E-4</v>
      </c>
      <c r="K283">
        <f t="shared" si="41"/>
        <v>5.647127019920527E-5</v>
      </c>
      <c r="L283">
        <f t="shared" si="42"/>
        <v>1.4995305447390528E-2</v>
      </c>
    </row>
    <row r="284" spans="1:12" x14ac:dyDescent="0.25">
      <c r="B284">
        <f t="shared" si="43"/>
        <v>9.8399999999999627E-2</v>
      </c>
      <c r="C284">
        <f t="shared" si="35"/>
        <v>4.0074700111541334E-14</v>
      </c>
      <c r="D284">
        <f t="shared" si="36"/>
        <v>186209800.609478</v>
      </c>
      <c r="E284">
        <f t="shared" si="37"/>
        <v>2.2564481679347112E-14</v>
      </c>
      <c r="F284">
        <f t="shared" si="38"/>
        <v>1.6026527688758439E-17</v>
      </c>
      <c r="G284">
        <f t="shared" si="33"/>
        <v>0.25046687569713333</v>
      </c>
      <c r="H284">
        <f t="shared" si="34"/>
        <v>0.14102801049591945</v>
      </c>
      <c r="I284">
        <f t="shared" si="39"/>
        <v>1.2759849338882365</v>
      </c>
      <c r="J284">
        <f t="shared" si="40"/>
        <v>1.0016579805474024E-4</v>
      </c>
      <c r="K284">
        <f t="shared" si="41"/>
        <v>5.6431228984686412E-5</v>
      </c>
      <c r="L284">
        <f t="shared" si="42"/>
        <v>1.5051736676375214E-2</v>
      </c>
    </row>
    <row r="285" spans="1:12" x14ac:dyDescent="0.25">
      <c r="B285">
        <f t="shared" si="43"/>
        <v>9.8799999999999624E-2</v>
      </c>
      <c r="C285">
        <f t="shared" si="35"/>
        <v>4.009149237171984E-14</v>
      </c>
      <c r="D285">
        <f t="shared" si="36"/>
        <v>186164243.63270047</v>
      </c>
      <c r="E285">
        <f t="shared" si="37"/>
        <v>2.2548455151658354E-14</v>
      </c>
      <c r="F285">
        <f t="shared" si="38"/>
        <v>1.6033238496652135E-17</v>
      </c>
      <c r="G285">
        <f t="shared" si="33"/>
        <v>0.25057182732324901</v>
      </c>
      <c r="H285">
        <f t="shared" si="34"/>
        <v>0.14092784469786471</v>
      </c>
      <c r="I285">
        <f t="shared" si="39"/>
        <v>1.2757889143098791</v>
      </c>
      <c r="J285">
        <f t="shared" si="40"/>
        <v>1.0020774060407587E-4</v>
      </c>
      <c r="K285">
        <f t="shared" si="41"/>
        <v>5.6391171038756498E-5</v>
      </c>
      <c r="L285">
        <f t="shared" si="42"/>
        <v>1.5108127847413971E-2</v>
      </c>
    </row>
    <row r="286" spans="1:12" x14ac:dyDescent="0.25">
      <c r="B286">
        <f t="shared" si="43"/>
        <v>9.9199999999999622E-2</v>
      </c>
      <c r="C286">
        <f t="shared" si="35"/>
        <v>4.0108315203369237E-14</v>
      </c>
      <c r="D286">
        <f t="shared" si="36"/>
        <v>186118635.39696398</v>
      </c>
      <c r="E286">
        <f t="shared" si="37"/>
        <v>2.2532421913161702E-14</v>
      </c>
      <c r="F286">
        <f t="shared" si="38"/>
        <v>1.6039961515017721E-17</v>
      </c>
      <c r="G286">
        <f t="shared" si="33"/>
        <v>0.25067697002105771</v>
      </c>
      <c r="H286">
        <f t="shared" si="34"/>
        <v>0.14082763695726064</v>
      </c>
      <c r="I286">
        <f t="shared" si="39"/>
        <v>1.2755928126519995</v>
      </c>
      <c r="J286">
        <f t="shared" si="40"/>
        <v>1.0024975946886073E-4</v>
      </c>
      <c r="K286">
        <f t="shared" si="41"/>
        <v>5.6351096331024723E-5</v>
      </c>
      <c r="L286">
        <f t="shared" si="42"/>
        <v>1.5164478943744996E-2</v>
      </c>
    </row>
    <row r="287" spans="1:12" x14ac:dyDescent="0.25">
      <c r="B287">
        <f t="shared" si="43"/>
        <v>9.9599999999999619E-2</v>
      </c>
      <c r="C287">
        <f t="shared" si="35"/>
        <v>4.0125168697448973E-14</v>
      </c>
      <c r="D287">
        <f t="shared" si="36"/>
        <v>186072975.79044765</v>
      </c>
      <c r="E287">
        <f t="shared" si="37"/>
        <v>2.2516381951646685E-14</v>
      </c>
      <c r="F287">
        <f t="shared" si="38"/>
        <v>1.6046696780163543E-17</v>
      </c>
      <c r="G287">
        <f t="shared" si="33"/>
        <v>0.25078230435905607</v>
      </c>
      <c r="H287">
        <f t="shared" si="34"/>
        <v>0.14072738719779176</v>
      </c>
      <c r="I287">
        <f t="shared" si="39"/>
        <v>1.2753966287652523</v>
      </c>
      <c r="J287">
        <f t="shared" si="40"/>
        <v>1.0029185487602216E-4</v>
      </c>
      <c r="K287">
        <f t="shared" si="41"/>
        <v>5.6311004831010141E-5</v>
      </c>
      <c r="L287">
        <f t="shared" si="42"/>
        <v>1.5220789948576006E-2</v>
      </c>
    </row>
    <row r="288" spans="1:12" x14ac:dyDescent="0.25">
      <c r="A288" s="6"/>
      <c r="B288">
        <f t="shared" si="43"/>
        <v>9.9999999999999617E-2</v>
      </c>
      <c r="C288">
        <f t="shared" si="35"/>
        <v>4.0142052945297434E-14</v>
      </c>
      <c r="D288">
        <f t="shared" si="36"/>
        <v>186027264.70095718</v>
      </c>
      <c r="E288">
        <f t="shared" si="37"/>
        <v>2.2500335254866521E-14</v>
      </c>
      <c r="F288">
        <f t="shared" si="38"/>
        <v>1.6053444328549185E-17</v>
      </c>
      <c r="G288">
        <f t="shared" si="33"/>
        <v>0.25088783090810896</v>
      </c>
      <c r="H288">
        <f t="shared" si="34"/>
        <v>0.14062709534291573</v>
      </c>
      <c r="I288">
        <f t="shared" si="39"/>
        <v>1.2752003624998476</v>
      </c>
      <c r="J288">
        <f t="shared" si="40"/>
        <v>1.0033402705343242E-4</v>
      </c>
      <c r="K288">
        <f t="shared" si="41"/>
        <v>5.6270896508141156E-5</v>
      </c>
      <c r="L288">
        <f t="shared" si="42"/>
        <v>1.5277060845084147E-2</v>
      </c>
    </row>
    <row r="289" spans="2:12" x14ac:dyDescent="0.25">
      <c r="B289">
        <f t="shared" si="43"/>
        <v>0.10039999999999961</v>
      </c>
      <c r="C289">
        <f t="shared" si="35"/>
        <v>4.0158968038633976E-14</v>
      </c>
      <c r="D289">
        <f t="shared" si="36"/>
        <v>185981502.01592311</v>
      </c>
      <c r="E289">
        <f t="shared" si="37"/>
        <v>2.2484281810537971E-14</v>
      </c>
      <c r="F289">
        <f t="shared" si="38"/>
        <v>1.6060204196786183E-17</v>
      </c>
      <c r="G289">
        <f t="shared" si="33"/>
        <v>0.25099355024146236</v>
      </c>
      <c r="H289">
        <f t="shared" si="34"/>
        <v>0.14052676131586231</v>
      </c>
      <c r="I289">
        <f t="shared" si="39"/>
        <v>1.2750040137055498</v>
      </c>
      <c r="J289">
        <f t="shared" si="40"/>
        <v>1.0037627622991365E-4</v>
      </c>
      <c r="K289">
        <f t="shared" si="41"/>
        <v>5.6230771331755264E-5</v>
      </c>
      <c r="L289">
        <f t="shared" si="42"/>
        <v>1.5333291616415902E-2</v>
      </c>
    </row>
    <row r="290" spans="2:12" x14ac:dyDescent="0.25">
      <c r="B290">
        <f t="shared" si="43"/>
        <v>0.10079999999999961</v>
      </c>
      <c r="C290">
        <f t="shared" si="35"/>
        <v>4.0175914069561031E-14</v>
      </c>
      <c r="D290">
        <f t="shared" si="36"/>
        <v>185935687.62239888</v>
      </c>
      <c r="E290">
        <f t="shared" si="37"/>
        <v>2.2468221606341185E-14</v>
      </c>
      <c r="F290">
        <f t="shared" si="38"/>
        <v>1.6066976421638902E-17</v>
      </c>
      <c r="G290">
        <f t="shared" si="33"/>
        <v>0.25109946293475643</v>
      </c>
      <c r="H290">
        <f t="shared" si="34"/>
        <v>0.1404263850396324</v>
      </c>
      <c r="I290">
        <f t="shared" si="39"/>
        <v>1.2748075822316756</v>
      </c>
      <c r="J290">
        <f t="shared" si="40"/>
        <v>1.0041860263524315E-4</v>
      </c>
      <c r="K290">
        <f t="shared" si="41"/>
        <v>5.6190629271098603E-5</v>
      </c>
      <c r="L290">
        <f t="shared" si="42"/>
        <v>1.5389482245687E-2</v>
      </c>
    </row>
    <row r="291" spans="2:12" x14ac:dyDescent="0.25">
      <c r="B291">
        <f t="shared" si="43"/>
        <v>0.10119999999999961</v>
      </c>
      <c r="C291">
        <f t="shared" si="35"/>
        <v>4.0192891130566149E-14</v>
      </c>
      <c r="D291">
        <f t="shared" si="36"/>
        <v>185889821.40705955</v>
      </c>
      <c r="E291">
        <f t="shared" si="37"/>
        <v>2.2452154629919546E-14</v>
      </c>
      <c r="F291">
        <f t="shared" si="38"/>
        <v>1.6073761040025339E-17</v>
      </c>
      <c r="G291">
        <f t="shared" si="33"/>
        <v>0.2512055695660384</v>
      </c>
      <c r="H291">
        <f t="shared" si="34"/>
        <v>0.14032596643699716</v>
      </c>
      <c r="I291">
        <f t="shared" si="39"/>
        <v>1.2746110679270919</v>
      </c>
      <c r="J291">
        <f t="shared" si="40"/>
        <v>1.0046100650015836E-4</v>
      </c>
      <c r="K291">
        <f t="shared" si="41"/>
        <v>5.6150470295325574E-5</v>
      </c>
      <c r="L291">
        <f t="shared" si="42"/>
        <v>1.5445632715982325E-2</v>
      </c>
    </row>
    <row r="292" spans="2:12" x14ac:dyDescent="0.25">
      <c r="B292">
        <f t="shared" si="43"/>
        <v>0.10159999999999961</v>
      </c>
      <c r="C292">
        <f t="shared" si="35"/>
        <v>4.0209899314524162E-14</v>
      </c>
      <c r="D292">
        <f t="shared" si="36"/>
        <v>185843903.25619942</v>
      </c>
      <c r="E292">
        <f t="shared" si="37"/>
        <v>2.2436080868879521E-14</v>
      </c>
      <c r="F292">
        <f t="shared" si="38"/>
        <v>1.6080558089017964E-17</v>
      </c>
      <c r="G292">
        <f t="shared" si="33"/>
        <v>0.25131187071577599</v>
      </c>
      <c r="H292">
        <f t="shared" si="34"/>
        <v>0.140225505430497</v>
      </c>
      <c r="I292">
        <f t="shared" si="39"/>
        <v>1.2744144706402138</v>
      </c>
      <c r="J292">
        <f t="shared" si="40"/>
        <v>1.0050348805636228E-4</v>
      </c>
      <c r="K292">
        <f t="shared" si="41"/>
        <v>5.6110294373498494E-5</v>
      </c>
      <c r="L292">
        <f t="shared" si="42"/>
        <v>1.5501743010355822E-2</v>
      </c>
    </row>
    <row r="293" spans="2:12" x14ac:dyDescent="0.25">
      <c r="B293">
        <f t="shared" si="43"/>
        <v>0.1019999999999996</v>
      </c>
      <c r="C293">
        <f t="shared" si="35"/>
        <v>4.0226938714698992E-14</v>
      </c>
      <c r="D293">
        <f t="shared" si="36"/>
        <v>185797933.05573112</v>
      </c>
      <c r="E293">
        <f t="shared" si="37"/>
        <v>2.2420000310790504E-14</v>
      </c>
      <c r="F293">
        <f t="shared" si="38"/>
        <v>1.6087367605844533E-17</v>
      </c>
      <c r="G293">
        <f t="shared" si="33"/>
        <v>0.25141836696686864</v>
      </c>
      <c r="H293">
        <f t="shared" si="34"/>
        <v>0.14012500194244062</v>
      </c>
      <c r="I293">
        <f t="shared" si="39"/>
        <v>1.2742177902190037</v>
      </c>
      <c r="J293">
        <f t="shared" si="40"/>
        <v>1.0054604753652831E-4</v>
      </c>
      <c r="K293">
        <f t="shared" si="41"/>
        <v>5.6070101474587193E-5</v>
      </c>
      <c r="L293">
        <f t="shared" si="42"/>
        <v>1.555781311183041E-2</v>
      </c>
    </row>
    <row r="294" spans="2:12" x14ac:dyDescent="0.25">
      <c r="B294">
        <f t="shared" si="43"/>
        <v>0.1023999999999996</v>
      </c>
      <c r="C294">
        <f t="shared" si="35"/>
        <v>4.0244009424746054E-14</v>
      </c>
      <c r="D294">
        <f t="shared" si="36"/>
        <v>185751910.69118324</v>
      </c>
      <c r="E294">
        <f t="shared" si="37"/>
        <v>2.240391294318466E-14</v>
      </c>
      <c r="F294">
        <f t="shared" si="38"/>
        <v>1.6094189627888913E-17</v>
      </c>
      <c r="G294">
        <f t="shared" si="33"/>
        <v>0.25152505890466281</v>
      </c>
      <c r="H294">
        <f t="shared" si="34"/>
        <v>0.14002445589490412</v>
      </c>
      <c r="I294">
        <f t="shared" si="39"/>
        <v>1.2740210265109679</v>
      </c>
      <c r="J294">
        <f t="shared" si="40"/>
        <v>1.005886851743057E-4</v>
      </c>
      <c r="K294">
        <f t="shared" si="41"/>
        <v>5.6029891567468611E-5</v>
      </c>
      <c r="L294">
        <f t="shared" si="42"/>
        <v>1.5613843003397878E-2</v>
      </c>
    </row>
    <row r="295" spans="2:12" x14ac:dyDescent="0.25">
      <c r="B295">
        <f t="shared" si="43"/>
        <v>0.1027999999999996</v>
      </c>
      <c r="C295">
        <f t="shared" si="35"/>
        <v>4.0261111538714304E-14</v>
      </c>
      <c r="D295">
        <f t="shared" si="36"/>
        <v>185705836.04769874</v>
      </c>
      <c r="E295">
        <f t="shared" si="37"/>
        <v>2.2387818753556771E-14</v>
      </c>
      <c r="F295">
        <f t="shared" si="38"/>
        <v>1.6101024192691973E-17</v>
      </c>
      <c r="G295">
        <f t="shared" ref="G295:G358" si="44">C295/$C$19/$F$36</f>
        <v>0.25163194711696441</v>
      </c>
      <c r="H295">
        <f t="shared" ref="H295:H358" si="45">E295/$C$19/$F$36</f>
        <v>0.1399238672097298</v>
      </c>
      <c r="I295">
        <f t="shared" si="39"/>
        <v>1.2738241793631557</v>
      </c>
      <c r="J295">
        <f t="shared" si="40"/>
        <v>1.0063140120432484E-4</v>
      </c>
      <c r="K295">
        <f t="shared" si="41"/>
        <v>5.5989664620926445E-5</v>
      </c>
      <c r="L295">
        <f t="shared" si="42"/>
        <v>1.5669832668018805E-2</v>
      </c>
    </row>
    <row r="296" spans="2:12" x14ac:dyDescent="0.25">
      <c r="B296">
        <f t="shared" si="43"/>
        <v>0.1031999999999996</v>
      </c>
      <c r="C296">
        <f t="shared" ref="C296:C359" si="46">((4*PI()*$C$6^2)/($C$16*D296^2))*(($C$11*$C$10*$C$12)/($C$13*$C$14))*($C$8^2/(4*PI()*$C$7))^2*((LN((2*$C$16*D296^2)/($C$9*(1-(D296/$C$4)^2))))-(D296/$C$4)^2)/$F$34</f>
        <v>4.027824515104819E-14</v>
      </c>
      <c r="D296">
        <f t="shared" ref="D296:D359" si="47">$C$4*SQRT(1-(1/I296)^2)</f>
        <v>185659709.01003343</v>
      </c>
      <c r="E296">
        <f t="shared" ref="E296:E359" si="48">E295-F295</f>
        <v>2.2371717729364079E-14</v>
      </c>
      <c r="F296">
        <f t="shared" ref="F296:F359" si="49">(B296-B295)*(C296+C295)/2</f>
        <v>1.6107871337952404E-17</v>
      </c>
      <c r="G296">
        <f t="shared" si="44"/>
        <v>0.25173903219405114</v>
      </c>
      <c r="H296">
        <f t="shared" si="45"/>
        <v>0.13982323580852546</v>
      </c>
      <c r="I296">
        <f t="shared" ref="I296:I359" si="50">(H296*$F$36/$F$35)/($C$4^2*$C$29)+1</f>
        <v>1.2736272486221576</v>
      </c>
      <c r="J296">
        <f t="shared" ref="J296:J359" si="51">(B296-B295)*(G295+G296)/2</f>
        <v>1.0067419586220249E-4</v>
      </c>
      <c r="K296">
        <f t="shared" ref="K296:K359" si="52">(B296-B295)*(H296+H295)/2</f>
        <v>5.5949420603650706E-5</v>
      </c>
      <c r="L296">
        <f t="shared" si="42"/>
        <v>1.5725782088622457E-2</v>
      </c>
    </row>
    <row r="297" spans="2:12" x14ac:dyDescent="0.25">
      <c r="B297">
        <f t="shared" si="43"/>
        <v>0.1035999999999996</v>
      </c>
      <c r="C297">
        <f t="shared" si="46"/>
        <v>4.029541035658999E-14</v>
      </c>
      <c r="D297">
        <f t="shared" si="47"/>
        <v>185613529.46255392</v>
      </c>
      <c r="E297">
        <f t="shared" si="48"/>
        <v>2.2355609858026125E-14</v>
      </c>
      <c r="F297">
        <f t="shared" si="49"/>
        <v>1.611473110152754E-17</v>
      </c>
      <c r="G297">
        <f t="shared" si="44"/>
        <v>0.2518463147286874</v>
      </c>
      <c r="H297">
        <f t="shared" si="45"/>
        <v>0.13972256161266328</v>
      </c>
      <c r="I297">
        <f t="shared" si="50"/>
        <v>1.2734302341341026</v>
      </c>
      <c r="J297">
        <f t="shared" si="51"/>
        <v>1.0071706938454709E-4</v>
      </c>
      <c r="K297">
        <f t="shared" si="52"/>
        <v>5.5909159484237411E-5</v>
      </c>
      <c r="L297">
        <f t="shared" ref="L297:L360" si="53">SUM(K297+L296)</f>
        <v>1.5781691248106695E-2</v>
      </c>
    </row>
    <row r="298" spans="2:12" x14ac:dyDescent="0.25">
      <c r="B298">
        <f t="shared" ref="B298:B361" si="54">B297+$B$39</f>
        <v>0.10399999999999959</v>
      </c>
      <c r="C298">
        <f t="shared" si="46"/>
        <v>4.0312607250581924E-14</v>
      </c>
      <c r="D298">
        <f t="shared" si="47"/>
        <v>185567297.28923586</v>
      </c>
      <c r="E298">
        <f t="shared" si="48"/>
        <v>2.2339495126924598E-14</v>
      </c>
      <c r="F298">
        <f t="shared" si="49"/>
        <v>1.6121603521434287E-17</v>
      </c>
      <c r="G298">
        <f t="shared" si="44"/>
        <v>0.25195379531613699</v>
      </c>
      <c r="H298">
        <f t="shared" si="45"/>
        <v>0.13962184454327872</v>
      </c>
      <c r="I298">
        <f t="shared" si="50"/>
        <v>1.2732331357446567</v>
      </c>
      <c r="J298">
        <f t="shared" si="51"/>
        <v>1.0076002200896426E-4</v>
      </c>
      <c r="K298">
        <f t="shared" si="52"/>
        <v>5.5868881231188066E-5</v>
      </c>
      <c r="L298">
        <f t="shared" si="53"/>
        <v>1.5837560129337885E-2</v>
      </c>
    </row>
    <row r="299" spans="2:12" x14ac:dyDescent="0.25">
      <c r="B299">
        <f t="shared" si="54"/>
        <v>0.10439999999999959</v>
      </c>
      <c r="C299">
        <f t="shared" si="46"/>
        <v>4.0329835928668283E-14</v>
      </c>
      <c r="D299">
        <f t="shared" si="47"/>
        <v>185521012.37366235</v>
      </c>
      <c r="E299">
        <f t="shared" si="48"/>
        <v>2.2323373523403163E-14</v>
      </c>
      <c r="F299">
        <f t="shared" si="49"/>
        <v>1.6128488635849945E-17</v>
      </c>
      <c r="G299">
        <f t="shared" si="44"/>
        <v>0.25206147455417671</v>
      </c>
      <c r="H299">
        <f t="shared" si="45"/>
        <v>0.13952108452126974</v>
      </c>
      <c r="I299">
        <f t="shared" si="50"/>
        <v>1.273035953299021</v>
      </c>
      <c r="J299">
        <f t="shared" si="51"/>
        <v>1.0080305397406213E-4</v>
      </c>
      <c r="K299">
        <f t="shared" si="52"/>
        <v>5.5828585812909353E-5</v>
      </c>
      <c r="L299">
        <f t="shared" si="53"/>
        <v>1.5893388715150794E-2</v>
      </c>
    </row>
    <row r="300" spans="2:12" x14ac:dyDescent="0.25">
      <c r="B300">
        <f t="shared" si="54"/>
        <v>0.10479999999999959</v>
      </c>
      <c r="C300">
        <f t="shared" si="46"/>
        <v>4.0347096486897647E-14</v>
      </c>
      <c r="D300">
        <f t="shared" si="47"/>
        <v>185474674.59902188</v>
      </c>
      <c r="E300">
        <f t="shared" si="48"/>
        <v>2.2307245034767314E-14</v>
      </c>
      <c r="F300">
        <f t="shared" si="49"/>
        <v>1.6135386483113088E-17</v>
      </c>
      <c r="G300">
        <f t="shared" si="44"/>
        <v>0.25216935304311028</v>
      </c>
      <c r="H300">
        <f t="shared" si="45"/>
        <v>0.13942028146729568</v>
      </c>
      <c r="I300">
        <f t="shared" si="50"/>
        <v>1.2728386866419297</v>
      </c>
      <c r="J300">
        <f t="shared" si="51"/>
        <v>1.0084616551945679E-4</v>
      </c>
      <c r="K300">
        <f t="shared" si="52"/>
        <v>5.5788273197712752E-5</v>
      </c>
      <c r="L300">
        <f t="shared" si="53"/>
        <v>1.5949176988348506E-2</v>
      </c>
    </row>
    <row r="301" spans="2:12" x14ac:dyDescent="0.25">
      <c r="B301">
        <f t="shared" si="54"/>
        <v>0.10519999999999959</v>
      </c>
      <c r="C301">
        <f t="shared" si="46"/>
        <v>4.0364389021725005E-14</v>
      </c>
      <c r="D301">
        <f t="shared" si="47"/>
        <v>185428283.84810686</v>
      </c>
      <c r="E301">
        <f t="shared" si="48"/>
        <v>2.2291109648284202E-14</v>
      </c>
      <c r="F301">
        <f t="shared" si="49"/>
        <v>1.6142297101724431E-17</v>
      </c>
      <c r="G301">
        <f t="shared" si="44"/>
        <v>0.25227743138578129</v>
      </c>
      <c r="H301">
        <f t="shared" si="45"/>
        <v>0.13931943530177623</v>
      </c>
      <c r="I301">
        <f t="shared" si="50"/>
        <v>1.272641335617648</v>
      </c>
      <c r="J301">
        <f t="shared" si="51"/>
        <v>1.008893568857777E-4</v>
      </c>
      <c r="K301">
        <f t="shared" si="52"/>
        <v>5.5747943353814051E-5</v>
      </c>
      <c r="L301">
        <f t="shared" si="53"/>
        <v>1.600492493170232E-2</v>
      </c>
    </row>
    <row r="302" spans="2:12" x14ac:dyDescent="0.25">
      <c r="B302">
        <f t="shared" si="54"/>
        <v>0.10559999999999958</v>
      </c>
      <c r="C302">
        <f t="shared" si="46"/>
        <v>4.0381713630014114E-14</v>
      </c>
      <c r="D302">
        <f t="shared" si="47"/>
        <v>185381840.00331143</v>
      </c>
      <c r="E302">
        <f t="shared" si="48"/>
        <v>2.2274967351182477E-14</v>
      </c>
      <c r="F302">
        <f t="shared" si="49"/>
        <v>1.6149220530347726E-17</v>
      </c>
      <c r="G302">
        <f t="shared" si="44"/>
        <v>0.25238571018758815</v>
      </c>
      <c r="H302">
        <f t="shared" si="45"/>
        <v>0.13921854594489047</v>
      </c>
      <c r="I302">
        <f t="shared" si="50"/>
        <v>1.2724439000699705</v>
      </c>
      <c r="J302">
        <f t="shared" si="51"/>
        <v>1.0093262831467328E-4</v>
      </c>
      <c r="K302">
        <f t="shared" si="52"/>
        <v>5.5707596249333009E-5</v>
      </c>
      <c r="L302">
        <f t="shared" si="53"/>
        <v>1.6060632527951653E-2</v>
      </c>
    </row>
    <row r="303" spans="2:12" x14ac:dyDescent="0.25">
      <c r="B303">
        <f t="shared" si="54"/>
        <v>0.10599999999999958</v>
      </c>
      <c r="C303">
        <f t="shared" si="46"/>
        <v>4.0399070409039753E-14</v>
      </c>
      <c r="D303">
        <f t="shared" si="47"/>
        <v>185335342.94662964</v>
      </c>
      <c r="E303">
        <f t="shared" si="48"/>
        <v>2.225881813065213E-14</v>
      </c>
      <c r="F303">
        <f t="shared" si="49"/>
        <v>1.6156156807810676E-17</v>
      </c>
      <c r="G303">
        <f t="shared" si="44"/>
        <v>0.25249419005649842</v>
      </c>
      <c r="H303">
        <f t="shared" si="45"/>
        <v>0.13911761331657579</v>
      </c>
      <c r="I303">
        <f t="shared" si="50"/>
        <v>1.2722463798422181</v>
      </c>
      <c r="J303">
        <f t="shared" si="51"/>
        <v>1.0097598004881671E-4</v>
      </c>
      <c r="K303">
        <f t="shared" si="52"/>
        <v>5.5667231852292913E-5</v>
      </c>
      <c r="L303">
        <f t="shared" si="53"/>
        <v>1.6116299759803946E-2</v>
      </c>
    </row>
    <row r="304" spans="2:12" x14ac:dyDescent="0.25">
      <c r="B304">
        <f t="shared" si="54"/>
        <v>0.10639999999999958</v>
      </c>
      <c r="C304">
        <f t="shared" si="46"/>
        <v>4.041645945648961E-14</v>
      </c>
      <c r="D304">
        <f t="shared" si="47"/>
        <v>185288792.55965421</v>
      </c>
      <c r="E304">
        <f t="shared" si="48"/>
        <v>2.2242661973844318E-14</v>
      </c>
      <c r="F304">
        <f t="shared" si="49"/>
        <v>1.6163105973105775E-17</v>
      </c>
      <c r="G304">
        <f t="shared" si="44"/>
        <v>0.25260287160306005</v>
      </c>
      <c r="H304">
        <f t="shared" si="45"/>
        <v>0.13901663733652697</v>
      </c>
      <c r="I304">
        <f t="shared" si="50"/>
        <v>1.272048774777238</v>
      </c>
      <c r="J304">
        <f t="shared" si="51"/>
        <v>1.0101941233191109E-4</v>
      </c>
      <c r="K304">
        <f t="shared" si="52"/>
        <v>5.5626850130620216E-5</v>
      </c>
      <c r="L304">
        <f t="shared" si="53"/>
        <v>1.6171926609934568E-2</v>
      </c>
    </row>
    <row r="305" spans="2:12" x14ac:dyDescent="0.25">
      <c r="B305">
        <f t="shared" si="54"/>
        <v>0.10679999999999958</v>
      </c>
      <c r="C305">
        <f t="shared" si="46"/>
        <v>4.0433880870467026E-14</v>
      </c>
      <c r="D305">
        <f t="shared" si="47"/>
        <v>185242188.7235738</v>
      </c>
      <c r="E305">
        <f t="shared" si="48"/>
        <v>2.2226498867871213E-14</v>
      </c>
      <c r="F305">
        <f t="shared" si="49"/>
        <v>1.6170068065391229E-17</v>
      </c>
      <c r="G305">
        <f t="shared" si="44"/>
        <v>0.25271175544041891</v>
      </c>
      <c r="H305">
        <f t="shared" si="45"/>
        <v>0.13891561792419507</v>
      </c>
      <c r="I305">
        <f t="shared" si="50"/>
        <v>1.2718510847173996</v>
      </c>
      <c r="J305">
        <f t="shared" si="51"/>
        <v>1.0106292540869518E-4</v>
      </c>
      <c r="K305">
        <f t="shared" si="52"/>
        <v>5.558645105214408E-5</v>
      </c>
      <c r="L305">
        <f t="shared" si="53"/>
        <v>1.6227513060986711E-2</v>
      </c>
    </row>
    <row r="306" spans="2:12" x14ac:dyDescent="0.25">
      <c r="B306">
        <f t="shared" si="54"/>
        <v>0.10719999999999957</v>
      </c>
      <c r="C306">
        <f t="shared" si="46"/>
        <v>4.0451334749492947E-14</v>
      </c>
      <c r="D306">
        <f t="shared" si="47"/>
        <v>185195531.31917176</v>
      </c>
      <c r="E306">
        <f t="shared" si="48"/>
        <v>2.2210328799805822E-14</v>
      </c>
      <c r="F306">
        <f t="shared" si="49"/>
        <v>1.6177043123991895E-17</v>
      </c>
      <c r="G306">
        <f t="shared" si="44"/>
        <v>0.25282084218433087</v>
      </c>
      <c r="H306">
        <f t="shared" si="45"/>
        <v>0.13881455499878637</v>
      </c>
      <c r="I306">
        <f t="shared" si="50"/>
        <v>1.2716533095045932</v>
      </c>
      <c r="J306">
        <f t="shared" si="51"/>
        <v>1.0110651952494935E-4</v>
      </c>
      <c r="K306">
        <f t="shared" si="52"/>
        <v>5.5546034584595949E-5</v>
      </c>
      <c r="L306">
        <f t="shared" si="53"/>
        <v>1.6283059095571307E-2</v>
      </c>
    </row>
    <row r="307" spans="2:12" x14ac:dyDescent="0.25">
      <c r="B307">
        <f t="shared" si="54"/>
        <v>0.10759999999999957</v>
      </c>
      <c r="C307">
        <f t="shared" si="46"/>
        <v>4.0468821192508347E-14</v>
      </c>
      <c r="D307">
        <f t="shared" si="47"/>
        <v>185148820.22682402</v>
      </c>
      <c r="E307">
        <f t="shared" si="48"/>
        <v>2.2194151756681829E-14</v>
      </c>
      <c r="F307">
        <f t="shared" si="49"/>
        <v>1.6184031188400163E-17</v>
      </c>
      <c r="G307">
        <f t="shared" si="44"/>
        <v>0.25293013245317714</v>
      </c>
      <c r="H307">
        <f t="shared" si="45"/>
        <v>0.13871344847926143</v>
      </c>
      <c r="I307">
        <f t="shared" si="50"/>
        <v>1.271455448980229</v>
      </c>
      <c r="J307">
        <f t="shared" si="51"/>
        <v>1.0115019492750099E-4</v>
      </c>
      <c r="K307">
        <f t="shared" si="52"/>
        <v>5.5505600695609226E-5</v>
      </c>
      <c r="L307">
        <f t="shared" si="53"/>
        <v>1.6338564696266916E-2</v>
      </c>
    </row>
    <row r="308" spans="2:12" x14ac:dyDescent="0.25">
      <c r="B308">
        <f t="shared" si="54"/>
        <v>0.10799999999999957</v>
      </c>
      <c r="C308">
        <f t="shared" si="46"/>
        <v>4.0486340298876484E-14</v>
      </c>
      <c r="D308">
        <f t="shared" si="47"/>
        <v>185102055.32649726</v>
      </c>
      <c r="E308">
        <f t="shared" si="48"/>
        <v>2.2177967725493428E-14</v>
      </c>
      <c r="F308">
        <f t="shared" si="49"/>
        <v>1.6191032298276868E-17</v>
      </c>
      <c r="G308">
        <f t="shared" si="44"/>
        <v>0.25303962686797798</v>
      </c>
      <c r="H308">
        <f t="shared" si="45"/>
        <v>0.13861229828433394</v>
      </c>
      <c r="I308">
        <f t="shared" si="50"/>
        <v>1.2712575029852335</v>
      </c>
      <c r="J308">
        <f t="shared" si="51"/>
        <v>1.0119395186423043E-4</v>
      </c>
      <c r="K308">
        <f t="shared" si="52"/>
        <v>5.5465149352718735E-5</v>
      </c>
      <c r="L308">
        <f t="shared" si="53"/>
        <v>1.6394029845619634E-2</v>
      </c>
    </row>
    <row r="309" spans="2:12" x14ac:dyDescent="0.25">
      <c r="B309">
        <f t="shared" si="54"/>
        <v>0.10839999999999957</v>
      </c>
      <c r="C309">
        <f t="shared" si="46"/>
        <v>4.0503892168385242E-14</v>
      </c>
      <c r="D309">
        <f t="shared" si="47"/>
        <v>185055236.49774703</v>
      </c>
      <c r="E309">
        <f t="shared" si="48"/>
        <v>2.2161776693195152E-14</v>
      </c>
      <c r="F309">
        <f t="shared" si="49"/>
        <v>1.6198046493452247E-17</v>
      </c>
      <c r="G309">
        <f t="shared" si="44"/>
        <v>0.25314932605240775</v>
      </c>
      <c r="H309">
        <f t="shared" si="45"/>
        <v>0.13851110433246969</v>
      </c>
      <c r="I309">
        <f t="shared" si="50"/>
        <v>1.2710594713600485</v>
      </c>
      <c r="J309">
        <f t="shared" si="51"/>
        <v>1.0123779058407655E-4</v>
      </c>
      <c r="K309">
        <f t="shared" si="52"/>
        <v>5.5424680523360391E-5</v>
      </c>
      <c r="L309">
        <f t="shared" si="53"/>
        <v>1.6449454526142996E-2</v>
      </c>
    </row>
    <row r="310" spans="2:12" x14ac:dyDescent="0.25">
      <c r="B310">
        <f t="shared" si="54"/>
        <v>0.10879999999999956</v>
      </c>
      <c r="C310">
        <f t="shared" si="46"/>
        <v>4.0521476901249502E-14</v>
      </c>
      <c r="D310">
        <f t="shared" si="47"/>
        <v>185008363.61971569</v>
      </c>
      <c r="E310">
        <f t="shared" si="48"/>
        <v>2.2145578646701701E-14</v>
      </c>
      <c r="F310">
        <f t="shared" si="49"/>
        <v>1.6205073813926849E-17</v>
      </c>
      <c r="G310">
        <f t="shared" si="44"/>
        <v>0.25325923063280936</v>
      </c>
      <c r="H310">
        <f t="shared" si="45"/>
        <v>0.13840986654188561</v>
      </c>
      <c r="I310">
        <f t="shared" si="50"/>
        <v>1.2708613539446278</v>
      </c>
      <c r="J310">
        <f t="shared" si="51"/>
        <v>1.0128171133704281E-4</v>
      </c>
      <c r="K310">
        <f t="shared" si="52"/>
        <v>5.5384194174870725E-5</v>
      </c>
      <c r="L310">
        <f t="shared" si="53"/>
        <v>1.6504838720317865E-2</v>
      </c>
    </row>
    <row r="311" spans="2:12" x14ac:dyDescent="0.25">
      <c r="B311">
        <f t="shared" si="54"/>
        <v>0.10919999999999956</v>
      </c>
      <c r="C311">
        <f t="shared" si="46"/>
        <v>4.0539094598113369E-14</v>
      </c>
      <c r="D311">
        <f t="shared" si="47"/>
        <v>184961436.57113078</v>
      </c>
      <c r="E311">
        <f t="shared" si="48"/>
        <v>2.2129373572887774E-14</v>
      </c>
      <c r="F311">
        <f t="shared" si="49"/>
        <v>1.6212114299872478E-17</v>
      </c>
      <c r="G311">
        <f t="shared" si="44"/>
        <v>0.25336934123820853</v>
      </c>
      <c r="H311">
        <f t="shared" si="45"/>
        <v>0.13830858483054859</v>
      </c>
      <c r="I311">
        <f t="shared" si="50"/>
        <v>1.2706631505784374</v>
      </c>
      <c r="J311">
        <f t="shared" si="51"/>
        <v>1.0132571437420298E-4</v>
      </c>
      <c r="K311">
        <f t="shared" si="52"/>
        <v>5.5343690274486511E-5</v>
      </c>
      <c r="L311">
        <f t="shared" si="53"/>
        <v>1.6560182410592351E-2</v>
      </c>
    </row>
    <row r="312" spans="2:12" x14ac:dyDescent="0.25">
      <c r="B312">
        <f t="shared" si="54"/>
        <v>0.10959999999999956</v>
      </c>
      <c r="C312">
        <f t="shared" si="46"/>
        <v>4.0556745360052676E-14</v>
      </c>
      <c r="D312">
        <f t="shared" si="47"/>
        <v>184914455.23030287</v>
      </c>
      <c r="E312">
        <f t="shared" si="48"/>
        <v>2.21131614585879E-14</v>
      </c>
      <c r="F312">
        <f t="shared" si="49"/>
        <v>1.6219167991633111E-17</v>
      </c>
      <c r="G312">
        <f t="shared" si="44"/>
        <v>0.25347965850032916</v>
      </c>
      <c r="H312">
        <f t="shared" si="45"/>
        <v>0.13820725911617437</v>
      </c>
      <c r="I312">
        <f t="shared" si="50"/>
        <v>1.2704648611004508</v>
      </c>
      <c r="J312">
        <f t="shared" si="51"/>
        <v>1.0136979994770692E-4</v>
      </c>
      <c r="K312">
        <f t="shared" si="52"/>
        <v>5.5303168789344259E-5</v>
      </c>
      <c r="L312">
        <f t="shared" si="53"/>
        <v>1.6615485579381695E-2</v>
      </c>
    </row>
    <row r="313" spans="2:12" x14ac:dyDescent="0.25">
      <c r="B313">
        <f t="shared" si="54"/>
        <v>0.10999999999999956</v>
      </c>
      <c r="C313">
        <f t="shared" si="46"/>
        <v>4.057442928857735E-14</v>
      </c>
      <c r="D313">
        <f t="shared" si="47"/>
        <v>184867419.47512355</v>
      </c>
      <c r="E313">
        <f t="shared" si="48"/>
        <v>2.2096942290596267E-14</v>
      </c>
      <c r="F313">
        <f t="shared" si="49"/>
        <v>1.6226234929725905E-17</v>
      </c>
      <c r="G313">
        <f t="shared" si="44"/>
        <v>0.25359018305360842</v>
      </c>
      <c r="H313">
        <f t="shared" si="45"/>
        <v>0.13810588931622664</v>
      </c>
      <c r="I313">
        <f t="shared" si="50"/>
        <v>1.2702664853491481</v>
      </c>
      <c r="J313">
        <f t="shared" si="51"/>
        <v>1.0141396831078691E-4</v>
      </c>
      <c r="K313">
        <f t="shared" si="52"/>
        <v>5.5262629686479866E-5</v>
      </c>
      <c r="L313">
        <f t="shared" si="53"/>
        <v>1.6670748209068175E-2</v>
      </c>
    </row>
    <row r="314" spans="2:12" x14ac:dyDescent="0.25">
      <c r="B314">
        <f t="shared" si="54"/>
        <v>0.11039999999999955</v>
      </c>
      <c r="C314">
        <f t="shared" si="46"/>
        <v>4.0592146485633696E-14</v>
      </c>
      <c r="D314">
        <f t="shared" si="47"/>
        <v>184820329.18306386</v>
      </c>
      <c r="E314">
        <f t="shared" si="48"/>
        <v>2.208071605566654E-14</v>
      </c>
      <c r="F314">
        <f t="shared" si="49"/>
        <v>1.6233315154842113E-17</v>
      </c>
      <c r="G314">
        <f t="shared" si="44"/>
        <v>0.25370091553521057</v>
      </c>
      <c r="H314">
        <f t="shared" si="45"/>
        <v>0.13800447534791588</v>
      </c>
      <c r="I314">
        <f t="shared" si="50"/>
        <v>1.2700680231625145</v>
      </c>
      <c r="J314">
        <f t="shared" si="51"/>
        <v>1.0145821971776319E-4</v>
      </c>
      <c r="K314">
        <f t="shared" si="52"/>
        <v>5.5222072932828167E-5</v>
      </c>
      <c r="L314">
        <f t="shared" si="53"/>
        <v>1.6725970282001002E-2</v>
      </c>
    </row>
    <row r="315" spans="2:12" x14ac:dyDescent="0.25">
      <c r="B315">
        <f t="shared" si="54"/>
        <v>0.11079999999999955</v>
      </c>
      <c r="C315">
        <f t="shared" si="46"/>
        <v>4.0609897053607046E-14</v>
      </c>
      <c r="D315">
        <f t="shared" si="47"/>
        <v>184773184.2311717</v>
      </c>
      <c r="E315">
        <f t="shared" si="48"/>
        <v>2.20644827405117E-14</v>
      </c>
      <c r="F315">
        <f t="shared" si="49"/>
        <v>1.624040870784805E-17</v>
      </c>
      <c r="G315">
        <f t="shared" si="44"/>
        <v>0.25381185658504402</v>
      </c>
      <c r="H315">
        <f t="shared" si="45"/>
        <v>0.13790301712819811</v>
      </c>
      <c r="I315">
        <f t="shared" si="50"/>
        <v>1.2698694743780372</v>
      </c>
      <c r="J315">
        <f t="shared" si="51"/>
        <v>1.0150255442405031E-4</v>
      </c>
      <c r="K315">
        <f t="shared" si="52"/>
        <v>5.5181498495222469E-5</v>
      </c>
      <c r="L315">
        <f t="shared" si="53"/>
        <v>1.6781151780496224E-2</v>
      </c>
    </row>
    <row r="316" spans="2:12" x14ac:dyDescent="0.25">
      <c r="B316">
        <f t="shared" si="54"/>
        <v>0.11119999999999955</v>
      </c>
      <c r="C316">
        <f t="shared" si="46"/>
        <v>4.0627681095323838E-14</v>
      </c>
      <c r="D316">
        <f t="shared" si="47"/>
        <v>184725984.49607059</v>
      </c>
      <c r="E316">
        <f t="shared" si="48"/>
        <v>2.2048242331803851E-14</v>
      </c>
      <c r="F316">
        <f t="shared" si="49"/>
        <v>1.624751562978608E-17</v>
      </c>
      <c r="G316">
        <f t="shared" si="44"/>
        <v>0.25392300684577396</v>
      </c>
      <c r="H316">
        <f t="shared" si="45"/>
        <v>0.13780151457377407</v>
      </c>
      <c r="I316">
        <f t="shared" si="50"/>
        <v>1.2696708388327034</v>
      </c>
      <c r="J316">
        <f t="shared" si="51"/>
        <v>1.0154697268616298E-4</v>
      </c>
      <c r="K316">
        <f t="shared" si="52"/>
        <v>5.5140906340394104E-5</v>
      </c>
      <c r="L316">
        <f t="shared" si="53"/>
        <v>1.6836292686836618E-2</v>
      </c>
    </row>
    <row r="317" spans="2:12" x14ac:dyDescent="0.25">
      <c r="B317">
        <f t="shared" si="54"/>
        <v>0.11159999999999955</v>
      </c>
      <c r="C317">
        <f t="shared" si="46"/>
        <v>4.0645498714054524E-14</v>
      </c>
      <c r="D317">
        <f t="shared" si="47"/>
        <v>184678729.85395691</v>
      </c>
      <c r="E317">
        <f t="shared" si="48"/>
        <v>2.2031994816174065E-14</v>
      </c>
      <c r="F317">
        <f t="shared" si="49"/>
        <v>1.6254635961875573E-17</v>
      </c>
      <c r="G317">
        <f t="shared" si="44"/>
        <v>0.25403436696284076</v>
      </c>
      <c r="H317">
        <f t="shared" si="45"/>
        <v>0.13769996760108791</v>
      </c>
      <c r="I317">
        <f t="shared" si="50"/>
        <v>1.2694721163629983</v>
      </c>
      <c r="J317">
        <f t="shared" si="51"/>
        <v>1.0159147476172232E-4</v>
      </c>
      <c r="K317">
        <f t="shared" si="52"/>
        <v>5.510029643497206E-5</v>
      </c>
      <c r="L317">
        <f t="shared" si="53"/>
        <v>1.6891392983271591E-2</v>
      </c>
    </row>
    <row r="318" spans="2:12" x14ac:dyDescent="0.25">
      <c r="B318">
        <f t="shared" si="54"/>
        <v>0.11199999999999954</v>
      </c>
      <c r="C318">
        <f t="shared" si="46"/>
        <v>4.0663350013515532E-14</v>
      </c>
      <c r="D318">
        <f t="shared" si="47"/>
        <v>184631420.18059874</v>
      </c>
      <c r="E318">
        <f t="shared" si="48"/>
        <v>2.2015740180212188E-14</v>
      </c>
      <c r="F318">
        <f t="shared" si="49"/>
        <v>1.6261769745513913E-17</v>
      </c>
      <c r="G318">
        <f t="shared" si="44"/>
        <v>0.25414593758447207</v>
      </c>
      <c r="H318">
        <f t="shared" si="45"/>
        <v>0.13759837612632617</v>
      </c>
      <c r="I318">
        <f t="shared" si="50"/>
        <v>1.2692733068049031</v>
      </c>
      <c r="J318">
        <f t="shared" si="51"/>
        <v>1.0163606090946194E-4</v>
      </c>
      <c r="K318">
        <f t="shared" si="52"/>
        <v>5.5059668745482482E-5</v>
      </c>
      <c r="L318">
        <f t="shared" si="53"/>
        <v>1.6946452652017073E-2</v>
      </c>
    </row>
    <row r="319" spans="2:12" x14ac:dyDescent="0.25">
      <c r="B319">
        <f t="shared" si="54"/>
        <v>0.11239999999999954</v>
      </c>
      <c r="C319">
        <f t="shared" si="46"/>
        <v>4.0681235097872169E-14</v>
      </c>
      <c r="D319">
        <f t="shared" si="47"/>
        <v>184584055.35133311</v>
      </c>
      <c r="E319">
        <f t="shared" si="48"/>
        <v>2.1999478410466676E-14</v>
      </c>
      <c r="F319">
        <f t="shared" si="49"/>
        <v>1.6268917022277442E-17</v>
      </c>
      <c r="G319">
        <f t="shared" si="44"/>
        <v>0.254257719361701</v>
      </c>
      <c r="H319">
        <f t="shared" si="45"/>
        <v>0.13749674006541671</v>
      </c>
      <c r="I319">
        <f t="shared" si="50"/>
        <v>1.2690744099938929</v>
      </c>
      <c r="J319">
        <f t="shared" si="51"/>
        <v>1.01680731389234E-4</v>
      </c>
      <c r="K319">
        <f t="shared" si="52"/>
        <v>5.501902323834824E-5</v>
      </c>
      <c r="L319">
        <f t="shared" si="53"/>
        <v>1.7001471675255422E-2</v>
      </c>
    </row>
    <row r="320" spans="2:12" x14ac:dyDescent="0.25">
      <c r="B320">
        <f t="shared" si="54"/>
        <v>0.11279999999999954</v>
      </c>
      <c r="C320">
        <f t="shared" si="46"/>
        <v>4.0699154071740898E-14</v>
      </c>
      <c r="D320">
        <f t="shared" si="47"/>
        <v>184536635.24106434</v>
      </c>
      <c r="E320">
        <f t="shared" si="48"/>
        <v>2.19832094934444E-14</v>
      </c>
      <c r="F320">
        <f t="shared" si="49"/>
        <v>1.6276077833922516E-17</v>
      </c>
      <c r="G320">
        <f t="shared" si="44"/>
        <v>0.25436971294838057</v>
      </c>
      <c r="H320">
        <f t="shared" si="45"/>
        <v>0.13739505933402749</v>
      </c>
      <c r="I320">
        <f t="shared" si="50"/>
        <v>1.268875425764934</v>
      </c>
      <c r="J320">
        <f t="shared" si="51"/>
        <v>1.017254864620157E-4</v>
      </c>
      <c r="K320">
        <f t="shared" si="52"/>
        <v>5.4978359879888505E-5</v>
      </c>
      <c r="L320">
        <f t="shared" si="53"/>
        <v>1.7056450035135309E-2</v>
      </c>
    </row>
    <row r="321" spans="2:12" x14ac:dyDescent="0.25">
      <c r="B321">
        <f t="shared" si="54"/>
        <v>0.11319999999999954</v>
      </c>
      <c r="C321">
        <f t="shared" si="46"/>
        <v>4.0717107040191901E-14</v>
      </c>
      <c r="D321">
        <f t="shared" si="47"/>
        <v>184489159.72426197</v>
      </c>
      <c r="E321">
        <f t="shared" si="48"/>
        <v>2.1966933415610478E-14</v>
      </c>
      <c r="F321">
        <f t="shared" si="49"/>
        <v>1.6283252222386461E-17</v>
      </c>
      <c r="G321">
        <f t="shared" si="44"/>
        <v>0.25448191900119937</v>
      </c>
      <c r="H321">
        <f t="shared" si="45"/>
        <v>0.13729333384756548</v>
      </c>
      <c r="I321">
        <f t="shared" si="50"/>
        <v>1.2686763539524817</v>
      </c>
      <c r="J321">
        <f t="shared" si="51"/>
        <v>1.0177032638991538E-4</v>
      </c>
      <c r="K321">
        <f t="shared" si="52"/>
        <v>5.4937678636318269E-5</v>
      </c>
      <c r="L321">
        <f t="shared" si="53"/>
        <v>1.7111387713771627E-2</v>
      </c>
    </row>
    <row r="322" spans="2:12" x14ac:dyDescent="0.25">
      <c r="B322">
        <f t="shared" si="54"/>
        <v>0.11359999999999953</v>
      </c>
      <c r="C322">
        <f t="shared" si="46"/>
        <v>4.0735094108751687E-14</v>
      </c>
      <c r="D322">
        <f t="shared" si="47"/>
        <v>184441628.67495856</v>
      </c>
      <c r="E322">
        <f t="shared" si="48"/>
        <v>2.1950650163388092E-14</v>
      </c>
      <c r="F322">
        <f t="shared" si="49"/>
        <v>1.6290440229788618E-17</v>
      </c>
      <c r="G322">
        <f t="shared" si="44"/>
        <v>0.25459433817969801</v>
      </c>
      <c r="H322">
        <f t="shared" si="45"/>
        <v>0.13719156352117556</v>
      </c>
      <c r="I322">
        <f t="shared" si="50"/>
        <v>1.2684771943904787</v>
      </c>
      <c r="J322">
        <f t="shared" si="51"/>
        <v>1.0181525143617884E-4</v>
      </c>
      <c r="K322">
        <f t="shared" si="52"/>
        <v>5.4896979473747874E-5</v>
      </c>
      <c r="L322">
        <f t="shared" si="53"/>
        <v>1.7166284693245375E-2</v>
      </c>
    </row>
    <row r="323" spans="2:12" x14ac:dyDescent="0.25">
      <c r="B323">
        <f t="shared" si="54"/>
        <v>0.11399999999999953</v>
      </c>
      <c r="C323">
        <f t="shared" si="46"/>
        <v>4.0753115383405532E-14</v>
      </c>
      <c r="D323">
        <f t="shared" si="47"/>
        <v>184394041.96674788</v>
      </c>
      <c r="E323">
        <f t="shared" si="48"/>
        <v>2.1934359723158304E-14</v>
      </c>
      <c r="F323">
        <f t="shared" si="49"/>
        <v>1.6297641898431345E-17</v>
      </c>
      <c r="G323">
        <f t="shared" si="44"/>
        <v>0.25470697114628454</v>
      </c>
      <c r="H323">
        <f t="shared" si="45"/>
        <v>0.13708974826973938</v>
      </c>
      <c r="I323">
        <f t="shared" si="50"/>
        <v>1.2682779469123528</v>
      </c>
      <c r="J323">
        <f t="shared" si="51"/>
        <v>1.018602618651959E-4</v>
      </c>
      <c r="K323">
        <f t="shared" si="52"/>
        <v>5.4856262358182662E-5</v>
      </c>
      <c r="L323">
        <f t="shared" si="53"/>
        <v>1.7221140955603557E-2</v>
      </c>
    </row>
    <row r="324" spans="2:12" x14ac:dyDescent="0.25">
      <c r="B324">
        <f t="shared" si="54"/>
        <v>0.11439999999999953</v>
      </c>
      <c r="C324">
        <f t="shared" si="46"/>
        <v>4.0771170970600085E-14</v>
      </c>
      <c r="D324">
        <f t="shared" si="47"/>
        <v>184346399.47278267</v>
      </c>
      <c r="E324">
        <f t="shared" si="48"/>
        <v>2.1918062081259872E-14</v>
      </c>
      <c r="F324">
        <f t="shared" si="49"/>
        <v>1.6304857270801026E-17</v>
      </c>
      <c r="G324">
        <f t="shared" si="44"/>
        <v>0.25481981856625052</v>
      </c>
      <c r="H324">
        <f t="shared" si="45"/>
        <v>0.1369878880078742</v>
      </c>
      <c r="I324">
        <f t="shared" si="50"/>
        <v>1.2680786113510139</v>
      </c>
      <c r="J324">
        <f t="shared" si="51"/>
        <v>1.019053579425064E-4</v>
      </c>
      <c r="K324">
        <f t="shared" si="52"/>
        <v>5.4815527255522394E-5</v>
      </c>
      <c r="L324">
        <f t="shared" si="53"/>
        <v>1.7275956482859081E-2</v>
      </c>
    </row>
    <row r="325" spans="2:12" x14ac:dyDescent="0.25">
      <c r="B325">
        <f t="shared" si="54"/>
        <v>0.11479999999999953</v>
      </c>
      <c r="C325">
        <f t="shared" si="46"/>
        <v>4.0789260977245909E-14</v>
      </c>
      <c r="D325">
        <f t="shared" si="47"/>
        <v>184298701.06577274</v>
      </c>
      <c r="E325">
        <f t="shared" si="48"/>
        <v>2.190175722398907E-14</v>
      </c>
      <c r="F325">
        <f t="shared" si="49"/>
        <v>1.6312086389569102E-17</v>
      </c>
      <c r="G325">
        <f t="shared" si="44"/>
        <v>0.25493288110778689</v>
      </c>
      <c r="H325">
        <f t="shared" si="45"/>
        <v>0.13688598264993168</v>
      </c>
      <c r="I325">
        <f t="shared" si="50"/>
        <v>1.2678791875388526</v>
      </c>
      <c r="J325">
        <f t="shared" si="51"/>
        <v>1.0195053993480685E-4</v>
      </c>
      <c r="K325">
        <f t="shared" si="52"/>
        <v>5.4774774131560844E-5</v>
      </c>
      <c r="L325">
        <f t="shared" si="53"/>
        <v>1.7330731256990643E-2</v>
      </c>
    </row>
    <row r="326" spans="2:12" x14ac:dyDescent="0.25">
      <c r="B326">
        <f t="shared" si="54"/>
        <v>0.11519999999999953</v>
      </c>
      <c r="C326">
        <f t="shared" si="46"/>
        <v>4.0807385510720322E-14</v>
      </c>
      <c r="D326">
        <f t="shared" si="47"/>
        <v>184250946.61798233</v>
      </c>
      <c r="E326">
        <f t="shared" si="48"/>
        <v>2.1885445137599501E-14</v>
      </c>
      <c r="F326">
        <f t="shared" si="49"/>
        <v>1.6319329297593147E-17</v>
      </c>
      <c r="G326">
        <f t="shared" si="44"/>
        <v>0.25504615944200199</v>
      </c>
      <c r="H326">
        <f t="shared" si="45"/>
        <v>0.13678403210999684</v>
      </c>
      <c r="I326">
        <f t="shared" si="50"/>
        <v>1.2676796753077375</v>
      </c>
      <c r="J326">
        <f t="shared" si="51"/>
        <v>1.0199580810995714E-4</v>
      </c>
      <c r="K326">
        <f t="shared" si="52"/>
        <v>5.4734002951985371E-5</v>
      </c>
      <c r="L326">
        <f t="shared" si="53"/>
        <v>1.7385465259942629E-2</v>
      </c>
    </row>
    <row r="327" spans="2:12" x14ac:dyDescent="0.25">
      <c r="B327">
        <f t="shared" si="54"/>
        <v>0.11559999999999952</v>
      </c>
      <c r="C327">
        <f t="shared" si="46"/>
        <v>4.0825544678869697E-14</v>
      </c>
      <c r="D327">
        <f t="shared" si="47"/>
        <v>184203136.00122872</v>
      </c>
      <c r="E327">
        <f t="shared" si="48"/>
        <v>2.1869125808301908E-14</v>
      </c>
      <c r="F327">
        <f t="shared" si="49"/>
        <v>1.6326586037917907E-17</v>
      </c>
      <c r="G327">
        <f t="shared" si="44"/>
        <v>0.25515965424293557</v>
      </c>
      <c r="H327">
        <f t="shared" si="45"/>
        <v>0.13668203630188691</v>
      </c>
      <c r="I327">
        <f t="shared" si="50"/>
        <v>1.2674800744890127</v>
      </c>
      <c r="J327">
        <f t="shared" si="51"/>
        <v>1.020411627369869E-4</v>
      </c>
      <c r="K327">
        <f t="shared" si="52"/>
        <v>5.4693213682376419E-5</v>
      </c>
      <c r="L327">
        <f t="shared" si="53"/>
        <v>1.7440158473625005E-2</v>
      </c>
    </row>
    <row r="328" spans="2:12" x14ac:dyDescent="0.25">
      <c r="B328">
        <f t="shared" si="54"/>
        <v>0.11599999999999952</v>
      </c>
      <c r="C328">
        <f t="shared" si="46"/>
        <v>4.0843738590012265E-14</v>
      </c>
      <c r="D328">
        <f t="shared" si="47"/>
        <v>184155269.08687973</v>
      </c>
      <c r="E328">
        <f t="shared" si="48"/>
        <v>2.185279922226399E-14</v>
      </c>
      <c r="F328">
        <f t="shared" si="49"/>
        <v>1.6333856653776295E-17</v>
      </c>
      <c r="G328">
        <f t="shared" si="44"/>
        <v>0.25527336618757662</v>
      </c>
      <c r="H328">
        <f t="shared" si="45"/>
        <v>0.13657999513914992</v>
      </c>
      <c r="I328">
        <f t="shared" si="50"/>
        <v>1.2672803849134964</v>
      </c>
      <c r="J328">
        <f t="shared" si="51"/>
        <v>1.0208660408610182E-4</v>
      </c>
      <c r="K328">
        <f t="shared" si="52"/>
        <v>5.4652406288207035E-5</v>
      </c>
      <c r="L328">
        <f t="shared" si="53"/>
        <v>1.7494810879913211E-2</v>
      </c>
    </row>
    <row r="329" spans="2:12" x14ac:dyDescent="0.25">
      <c r="B329">
        <f t="shared" si="54"/>
        <v>0.11639999999999952</v>
      </c>
      <c r="C329">
        <f t="shared" si="46"/>
        <v>4.0861967352940744E-14</v>
      </c>
      <c r="D329">
        <f t="shared" si="47"/>
        <v>184107345.74585164</v>
      </c>
      <c r="E329">
        <f t="shared" si="48"/>
        <v>2.1836465365610215E-14</v>
      </c>
      <c r="F329">
        <f t="shared" si="49"/>
        <v>1.6341141188590502E-17</v>
      </c>
      <c r="G329">
        <f t="shared" si="44"/>
        <v>0.25538729595587961</v>
      </c>
      <c r="H329">
        <f t="shared" si="45"/>
        <v>0.13647790853506381</v>
      </c>
      <c r="I329">
        <f t="shared" si="50"/>
        <v>1.2670806064114775</v>
      </c>
      <c r="J329">
        <f t="shared" si="51"/>
        <v>1.0213213242869062E-4</v>
      </c>
      <c r="K329">
        <f t="shared" si="52"/>
        <v>5.4611580734842413E-5</v>
      </c>
      <c r="L329">
        <f t="shared" si="53"/>
        <v>1.7549422460648053E-2</v>
      </c>
    </row>
    <row r="330" spans="2:12" x14ac:dyDescent="0.25">
      <c r="B330">
        <f t="shared" si="54"/>
        <v>0.11679999999999952</v>
      </c>
      <c r="C330">
        <f t="shared" si="46"/>
        <v>4.0880231076925103E-14</v>
      </c>
      <c r="D330">
        <f t="shared" si="47"/>
        <v>184059365.84860688</v>
      </c>
      <c r="E330">
        <f t="shared" si="48"/>
        <v>2.1820124224421624E-14</v>
      </c>
      <c r="F330">
        <f t="shared" si="49"/>
        <v>1.6348439685973068E-17</v>
      </c>
      <c r="G330">
        <f t="shared" si="44"/>
        <v>0.25550144423078186</v>
      </c>
      <c r="H330">
        <f t="shared" si="45"/>
        <v>0.13637577640263512</v>
      </c>
      <c r="I330">
        <f t="shared" si="50"/>
        <v>1.2668807388127141</v>
      </c>
      <c r="J330">
        <f t="shared" si="51"/>
        <v>1.0217774803733168E-4</v>
      </c>
      <c r="K330">
        <f t="shared" si="52"/>
        <v>5.4570736987539451E-5</v>
      </c>
      <c r="L330">
        <f t="shared" si="53"/>
        <v>1.7603993197635594E-2</v>
      </c>
    </row>
    <row r="331" spans="2:12" x14ac:dyDescent="0.25">
      <c r="B331">
        <f t="shared" si="54"/>
        <v>0.11719999999999951</v>
      </c>
      <c r="C331">
        <f t="shared" si="46"/>
        <v>4.0898529871715125E-14</v>
      </c>
      <c r="D331">
        <f t="shared" si="47"/>
        <v>184011329.26515216</v>
      </c>
      <c r="E331">
        <f t="shared" si="48"/>
        <v>2.180377578473565E-14</v>
      </c>
      <c r="F331">
        <f t="shared" si="49"/>
        <v>1.6355752189727946E-17</v>
      </c>
      <c r="G331">
        <f t="shared" si="44"/>
        <v>0.25561581169821951</v>
      </c>
      <c r="H331">
        <f t="shared" si="45"/>
        <v>0.13627359865459779</v>
      </c>
      <c r="I331">
        <f t="shared" si="50"/>
        <v>1.2666807819464307</v>
      </c>
      <c r="J331">
        <f t="shared" si="51"/>
        <v>1.0222345118579966E-4</v>
      </c>
      <c r="K331">
        <f t="shared" si="52"/>
        <v>5.4529875011446254E-5</v>
      </c>
      <c r="L331">
        <f t="shared" si="53"/>
        <v>1.765852307264704E-2</v>
      </c>
    </row>
    <row r="332" spans="2:12" x14ac:dyDescent="0.25">
      <c r="B332">
        <f t="shared" si="54"/>
        <v>0.11759999999999951</v>
      </c>
      <c r="C332">
        <f t="shared" si="46"/>
        <v>4.0916863847543133E-14</v>
      </c>
      <c r="D332">
        <f t="shared" si="47"/>
        <v>183963235.86503622</v>
      </c>
      <c r="E332">
        <f t="shared" si="48"/>
        <v>2.1787420032545922E-14</v>
      </c>
      <c r="F332">
        <f t="shared" si="49"/>
        <v>1.6363078743851553E-17</v>
      </c>
      <c r="G332">
        <f t="shared" si="44"/>
        <v>0.25573039904714456</v>
      </c>
      <c r="H332">
        <f t="shared" si="45"/>
        <v>0.13617137520341199</v>
      </c>
      <c r="I332">
        <f t="shared" si="50"/>
        <v>1.2664807356413164</v>
      </c>
      <c r="J332">
        <f t="shared" si="51"/>
        <v>1.022692421490722E-4</v>
      </c>
      <c r="K332">
        <f t="shared" si="52"/>
        <v>5.4488994771601631E-5</v>
      </c>
      <c r="L332">
        <f t="shared" si="53"/>
        <v>1.771301206741864E-2</v>
      </c>
    </row>
    <row r="333" spans="2:12" x14ac:dyDescent="0.25">
      <c r="B333">
        <f t="shared" si="54"/>
        <v>0.11799999999999951</v>
      </c>
      <c r="C333">
        <f t="shared" si="46"/>
        <v>4.093523311512679E-14</v>
      </c>
      <c r="D333">
        <f t="shared" si="47"/>
        <v>183915085.5173476</v>
      </c>
      <c r="E333">
        <f t="shared" si="48"/>
        <v>2.1771056953802072E-14</v>
      </c>
      <c r="F333">
        <f t="shared" si="49"/>
        <v>1.6370419392533885E-17</v>
      </c>
      <c r="G333">
        <f t="shared" si="44"/>
        <v>0.25584520696954238</v>
      </c>
      <c r="H333">
        <f t="shared" si="45"/>
        <v>0.13606910596126295</v>
      </c>
      <c r="I333">
        <f t="shared" si="50"/>
        <v>1.2662805997255218</v>
      </c>
      <c r="J333">
        <f t="shared" si="51"/>
        <v>1.0231512120333677E-4</v>
      </c>
      <c r="K333">
        <f t="shared" si="52"/>
        <v>5.4448096232934657E-5</v>
      </c>
      <c r="L333">
        <f t="shared" si="53"/>
        <v>1.7767460163651574E-2</v>
      </c>
    </row>
    <row r="334" spans="2:12" x14ac:dyDescent="0.25">
      <c r="B334">
        <f t="shared" si="54"/>
        <v>0.11839999999999951</v>
      </c>
      <c r="C334">
        <f t="shared" si="46"/>
        <v>4.0953637785671932E-14</v>
      </c>
      <c r="D334">
        <f t="shared" si="47"/>
        <v>183866878.0907121</v>
      </c>
      <c r="E334">
        <f t="shared" si="48"/>
        <v>2.1754686534409539E-14</v>
      </c>
      <c r="F334">
        <f t="shared" si="49"/>
        <v>1.6377774180159646E-17</v>
      </c>
      <c r="G334">
        <f t="shared" si="44"/>
        <v>0.25596023616044955</v>
      </c>
      <c r="H334">
        <f t="shared" si="45"/>
        <v>0.13596679084005961</v>
      </c>
      <c r="I334">
        <f t="shared" si="50"/>
        <v>1.2660803740266569</v>
      </c>
      <c r="J334">
        <f t="shared" si="51"/>
        <v>1.0236108862599775E-4</v>
      </c>
      <c r="K334">
        <f t="shared" si="52"/>
        <v>5.4407179360264186E-5</v>
      </c>
      <c r="L334">
        <f t="shared" si="53"/>
        <v>1.7821867343011839E-2</v>
      </c>
    </row>
    <row r="335" spans="2:12" x14ac:dyDescent="0.25">
      <c r="B335">
        <f t="shared" si="54"/>
        <v>0.1187999999999995</v>
      </c>
      <c r="C335">
        <f t="shared" si="46"/>
        <v>4.0972077970875078E-14</v>
      </c>
      <c r="D335">
        <f t="shared" si="47"/>
        <v>183818613.45329133</v>
      </c>
      <c r="E335">
        <f t="shared" si="48"/>
        <v>2.1738308760229381E-14</v>
      </c>
      <c r="F335">
        <f t="shared" si="49"/>
        <v>1.6385143151309302E-17</v>
      </c>
      <c r="G335">
        <f t="shared" si="44"/>
        <v>0.2560754873179692</v>
      </c>
      <c r="H335">
        <f t="shared" si="45"/>
        <v>0.13586442975143362</v>
      </c>
      <c r="I335">
        <f t="shared" si="50"/>
        <v>1.2658800583717893</v>
      </c>
      <c r="J335">
        <f t="shared" si="51"/>
        <v>1.0240714469568313E-4</v>
      </c>
      <c r="K335">
        <f t="shared" si="52"/>
        <v>5.4366244118298317E-5</v>
      </c>
      <c r="L335">
        <f t="shared" si="53"/>
        <v>1.7876233587130138E-2</v>
      </c>
    </row>
    <row r="336" spans="2:12" x14ac:dyDescent="0.25">
      <c r="B336">
        <f t="shared" si="54"/>
        <v>0.1191999999999995</v>
      </c>
      <c r="C336">
        <f t="shared" si="46"/>
        <v>4.0990553782926461E-14</v>
      </c>
      <c r="D336">
        <f t="shared" si="47"/>
        <v>183770291.47277981</v>
      </c>
      <c r="E336">
        <f t="shared" si="48"/>
        <v>2.1721923617078071E-14</v>
      </c>
      <c r="F336">
        <f t="shared" si="49"/>
        <v>1.6392526350760209E-17</v>
      </c>
      <c r="G336">
        <f t="shared" si="44"/>
        <v>0.25619096114329037</v>
      </c>
      <c r="H336">
        <f t="shared" si="45"/>
        <v>0.13576202260673795</v>
      </c>
      <c r="I336">
        <f t="shared" si="50"/>
        <v>1.265679652587441</v>
      </c>
      <c r="J336">
        <f t="shared" si="51"/>
        <v>1.024532896922513E-4</v>
      </c>
      <c r="K336">
        <f t="shared" si="52"/>
        <v>5.4325290471633982E-5</v>
      </c>
      <c r="L336">
        <f t="shared" si="53"/>
        <v>1.7930558877601772E-2</v>
      </c>
    </row>
    <row r="337" spans="2:12" x14ac:dyDescent="0.25">
      <c r="B337">
        <f t="shared" si="54"/>
        <v>0.1195999999999995</v>
      </c>
      <c r="C337">
        <f t="shared" si="46"/>
        <v>4.1009065334512748E-14</v>
      </c>
      <c r="D337">
        <f t="shared" si="47"/>
        <v>183721912.0164029</v>
      </c>
      <c r="E337">
        <f t="shared" si="48"/>
        <v>2.1705531090727309E-14</v>
      </c>
      <c r="F337">
        <f t="shared" si="49"/>
        <v>1.639992382348774E-17</v>
      </c>
      <c r="G337">
        <f t="shared" si="44"/>
        <v>0.25630665834070465</v>
      </c>
      <c r="H337">
        <f t="shared" si="45"/>
        <v>0.13565956931704568</v>
      </c>
      <c r="I337">
        <f t="shared" si="50"/>
        <v>1.2654791564995862</v>
      </c>
      <c r="J337">
        <f t="shared" si="51"/>
        <v>1.0249952389679838E-4</v>
      </c>
      <c r="K337">
        <f t="shared" si="52"/>
        <v>5.4284318384756396E-5</v>
      </c>
      <c r="L337">
        <f t="shared" si="53"/>
        <v>1.7984843195986529E-2</v>
      </c>
    </row>
    <row r="338" spans="2:12" x14ac:dyDescent="0.25">
      <c r="B338">
        <f t="shared" si="54"/>
        <v>0.1199999999999995</v>
      </c>
      <c r="C338">
        <f t="shared" si="46"/>
        <v>4.1027612738819871E-14</v>
      </c>
      <c r="D338">
        <f t="shared" si="47"/>
        <v>183673474.9509148</v>
      </c>
      <c r="E338">
        <f t="shared" si="48"/>
        <v>2.1689131166903822E-14</v>
      </c>
      <c r="F338">
        <f t="shared" si="49"/>
        <v>1.6407335614666425E-17</v>
      </c>
      <c r="G338">
        <f t="shared" si="44"/>
        <v>0.25642257961762416</v>
      </c>
      <c r="H338">
        <f t="shared" si="45"/>
        <v>0.13555706979314888</v>
      </c>
      <c r="I338">
        <f t="shared" si="50"/>
        <v>1.2652785699336497</v>
      </c>
      <c r="J338">
        <f t="shared" si="51"/>
        <v>1.0254584759166514E-4</v>
      </c>
      <c r="K338">
        <f t="shared" si="52"/>
        <v>5.4243327822038581E-5</v>
      </c>
      <c r="L338">
        <f t="shared" si="53"/>
        <v>1.8039086523808569E-2</v>
      </c>
    </row>
    <row r="339" spans="2:12" x14ac:dyDescent="0.25">
      <c r="B339">
        <f t="shared" si="54"/>
        <v>0.12039999999999949</v>
      </c>
      <c r="C339">
        <f t="shared" si="46"/>
        <v>4.1046196109535788E-14</v>
      </c>
      <c r="D339">
        <f t="shared" si="47"/>
        <v>183624980.1425961</v>
      </c>
      <c r="E339">
        <f t="shared" si="48"/>
        <v>2.1672723831289157E-14</v>
      </c>
      <c r="F339">
        <f t="shared" si="49"/>
        <v>1.6414761769671031E-17</v>
      </c>
      <c r="G339">
        <f t="shared" si="44"/>
        <v>0.25653872568459862</v>
      </c>
      <c r="H339">
        <f t="shared" si="45"/>
        <v>0.13545452394555721</v>
      </c>
      <c r="I339">
        <f t="shared" si="50"/>
        <v>1.2650778927145032</v>
      </c>
      <c r="J339">
        <f t="shared" si="51"/>
        <v>1.0259226106044394E-4</v>
      </c>
      <c r="K339">
        <f t="shared" si="52"/>
        <v>5.4202318747740889E-5</v>
      </c>
      <c r="L339">
        <f t="shared" si="53"/>
        <v>1.8093288842556308E-2</v>
      </c>
    </row>
    <row r="340" spans="2:12" x14ac:dyDescent="0.25">
      <c r="B340">
        <f t="shared" si="54"/>
        <v>0.12079999999999949</v>
      </c>
      <c r="C340">
        <f t="shared" si="46"/>
        <v>4.1064815560853618E-14</v>
      </c>
      <c r="D340">
        <f t="shared" si="47"/>
        <v>183576427.45725122</v>
      </c>
      <c r="E340">
        <f t="shared" si="48"/>
        <v>2.1656309069519486E-14</v>
      </c>
      <c r="F340">
        <f t="shared" si="49"/>
        <v>1.6422202334077784E-17</v>
      </c>
      <c r="G340">
        <f t="shared" si="44"/>
        <v>0.25665509725533509</v>
      </c>
      <c r="H340">
        <f t="shared" si="45"/>
        <v>0.13535193168449677</v>
      </c>
      <c r="I340">
        <f t="shared" si="50"/>
        <v>1.2648771246664632</v>
      </c>
      <c r="J340">
        <f t="shared" si="51"/>
        <v>1.0263876458798613E-4</v>
      </c>
      <c r="K340">
        <f t="shared" si="52"/>
        <v>5.4161291126010477E-5</v>
      </c>
      <c r="L340">
        <f t="shared" si="53"/>
        <v>1.8147450133682318E-2</v>
      </c>
    </row>
    <row r="341" spans="2:12" x14ac:dyDescent="0.25">
      <c r="B341">
        <f t="shared" si="54"/>
        <v>0.12119999999999949</v>
      </c>
      <c r="C341">
        <f t="shared" si="46"/>
        <v>4.1083471207474173E-14</v>
      </c>
      <c r="D341">
        <f t="shared" si="47"/>
        <v>183527816.76020673</v>
      </c>
      <c r="E341">
        <f t="shared" si="48"/>
        <v>2.1639886867185407E-14</v>
      </c>
      <c r="F341">
        <f t="shared" si="49"/>
        <v>1.6429657353665457E-17</v>
      </c>
      <c r="G341">
        <f t="shared" si="44"/>
        <v>0.25677169504671354</v>
      </c>
      <c r="H341">
        <f t="shared" si="45"/>
        <v>0.13524929291990881</v>
      </c>
      <c r="I341">
        <f t="shared" si="50"/>
        <v>1.2646762656132895</v>
      </c>
      <c r="J341">
        <f t="shared" si="51"/>
        <v>1.026853584604091E-4</v>
      </c>
      <c r="K341">
        <f t="shared" si="52"/>
        <v>5.4120244920880794E-5</v>
      </c>
      <c r="L341">
        <f t="shared" si="53"/>
        <v>1.8201570378603198E-2</v>
      </c>
    </row>
    <row r="342" spans="2:12" x14ac:dyDescent="0.25">
      <c r="B342">
        <f t="shared" si="54"/>
        <v>0.12159999999999949</v>
      </c>
      <c r="C342">
        <f t="shared" si="46"/>
        <v>4.1102163164609174E-14</v>
      </c>
      <c r="D342">
        <f t="shared" si="47"/>
        <v>183479147.91630846</v>
      </c>
      <c r="E342">
        <f t="shared" si="48"/>
        <v>2.162345720983174E-14</v>
      </c>
      <c r="F342">
        <f t="shared" si="49"/>
        <v>1.6437126874416568E-17</v>
      </c>
      <c r="G342">
        <f t="shared" si="44"/>
        <v>0.25688851977880728</v>
      </c>
      <c r="H342">
        <f t="shared" si="45"/>
        <v>0.13514660756144836</v>
      </c>
      <c r="I342">
        <f t="shared" si="50"/>
        <v>1.2644753153781814</v>
      </c>
      <c r="J342">
        <f t="shared" si="51"/>
        <v>1.0273204296510354E-4</v>
      </c>
      <c r="K342">
        <f t="shared" si="52"/>
        <v>5.4079180096271109E-5</v>
      </c>
      <c r="L342">
        <f t="shared" si="53"/>
        <v>1.8255649558699467E-2</v>
      </c>
    </row>
    <row r="343" spans="2:12" x14ac:dyDescent="0.25">
      <c r="B343">
        <f t="shared" si="54"/>
        <v>0.12199999999999948</v>
      </c>
      <c r="C343">
        <f t="shared" si="46"/>
        <v>4.1120891547983985E-14</v>
      </c>
      <c r="D343">
        <f t="shared" si="47"/>
        <v>183430420.78991947</v>
      </c>
      <c r="E343">
        <f t="shared" si="48"/>
        <v>2.1607020082957325E-14</v>
      </c>
      <c r="F343">
        <f t="shared" si="49"/>
        <v>1.6444610942518533E-17</v>
      </c>
      <c r="G343">
        <f t="shared" si="44"/>
        <v>0.25700557217489989</v>
      </c>
      <c r="H343">
        <f t="shared" si="45"/>
        <v>0.13504387551848326</v>
      </c>
      <c r="I343">
        <f t="shared" si="50"/>
        <v>1.264274273783776</v>
      </c>
      <c r="J343">
        <f t="shared" si="51"/>
        <v>1.0277881839074081E-4</v>
      </c>
      <c r="K343">
        <f t="shared" si="52"/>
        <v>5.4038096615986004E-5</v>
      </c>
      <c r="L343">
        <f t="shared" si="53"/>
        <v>1.8309687655315453E-2</v>
      </c>
    </row>
    <row r="344" spans="2:12" x14ac:dyDescent="0.25">
      <c r="B344">
        <f t="shared" si="54"/>
        <v>0.12239999999999948</v>
      </c>
      <c r="C344">
        <f t="shared" si="46"/>
        <v>4.113965647384065E-14</v>
      </c>
      <c r="D344">
        <f t="shared" si="47"/>
        <v>183381635.24491775</v>
      </c>
      <c r="E344">
        <f t="shared" si="48"/>
        <v>2.1590575472014806E-14</v>
      </c>
      <c r="F344">
        <f t="shared" si="49"/>
        <v>1.6452109604364828E-17</v>
      </c>
      <c r="G344">
        <f t="shared" si="44"/>
        <v>0.25712285296150406</v>
      </c>
      <c r="H344">
        <f t="shared" si="45"/>
        <v>0.13494109670009252</v>
      </c>
      <c r="I344">
        <f t="shared" si="50"/>
        <v>1.2640731406521453</v>
      </c>
      <c r="J344">
        <f t="shared" si="51"/>
        <v>1.0282568502728017E-4</v>
      </c>
      <c r="K344">
        <f t="shared" si="52"/>
        <v>5.3996994443714823E-5</v>
      </c>
      <c r="L344">
        <f t="shared" si="53"/>
        <v>1.8363684649759168E-2</v>
      </c>
    </row>
    <row r="345" spans="2:12" x14ac:dyDescent="0.25">
      <c r="B345">
        <f t="shared" si="54"/>
        <v>0.12279999999999948</v>
      </c>
      <c r="C345">
        <f t="shared" si="46"/>
        <v>4.1158458058940864E-14</v>
      </c>
      <c r="D345">
        <f t="shared" si="47"/>
        <v>183332791.14469364</v>
      </c>
      <c r="E345">
        <f t="shared" si="48"/>
        <v>2.1574123362410442E-14</v>
      </c>
      <c r="F345">
        <f t="shared" si="49"/>
        <v>1.6459622906556203E-17</v>
      </c>
      <c r="G345">
        <f t="shared" si="44"/>
        <v>0.25724036286838037</v>
      </c>
      <c r="H345">
        <f t="shared" si="45"/>
        <v>0.13483827101506526</v>
      </c>
      <c r="I345">
        <f t="shared" si="50"/>
        <v>1.2638719158047942</v>
      </c>
      <c r="J345">
        <f t="shared" si="51"/>
        <v>1.0287264316597626E-4</v>
      </c>
      <c r="K345">
        <f t="shared" si="52"/>
        <v>5.3955873543031226E-5</v>
      </c>
      <c r="L345">
        <f t="shared" si="53"/>
        <v>1.8417640523302199E-2</v>
      </c>
    </row>
    <row r="346" spans="2:12" x14ac:dyDescent="0.25">
      <c r="B346">
        <f t="shared" si="54"/>
        <v>0.12319999999999948</v>
      </c>
      <c r="C346">
        <f t="shared" si="46"/>
        <v>4.1177296420568938E-14</v>
      </c>
      <c r="D346">
        <f t="shared" si="47"/>
        <v>183283888.3521477</v>
      </c>
      <c r="E346">
        <f t="shared" si="48"/>
        <v>2.1557663739503885E-14</v>
      </c>
      <c r="F346">
        <f t="shared" si="49"/>
        <v>1.6467150895901858E-17</v>
      </c>
      <c r="G346">
        <f t="shared" si="44"/>
        <v>0.25735810262855585</v>
      </c>
      <c r="H346">
        <f t="shared" si="45"/>
        <v>0.13473539837189927</v>
      </c>
      <c r="I346">
        <f t="shared" si="50"/>
        <v>1.2636705990626576</v>
      </c>
      <c r="J346">
        <f t="shared" si="51"/>
        <v>1.0291969309938662E-4</v>
      </c>
      <c r="K346">
        <f t="shared" si="52"/>
        <v>5.3914733877392578E-5</v>
      </c>
      <c r="L346">
        <f t="shared" si="53"/>
        <v>1.8471555257179591E-2</v>
      </c>
    </row>
    <row r="347" spans="2:12" x14ac:dyDescent="0.25">
      <c r="B347">
        <f t="shared" si="54"/>
        <v>0.12359999999999947</v>
      </c>
      <c r="C347">
        <f t="shared" si="46"/>
        <v>4.1196171676534804E-14</v>
      </c>
      <c r="D347">
        <f t="shared" si="47"/>
        <v>183234926.72968811</v>
      </c>
      <c r="E347">
        <f t="shared" si="48"/>
        <v>2.1541196588607982E-14</v>
      </c>
      <c r="F347">
        <f t="shared" si="49"/>
        <v>1.6474693619420648E-17</v>
      </c>
      <c r="G347">
        <f t="shared" si="44"/>
        <v>0.25747607297834252</v>
      </c>
      <c r="H347">
        <f t="shared" si="45"/>
        <v>0.13463247867879988</v>
      </c>
      <c r="I347">
        <f t="shared" si="50"/>
        <v>1.2634691902460973</v>
      </c>
      <c r="J347">
        <f t="shared" si="51"/>
        <v>1.0296683512137905E-4</v>
      </c>
      <c r="K347">
        <f t="shared" si="52"/>
        <v>5.3873575410139503E-5</v>
      </c>
      <c r="L347">
        <f t="shared" si="53"/>
        <v>1.852542883258973E-2</v>
      </c>
    </row>
    <row r="348" spans="2:12" x14ac:dyDescent="0.25">
      <c r="B348">
        <f t="shared" si="54"/>
        <v>0.12399999999999947</v>
      </c>
      <c r="C348">
        <f t="shared" si="46"/>
        <v>4.1215083945177009E-14</v>
      </c>
      <c r="D348">
        <f t="shared" si="47"/>
        <v>183185906.13922861</v>
      </c>
      <c r="E348">
        <f t="shared" si="48"/>
        <v>2.152472189498856E-14</v>
      </c>
      <c r="F348">
        <f t="shared" si="49"/>
        <v>1.6482251124342263E-17</v>
      </c>
      <c r="G348">
        <f t="shared" si="44"/>
        <v>0.25759427465735629</v>
      </c>
      <c r="H348">
        <f t="shared" si="45"/>
        <v>0.13452951184367848</v>
      </c>
      <c r="I348">
        <f t="shared" si="50"/>
        <v>1.2632676891749006</v>
      </c>
      <c r="J348">
        <f t="shared" si="51"/>
        <v>1.0301406952713913E-4</v>
      </c>
      <c r="K348">
        <f t="shared" si="52"/>
        <v>5.3832398104495349E-5</v>
      </c>
      <c r="L348">
        <f t="shared" si="53"/>
        <v>1.8579261230694224E-2</v>
      </c>
    </row>
    <row r="349" spans="2:12" x14ac:dyDescent="0.25">
      <c r="B349">
        <f t="shared" si="54"/>
        <v>0.12439999999999947</v>
      </c>
      <c r="C349">
        <f t="shared" si="46"/>
        <v>4.1234033345365997E-14</v>
      </c>
      <c r="D349">
        <f t="shared" si="47"/>
        <v>183136826.44218555</v>
      </c>
      <c r="E349">
        <f t="shared" si="48"/>
        <v>2.1508239643864219E-14</v>
      </c>
      <c r="F349">
        <f t="shared" si="49"/>
        <v>1.64898234581085E-17</v>
      </c>
      <c r="G349">
        <f t="shared" si="44"/>
        <v>0.25771270840853744</v>
      </c>
      <c r="H349">
        <f t="shared" si="45"/>
        <v>0.13442649777415136</v>
      </c>
      <c r="I349">
        <f t="shared" si="50"/>
        <v>1.2630660956682771</v>
      </c>
      <c r="J349">
        <f t="shared" si="51"/>
        <v>1.0306139661317813E-4</v>
      </c>
      <c r="K349">
        <f t="shared" si="52"/>
        <v>5.3791201923565644E-5</v>
      </c>
      <c r="L349">
        <f t="shared" si="53"/>
        <v>1.8633052432617789E-2</v>
      </c>
    </row>
    <row r="350" spans="2:12" x14ac:dyDescent="0.25">
      <c r="B350">
        <f t="shared" si="54"/>
        <v>0.12479999999999947</v>
      </c>
      <c r="C350">
        <f t="shared" si="46"/>
        <v>4.1253019996506842E-14</v>
      </c>
      <c r="D350">
        <f t="shared" si="47"/>
        <v>183087687.49947613</v>
      </c>
      <c r="E350">
        <f t="shared" si="48"/>
        <v>2.1491749820406111E-14</v>
      </c>
      <c r="F350">
        <f t="shared" si="49"/>
        <v>1.6497410668374467E-17</v>
      </c>
      <c r="G350">
        <f t="shared" si="44"/>
        <v>0.25783137497816772</v>
      </c>
      <c r="H350">
        <f t="shared" si="45"/>
        <v>0.13432343637753819</v>
      </c>
      <c r="I350">
        <f t="shared" si="50"/>
        <v>1.262864409544856</v>
      </c>
      <c r="J350">
        <f t="shared" si="51"/>
        <v>1.0310881667734039E-4</v>
      </c>
      <c r="K350">
        <f t="shared" si="52"/>
        <v>5.3749986830337589E-5</v>
      </c>
      <c r="L350">
        <f t="shared" si="53"/>
        <v>1.8686802419448128E-2</v>
      </c>
    </row>
    <row r="351" spans="2:12" x14ac:dyDescent="0.25">
      <c r="B351">
        <f t="shared" si="54"/>
        <v>0.12519999999999948</v>
      </c>
      <c r="C351">
        <f t="shared" si="46"/>
        <v>4.1272044018542619E-14</v>
      </c>
      <c r="D351">
        <f t="shared" si="47"/>
        <v>183038489.17151532</v>
      </c>
      <c r="E351">
        <f t="shared" si="48"/>
        <v>2.1475252409737737E-14</v>
      </c>
      <c r="F351">
        <f t="shared" si="49"/>
        <v>1.6505012803010364E-17</v>
      </c>
      <c r="G351">
        <f t="shared" si="44"/>
        <v>0.2579502751158913</v>
      </c>
      <c r="H351">
        <f t="shared" si="45"/>
        <v>0.13422032756086083</v>
      </c>
      <c r="I351">
        <f t="shared" si="50"/>
        <v>1.2626626306226836</v>
      </c>
      <c r="J351">
        <f t="shared" si="51"/>
        <v>1.0315633001881477E-4</v>
      </c>
      <c r="K351">
        <f t="shared" si="52"/>
        <v>5.370875278768134E-5</v>
      </c>
      <c r="L351">
        <f t="shared" si="53"/>
        <v>1.874051117223581E-2</v>
      </c>
    </row>
    <row r="352" spans="2:12" x14ac:dyDescent="0.25">
      <c r="B352">
        <f t="shared" si="54"/>
        <v>0.12559999999999949</v>
      </c>
      <c r="C352">
        <f t="shared" si="46"/>
        <v>4.1291105531957342E-14</v>
      </c>
      <c r="D352">
        <f t="shared" si="47"/>
        <v>182989231.31821388</v>
      </c>
      <c r="E352">
        <f t="shared" si="48"/>
        <v>2.1458747396934725E-14</v>
      </c>
      <c r="F352">
        <f t="shared" si="49"/>
        <v>1.6512629910100465E-17</v>
      </c>
      <c r="G352">
        <f t="shared" si="44"/>
        <v>0.25806940957473334</v>
      </c>
      <c r="H352">
        <f t="shared" si="45"/>
        <v>0.13411717123084202</v>
      </c>
      <c r="I352">
        <f t="shared" si="50"/>
        <v>1.2624607587192207</v>
      </c>
      <c r="J352">
        <f t="shared" si="51"/>
        <v>1.0320393693812788E-4</v>
      </c>
      <c r="K352">
        <f t="shared" si="52"/>
        <v>5.3667499758342111E-5</v>
      </c>
      <c r="L352">
        <f t="shared" si="53"/>
        <v>1.8794178671994153E-2</v>
      </c>
    </row>
    <row r="353" spans="2:12" x14ac:dyDescent="0.25">
      <c r="B353">
        <f t="shared" si="54"/>
        <v>0.1259999999999995</v>
      </c>
      <c r="C353">
        <f t="shared" si="46"/>
        <v>4.1310204657779281E-14</v>
      </c>
      <c r="D353">
        <f t="shared" si="47"/>
        <v>182939913.79897571</v>
      </c>
      <c r="E353">
        <f t="shared" si="48"/>
        <v>2.1442234767024626E-14</v>
      </c>
      <c r="F353">
        <f t="shared" si="49"/>
        <v>1.6520262037947799E-17</v>
      </c>
      <c r="G353">
        <f t="shared" si="44"/>
        <v>0.25818877911112048</v>
      </c>
      <c r="H353">
        <f t="shared" si="45"/>
        <v>0.13401396729390391</v>
      </c>
      <c r="I353">
        <f t="shared" si="50"/>
        <v>1.2622587936513401</v>
      </c>
      <c r="J353">
        <f t="shared" si="51"/>
        <v>1.0325163773717372E-4</v>
      </c>
      <c r="K353">
        <f t="shared" si="52"/>
        <v>5.3626227704950718E-5</v>
      </c>
      <c r="L353">
        <f t="shared" si="53"/>
        <v>1.8847804899699103E-2</v>
      </c>
    </row>
    <row r="354" spans="2:12" x14ac:dyDescent="0.25">
      <c r="B354">
        <f t="shared" si="54"/>
        <v>0.12639999999999951</v>
      </c>
      <c r="C354">
        <f t="shared" si="46"/>
        <v>4.132934151758402E-14</v>
      </c>
      <c r="D354">
        <f t="shared" si="47"/>
        <v>182890536.47269517</v>
      </c>
      <c r="E354">
        <f t="shared" si="48"/>
        <v>2.1425714504986679E-14</v>
      </c>
      <c r="F354">
        <f t="shared" si="49"/>
        <v>1.6527909235073136E-17</v>
      </c>
      <c r="G354">
        <f t="shared" si="44"/>
        <v>0.25830838448490012</v>
      </c>
      <c r="H354">
        <f t="shared" si="45"/>
        <v>0.13391071565616672</v>
      </c>
      <c r="I354">
        <f t="shared" si="50"/>
        <v>1.2620567352353236</v>
      </c>
      <c r="J354">
        <f t="shared" si="51"/>
        <v>1.0329943271920708E-4</v>
      </c>
      <c r="K354">
        <f t="shared" si="52"/>
        <v>5.3584936590015668E-5</v>
      </c>
      <c r="L354">
        <f t="shared" si="53"/>
        <v>1.8901389836289119E-2</v>
      </c>
    </row>
    <row r="355" spans="2:12" x14ac:dyDescent="0.25">
      <c r="B355">
        <f t="shared" si="54"/>
        <v>0.12679999999999952</v>
      </c>
      <c r="C355">
        <f t="shared" si="46"/>
        <v>4.1348516233497587E-14</v>
      </c>
      <c r="D355">
        <f t="shared" si="47"/>
        <v>182841099.19775507</v>
      </c>
      <c r="E355">
        <f t="shared" si="48"/>
        <v>2.1409186595751604E-14</v>
      </c>
      <c r="F355">
        <f t="shared" si="49"/>
        <v>1.6535571550216794E-17</v>
      </c>
      <c r="G355">
        <f t="shared" si="44"/>
        <v>0.25842822645935992</v>
      </c>
      <c r="H355">
        <f t="shared" si="45"/>
        <v>0.1338074162234475</v>
      </c>
      <c r="I355">
        <f t="shared" si="50"/>
        <v>1.26185458328686</v>
      </c>
      <c r="J355">
        <f t="shared" si="51"/>
        <v>1.0334732218885497E-4</v>
      </c>
      <c r="K355">
        <f t="shared" si="52"/>
        <v>5.354362637592438E-5</v>
      </c>
      <c r="L355">
        <f t="shared" si="53"/>
        <v>1.8954933462665042E-2</v>
      </c>
    </row>
    <row r="356" spans="2:12" x14ac:dyDescent="0.25">
      <c r="B356">
        <f t="shared" si="54"/>
        <v>0.12719999999999954</v>
      </c>
      <c r="C356">
        <f t="shared" si="46"/>
        <v>4.1367728928199796E-14</v>
      </c>
      <c r="D356">
        <f t="shared" si="47"/>
        <v>182791601.83202371</v>
      </c>
      <c r="E356">
        <f t="shared" si="48"/>
        <v>2.1392651024201388E-14</v>
      </c>
      <c r="F356">
        <f t="shared" si="49"/>
        <v>1.6543249032339953E-17</v>
      </c>
      <c r="G356">
        <f t="shared" si="44"/>
        <v>0.25854830580124871</v>
      </c>
      <c r="H356">
        <f t="shared" si="45"/>
        <v>0.13370406890125866</v>
      </c>
      <c r="I356">
        <f t="shared" si="50"/>
        <v>1.2616523376210416</v>
      </c>
      <c r="J356">
        <f t="shared" si="51"/>
        <v>1.0339530645212467E-4</v>
      </c>
      <c r="K356">
        <f t="shared" si="52"/>
        <v>5.3502297024942758E-5</v>
      </c>
      <c r="L356">
        <f t="shared" si="53"/>
        <v>1.9008435759689985E-2</v>
      </c>
    </row>
    <row r="357" spans="2:12" x14ac:dyDescent="0.25">
      <c r="B357">
        <f t="shared" si="54"/>
        <v>0.12759999999999955</v>
      </c>
      <c r="C357">
        <f t="shared" si="46"/>
        <v>4.1386979724927448E-14</v>
      </c>
      <c r="D357">
        <f t="shared" si="47"/>
        <v>182742044.23285237</v>
      </c>
      <c r="E357">
        <f t="shared" si="48"/>
        <v>2.1376107775169047E-14</v>
      </c>
      <c r="F357">
        <f t="shared" si="49"/>
        <v>1.6550941730625921E-17</v>
      </c>
      <c r="G357">
        <f t="shared" si="44"/>
        <v>0.25866862328079654</v>
      </c>
      <c r="H357">
        <f t="shared" si="45"/>
        <v>0.13360067359480651</v>
      </c>
      <c r="I357">
        <f t="shared" si="50"/>
        <v>1.2614499980523615</v>
      </c>
      <c r="J357">
        <f t="shared" si="51"/>
        <v>1.03443385816412E-4</v>
      </c>
      <c r="K357">
        <f t="shared" si="52"/>
        <v>5.3460948499214568E-5</v>
      </c>
      <c r="L357">
        <f t="shared" si="53"/>
        <v>1.90618967081892E-2</v>
      </c>
    </row>
    <row r="358" spans="2:12" x14ac:dyDescent="0.25">
      <c r="B358">
        <f t="shared" si="54"/>
        <v>0.12799999999999956</v>
      </c>
      <c r="C358">
        <f t="shared" si="46"/>
        <v>4.1406268747477565E-14</v>
      </c>
      <c r="D358">
        <f t="shared" si="47"/>
        <v>182692426.25707301</v>
      </c>
      <c r="E358">
        <f t="shared" si="48"/>
        <v>2.135955683343842E-14</v>
      </c>
      <c r="F358">
        <f t="shared" si="49"/>
        <v>1.6558649694481478E-17</v>
      </c>
      <c r="G358">
        <f t="shared" si="44"/>
        <v>0.25878917967173476</v>
      </c>
      <c r="H358">
        <f t="shared" si="45"/>
        <v>0.1334972302089901</v>
      </c>
      <c r="I358">
        <f t="shared" si="50"/>
        <v>1.2612475643947119</v>
      </c>
      <c r="J358">
        <f t="shared" si="51"/>
        <v>1.0349156059050922E-4</v>
      </c>
      <c r="K358">
        <f t="shared" si="52"/>
        <v>5.3419580760760851E-5</v>
      </c>
      <c r="L358">
        <f t="shared" si="53"/>
        <v>1.9115316288949961E-2</v>
      </c>
    </row>
    <row r="359" spans="2:12" x14ac:dyDescent="0.25">
      <c r="B359">
        <f t="shared" si="54"/>
        <v>0.12839999999999957</v>
      </c>
      <c r="C359">
        <f t="shared" si="46"/>
        <v>4.142559612021056E-14</v>
      </c>
      <c r="D359">
        <f t="shared" si="47"/>
        <v>182642747.76099572</v>
      </c>
      <c r="E359">
        <f t="shared" si="48"/>
        <v>2.1342998183743937E-14</v>
      </c>
      <c r="F359">
        <f t="shared" si="49"/>
        <v>1.6566372973538102E-17</v>
      </c>
      <c r="G359">
        <f t="shared" ref="G359:G422" si="55">C359/$C$19/$F$36</f>
        <v>0.25890997575131597</v>
      </c>
      <c r="H359">
        <f t="shared" ref="H359:H422" si="56">E359/$C$19/$F$36</f>
        <v>0.1333937386483996</v>
      </c>
      <c r="I359">
        <f t="shared" si="50"/>
        <v>1.2610450364613808</v>
      </c>
      <c r="J359">
        <f t="shared" si="51"/>
        <v>1.0353983108461313E-4</v>
      </c>
      <c r="K359">
        <f t="shared" si="52"/>
        <v>5.3378193771479476E-5</v>
      </c>
      <c r="L359">
        <f t="shared" si="53"/>
        <v>1.9168694482721439E-2</v>
      </c>
    </row>
    <row r="360" spans="2:12" x14ac:dyDescent="0.25">
      <c r="B360">
        <f t="shared" si="54"/>
        <v>0.12879999999999958</v>
      </c>
      <c r="C360">
        <f t="shared" ref="C360:C423" si="57">((4*PI()*$C$6^2)/($C$16*D360^2))*(($C$11*$C$10*$C$12)/($C$13*$C$14))*($C$8^2/(4*PI()*$C$7))^2*((LN((2*$C$16*D360^2)/($C$9*(1-(D360/$C$4)^2))))-(D360/$C$4)^2)/$F$34</f>
        <v>4.1444961968053791E-14</v>
      </c>
      <c r="D360">
        <f t="shared" ref="D360:D423" si="58">$C$4*SQRT(1-(1/I360)^2)</f>
        <v>182593008.60040572</v>
      </c>
      <c r="E360">
        <f t="shared" ref="E360:E423" si="59">E359-F359</f>
        <v>2.1326431810770398E-14</v>
      </c>
      <c r="F360">
        <f t="shared" ref="F360:F423" si="60">(B360-B359)*(C360+C359)/2</f>
        <v>1.6574111617653346E-17</v>
      </c>
      <c r="G360">
        <f t="shared" si="55"/>
        <v>0.25903101230033621</v>
      </c>
      <c r="H360">
        <f t="shared" si="56"/>
        <v>0.13329019881731499</v>
      </c>
      <c r="I360">
        <f t="shared" ref="I360:I423" si="61">(H360*$F$36/$F$35)/($C$4^2*$C$29)+1</f>
        <v>1.2608424140650483</v>
      </c>
      <c r="J360">
        <f t="shared" ref="J360:J423" si="62">(B360-B359)*(G359+G360)/2</f>
        <v>1.035881976103334E-4</v>
      </c>
      <c r="K360">
        <f t="shared" ref="K360:K423" si="63">(B360-B359)*(H360+H359)/2</f>
        <v>5.3336787493144451E-5</v>
      </c>
      <c r="L360">
        <f t="shared" si="53"/>
        <v>1.9222031270214584E-2</v>
      </c>
    </row>
    <row r="361" spans="2:12" x14ac:dyDescent="0.25">
      <c r="B361">
        <f t="shared" si="54"/>
        <v>0.12919999999999959</v>
      </c>
      <c r="C361">
        <f t="shared" si="57"/>
        <v>4.1464366416504684E-14</v>
      </c>
      <c r="D361">
        <f t="shared" si="58"/>
        <v>182543208.63056126</v>
      </c>
      <c r="E361">
        <f t="shared" si="59"/>
        <v>2.1309857699152744E-14</v>
      </c>
      <c r="F361">
        <f t="shared" si="60"/>
        <v>1.6581865676912169E-17</v>
      </c>
      <c r="G361">
        <f t="shared" si="55"/>
        <v>0.25915229010315427</v>
      </c>
      <c r="H361">
        <f t="shared" si="56"/>
        <v>0.13318661061970466</v>
      </c>
      <c r="I361">
        <f t="shared" si="61"/>
        <v>1.2606396970177853</v>
      </c>
      <c r="J361">
        <f t="shared" si="62"/>
        <v>1.0363666048070108E-4</v>
      </c>
      <c r="K361">
        <f t="shared" si="63"/>
        <v>5.3295361887405463E-5</v>
      </c>
      <c r="L361">
        <f t="shared" ref="L361:L424" si="64">SUM(K361+L360)</f>
        <v>1.9275326632101988E-2</v>
      </c>
    </row>
    <row r="362" spans="2:12" x14ac:dyDescent="0.25">
      <c r="B362">
        <f t="shared" ref="B362:B425" si="65">B361+$B$39</f>
        <v>0.1295999999999996</v>
      </c>
      <c r="C362">
        <f t="shared" si="57"/>
        <v>4.1483809591634129E-14</v>
      </c>
      <c r="D362">
        <f t="shared" si="58"/>
        <v>182493347.70619065</v>
      </c>
      <c r="E362">
        <f t="shared" si="59"/>
        <v>2.1293275833475833E-14</v>
      </c>
      <c r="F362">
        <f t="shared" si="60"/>
        <v>1.6589635201628237E-17</v>
      </c>
      <c r="G362">
        <f t="shared" si="55"/>
        <v>0.25927380994771326</v>
      </c>
      <c r="H362">
        <f t="shared" si="56"/>
        <v>0.13308297395922394</v>
      </c>
      <c r="I362">
        <f t="shared" si="61"/>
        <v>1.2604368851310501</v>
      </c>
      <c r="J362">
        <f t="shared" si="62"/>
        <v>1.0368522001017648E-4</v>
      </c>
      <c r="K362">
        <f t="shared" si="63"/>
        <v>5.3253916915787241E-5</v>
      </c>
      <c r="L362">
        <f t="shared" si="64"/>
        <v>1.9328580549017774E-2</v>
      </c>
    </row>
    <row r="363" spans="2:12" x14ac:dyDescent="0.25">
      <c r="B363">
        <f t="shared" si="65"/>
        <v>0.12999999999999962</v>
      </c>
      <c r="C363">
        <f t="shared" si="57"/>
        <v>4.150329162008989E-14</v>
      </c>
      <c r="D363">
        <f t="shared" si="58"/>
        <v>182443425.68148997</v>
      </c>
      <c r="E363">
        <f t="shared" si="59"/>
        <v>2.1276686198274205E-14</v>
      </c>
      <c r="F363">
        <f t="shared" si="60"/>
        <v>1.6597420242345281E-17</v>
      </c>
      <c r="G363">
        <f t="shared" si="55"/>
        <v>0.25939557262556179</v>
      </c>
      <c r="H363">
        <f t="shared" si="56"/>
        <v>0.13297928873921377</v>
      </c>
      <c r="I363">
        <f t="shared" si="61"/>
        <v>1.2602339782156859</v>
      </c>
      <c r="J363">
        <f t="shared" si="62"/>
        <v>1.0373387651465799E-4</v>
      </c>
      <c r="K363">
        <f t="shared" si="63"/>
        <v>5.3212452539689063E-5</v>
      </c>
      <c r="L363">
        <f t="shared" si="64"/>
        <v>1.9381793001557464E-2</v>
      </c>
    </row>
    <row r="364" spans="2:12" x14ac:dyDescent="0.25">
      <c r="B364">
        <f t="shared" si="65"/>
        <v>0.13039999999999963</v>
      </c>
      <c r="C364">
        <f t="shared" si="57"/>
        <v>4.1522812629100039E-14</v>
      </c>
      <c r="D364">
        <f t="shared" si="58"/>
        <v>182393442.41012001</v>
      </c>
      <c r="E364">
        <f t="shared" si="59"/>
        <v>2.126008877803186E-14</v>
      </c>
      <c r="F364">
        <f t="shared" si="60"/>
        <v>1.6605220849838461E-17</v>
      </c>
      <c r="G364">
        <f t="shared" si="55"/>
        <v>0.25951757893187521</v>
      </c>
      <c r="H364">
        <f t="shared" si="56"/>
        <v>0.13287555486269911</v>
      </c>
      <c r="I364">
        <f t="shared" si="61"/>
        <v>1.2600309760819171</v>
      </c>
      <c r="J364">
        <f t="shared" si="62"/>
        <v>1.0378263031149037E-4</v>
      </c>
      <c r="K364">
        <f t="shared" si="63"/>
        <v>5.3170968720384109E-5</v>
      </c>
      <c r="L364">
        <f t="shared" si="64"/>
        <v>1.9434963970277847E-2</v>
      </c>
    </row>
    <row r="365" spans="2:12" x14ac:dyDescent="0.25">
      <c r="B365">
        <f t="shared" si="65"/>
        <v>0.13079999999999964</v>
      </c>
      <c r="C365">
        <f t="shared" si="57"/>
        <v>4.1542372746476237E-14</v>
      </c>
      <c r="D365">
        <f t="shared" si="58"/>
        <v>182343397.74520391</v>
      </c>
      <c r="E365">
        <f t="shared" si="59"/>
        <v>2.1243483557182022E-14</v>
      </c>
      <c r="F365">
        <f t="shared" si="60"/>
        <v>1.6613037075115731E-17</v>
      </c>
      <c r="G365">
        <f t="shared" si="55"/>
        <v>0.25963982966547644</v>
      </c>
      <c r="H365">
        <f t="shared" si="56"/>
        <v>0.13277177223238762</v>
      </c>
      <c r="I365">
        <f t="shared" si="61"/>
        <v>1.2598278785393469</v>
      </c>
      <c r="J365">
        <f t="shared" si="62"/>
        <v>1.038314817194733E-4</v>
      </c>
      <c r="K365">
        <f t="shared" si="63"/>
        <v>5.3129465419018875E-5</v>
      </c>
      <c r="L365">
        <f t="shared" si="64"/>
        <v>1.9488093435696865E-2</v>
      </c>
    </row>
    <row r="366" spans="2:12" x14ac:dyDescent="0.25">
      <c r="B366">
        <f t="shared" si="65"/>
        <v>0.13119999999999965</v>
      </c>
      <c r="C366">
        <f t="shared" si="57"/>
        <v>4.1561972100617366E-14</v>
      </c>
      <c r="D366">
        <f t="shared" si="58"/>
        <v>182293291.53932443</v>
      </c>
      <c r="E366">
        <f t="shared" si="59"/>
        <v>2.1226870520106906E-14</v>
      </c>
      <c r="F366">
        <f t="shared" si="60"/>
        <v>1.6620868969419196E-17</v>
      </c>
      <c r="G366">
        <f t="shared" si="55"/>
        <v>0.25976232562885848</v>
      </c>
      <c r="H366">
        <f t="shared" si="56"/>
        <v>0.13266794075066815</v>
      </c>
      <c r="I366">
        <f t="shared" si="61"/>
        <v>1.2596246853969555</v>
      </c>
      <c r="J366">
        <f t="shared" si="62"/>
        <v>1.0388043105886994E-4</v>
      </c>
      <c r="K366">
        <f t="shared" si="63"/>
        <v>5.3087942596612683E-5</v>
      </c>
      <c r="L366">
        <f t="shared" si="64"/>
        <v>1.9541181378293478E-2</v>
      </c>
    </row>
    <row r="367" spans="2:12" x14ac:dyDescent="0.25">
      <c r="B367">
        <f t="shared" si="65"/>
        <v>0.13159999999999966</v>
      </c>
      <c r="C367">
        <f t="shared" si="57"/>
        <v>4.1581610820512805E-14</v>
      </c>
      <c r="D367">
        <f t="shared" si="58"/>
        <v>182243123.64452127</v>
      </c>
      <c r="E367">
        <f t="shared" si="59"/>
        <v>2.1210249651137486E-14</v>
      </c>
      <c r="F367">
        <f t="shared" si="60"/>
        <v>1.662871658422651E-17</v>
      </c>
      <c r="G367">
        <f t="shared" si="55"/>
        <v>0.25988506762820501</v>
      </c>
      <c r="H367">
        <f t="shared" si="56"/>
        <v>0.13256406031960927</v>
      </c>
      <c r="I367">
        <f t="shared" si="61"/>
        <v>1.2594213964630958</v>
      </c>
      <c r="J367">
        <f t="shared" si="62"/>
        <v>1.0392947865141569E-4</v>
      </c>
      <c r="K367">
        <f t="shared" si="63"/>
        <v>5.3046400214057011E-5</v>
      </c>
      <c r="L367">
        <f t="shared" si="64"/>
        <v>1.9594227778507535E-2</v>
      </c>
    </row>
    <row r="368" spans="2:12" x14ac:dyDescent="0.25">
      <c r="B368">
        <f t="shared" si="65"/>
        <v>0.13199999999999967</v>
      </c>
      <c r="C368">
        <f t="shared" si="57"/>
        <v>4.160128903574613E-14</v>
      </c>
      <c r="D368">
        <f t="shared" si="58"/>
        <v>182192893.91228828</v>
      </c>
      <c r="E368">
        <f t="shared" si="59"/>
        <v>2.119362093455326E-14</v>
      </c>
      <c r="F368">
        <f t="shared" si="60"/>
        <v>1.6636579971252263E-17</v>
      </c>
      <c r="G368">
        <f t="shared" si="55"/>
        <v>0.2600080564734133</v>
      </c>
      <c r="H368">
        <f t="shared" si="56"/>
        <v>0.13246013084095787</v>
      </c>
      <c r="I368">
        <f t="shared" si="61"/>
        <v>1.2592180115454914</v>
      </c>
      <c r="J368">
        <f t="shared" si="62"/>
        <v>1.0397862482032664E-4</v>
      </c>
      <c r="K368">
        <f t="shared" si="63"/>
        <v>5.3004838232114948E-5</v>
      </c>
      <c r="L368">
        <f t="shared" si="64"/>
        <v>1.964723261673965E-2</v>
      </c>
    </row>
    <row r="369" spans="2:12" x14ac:dyDescent="0.25">
      <c r="B369">
        <f t="shared" si="65"/>
        <v>0.13239999999999968</v>
      </c>
      <c r="C369">
        <f t="shared" si="57"/>
        <v>4.1621006876498529E-14</v>
      </c>
      <c r="D369">
        <f t="shared" si="58"/>
        <v>182142602.19357058</v>
      </c>
      <c r="E369">
        <f t="shared" si="59"/>
        <v>2.1176984354582007E-14</v>
      </c>
      <c r="F369">
        <f t="shared" si="60"/>
        <v>1.6644459182449406E-17</v>
      </c>
      <c r="G369">
        <f t="shared" si="55"/>
        <v>0.26013129297811577</v>
      </c>
      <c r="H369">
        <f t="shared" si="56"/>
        <v>0.13235615221613753</v>
      </c>
      <c r="I369">
        <f t="shared" si="61"/>
        <v>1.2590145304512326</v>
      </c>
      <c r="J369">
        <f t="shared" si="62"/>
        <v>1.0402786989030879E-4</v>
      </c>
      <c r="K369">
        <f t="shared" si="63"/>
        <v>5.296325661142059E-5</v>
      </c>
      <c r="L369">
        <f t="shared" si="64"/>
        <v>1.9700195873351069E-2</v>
      </c>
    </row>
    <row r="370" spans="2:12" x14ac:dyDescent="0.25">
      <c r="B370">
        <f t="shared" si="65"/>
        <v>0.1327999999999997</v>
      </c>
      <c r="C370">
        <f t="shared" si="57"/>
        <v>4.1640764473552338E-14</v>
      </c>
      <c r="D370">
        <f t="shared" si="58"/>
        <v>182092248.33876228</v>
      </c>
      <c r="E370">
        <f t="shared" si="59"/>
        <v>2.1160339895399556E-14</v>
      </c>
      <c r="F370">
        <f t="shared" si="60"/>
        <v>1.6652354270010648E-17</v>
      </c>
      <c r="G370">
        <f t="shared" si="55"/>
        <v>0.26025477795970209</v>
      </c>
      <c r="H370">
        <f t="shared" si="56"/>
        <v>0.1322521243462472</v>
      </c>
      <c r="I370">
        <f t="shared" si="61"/>
        <v>1.2588109529867753</v>
      </c>
      <c r="J370">
        <f t="shared" si="62"/>
        <v>1.0407721418756655E-4</v>
      </c>
      <c r="K370">
        <f t="shared" si="63"/>
        <v>5.2921655312478459E-5</v>
      </c>
      <c r="L370">
        <f t="shared" si="64"/>
        <v>1.9753117528663548E-2</v>
      </c>
    </row>
    <row r="371" spans="2:12" x14ac:dyDescent="0.25">
      <c r="B371">
        <f t="shared" si="65"/>
        <v>0.13319999999999971</v>
      </c>
      <c r="C371">
        <f t="shared" si="57"/>
        <v>4.1660561958294643E-14</v>
      </c>
      <c r="D371">
        <f t="shared" si="58"/>
        <v>182041832.19770333</v>
      </c>
      <c r="E371">
        <f t="shared" si="59"/>
        <v>2.1143687541129545E-14</v>
      </c>
      <c r="F371">
        <f t="shared" si="60"/>
        <v>1.6660265286369874E-17</v>
      </c>
      <c r="G371">
        <f t="shared" si="55"/>
        <v>0.2603785122393415</v>
      </c>
      <c r="H371">
        <f t="shared" si="56"/>
        <v>0.13214804713205963</v>
      </c>
      <c r="I371">
        <f t="shared" si="61"/>
        <v>1.2586072789579366</v>
      </c>
      <c r="J371">
        <f t="shared" si="62"/>
        <v>1.041266580398117E-4</v>
      </c>
      <c r="K371">
        <f t="shared" si="63"/>
        <v>5.2880034295662883E-5</v>
      </c>
      <c r="L371">
        <f t="shared" si="64"/>
        <v>1.9805997562959209E-2</v>
      </c>
    </row>
    <row r="372" spans="2:12" x14ac:dyDescent="0.25">
      <c r="B372">
        <f t="shared" si="65"/>
        <v>0.13359999999999972</v>
      </c>
      <c r="C372">
        <f t="shared" si="57"/>
        <v>4.1680399462720913E-14</v>
      </c>
      <c r="D372">
        <f t="shared" si="58"/>
        <v>181991353.61967671</v>
      </c>
      <c r="E372">
        <f t="shared" si="59"/>
        <v>2.1127027275843176E-14</v>
      </c>
      <c r="F372">
        <f t="shared" si="60"/>
        <v>1.666819228420359E-17</v>
      </c>
      <c r="G372">
        <f t="shared" si="55"/>
        <v>0.2605024966420057</v>
      </c>
      <c r="H372">
        <f t="shared" si="56"/>
        <v>0.13204392047401983</v>
      </c>
      <c r="I372">
        <f t="shared" si="61"/>
        <v>1.2584035081698919</v>
      </c>
      <c r="J372">
        <f t="shared" si="62"/>
        <v>1.0417620177627241E-4</v>
      </c>
      <c r="K372">
        <f t="shared" si="63"/>
        <v>5.2838393521217401E-5</v>
      </c>
      <c r="L372">
        <f t="shared" si="64"/>
        <v>1.9858835956480428E-2</v>
      </c>
    </row>
    <row r="373" spans="2:12" x14ac:dyDescent="0.25">
      <c r="B373">
        <f t="shared" si="65"/>
        <v>0.13399999999999973</v>
      </c>
      <c r="C373">
        <f t="shared" si="57"/>
        <v>4.1700277119438611E-14</v>
      </c>
      <c r="D373">
        <f t="shared" si="58"/>
        <v>181940812.45340595</v>
      </c>
      <c r="E373">
        <f t="shared" si="59"/>
        <v>2.1110359083558971E-14</v>
      </c>
      <c r="F373">
        <f t="shared" si="60"/>
        <v>1.6676135316432382E-17</v>
      </c>
      <c r="G373">
        <f t="shared" si="55"/>
        <v>0.26062673199649128</v>
      </c>
      <c r="H373">
        <f t="shared" si="56"/>
        <v>0.13193974427224356</v>
      </c>
      <c r="I373">
        <f t="shared" si="61"/>
        <v>1.2581996404271729</v>
      </c>
      <c r="J373">
        <f t="shared" si="62"/>
        <v>1.0422584572770239E-4</v>
      </c>
      <c r="K373">
        <f t="shared" si="63"/>
        <v>5.2796732949254187E-5</v>
      </c>
      <c r="L373">
        <f t="shared" si="64"/>
        <v>1.9911632689429682E-2</v>
      </c>
    </row>
    <row r="374" spans="2:12" x14ac:dyDescent="0.25">
      <c r="B374">
        <f t="shared" si="65"/>
        <v>0.13439999999999974</v>
      </c>
      <c r="C374">
        <f t="shared" si="57"/>
        <v>4.172019506167078E-14</v>
      </c>
      <c r="D374">
        <f t="shared" si="58"/>
        <v>181890208.54705197</v>
      </c>
      <c r="E374">
        <f t="shared" si="59"/>
        <v>2.1093682948242537E-14</v>
      </c>
      <c r="F374">
        <f t="shared" si="60"/>
        <v>1.6684094436222355E-17</v>
      </c>
      <c r="G374">
        <f t="shared" si="55"/>
        <v>0.26075121913544236</v>
      </c>
      <c r="H374">
        <f t="shared" si="56"/>
        <v>0.13183551842651584</v>
      </c>
      <c r="I374">
        <f t="shared" si="61"/>
        <v>1.2579956755336639</v>
      </c>
      <c r="J374">
        <f t="shared" si="62"/>
        <v>1.0427559022638971E-4</v>
      </c>
      <c r="K374">
        <f t="shared" si="63"/>
        <v>5.275505253975339E-5</v>
      </c>
      <c r="L374">
        <f t="shared" si="64"/>
        <v>1.9964387741969434E-2</v>
      </c>
    </row>
    <row r="375" spans="2:12" x14ac:dyDescent="0.25">
      <c r="B375">
        <f t="shared" si="65"/>
        <v>0.13479999999999975</v>
      </c>
      <c r="C375">
        <f t="shared" si="57"/>
        <v>4.1740153423259821E-14</v>
      </c>
      <c r="D375">
        <f t="shared" si="58"/>
        <v>181839541.74821055</v>
      </c>
      <c r="E375">
        <f t="shared" si="59"/>
        <v>2.1076998853806316E-14</v>
      </c>
      <c r="F375">
        <f t="shared" si="60"/>
        <v>1.6692069696986598E-17</v>
      </c>
      <c r="G375">
        <f t="shared" si="55"/>
        <v>0.26087595889537385</v>
      </c>
      <c r="H375">
        <f t="shared" si="56"/>
        <v>0.13173124283628945</v>
      </c>
      <c r="I375">
        <f t="shared" si="61"/>
        <v>1.2577916132925984</v>
      </c>
      <c r="J375">
        <f t="shared" si="62"/>
        <v>1.0432543560616622E-4</v>
      </c>
      <c r="K375">
        <f t="shared" si="63"/>
        <v>5.2713352252562576E-5</v>
      </c>
      <c r="L375">
        <f t="shared" si="64"/>
        <v>2.0017101094221997E-2</v>
      </c>
    </row>
    <row r="376" spans="2:12" x14ac:dyDescent="0.25">
      <c r="B376">
        <f t="shared" si="65"/>
        <v>0.13519999999999976</v>
      </c>
      <c r="C376">
        <f t="shared" si="57"/>
        <v>4.1760152338671215E-14</v>
      </c>
      <c r="D376">
        <f t="shared" si="58"/>
        <v>181788811.90390915</v>
      </c>
      <c r="E376">
        <f t="shared" si="59"/>
        <v>2.106030678410933E-14</v>
      </c>
      <c r="F376">
        <f t="shared" si="60"/>
        <v>1.6700061152386685E-17</v>
      </c>
      <c r="G376">
        <f t="shared" si="55"/>
        <v>0.26100095211669505</v>
      </c>
      <c r="H376">
        <f t="shared" si="56"/>
        <v>0.1316269174006833</v>
      </c>
      <c r="I376">
        <f t="shared" si="61"/>
        <v>1.2575874535065574</v>
      </c>
      <c r="J376">
        <f t="shared" si="62"/>
        <v>1.0437538220241677E-4</v>
      </c>
      <c r="K376">
        <f t="shared" si="63"/>
        <v>5.2671632047396067E-5</v>
      </c>
      <c r="L376">
        <f t="shared" si="64"/>
        <v>2.0069772726269395E-2</v>
      </c>
    </row>
    <row r="377" spans="2:12" x14ac:dyDescent="0.25">
      <c r="B377">
        <f t="shared" si="65"/>
        <v>0.13559999999999978</v>
      </c>
      <c r="C377">
        <f t="shared" si="57"/>
        <v>4.1780191942997065E-14</v>
      </c>
      <c r="D377">
        <f t="shared" si="58"/>
        <v>181738018.86060447</v>
      </c>
      <c r="E377">
        <f t="shared" si="59"/>
        <v>2.1043606722956943E-14</v>
      </c>
      <c r="F377">
        <f t="shared" si="60"/>
        <v>1.6708068856334134E-17</v>
      </c>
      <c r="G377">
        <f t="shared" si="55"/>
        <v>0.26112619964373163</v>
      </c>
      <c r="H377">
        <f t="shared" si="56"/>
        <v>0.1315225420184809</v>
      </c>
      <c r="I377">
        <f t="shared" si="61"/>
        <v>1.2573831959774653</v>
      </c>
      <c r="J377">
        <f t="shared" si="62"/>
        <v>1.0442543035208833E-4</v>
      </c>
      <c r="K377">
        <f t="shared" si="63"/>
        <v>5.2629891883834351E-5</v>
      </c>
      <c r="L377">
        <f t="shared" si="64"/>
        <v>2.0122402618153228E-2</v>
      </c>
    </row>
    <row r="378" spans="2:12" x14ac:dyDescent="0.25">
      <c r="B378">
        <f t="shared" si="65"/>
        <v>0.13599999999999979</v>
      </c>
      <c r="C378">
        <f t="shared" si="57"/>
        <v>4.1800272371960113E-14</v>
      </c>
      <c r="D378">
        <f t="shared" si="58"/>
        <v>181687162.46417904</v>
      </c>
      <c r="E378">
        <f t="shared" si="59"/>
        <v>2.1026898654100607E-14</v>
      </c>
      <c r="F378">
        <f t="shared" si="60"/>
        <v>1.6716092862991912E-17</v>
      </c>
      <c r="G378">
        <f t="shared" si="55"/>
        <v>0.2612517023247507</v>
      </c>
      <c r="H378">
        <f t="shared" si="56"/>
        <v>0.1314181165881288</v>
      </c>
      <c r="I378">
        <f t="shared" si="61"/>
        <v>1.2571788405065867</v>
      </c>
      <c r="J378">
        <f t="shared" si="62"/>
        <v>1.0447558039369946E-4</v>
      </c>
      <c r="K378">
        <f t="shared" si="63"/>
        <v>5.258813172132345E-5</v>
      </c>
      <c r="L378">
        <f t="shared" si="64"/>
        <v>2.0174990749874552E-2</v>
      </c>
    </row>
    <row r="379" spans="2:12" x14ac:dyDescent="0.25">
      <c r="B379">
        <f t="shared" si="65"/>
        <v>0.1363999999999998</v>
      </c>
      <c r="C379">
        <f t="shared" si="57"/>
        <v>4.1820393761917428E-14</v>
      </c>
      <c r="D379">
        <f t="shared" si="58"/>
        <v>181636242.55993861</v>
      </c>
      <c r="E379">
        <f t="shared" si="59"/>
        <v>2.1010182561237614E-14</v>
      </c>
      <c r="F379">
        <f t="shared" si="60"/>
        <v>1.6724133226775989E-17</v>
      </c>
      <c r="G379">
        <f t="shared" si="55"/>
        <v>0.26137746101198389</v>
      </c>
      <c r="H379">
        <f t="shared" si="56"/>
        <v>0.13131364100773507</v>
      </c>
      <c r="I379">
        <f t="shared" si="61"/>
        <v>1.256974386894524</v>
      </c>
      <c r="J379">
        <f t="shared" si="62"/>
        <v>1.0452583266734991E-4</v>
      </c>
      <c r="K379">
        <f t="shared" si="63"/>
        <v>5.2546351519174278E-5</v>
      </c>
      <c r="L379">
        <f t="shared" si="64"/>
        <v>2.0227537101393727E-2</v>
      </c>
    </row>
    <row r="380" spans="2:12" x14ac:dyDescent="0.25">
      <c r="B380">
        <f t="shared" si="65"/>
        <v>0.13679999999999981</v>
      </c>
      <c r="C380">
        <f t="shared" si="57"/>
        <v>4.1840556249864115E-14</v>
      </c>
      <c r="D380">
        <f t="shared" si="58"/>
        <v>181585258.99260938</v>
      </c>
      <c r="E380">
        <f t="shared" si="59"/>
        <v>2.0993458428010838E-14</v>
      </c>
      <c r="F380">
        <f t="shared" si="60"/>
        <v>1.6732190002356786E-17</v>
      </c>
      <c r="G380">
        <f t="shared" si="55"/>
        <v>0.26150347656165068</v>
      </c>
      <c r="H380">
        <f t="shared" si="56"/>
        <v>0.13120911517506773</v>
      </c>
      <c r="I380">
        <f t="shared" si="61"/>
        <v>1.2567698349412144</v>
      </c>
      <c r="J380">
        <f t="shared" si="62"/>
        <v>1.045761875147299E-4</v>
      </c>
      <c r="K380">
        <f t="shared" si="63"/>
        <v>5.2504551236562063E-5</v>
      </c>
      <c r="L380">
        <f t="shared" si="64"/>
        <v>2.0280041652630289E-2</v>
      </c>
    </row>
    <row r="381" spans="2:12" x14ac:dyDescent="0.25">
      <c r="B381">
        <f t="shared" si="65"/>
        <v>0.13719999999999982</v>
      </c>
      <c r="C381">
        <f t="shared" si="57"/>
        <v>4.1860759973437374E-14</v>
      </c>
      <c r="D381">
        <f t="shared" si="58"/>
        <v>181534211.60633469</v>
      </c>
      <c r="E381">
        <f t="shared" si="59"/>
        <v>2.0976726238008481E-14</v>
      </c>
      <c r="F381">
        <f t="shared" si="60"/>
        <v>1.6740263244660777E-17</v>
      </c>
      <c r="G381">
        <f t="shared" si="55"/>
        <v>0.26162974983398357</v>
      </c>
      <c r="H381">
        <f t="shared" si="56"/>
        <v>0.131104538987553</v>
      </c>
      <c r="I381">
        <f t="shared" si="61"/>
        <v>1.2565651844459258</v>
      </c>
      <c r="J381">
        <f t="shared" si="62"/>
        <v>1.0462664527912986E-4</v>
      </c>
      <c r="K381">
        <f t="shared" si="63"/>
        <v>5.2462730832525655E-5</v>
      </c>
      <c r="L381">
        <f t="shared" si="64"/>
        <v>2.0332504383462815E-2</v>
      </c>
    </row>
    <row r="382" spans="2:12" x14ac:dyDescent="0.25">
      <c r="B382">
        <f t="shared" si="65"/>
        <v>0.13759999999999983</v>
      </c>
      <c r="C382">
        <f t="shared" si="57"/>
        <v>4.1881005070920157E-14</v>
      </c>
      <c r="D382">
        <f t="shared" si="58"/>
        <v>181483100.24467239</v>
      </c>
      <c r="E382">
        <f t="shared" si="59"/>
        <v>2.0959985974763821E-14</v>
      </c>
      <c r="F382">
        <f t="shared" si="60"/>
        <v>1.6748353008871985E-17</v>
      </c>
      <c r="G382">
        <f t="shared" si="55"/>
        <v>0.26175628169325094</v>
      </c>
      <c r="H382">
        <f t="shared" si="56"/>
        <v>0.13099991234227387</v>
      </c>
      <c r="I382">
        <f t="shared" si="61"/>
        <v>1.256360435207255</v>
      </c>
      <c r="J382">
        <f t="shared" si="62"/>
        <v>1.046772063054499E-4</v>
      </c>
      <c r="K382">
        <f t="shared" si="63"/>
        <v>5.2420890265966872E-5</v>
      </c>
      <c r="L382">
        <f t="shared" si="64"/>
        <v>2.0384925273728781E-2</v>
      </c>
    </row>
    <row r="383" spans="2:12" x14ac:dyDescent="0.25">
      <c r="B383">
        <f t="shared" si="65"/>
        <v>0.13799999999999985</v>
      </c>
      <c r="C383">
        <f t="shared" si="57"/>
        <v>4.1901291681245268E-14</v>
      </c>
      <c r="D383">
        <f t="shared" si="58"/>
        <v>181431924.75059146</v>
      </c>
      <c r="E383">
        <f t="shared" si="59"/>
        <v>2.0943237621754948E-14</v>
      </c>
      <c r="F383">
        <f t="shared" si="60"/>
        <v>1.6756459350433568E-17</v>
      </c>
      <c r="G383">
        <f t="shared" si="55"/>
        <v>0.26188307300778291</v>
      </c>
      <c r="H383">
        <f t="shared" si="56"/>
        <v>0.1308952351359684</v>
      </c>
      <c r="I383">
        <f t="shared" si="61"/>
        <v>1.2561555870231231</v>
      </c>
      <c r="J383">
        <f t="shared" si="62"/>
        <v>1.0472787094020977E-4</v>
      </c>
      <c r="K383">
        <f t="shared" si="63"/>
        <v>5.2379029495649956E-5</v>
      </c>
      <c r="L383">
        <f t="shared" si="64"/>
        <v>2.0437304303224432E-2</v>
      </c>
    </row>
    <row r="384" spans="2:12" x14ac:dyDescent="0.25">
      <c r="B384">
        <f t="shared" si="65"/>
        <v>0.13839999999999986</v>
      </c>
      <c r="C384">
        <f t="shared" si="57"/>
        <v>4.1921619943999141E-14</v>
      </c>
      <c r="D384">
        <f t="shared" si="58"/>
        <v>181380684.96646941</v>
      </c>
      <c r="E384">
        <f t="shared" si="59"/>
        <v>2.0926481162404516E-14</v>
      </c>
      <c r="F384">
        <f t="shared" si="60"/>
        <v>1.6764582325049363E-17</v>
      </c>
      <c r="G384">
        <f t="shared" si="55"/>
        <v>0.26201012464999462</v>
      </c>
      <c r="H384">
        <f t="shared" si="56"/>
        <v>0.13079050726502822</v>
      </c>
      <c r="I384">
        <f t="shared" si="61"/>
        <v>1.2559506396907736</v>
      </c>
      <c r="J384">
        <f t="shared" si="62"/>
        <v>1.0477863953155851E-4</v>
      </c>
      <c r="K384">
        <f t="shared" si="63"/>
        <v>5.2337148480200822E-5</v>
      </c>
      <c r="L384">
        <f t="shared" si="64"/>
        <v>2.0489641451704631E-2</v>
      </c>
    </row>
    <row r="385" spans="2:12" x14ac:dyDescent="0.25">
      <c r="B385">
        <f t="shared" si="65"/>
        <v>0.13879999999999987</v>
      </c>
      <c r="C385">
        <f t="shared" si="57"/>
        <v>4.1941989999425883E-14</v>
      </c>
      <c r="D385">
        <f t="shared" si="58"/>
        <v>181329380.73408914</v>
      </c>
      <c r="E385">
        <f t="shared" si="59"/>
        <v>2.0909716580079467E-14</v>
      </c>
      <c r="F385">
        <f t="shared" si="60"/>
        <v>1.6772721988685484E-17</v>
      </c>
      <c r="G385">
        <f t="shared" si="55"/>
        <v>0.26213743749641177</v>
      </c>
      <c r="H385">
        <f t="shared" si="56"/>
        <v>0.13068572862549666</v>
      </c>
      <c r="I385">
        <f t="shared" si="61"/>
        <v>1.2557455930067687</v>
      </c>
      <c r="J385">
        <f t="shared" si="62"/>
        <v>1.0482951242928429E-4</v>
      </c>
      <c r="K385">
        <f t="shared" si="63"/>
        <v>5.2295247178106474E-5</v>
      </c>
      <c r="L385">
        <f t="shared" si="64"/>
        <v>2.0541936698882737E-2</v>
      </c>
    </row>
    <row r="386" spans="2:12" x14ac:dyDescent="0.25">
      <c r="B386">
        <f t="shared" si="65"/>
        <v>0.13919999999999988</v>
      </c>
      <c r="C386">
        <f t="shared" si="57"/>
        <v>4.1962401988431256E-14</v>
      </c>
      <c r="D386">
        <f t="shared" si="58"/>
        <v>181278011.89463568</v>
      </c>
      <c r="E386">
        <f t="shared" si="59"/>
        <v>2.089294385809078E-14</v>
      </c>
      <c r="F386">
        <f t="shared" si="60"/>
        <v>1.6780878397571908E-17</v>
      </c>
      <c r="G386">
        <f t="shared" si="55"/>
        <v>0.26226501242769534</v>
      </c>
      <c r="H386">
        <f t="shared" si="56"/>
        <v>0.13058089911306736</v>
      </c>
      <c r="I386">
        <f t="shared" si="61"/>
        <v>1.2555404467669855</v>
      </c>
      <c r="J386">
        <f t="shared" si="62"/>
        <v>1.0488048998482443E-4</v>
      </c>
      <c r="K386">
        <f t="shared" si="63"/>
        <v>5.2253325547714297E-5</v>
      </c>
      <c r="L386">
        <f t="shared" si="64"/>
        <v>2.0594190024430453E-2</v>
      </c>
    </row>
    <row r="387" spans="2:12" x14ac:dyDescent="0.25">
      <c r="B387">
        <f t="shared" si="65"/>
        <v>0.13959999999999989</v>
      </c>
      <c r="C387">
        <f t="shared" si="57"/>
        <v>4.1982856052586678E-14</v>
      </c>
      <c r="D387">
        <f t="shared" si="58"/>
        <v>181226578.28869343</v>
      </c>
      <c r="E387">
        <f t="shared" si="59"/>
        <v>2.0876162979693207E-14</v>
      </c>
      <c r="F387">
        <f t="shared" si="60"/>
        <v>1.6789051608204067E-17</v>
      </c>
      <c r="G387">
        <f t="shared" si="55"/>
        <v>0.26239285032866672</v>
      </c>
      <c r="H387">
        <f t="shared" si="56"/>
        <v>0.13047601862308253</v>
      </c>
      <c r="I387">
        <f t="shared" si="61"/>
        <v>1.2553352007666141</v>
      </c>
      <c r="J387">
        <f t="shared" si="62"/>
        <v>1.0493157255127542E-4</v>
      </c>
      <c r="K387">
        <f t="shared" si="63"/>
        <v>5.2211383547231476E-5</v>
      </c>
      <c r="L387">
        <f t="shared" si="64"/>
        <v>2.0646401407977685E-2</v>
      </c>
    </row>
    <row r="388" spans="2:12" x14ac:dyDescent="0.25">
      <c r="B388">
        <f t="shared" si="65"/>
        <v>0.1399999999999999</v>
      </c>
      <c r="C388">
        <f t="shared" si="57"/>
        <v>4.2003352334133257E-14</v>
      </c>
      <c r="D388">
        <f t="shared" si="58"/>
        <v>181175079.75624293</v>
      </c>
      <c r="E388">
        <f t="shared" si="59"/>
        <v>2.0859373928085002E-14</v>
      </c>
      <c r="F388">
        <f t="shared" si="60"/>
        <v>1.679724167734447E-17</v>
      </c>
      <c r="G388">
        <f t="shared" si="55"/>
        <v>0.26252095208833287</v>
      </c>
      <c r="H388">
        <f t="shared" si="56"/>
        <v>0.13037108705053124</v>
      </c>
      <c r="I388">
        <f t="shared" si="61"/>
        <v>1.255129854800153</v>
      </c>
      <c r="J388">
        <f t="shared" si="62"/>
        <v>1.0498276048340293E-4</v>
      </c>
      <c r="K388">
        <f t="shared" si="63"/>
        <v>5.2169421134724256E-5</v>
      </c>
      <c r="L388">
        <f t="shared" si="64"/>
        <v>2.069857082911241E-2</v>
      </c>
    </row>
    <row r="389" spans="2:12" x14ac:dyDescent="0.25">
      <c r="B389">
        <f t="shared" si="65"/>
        <v>0.14039999999999991</v>
      </c>
      <c r="C389">
        <f t="shared" si="57"/>
        <v>4.2023890975985995E-14</v>
      </c>
      <c r="D389">
        <f t="shared" si="58"/>
        <v>181123516.13665763</v>
      </c>
      <c r="E389">
        <f t="shared" si="59"/>
        <v>2.0842576686407658E-14</v>
      </c>
      <c r="F389">
        <f t="shared" si="60"/>
        <v>1.6805448662024333E-17</v>
      </c>
      <c r="G389">
        <f t="shared" si="55"/>
        <v>0.26264931859991247</v>
      </c>
      <c r="H389">
        <f t="shared" si="56"/>
        <v>0.13026610429004784</v>
      </c>
      <c r="I389">
        <f t="shared" si="61"/>
        <v>1.2549244086614071</v>
      </c>
      <c r="J389">
        <f t="shared" si="62"/>
        <v>1.0503405413765207E-4</v>
      </c>
      <c r="K389">
        <f t="shared" si="63"/>
        <v>5.2127438268117304E-5</v>
      </c>
      <c r="L389">
        <f t="shared" si="64"/>
        <v>2.0750698267380529E-2</v>
      </c>
    </row>
    <row r="390" spans="2:12" x14ac:dyDescent="0.25">
      <c r="B390">
        <f t="shared" si="65"/>
        <v>0.14079999999999993</v>
      </c>
      <c r="C390">
        <f t="shared" si="57"/>
        <v>4.2044472121737645E-14</v>
      </c>
      <c r="D390">
        <f t="shared" si="58"/>
        <v>181071887.26870126</v>
      </c>
      <c r="E390">
        <f t="shared" si="59"/>
        <v>2.0825771237745633E-14</v>
      </c>
      <c r="F390">
        <f t="shared" si="60"/>
        <v>1.6813672619545212E-17</v>
      </c>
      <c r="G390">
        <f t="shared" si="55"/>
        <v>0.2627779507608603</v>
      </c>
      <c r="H390">
        <f t="shared" si="56"/>
        <v>0.1301610702359102</v>
      </c>
      <c r="I390">
        <f t="shared" si="61"/>
        <v>1.254718862143483</v>
      </c>
      <c r="J390">
        <f t="shared" si="62"/>
        <v>1.0508545387215756E-4</v>
      </c>
      <c r="K390">
        <f t="shared" si="63"/>
        <v>5.2085434905193097E-5</v>
      </c>
      <c r="L390">
        <f t="shared" si="64"/>
        <v>2.0802783702285721E-2</v>
      </c>
    </row>
    <row r="391" spans="2:12" x14ac:dyDescent="0.25">
      <c r="B391">
        <f t="shared" si="65"/>
        <v>0.14119999999999994</v>
      </c>
      <c r="C391">
        <f t="shared" si="57"/>
        <v>4.20650959156632E-14</v>
      </c>
      <c r="D391">
        <f t="shared" si="58"/>
        <v>181020192.99052384</v>
      </c>
      <c r="E391">
        <f t="shared" si="59"/>
        <v>2.0808957565126088E-14</v>
      </c>
      <c r="F391">
        <f t="shared" si="60"/>
        <v>1.6821913607480653E-17</v>
      </c>
      <c r="G391">
        <f t="shared" si="55"/>
        <v>0.262906849472895</v>
      </c>
      <c r="H391">
        <f t="shared" si="56"/>
        <v>0.13005598478203803</v>
      </c>
      <c r="I391">
        <f t="shared" si="61"/>
        <v>1.254513215038787</v>
      </c>
      <c r="J391">
        <f t="shared" si="62"/>
        <v>1.0513696004675407E-4</v>
      </c>
      <c r="K391">
        <f t="shared" si="63"/>
        <v>5.2043411003591136E-5</v>
      </c>
      <c r="L391">
        <f t="shared" si="64"/>
        <v>2.0854827113289311E-2</v>
      </c>
    </row>
    <row r="392" spans="2:12" x14ac:dyDescent="0.25">
      <c r="B392">
        <f t="shared" si="65"/>
        <v>0.14159999999999995</v>
      </c>
      <c r="C392">
        <f t="shared" si="57"/>
        <v>4.2085762502723674E-14</v>
      </c>
      <c r="D392">
        <f t="shared" si="58"/>
        <v>180968433.13965955</v>
      </c>
      <c r="E392">
        <f t="shared" si="59"/>
        <v>2.0792135651518606E-14</v>
      </c>
      <c r="F392">
        <f t="shared" si="60"/>
        <v>1.6830171683677855E-17</v>
      </c>
      <c r="G392">
        <f t="shared" si="55"/>
        <v>0.26303601564202295</v>
      </c>
      <c r="H392">
        <f t="shared" si="56"/>
        <v>0.12995084782199129</v>
      </c>
      <c r="I392">
        <f t="shared" si="61"/>
        <v>1.2543074671390211</v>
      </c>
      <c r="J392">
        <f t="shared" si="62"/>
        <v>1.051885730229866E-4</v>
      </c>
      <c r="K392">
        <f t="shared" si="63"/>
        <v>5.2001366520807356E-5</v>
      </c>
      <c r="L392">
        <f t="shared" si="64"/>
        <v>2.0906828479810118E-2</v>
      </c>
    </row>
    <row r="393" spans="2:12" x14ac:dyDescent="0.25">
      <c r="B393">
        <f t="shared" si="65"/>
        <v>0.14199999999999996</v>
      </c>
      <c r="C393">
        <f t="shared" si="57"/>
        <v>4.2106472028570751E-14</v>
      </c>
      <c r="D393">
        <f t="shared" si="58"/>
        <v>180916607.55302256</v>
      </c>
      <c r="E393">
        <f t="shared" si="59"/>
        <v>2.0775305479834926E-14</v>
      </c>
      <c r="F393">
        <f t="shared" si="60"/>
        <v>1.6838446906259367E-17</v>
      </c>
      <c r="G393">
        <f t="shared" si="55"/>
        <v>0.26316545017856713</v>
      </c>
      <c r="H393">
        <f t="shared" si="56"/>
        <v>0.12984565924896829</v>
      </c>
      <c r="I393">
        <f t="shared" si="61"/>
        <v>1.2541016182351794</v>
      </c>
      <c r="J393">
        <f t="shared" si="62"/>
        <v>1.0524029316412102E-4</v>
      </c>
      <c r="K393">
        <f t="shared" si="63"/>
        <v>5.1959301414193404E-5</v>
      </c>
      <c r="L393">
        <f t="shared" si="64"/>
        <v>2.095878778122431E-2</v>
      </c>
    </row>
    <row r="394" spans="2:12" x14ac:dyDescent="0.25">
      <c r="B394">
        <f t="shared" si="65"/>
        <v>0.14239999999999997</v>
      </c>
      <c r="C394">
        <f t="shared" si="57"/>
        <v>4.212722463955047E-14</v>
      </c>
      <c r="D394">
        <f t="shared" si="58"/>
        <v>180864716.06690469</v>
      </c>
      <c r="E394">
        <f t="shared" si="59"/>
        <v>2.0758467032928666E-14</v>
      </c>
      <c r="F394">
        <f t="shared" si="60"/>
        <v>1.6846739333624727E-17</v>
      </c>
      <c r="G394">
        <f t="shared" si="55"/>
        <v>0.26329515399719039</v>
      </c>
      <c r="H394">
        <f t="shared" si="56"/>
        <v>0.12974041895580415</v>
      </c>
      <c r="I394">
        <f t="shared" si="61"/>
        <v>1.2538956681175457</v>
      </c>
      <c r="J394">
        <f t="shared" si="62"/>
        <v>1.0529212083515453E-4</v>
      </c>
      <c r="K394">
        <f t="shared" si="63"/>
        <v>5.191721564095597E-5</v>
      </c>
      <c r="L394">
        <f t="shared" si="64"/>
        <v>2.1010704996865266E-2</v>
      </c>
    </row>
    <row r="395" spans="2:12" x14ac:dyDescent="0.25">
      <c r="B395">
        <f t="shared" si="65"/>
        <v>0.14279999999999998</v>
      </c>
      <c r="C395">
        <f t="shared" si="57"/>
        <v>4.2148020482708095E-14</v>
      </c>
      <c r="D395">
        <f t="shared" si="58"/>
        <v>180812758.51697147</v>
      </c>
      <c r="E395">
        <f t="shared" si="59"/>
        <v>2.0741620293595043E-14</v>
      </c>
      <c r="F395">
        <f t="shared" si="60"/>
        <v>1.6855049024452196E-17</v>
      </c>
      <c r="G395">
        <f t="shared" si="55"/>
        <v>0.26342512801692558</v>
      </c>
      <c r="H395">
        <f t="shared" si="56"/>
        <v>0.129635126834969</v>
      </c>
      <c r="I395">
        <f t="shared" si="61"/>
        <v>1.2536896165756892</v>
      </c>
      <c r="J395">
        <f t="shared" si="62"/>
        <v>1.053440564028262E-4</v>
      </c>
      <c r="K395">
        <f t="shared" si="63"/>
        <v>5.1875109158156114E-5</v>
      </c>
      <c r="L395">
        <f t="shared" si="64"/>
        <v>2.106258010602342E-2</v>
      </c>
    </row>
    <row r="396" spans="2:12" x14ac:dyDescent="0.25">
      <c r="B396">
        <f t="shared" si="65"/>
        <v>0.14319999999999999</v>
      </c>
      <c r="C396">
        <f t="shared" si="57"/>
        <v>4.2168859705791986E-14</v>
      </c>
      <c r="D396">
        <f t="shared" si="58"/>
        <v>180760734.73825926</v>
      </c>
      <c r="E396">
        <f t="shared" si="59"/>
        <v>2.072476524457059E-14</v>
      </c>
      <c r="F396">
        <f t="shared" si="60"/>
        <v>1.6863376037700499E-17</v>
      </c>
      <c r="G396">
        <f t="shared" si="55"/>
        <v>0.26355537316119992</v>
      </c>
      <c r="H396">
        <f t="shared" si="56"/>
        <v>0.12952978277856617</v>
      </c>
      <c r="I396">
        <f t="shared" si="61"/>
        <v>1.2534834633984613</v>
      </c>
      <c r="J396">
        <f t="shared" si="62"/>
        <v>1.0539610023562811E-4</v>
      </c>
      <c r="K396">
        <f t="shared" si="63"/>
        <v>5.1832981922708515E-5</v>
      </c>
      <c r="L396">
        <f t="shared" si="64"/>
        <v>2.1114413087946128E-2</v>
      </c>
    </row>
    <row r="397" spans="2:12" x14ac:dyDescent="0.25">
      <c r="B397">
        <f t="shared" si="65"/>
        <v>0.14360000000000001</v>
      </c>
      <c r="C397">
        <f t="shared" si="57"/>
        <v>4.2189742457258014E-14</v>
      </c>
      <c r="D397">
        <f t="shared" si="58"/>
        <v>180708644.56517217</v>
      </c>
      <c r="E397">
        <f t="shared" si="59"/>
        <v>2.0707901868532891E-14</v>
      </c>
      <c r="F397">
        <f t="shared" si="60"/>
        <v>1.6871720432610481E-17</v>
      </c>
      <c r="G397">
        <f t="shared" si="55"/>
        <v>0.26368589035786255</v>
      </c>
      <c r="H397">
        <f t="shared" si="56"/>
        <v>0.12942438667833056</v>
      </c>
      <c r="I397">
        <f t="shared" si="61"/>
        <v>1.2532772083739927</v>
      </c>
      <c r="J397">
        <f t="shared" si="62"/>
        <v>1.054482527038155E-4</v>
      </c>
      <c r="K397">
        <f t="shared" si="63"/>
        <v>5.1790833891380837E-5</v>
      </c>
      <c r="L397">
        <f t="shared" si="64"/>
        <v>2.1166203921837511E-2</v>
      </c>
    </row>
    <row r="398" spans="2:12" x14ac:dyDescent="0.25">
      <c r="B398">
        <f t="shared" si="65"/>
        <v>0.14400000000000002</v>
      </c>
      <c r="C398">
        <f t="shared" si="57"/>
        <v>4.2210668886274104E-14</v>
      </c>
      <c r="D398">
        <f t="shared" si="58"/>
        <v>180656487.83147821</v>
      </c>
      <c r="E398">
        <f t="shared" si="59"/>
        <v>2.0691030148100281E-14</v>
      </c>
      <c r="F398">
        <f t="shared" si="60"/>
        <v>1.6880082268706907E-17</v>
      </c>
      <c r="G398">
        <f t="shared" si="55"/>
        <v>0.26381668053921314</v>
      </c>
      <c r="H398">
        <f t="shared" si="56"/>
        <v>0.12931893842562675</v>
      </c>
      <c r="I398">
        <f t="shared" si="61"/>
        <v>1.2530708512896891</v>
      </c>
      <c r="J398">
        <f t="shared" si="62"/>
        <v>1.0550051417941818E-4</v>
      </c>
      <c r="K398">
        <f t="shared" si="63"/>
        <v>5.1748665020792943E-5</v>
      </c>
      <c r="L398">
        <f t="shared" si="64"/>
        <v>2.1217952586858303E-2</v>
      </c>
    </row>
    <row r="399" spans="2:12" x14ac:dyDescent="0.25">
      <c r="B399">
        <f t="shared" si="65"/>
        <v>0.14440000000000003</v>
      </c>
      <c r="C399">
        <f t="shared" si="57"/>
        <v>4.223163914272444E-14</v>
      </c>
      <c r="D399">
        <f t="shared" si="58"/>
        <v>180604264.37030643</v>
      </c>
      <c r="E399">
        <f t="shared" si="59"/>
        <v>2.0674150065831575E-14</v>
      </c>
      <c r="F399">
        <f t="shared" si="60"/>
        <v>1.6888461605800191E-17</v>
      </c>
      <c r="G399">
        <f t="shared" si="55"/>
        <v>0.26394774464202769</v>
      </c>
      <c r="H399">
        <f t="shared" si="56"/>
        <v>0.12921343791144732</v>
      </c>
      <c r="I399">
        <f t="shared" si="61"/>
        <v>1.252864391932228</v>
      </c>
      <c r="J399">
        <f t="shared" si="62"/>
        <v>1.0555288503625118E-4</v>
      </c>
      <c r="K399">
        <f t="shared" si="63"/>
        <v>5.1706475267416293E-5</v>
      </c>
      <c r="L399">
        <f t="shared" si="64"/>
        <v>2.1269659062125721E-2</v>
      </c>
    </row>
    <row r="400" spans="2:12" x14ac:dyDescent="0.25">
      <c r="B400">
        <f t="shared" si="65"/>
        <v>0.14480000000000004</v>
      </c>
      <c r="C400">
        <f t="shared" si="57"/>
        <v>4.2252653377213941E-14</v>
      </c>
      <c r="D400">
        <f t="shared" si="58"/>
        <v>180551974.01414353</v>
      </c>
      <c r="E400">
        <f t="shared" si="59"/>
        <v>2.0657261604225774E-14</v>
      </c>
      <c r="F400">
        <f t="shared" si="60"/>
        <v>1.6896858503988161E-17</v>
      </c>
      <c r="G400">
        <f t="shared" si="55"/>
        <v>0.26407908360758708</v>
      </c>
      <c r="H400">
        <f t="shared" si="56"/>
        <v>0.12910788502641107</v>
      </c>
      <c r="I400">
        <f t="shared" si="61"/>
        <v>1.2526578300875562</v>
      </c>
      <c r="J400">
        <f t="shared" si="62"/>
        <v>1.0560536564992598E-4</v>
      </c>
      <c r="K400">
        <f t="shared" si="63"/>
        <v>5.1664264587573156E-5</v>
      </c>
      <c r="L400">
        <f t="shared" si="64"/>
        <v>2.1321323326713295E-2</v>
      </c>
    </row>
    <row r="401" spans="2:12" x14ac:dyDescent="0.25">
      <c r="B401">
        <f t="shared" si="65"/>
        <v>0.14520000000000005</v>
      </c>
      <c r="C401">
        <f t="shared" si="57"/>
        <v>4.2273711741072785E-14</v>
      </c>
      <c r="D401">
        <f t="shared" si="58"/>
        <v>180499616.59483036</v>
      </c>
      <c r="E401">
        <f t="shared" si="59"/>
        <v>2.0640364745721786E-14</v>
      </c>
      <c r="F401">
        <f t="shared" si="60"/>
        <v>1.6905273023657829E-17</v>
      </c>
      <c r="G401">
        <f t="shared" si="55"/>
        <v>0.26421069838170486</v>
      </c>
      <c r="H401">
        <f t="shared" si="56"/>
        <v>0.12900227966076117</v>
      </c>
      <c r="I401">
        <f t="shared" si="61"/>
        <v>1.2524511655408845</v>
      </c>
      <c r="J401">
        <f t="shared" si="62"/>
        <v>1.0565795639786143E-4</v>
      </c>
      <c r="K401">
        <f t="shared" si="63"/>
        <v>5.1622032937435929E-5</v>
      </c>
      <c r="L401">
        <f t="shared" si="64"/>
        <v>2.137294535965073E-2</v>
      </c>
    </row>
    <row r="402" spans="2:12" x14ac:dyDescent="0.25">
      <c r="B402">
        <f t="shared" si="65"/>
        <v>0.14560000000000006</v>
      </c>
      <c r="C402">
        <f t="shared" si="57"/>
        <v>4.2294814386360891E-14</v>
      </c>
      <c r="D402">
        <f t="shared" si="58"/>
        <v>180447191.9435586</v>
      </c>
      <c r="E402">
        <f t="shared" si="59"/>
        <v>2.062345947269813E-14</v>
      </c>
      <c r="F402">
        <f t="shared" si="60"/>
        <v>1.691370522548722E-17</v>
      </c>
      <c r="G402">
        <f t="shared" si="55"/>
        <v>0.26434258991475557</v>
      </c>
      <c r="H402">
        <f t="shared" si="56"/>
        <v>0.12889662170436331</v>
      </c>
      <c r="I402">
        <f t="shared" si="61"/>
        <v>1.252244398076686</v>
      </c>
      <c r="J402">
        <f t="shared" si="62"/>
        <v>1.0571065765929511E-4</v>
      </c>
      <c r="K402">
        <f t="shared" si="63"/>
        <v>5.1579780273026375E-5</v>
      </c>
      <c r="L402">
        <f t="shared" si="64"/>
        <v>2.1424525139923756E-2</v>
      </c>
    </row>
    <row r="403" spans="2:12" x14ac:dyDescent="0.25">
      <c r="B403">
        <f t="shared" si="65"/>
        <v>0.14600000000000007</v>
      </c>
      <c r="C403">
        <f t="shared" si="57"/>
        <v>4.2315961465872395E-14</v>
      </c>
      <c r="D403">
        <f t="shared" si="58"/>
        <v>180394699.89086738</v>
      </c>
      <c r="E403">
        <f t="shared" si="59"/>
        <v>2.0606545767472643E-14</v>
      </c>
      <c r="F403">
        <f t="shared" si="60"/>
        <v>1.6922155170447145E-17</v>
      </c>
      <c r="G403">
        <f t="shared" si="55"/>
        <v>0.26447475916170249</v>
      </c>
      <c r="H403">
        <f t="shared" si="56"/>
        <v>0.12879091104670401</v>
      </c>
      <c r="I403">
        <f t="shared" si="61"/>
        <v>1.2520375274786906</v>
      </c>
      <c r="J403">
        <f t="shared" si="62"/>
        <v>1.0576346981529464E-4</v>
      </c>
      <c r="K403">
        <f t="shared" si="63"/>
        <v>5.1537506550214939E-5</v>
      </c>
      <c r="L403">
        <f t="shared" si="64"/>
        <v>2.1476062646473972E-2</v>
      </c>
    </row>
    <row r="404" spans="2:12" x14ac:dyDescent="0.25">
      <c r="B404">
        <f t="shared" si="65"/>
        <v>0.14640000000000009</v>
      </c>
      <c r="C404">
        <f t="shared" si="57"/>
        <v>4.2337153133140221E-14</v>
      </c>
      <c r="D404">
        <f t="shared" si="58"/>
        <v>180342140.26663992</v>
      </c>
      <c r="E404">
        <f t="shared" si="59"/>
        <v>2.0589623612302196E-14</v>
      </c>
      <c r="F404">
        <f t="shared" si="60"/>
        <v>1.6930622919803005E-17</v>
      </c>
      <c r="G404">
        <f t="shared" si="55"/>
        <v>0.26460720708212637</v>
      </c>
      <c r="H404">
        <f t="shared" si="56"/>
        <v>0.12868514757688873</v>
      </c>
      <c r="I404">
        <f t="shared" si="61"/>
        <v>1.2518305535298833</v>
      </c>
      <c r="J404">
        <f t="shared" si="62"/>
        <v>1.058163932487688E-4</v>
      </c>
      <c r="K404">
        <f t="shared" si="63"/>
        <v>5.1495211724720026E-5</v>
      </c>
      <c r="L404">
        <f t="shared" si="64"/>
        <v>2.1527557858198692E-2</v>
      </c>
    </row>
    <row r="405" spans="2:12" x14ac:dyDescent="0.25">
      <c r="B405">
        <f t="shared" si="65"/>
        <v>0.1468000000000001</v>
      </c>
      <c r="C405">
        <f t="shared" si="57"/>
        <v>4.2358389542440797E-14</v>
      </c>
      <c r="D405">
        <f t="shared" si="58"/>
        <v>180289512.90009999</v>
      </c>
      <c r="E405">
        <f t="shared" si="59"/>
        <v>2.0572692989382392E-14</v>
      </c>
      <c r="F405">
        <f t="shared" si="60"/>
        <v>1.6939108535116691E-17</v>
      </c>
      <c r="G405">
        <f t="shared" si="55"/>
        <v>0.26473993464025491</v>
      </c>
      <c r="H405">
        <f t="shared" si="56"/>
        <v>0.12857933118363993</v>
      </c>
      <c r="I405">
        <f t="shared" si="61"/>
        <v>1.2516234760124996</v>
      </c>
      <c r="J405">
        <f t="shared" si="62"/>
        <v>1.0586942834447928E-4</v>
      </c>
      <c r="K405">
        <f t="shared" si="63"/>
        <v>5.1452895752107208E-5</v>
      </c>
      <c r="L405">
        <f t="shared" si="64"/>
        <v>2.15790107539508E-2</v>
      </c>
    </row>
    <row r="406" spans="2:12" x14ac:dyDescent="0.25">
      <c r="B406">
        <f t="shared" si="65"/>
        <v>0.14720000000000011</v>
      </c>
      <c r="C406">
        <f t="shared" si="57"/>
        <v>4.2379670848798501E-14</v>
      </c>
      <c r="D406">
        <f t="shared" si="58"/>
        <v>180236817.61980858</v>
      </c>
      <c r="E406">
        <f t="shared" si="59"/>
        <v>2.0555753880847275E-14</v>
      </c>
      <c r="F406">
        <f t="shared" si="60"/>
        <v>1.6947612078248344E-17</v>
      </c>
      <c r="G406">
        <f t="shared" si="55"/>
        <v>0.26487294280499063</v>
      </c>
      <c r="H406">
        <f t="shared" si="56"/>
        <v>0.12847346175529545</v>
      </c>
      <c r="I406">
        <f t="shared" si="61"/>
        <v>1.2514162947080218</v>
      </c>
      <c r="J406">
        <f t="shared" si="62"/>
        <v>1.0592257548905214E-4</v>
      </c>
      <c r="K406">
        <f t="shared" si="63"/>
        <v>5.1410558587788543E-5</v>
      </c>
      <c r="L406">
        <f t="shared" si="64"/>
        <v>2.1630421312538589E-2</v>
      </c>
    </row>
    <row r="407" spans="2:12" x14ac:dyDescent="0.25">
      <c r="B407">
        <f t="shared" si="65"/>
        <v>0.14760000000000012</v>
      </c>
      <c r="C407">
        <f t="shared" si="57"/>
        <v>4.2400997207990566E-14</v>
      </c>
      <c r="D407">
        <f t="shared" si="58"/>
        <v>180184054.25366011</v>
      </c>
      <c r="E407">
        <f t="shared" si="59"/>
        <v>2.0538806268769026E-14</v>
      </c>
      <c r="F407">
        <f t="shared" si="60"/>
        <v>1.6956133611358302E-17</v>
      </c>
      <c r="G407">
        <f t="shared" si="55"/>
        <v>0.26500623254994099</v>
      </c>
      <c r="H407">
        <f t="shared" si="56"/>
        <v>0.12836753917980639</v>
      </c>
      <c r="I407">
        <f t="shared" si="61"/>
        <v>1.2512090093971762</v>
      </c>
      <c r="J407">
        <f t="shared" si="62"/>
        <v>1.0597583507098937E-4</v>
      </c>
      <c r="K407">
        <f t="shared" si="63"/>
        <v>5.1368200187021846E-5</v>
      </c>
      <c r="L407">
        <f t="shared" si="64"/>
        <v>2.1681789512725612E-2</v>
      </c>
    </row>
    <row r="408" spans="2:12" x14ac:dyDescent="0.25">
      <c r="B408">
        <f t="shared" si="65"/>
        <v>0.14800000000000013</v>
      </c>
      <c r="C408">
        <f t="shared" si="57"/>
        <v>4.2422368776551602E-14</v>
      </c>
      <c r="D408">
        <f t="shared" si="58"/>
        <v>180131222.62887925</v>
      </c>
      <c r="E408">
        <f t="shared" si="59"/>
        <v>2.0521850135157668E-14</v>
      </c>
      <c r="F408">
        <f t="shared" si="60"/>
        <v>1.6964673196908917E-17</v>
      </c>
      <c r="G408">
        <f t="shared" si="55"/>
        <v>0.26513980485344746</v>
      </c>
      <c r="H408">
        <f t="shared" si="56"/>
        <v>0.1282615633447354</v>
      </c>
      <c r="I408">
        <f t="shared" si="61"/>
        <v>1.2510016198599276</v>
      </c>
      <c r="J408">
        <f t="shared" si="62"/>
        <v>1.0602920748068072E-4</v>
      </c>
      <c r="K408">
        <f t="shared" si="63"/>
        <v>5.1325820504909832E-5</v>
      </c>
      <c r="L408">
        <f t="shared" si="64"/>
        <v>2.173311533323052E-2</v>
      </c>
    </row>
    <row r="409" spans="2:12" x14ac:dyDescent="0.25">
      <c r="B409">
        <f t="shared" si="65"/>
        <v>0.14840000000000014</v>
      </c>
      <c r="C409">
        <f t="shared" si="57"/>
        <v>4.2443785711778372E-14</v>
      </c>
      <c r="D409">
        <f t="shared" si="58"/>
        <v>180078322.57201722</v>
      </c>
      <c r="E409">
        <f t="shared" si="59"/>
        <v>2.050488546196076E-14</v>
      </c>
      <c r="F409">
        <f t="shared" si="60"/>
        <v>1.697323089766648E-17</v>
      </c>
      <c r="G409">
        <f t="shared" si="55"/>
        <v>0.2652736606986148</v>
      </c>
      <c r="H409">
        <f t="shared" si="56"/>
        <v>0.12815553413725475</v>
      </c>
      <c r="I409">
        <f t="shared" si="61"/>
        <v>1.2507941258754782</v>
      </c>
      <c r="J409">
        <f t="shared" si="62"/>
        <v>1.0608269311041549E-4</v>
      </c>
      <c r="K409">
        <f t="shared" si="63"/>
        <v>5.1283419496399501E-5</v>
      </c>
      <c r="L409">
        <f t="shared" si="64"/>
        <v>2.1784398752726919E-2</v>
      </c>
    </row>
    <row r="410" spans="2:12" x14ac:dyDescent="0.25">
      <c r="B410">
        <f t="shared" si="65"/>
        <v>0.14880000000000015</v>
      </c>
      <c r="C410">
        <f t="shared" si="57"/>
        <v>4.2465248171734651E-14</v>
      </c>
      <c r="D410">
        <f t="shared" si="58"/>
        <v>180025353.9089483</v>
      </c>
      <c r="E410">
        <f t="shared" si="59"/>
        <v>2.0487912231063093E-14</v>
      </c>
      <c r="F410">
        <f t="shared" si="60"/>
        <v>1.6981806776703092E-17</v>
      </c>
      <c r="G410">
        <f t="shared" si="55"/>
        <v>0.26540780107334155</v>
      </c>
      <c r="H410">
        <f t="shared" si="56"/>
        <v>0.12804945144414431</v>
      </c>
      <c r="I410">
        <f t="shared" si="61"/>
        <v>1.2505865272222616</v>
      </c>
      <c r="J410">
        <f t="shared" si="62"/>
        <v>1.0613629235439432E-4</v>
      </c>
      <c r="K410">
        <f t="shared" si="63"/>
        <v>5.1240997116281277E-5</v>
      </c>
      <c r="L410">
        <f t="shared" si="64"/>
        <v>2.1835639749843202E-2</v>
      </c>
    </row>
    <row r="411" spans="2:12" x14ac:dyDescent="0.25">
      <c r="B411">
        <f t="shared" si="65"/>
        <v>0.14920000000000017</v>
      </c>
      <c r="C411">
        <f t="shared" si="57"/>
        <v>4.2486756315255974E-14</v>
      </c>
      <c r="D411">
        <f t="shared" si="58"/>
        <v>179972316.46486625</v>
      </c>
      <c r="E411">
        <f t="shared" si="59"/>
        <v>2.0470930424286389E-14</v>
      </c>
      <c r="F411">
        <f t="shared" si="60"/>
        <v>1.6990400897398612E-17</v>
      </c>
      <c r="G411">
        <f t="shared" si="55"/>
        <v>0.26554222697034979</v>
      </c>
      <c r="H411">
        <f t="shared" si="56"/>
        <v>0.12794331515178992</v>
      </c>
      <c r="I411">
        <f t="shared" si="61"/>
        <v>1.2503788236779405</v>
      </c>
      <c r="J411">
        <f t="shared" si="62"/>
        <v>1.0619000560874132E-4</v>
      </c>
      <c r="K411">
        <f t="shared" si="63"/>
        <v>5.1198553319188313E-5</v>
      </c>
      <c r="L411">
        <f t="shared" si="64"/>
        <v>2.188683830316239E-2</v>
      </c>
    </row>
    <row r="412" spans="2:12" x14ac:dyDescent="0.25">
      <c r="B412">
        <f t="shared" si="65"/>
        <v>0.14960000000000018</v>
      </c>
      <c r="C412">
        <f t="shared" si="57"/>
        <v>4.2508310301954524E-14</v>
      </c>
      <c r="D412">
        <f t="shared" si="58"/>
        <v>179919210.06428048</v>
      </c>
      <c r="E412">
        <f t="shared" si="59"/>
        <v>2.0453940023388992E-14</v>
      </c>
      <c r="F412">
        <f t="shared" si="60"/>
        <v>1.6999013323442587E-17</v>
      </c>
      <c r="G412">
        <f t="shared" si="55"/>
        <v>0.26567693938721576</v>
      </c>
      <c r="H412">
        <f t="shared" si="56"/>
        <v>0.1278371251461812</v>
      </c>
      <c r="I412">
        <f t="shared" si="61"/>
        <v>1.2501710150194021</v>
      </c>
      <c r="J412">
        <f t="shared" si="62"/>
        <v>1.0624383327151616E-4</v>
      </c>
      <c r="K412">
        <f t="shared" si="63"/>
        <v>5.1156088059595683E-5</v>
      </c>
      <c r="L412">
        <f t="shared" si="64"/>
        <v>2.1937994391221984E-2</v>
      </c>
    </row>
    <row r="413" spans="2:12" x14ac:dyDescent="0.25">
      <c r="B413">
        <f t="shared" si="65"/>
        <v>0.15000000000000019</v>
      </c>
      <c r="C413">
        <f t="shared" si="57"/>
        <v>4.2529910292224025E-14</v>
      </c>
      <c r="D413">
        <f t="shared" si="58"/>
        <v>179866034.53101274</v>
      </c>
      <c r="E413">
        <f t="shared" si="59"/>
        <v>2.0436941010065551E-14</v>
      </c>
      <c r="F413">
        <f t="shared" si="60"/>
        <v>1.7007644118836197E-17</v>
      </c>
      <c r="G413">
        <f t="shared" si="55"/>
        <v>0.26581193932640013</v>
      </c>
      <c r="H413">
        <f t="shared" si="56"/>
        <v>0.12773088131290969</v>
      </c>
      <c r="I413">
        <f t="shared" si="61"/>
        <v>1.2499631010227543</v>
      </c>
      <c r="J413">
        <f t="shared" si="62"/>
        <v>1.0629777574272622E-4</v>
      </c>
      <c r="K413">
        <f t="shared" si="63"/>
        <v>5.1113601291819643E-5</v>
      </c>
      <c r="L413">
        <f t="shared" si="64"/>
        <v>2.1989107992513805E-2</v>
      </c>
    </row>
    <row r="414" spans="2:12" x14ac:dyDescent="0.25">
      <c r="B414">
        <f t="shared" si="65"/>
        <v>0.1504000000000002</v>
      </c>
      <c r="C414">
        <f t="shared" si="57"/>
        <v>4.2551556447244624E-14</v>
      </c>
      <c r="D414">
        <f t="shared" si="58"/>
        <v>179812789.68819332</v>
      </c>
      <c r="E414">
        <f t="shared" si="59"/>
        <v>2.0419933365946713E-14</v>
      </c>
      <c r="F414">
        <f t="shared" si="60"/>
        <v>1.7016293347894216E-17</v>
      </c>
      <c r="G414">
        <f t="shared" si="55"/>
        <v>0.26594722779527891</v>
      </c>
      <c r="H414">
        <f t="shared" si="56"/>
        <v>0.12762458353716696</v>
      </c>
      <c r="I414">
        <f t="shared" si="61"/>
        <v>1.2497550814633231</v>
      </c>
      <c r="J414">
        <f t="shared" si="62"/>
        <v>1.0635183342433886E-4</v>
      </c>
      <c r="K414">
        <f t="shared" si="63"/>
        <v>5.1071092970016796E-5</v>
      </c>
      <c r="L414">
        <f t="shared" si="64"/>
        <v>2.2040179085483821E-2</v>
      </c>
    </row>
    <row r="415" spans="2:12" x14ac:dyDescent="0.25">
      <c r="B415">
        <f t="shared" si="65"/>
        <v>0.15080000000000021</v>
      </c>
      <c r="C415">
        <f t="shared" si="57"/>
        <v>4.2573248928987938E-14</v>
      </c>
      <c r="D415">
        <f t="shared" si="58"/>
        <v>179759475.35825735</v>
      </c>
      <c r="E415">
        <f t="shared" si="59"/>
        <v>2.0402917072598821E-14</v>
      </c>
      <c r="F415">
        <f t="shared" si="60"/>
        <v>1.7024961075247E-17</v>
      </c>
      <c r="G415">
        <f t="shared" si="55"/>
        <v>0.2660828058061746</v>
      </c>
      <c r="H415">
        <f t="shared" si="56"/>
        <v>0.1275182317037426</v>
      </c>
      <c r="I415">
        <f t="shared" si="61"/>
        <v>1.2495469561156471</v>
      </c>
      <c r="J415">
        <f t="shared" si="62"/>
        <v>1.0640600672029375E-4</v>
      </c>
      <c r="K415">
        <f t="shared" si="63"/>
        <v>5.1028563048183368E-5</v>
      </c>
      <c r="L415">
        <f t="shared" si="64"/>
        <v>2.2091207648532004E-2</v>
      </c>
    </row>
    <row r="416" spans="2:12" x14ac:dyDescent="0.25">
      <c r="B416">
        <f t="shared" si="65"/>
        <v>0.15120000000000022</v>
      </c>
      <c r="C416">
        <f t="shared" si="57"/>
        <v>4.2594987900221859E-14</v>
      </c>
      <c r="D416">
        <f t="shared" si="58"/>
        <v>179706091.36294132</v>
      </c>
      <c r="E416">
        <f t="shared" si="59"/>
        <v>2.0385892111523573E-14</v>
      </c>
      <c r="F416">
        <f t="shared" si="60"/>
        <v>1.7033647365842446E-17</v>
      </c>
      <c r="G416">
        <f t="shared" si="55"/>
        <v>0.26621867437638658</v>
      </c>
      <c r="H416">
        <f t="shared" si="56"/>
        <v>0.12741182569702231</v>
      </c>
      <c r="I416">
        <f t="shared" si="61"/>
        <v>1.2493387247534748</v>
      </c>
      <c r="J416">
        <f t="shared" si="62"/>
        <v>1.0646029603651528E-4</v>
      </c>
      <c r="K416">
        <f t="shared" si="63"/>
        <v>5.0986011480154442E-5</v>
      </c>
      <c r="L416">
        <f t="shared" si="64"/>
        <v>2.2142193660012157E-2</v>
      </c>
    </row>
    <row r="417" spans="2:12" x14ac:dyDescent="0.25">
      <c r="B417">
        <f t="shared" si="65"/>
        <v>0.15160000000000023</v>
      </c>
      <c r="C417">
        <f t="shared" si="57"/>
        <v>4.2616773524516026E-14</v>
      </c>
      <c r="D417">
        <f t="shared" si="58"/>
        <v>179652637.52327871</v>
      </c>
      <c r="E417">
        <f t="shared" si="59"/>
        <v>2.0368858464157729E-14</v>
      </c>
      <c r="F417">
        <f t="shared" si="60"/>
        <v>1.7042352284948065E-17</v>
      </c>
      <c r="G417">
        <f t="shared" si="55"/>
        <v>0.26635483452822512</v>
      </c>
      <c r="H417">
        <f t="shared" si="56"/>
        <v>0.1273053654009858</v>
      </c>
      <c r="I417">
        <f t="shared" si="61"/>
        <v>1.2491303871497603</v>
      </c>
      <c r="J417">
        <f t="shared" si="62"/>
        <v>1.0651470178092539E-4</v>
      </c>
      <c r="K417">
        <f t="shared" si="63"/>
        <v>5.0943438219603085E-5</v>
      </c>
      <c r="L417">
        <f t="shared" si="64"/>
        <v>2.2193137098231761E-2</v>
      </c>
    </row>
    <row r="418" spans="2:12" x14ac:dyDescent="0.25">
      <c r="B418">
        <f t="shared" si="65"/>
        <v>0.15200000000000025</v>
      </c>
      <c r="C418">
        <f t="shared" si="57"/>
        <v>4.2638605966246428E-14</v>
      </c>
      <c r="D418">
        <f t="shared" si="58"/>
        <v>179599113.65959704</v>
      </c>
      <c r="E418">
        <f t="shared" si="59"/>
        <v>2.035181611187278E-14</v>
      </c>
      <c r="F418">
        <f t="shared" si="60"/>
        <v>1.7051075898152978E-17</v>
      </c>
      <c r="G418">
        <f t="shared" si="55"/>
        <v>0.26649128728904015</v>
      </c>
      <c r="H418">
        <f t="shared" si="56"/>
        <v>0.12719885069920486</v>
      </c>
      <c r="I418">
        <f t="shared" si="61"/>
        <v>1.2489219430766589</v>
      </c>
      <c r="J418">
        <f t="shared" si="62"/>
        <v>1.0656922436345612E-4</v>
      </c>
      <c r="K418">
        <f t="shared" si="63"/>
        <v>5.09008432200396E-5</v>
      </c>
      <c r="L418">
        <f t="shared" si="64"/>
        <v>2.22440379414518E-2</v>
      </c>
    </row>
    <row r="419" spans="2:12" x14ac:dyDescent="0.25">
      <c r="B419">
        <f t="shared" si="65"/>
        <v>0.15240000000000026</v>
      </c>
      <c r="C419">
        <f t="shared" si="57"/>
        <v>4.2660485390600785E-14</v>
      </c>
      <c r="D419">
        <f t="shared" si="58"/>
        <v>179545519.59151366</v>
      </c>
      <c r="E419">
        <f t="shared" si="59"/>
        <v>2.0334765035974626E-14</v>
      </c>
      <c r="F419">
        <f t="shared" si="60"/>
        <v>1.7059818271369932E-17</v>
      </c>
      <c r="G419">
        <f t="shared" si="55"/>
        <v>0.26662803369125487</v>
      </c>
      <c r="H419">
        <f t="shared" si="56"/>
        <v>0.12709228147484142</v>
      </c>
      <c r="I419">
        <f t="shared" si="61"/>
        <v>1.2487133923055247</v>
      </c>
      <c r="J419">
        <f t="shared" si="62"/>
        <v>1.0662386419606205E-4</v>
      </c>
      <c r="K419">
        <f t="shared" si="63"/>
        <v>5.0858226434810721E-5</v>
      </c>
      <c r="L419">
        <f t="shared" si="64"/>
        <v>2.2294896167886609E-2</v>
      </c>
    </row>
    <row r="420" spans="2:12" x14ac:dyDescent="0.25">
      <c r="B420">
        <f t="shared" si="65"/>
        <v>0.15280000000000027</v>
      </c>
      <c r="C420">
        <f t="shared" si="57"/>
        <v>4.2682411963583715E-14</v>
      </c>
      <c r="D420">
        <f t="shared" si="58"/>
        <v>179491855.13793185</v>
      </c>
      <c r="E420">
        <f t="shared" si="59"/>
        <v>2.0317705217703255E-14</v>
      </c>
      <c r="F420">
        <f t="shared" si="60"/>
        <v>1.7068579470837389E-17</v>
      </c>
      <c r="G420">
        <f t="shared" si="55"/>
        <v>0.26676507477239825</v>
      </c>
      <c r="H420">
        <f t="shared" si="56"/>
        <v>0.12698565761064534</v>
      </c>
      <c r="I420">
        <f t="shared" si="61"/>
        <v>1.2485047346069045</v>
      </c>
      <c r="J420">
        <f t="shared" si="62"/>
        <v>1.0667862169273369E-4</v>
      </c>
      <c r="K420">
        <f t="shared" si="63"/>
        <v>5.0815587817098809E-5</v>
      </c>
      <c r="L420">
        <f t="shared" si="64"/>
        <v>2.2345711755703709E-2</v>
      </c>
    </row>
    <row r="421" spans="2:12" x14ac:dyDescent="0.25">
      <c r="B421">
        <f t="shared" si="65"/>
        <v>0.15320000000000028</v>
      </c>
      <c r="C421">
        <f t="shared" si="57"/>
        <v>4.270438585202182E-14</v>
      </c>
      <c r="D421">
        <f t="shared" si="58"/>
        <v>179438120.11703736</v>
      </c>
      <c r="E421">
        <f t="shared" si="59"/>
        <v>2.0300636638232417E-14</v>
      </c>
      <c r="F421">
        <f t="shared" si="60"/>
        <v>1.7077359563121595E-17</v>
      </c>
      <c r="G421">
        <f t="shared" si="55"/>
        <v>0.26690241157513633</v>
      </c>
      <c r="H421">
        <f t="shared" si="56"/>
        <v>0.12687897898895259</v>
      </c>
      <c r="I421">
        <f t="shared" si="61"/>
        <v>1.2482959697505356</v>
      </c>
      <c r="J421">
        <f t="shared" si="62"/>
        <v>1.0673349726950998E-4</v>
      </c>
      <c r="K421">
        <f t="shared" si="63"/>
        <v>5.0772927319921034E-5</v>
      </c>
      <c r="L421">
        <f t="shared" si="64"/>
        <v>2.2396484683023628E-2</v>
      </c>
    </row>
    <row r="422" spans="2:12" x14ac:dyDescent="0.25">
      <c r="B422">
        <f t="shared" si="65"/>
        <v>0.15360000000000029</v>
      </c>
      <c r="C422">
        <f t="shared" si="57"/>
        <v>4.2726407223569051E-14</v>
      </c>
      <c r="D422">
        <f t="shared" si="58"/>
        <v>179384314.34629419</v>
      </c>
      <c r="E422">
        <f t="shared" si="59"/>
        <v>2.0283559278669295E-14</v>
      </c>
      <c r="F422">
        <f t="shared" si="60"/>
        <v>1.7086158615118663E-17</v>
      </c>
      <c r="G422">
        <f t="shared" si="55"/>
        <v>0.2670400451473065</v>
      </c>
      <c r="H422">
        <f t="shared" si="56"/>
        <v>0.12677224549168309</v>
      </c>
      <c r="I422">
        <f t="shared" si="61"/>
        <v>1.2480870975053411</v>
      </c>
      <c r="J422">
        <f t="shared" si="62"/>
        <v>1.0678849134449163E-4</v>
      </c>
      <c r="K422">
        <f t="shared" si="63"/>
        <v>5.0730244896128594E-5</v>
      </c>
      <c r="L422">
        <f t="shared" si="64"/>
        <v>2.2447214927919758E-2</v>
      </c>
    </row>
    <row r="423" spans="2:12" x14ac:dyDescent="0.25">
      <c r="B423">
        <f t="shared" si="65"/>
        <v>0.1540000000000003</v>
      </c>
      <c r="C423">
        <f t="shared" si="57"/>
        <v>4.2748476246711847E-14</v>
      </c>
      <c r="D423">
        <f t="shared" si="58"/>
        <v>179330437.64244097</v>
      </c>
      <c r="E423">
        <f t="shared" si="59"/>
        <v>2.0266473120054178E-14</v>
      </c>
      <c r="F423">
        <f t="shared" si="60"/>
        <v>1.7094976694056671E-17</v>
      </c>
      <c r="G423">
        <f t="shared" ref="G423:G486" si="66">C423/$C$19/$F$36</f>
        <v>0.26717797654194902</v>
      </c>
      <c r="H423">
        <f t="shared" ref="H423:H486" si="67">E423/$C$19/$F$36</f>
        <v>0.1266654570003386</v>
      </c>
      <c r="I423">
        <f t="shared" si="61"/>
        <v>1.2478781176394258</v>
      </c>
      <c r="J423">
        <f t="shared" si="62"/>
        <v>1.0684360433785418E-4</v>
      </c>
      <c r="K423">
        <f t="shared" si="63"/>
        <v>5.0687540498405789E-5</v>
      </c>
      <c r="L423">
        <f t="shared" si="64"/>
        <v>2.2497902468418166E-2</v>
      </c>
    </row>
    <row r="424" spans="2:12" x14ac:dyDescent="0.25">
      <c r="B424">
        <f t="shared" si="65"/>
        <v>0.15440000000000031</v>
      </c>
      <c r="C424">
        <f t="shared" ref="C424:C487" si="68">((4*PI()*$C$6^2)/($C$16*D424^2))*(($C$11*$C$10*$C$12)/($C$13*$C$14))*($C$8^2/(4*PI()*$C$7))^2*((LN((2*$C$16*D424^2)/($C$9*(1-(D424/$C$4)^2))))-(D424/$C$4)^2)/$F$34</f>
        <v>4.2770593090774683E-14</v>
      </c>
      <c r="D424">
        <f t="shared" ref="D424:D487" si="69">$C$4*SQRT(1-(1/I424)^2)</f>
        <v>179276489.8214868</v>
      </c>
      <c r="E424">
        <f t="shared" ref="E424:E487" si="70">E423-F423</f>
        <v>2.0249378143360122E-14</v>
      </c>
      <c r="F424">
        <f t="shared" ref="F424:F487" si="71">(B424-B423)*(C424+C423)/2</f>
        <v>1.7103813867497797E-17</v>
      </c>
      <c r="G424">
        <f t="shared" si="66"/>
        <v>0.26731620681734175</v>
      </c>
      <c r="H424">
        <f t="shared" si="67"/>
        <v>0.12655861339600075</v>
      </c>
      <c r="I424">
        <f t="shared" ref="I424:I487" si="72">(H424*$F$36/$F$35)/($C$4^2*$C$29)+1</f>
        <v>1.2476690299200723</v>
      </c>
      <c r="J424">
        <f t="shared" ref="J424:J487" si="73">(B424-B423)*(G423+G424)/2</f>
        <v>1.0689883667186122E-4</v>
      </c>
      <c r="K424">
        <f t="shared" ref="K424:K487" si="74">(B424-B423)*(H424+H423)/2</f>
        <v>5.0644814079269312E-5</v>
      </c>
      <c r="L424">
        <f t="shared" si="64"/>
        <v>2.2548547282497434E-2</v>
      </c>
    </row>
    <row r="425" spans="2:12" x14ac:dyDescent="0.25">
      <c r="B425">
        <f t="shared" si="65"/>
        <v>0.15480000000000033</v>
      </c>
      <c r="C425">
        <f t="shared" si="68"/>
        <v>4.2792757925925187E-14</v>
      </c>
      <c r="D425">
        <f t="shared" si="69"/>
        <v>179222470.69870758</v>
      </c>
      <c r="E425">
        <f t="shared" si="70"/>
        <v>2.0232274329492625E-14</v>
      </c>
      <c r="F425">
        <f t="shared" si="71"/>
        <v>1.7112670203340465E-17</v>
      </c>
      <c r="G425">
        <f t="shared" si="66"/>
        <v>0.26745473703703238</v>
      </c>
      <c r="H425">
        <f t="shared" si="67"/>
        <v>0.12645171455932891</v>
      </c>
      <c r="I425">
        <f t="shared" si="72"/>
        <v>1.2474598341137366</v>
      </c>
      <c r="J425">
        <f t="shared" si="73"/>
        <v>1.069541887708779E-4</v>
      </c>
      <c r="K425">
        <f t="shared" si="74"/>
        <v>5.0602065591067375E-5</v>
      </c>
      <c r="L425">
        <f t="shared" ref="L425:L488" si="75">SUM(K425+L424)</f>
        <v>2.2599149348088501E-2</v>
      </c>
    </row>
    <row r="426" spans="2:12" x14ac:dyDescent="0.25">
      <c r="B426">
        <f t="shared" ref="B426:B489" si="76">B425+$B$39</f>
        <v>0.15520000000000034</v>
      </c>
      <c r="C426">
        <f t="shared" si="68"/>
        <v>4.2814970923179763E-14</v>
      </c>
      <c r="D426">
        <f t="shared" si="69"/>
        <v>179168380.08864176</v>
      </c>
      <c r="E426">
        <f t="shared" si="70"/>
        <v>2.0215161659289285E-14</v>
      </c>
      <c r="F426">
        <f t="shared" si="71"/>
        <v>1.712154576982148E-17</v>
      </c>
      <c r="G426">
        <f t="shared" si="66"/>
        <v>0.26759356826987352</v>
      </c>
      <c r="H426">
        <f t="shared" si="67"/>
        <v>0.12634476037055803</v>
      </c>
      <c r="I426">
        <f t="shared" si="72"/>
        <v>1.2472505299860446</v>
      </c>
      <c r="J426">
        <f t="shared" si="73"/>
        <v>1.0700966106138425E-4</v>
      </c>
      <c r="K426">
        <f t="shared" si="74"/>
        <v>5.0559294985978835E-5</v>
      </c>
      <c r="L426">
        <f t="shared" si="75"/>
        <v>2.264970864307448E-2</v>
      </c>
    </row>
    <row r="427" spans="2:12" x14ac:dyDescent="0.25">
      <c r="B427">
        <f t="shared" si="76"/>
        <v>0.15560000000000035</v>
      </c>
      <c r="C427">
        <f t="shared" si="68"/>
        <v>4.283723225440887E-14</v>
      </c>
      <c r="D427">
        <f t="shared" si="69"/>
        <v>179114217.8050867</v>
      </c>
      <c r="E427">
        <f t="shared" si="70"/>
        <v>2.0198040113519465E-14</v>
      </c>
      <c r="F427">
        <f t="shared" si="71"/>
        <v>1.7130440635518217E-17</v>
      </c>
      <c r="G427">
        <f t="shared" si="66"/>
        <v>0.26773270159005541</v>
      </c>
      <c r="H427">
        <f t="shared" si="67"/>
        <v>0.12623775070949664</v>
      </c>
      <c r="I427">
        <f t="shared" si="72"/>
        <v>1.2470411173017872</v>
      </c>
      <c r="J427">
        <f t="shared" si="73"/>
        <v>1.0706525397198886E-4</v>
      </c>
      <c r="K427">
        <f t="shared" si="74"/>
        <v>5.0516502216012384E-5</v>
      </c>
      <c r="L427">
        <f t="shared" si="75"/>
        <v>2.2700225145290492E-2</v>
      </c>
    </row>
    <row r="428" spans="2:12" x14ac:dyDescent="0.25">
      <c r="B428">
        <f t="shared" si="76"/>
        <v>0.15600000000000036</v>
      </c>
      <c r="C428">
        <f t="shared" si="68"/>
        <v>4.2859542092342657E-14</v>
      </c>
      <c r="D428">
        <f t="shared" si="69"/>
        <v>179059983.66109425</v>
      </c>
      <c r="E428">
        <f t="shared" si="70"/>
        <v>2.0180909672883947E-14</v>
      </c>
      <c r="F428">
        <f t="shared" si="71"/>
        <v>1.7139354869350797E-17</v>
      </c>
      <c r="G428">
        <f t="shared" si="66"/>
        <v>0.26787213807714161</v>
      </c>
      <c r="H428">
        <f t="shared" si="67"/>
        <v>0.12613068545552467</v>
      </c>
      <c r="I428">
        <f t="shared" si="72"/>
        <v>1.246831595824917</v>
      </c>
      <c r="J428">
        <f t="shared" si="73"/>
        <v>1.0712096793344248E-4</v>
      </c>
      <c r="K428">
        <f t="shared" si="74"/>
        <v>5.0473687233005708E-5</v>
      </c>
      <c r="L428">
        <f t="shared" si="75"/>
        <v>2.2750698832523498E-2</v>
      </c>
    </row>
    <row r="429" spans="2:12" x14ac:dyDescent="0.25">
      <c r="B429">
        <f t="shared" si="76"/>
        <v>0.15640000000000037</v>
      </c>
      <c r="C429">
        <f t="shared" si="68"/>
        <v>4.288190061057643E-14</v>
      </c>
      <c r="D429">
        <f t="shared" si="69"/>
        <v>179005677.46896699</v>
      </c>
      <c r="E429">
        <f t="shared" si="70"/>
        <v>2.0163770318014597E-14</v>
      </c>
      <c r="F429">
        <f t="shared" si="71"/>
        <v>1.7148288540584308E-17</v>
      </c>
      <c r="G429">
        <f t="shared" si="66"/>
        <v>0.26801187881610261</v>
      </c>
      <c r="H429">
        <f t="shared" si="67"/>
        <v>0.12602356448759122</v>
      </c>
      <c r="I429">
        <f t="shared" si="72"/>
        <v>1.2466219653185431</v>
      </c>
      <c r="J429">
        <f t="shared" si="73"/>
        <v>1.071768033786519E-4</v>
      </c>
      <c r="K429">
        <f t="shared" si="74"/>
        <v>5.0430849988624614E-5</v>
      </c>
      <c r="L429">
        <f t="shared" si="75"/>
        <v>2.2801129682512123E-2</v>
      </c>
    </row>
    <row r="430" spans="2:12" x14ac:dyDescent="0.25">
      <c r="B430">
        <f t="shared" si="76"/>
        <v>0.15680000000000038</v>
      </c>
      <c r="C430">
        <f t="shared" si="68"/>
        <v>4.2904307983576218E-14</v>
      </c>
      <c r="D430">
        <f t="shared" si="69"/>
        <v>178951299.04025418</v>
      </c>
      <c r="E430">
        <f t="shared" si="70"/>
        <v>2.0146622029474012E-14</v>
      </c>
      <c r="F430">
        <f t="shared" si="71"/>
        <v>1.715724171883102E-17</v>
      </c>
      <c r="G430">
        <f t="shared" si="66"/>
        <v>0.26815192489735135</v>
      </c>
      <c r="H430">
        <f t="shared" si="67"/>
        <v>0.12591638768421257</v>
      </c>
      <c r="I430">
        <f t="shared" si="72"/>
        <v>1.2464122255449279</v>
      </c>
      <c r="J430">
        <f t="shared" si="73"/>
        <v>1.0723276074269386E-4</v>
      </c>
      <c r="K430">
        <f t="shared" si="74"/>
        <v>5.0387990434362194E-5</v>
      </c>
      <c r="L430">
        <f t="shared" si="75"/>
        <v>2.2851517672946485E-2</v>
      </c>
    </row>
    <row r="431" spans="2:12" x14ac:dyDescent="0.25">
      <c r="B431">
        <f t="shared" si="76"/>
        <v>0.15720000000000039</v>
      </c>
      <c r="C431">
        <f t="shared" si="68"/>
        <v>4.2926764386684509E-14</v>
      </c>
      <c r="D431">
        <f t="shared" si="69"/>
        <v>178896848.18574727</v>
      </c>
      <c r="E431">
        <f t="shared" si="70"/>
        <v>2.0129464787755181E-14</v>
      </c>
      <c r="F431">
        <f t="shared" si="71"/>
        <v>1.7166214474052636E-17</v>
      </c>
      <c r="G431">
        <f t="shared" si="66"/>
        <v>0.26829227741677814</v>
      </c>
      <c r="H431">
        <f t="shared" si="67"/>
        <v>0.12580915492346986</v>
      </c>
      <c r="I431">
        <f t="shared" si="72"/>
        <v>1.2462023762654821</v>
      </c>
      <c r="J431">
        <f t="shared" si="73"/>
        <v>1.0728884046282896E-4</v>
      </c>
      <c r="K431">
        <f t="shared" si="74"/>
        <v>5.0345108521537927E-5</v>
      </c>
      <c r="L431">
        <f t="shared" si="75"/>
        <v>2.2901862781468024E-2</v>
      </c>
    </row>
    <row r="432" spans="2:12" x14ac:dyDescent="0.25">
      <c r="B432">
        <f t="shared" si="76"/>
        <v>0.15760000000000041</v>
      </c>
      <c r="C432">
        <f t="shared" si="68"/>
        <v>4.2949269996125704E-14</v>
      </c>
      <c r="D432">
        <f t="shared" si="69"/>
        <v>178842324.71547642</v>
      </c>
      <c r="E432">
        <f t="shared" si="70"/>
        <v>2.0112298573281128E-14</v>
      </c>
      <c r="F432">
        <f t="shared" si="71"/>
        <v>1.7175206876562536E-17</v>
      </c>
      <c r="G432">
        <f t="shared" si="66"/>
        <v>0.26843293747578562</v>
      </c>
      <c r="H432">
        <f t="shared" si="67"/>
        <v>0.12570186608300704</v>
      </c>
      <c r="I432">
        <f t="shared" si="72"/>
        <v>1.245992417240761</v>
      </c>
      <c r="J432">
        <f t="shared" si="73"/>
        <v>1.0734504297851583E-4</v>
      </c>
      <c r="K432">
        <f t="shared" si="74"/>
        <v>5.030220420129683E-5</v>
      </c>
      <c r="L432">
        <f t="shared" si="75"/>
        <v>2.2952164985669321E-2</v>
      </c>
    </row>
    <row r="433" spans="2:12" x14ac:dyDescent="0.25">
      <c r="B433">
        <f t="shared" si="76"/>
        <v>0.15800000000000042</v>
      </c>
      <c r="C433">
        <f t="shared" si="68"/>
        <v>4.2971824989012113E-14</v>
      </c>
      <c r="D433">
        <f t="shared" si="69"/>
        <v>178787728.43870562</v>
      </c>
      <c r="E433">
        <f t="shared" si="70"/>
        <v>2.0095123366404564E-14</v>
      </c>
      <c r="F433">
        <f t="shared" si="71"/>
        <v>1.7184218997028056E-17</v>
      </c>
      <c r="G433">
        <f t="shared" si="66"/>
        <v>0.26857390618132565</v>
      </c>
      <c r="H433">
        <f t="shared" si="67"/>
        <v>0.12559452104002852</v>
      </c>
      <c r="I433">
        <f t="shared" si="72"/>
        <v>1.2457823482304597</v>
      </c>
      <c r="J433">
        <f t="shared" si="73"/>
        <v>1.0740136873142533E-4</v>
      </c>
      <c r="K433">
        <f t="shared" si="74"/>
        <v>5.0259277424608555E-5</v>
      </c>
      <c r="L433">
        <f t="shared" si="75"/>
        <v>2.3002424263093929E-2</v>
      </c>
    </row>
    <row r="434" spans="2:12" x14ac:dyDescent="0.25">
      <c r="B434">
        <f t="shared" si="76"/>
        <v>0.15840000000000043</v>
      </c>
      <c r="C434">
        <f t="shared" si="68"/>
        <v>4.2994429543349487E-14</v>
      </c>
      <c r="D434">
        <f t="shared" si="69"/>
        <v>178733059.16392913</v>
      </c>
      <c r="E434">
        <f t="shared" si="70"/>
        <v>2.0077939147407536E-14</v>
      </c>
      <c r="F434">
        <f t="shared" si="71"/>
        <v>1.7193250906472811E-17</v>
      </c>
      <c r="G434">
        <f t="shared" si="66"/>
        <v>0.26871518464593425</v>
      </c>
      <c r="H434">
        <f t="shared" si="67"/>
        <v>0.12548711967129708</v>
      </c>
      <c r="I434">
        <f t="shared" si="72"/>
        <v>1.2455721689934087</v>
      </c>
      <c r="J434">
        <f t="shared" si="73"/>
        <v>1.0745781816545505E-4</v>
      </c>
      <c r="K434">
        <f t="shared" si="74"/>
        <v>5.0216328142266562E-5</v>
      </c>
      <c r="L434">
        <f t="shared" si="75"/>
        <v>2.3052640591236195E-2</v>
      </c>
    </row>
    <row r="435" spans="2:12" x14ac:dyDescent="0.25">
      <c r="B435">
        <f t="shared" si="76"/>
        <v>0.15880000000000044</v>
      </c>
      <c r="C435">
        <f t="shared" si="68"/>
        <v>4.3017083838042953E-14</v>
      </c>
      <c r="D435">
        <f t="shared" si="69"/>
        <v>178678316.69886681</v>
      </c>
      <c r="E435">
        <f t="shared" si="70"/>
        <v>2.0060745896501064E-14</v>
      </c>
      <c r="F435">
        <f t="shared" si="71"/>
        <v>1.720230267627898E-17</v>
      </c>
      <c r="G435">
        <f t="shared" si="66"/>
        <v>0.26885677398776847</v>
      </c>
      <c r="H435">
        <f t="shared" si="67"/>
        <v>0.12537966185313162</v>
      </c>
      <c r="I435">
        <f t="shared" si="72"/>
        <v>1.2453618792875703</v>
      </c>
      <c r="J435">
        <f t="shared" si="73"/>
        <v>1.0751439172674361E-4</v>
      </c>
      <c r="K435">
        <f t="shared" si="74"/>
        <v>5.0173356304887181E-5</v>
      </c>
      <c r="L435">
        <f t="shared" si="75"/>
        <v>2.310281394754108E-2</v>
      </c>
    </row>
    <row r="436" spans="2:12" x14ac:dyDescent="0.25">
      <c r="B436">
        <f t="shared" si="76"/>
        <v>0.15920000000000045</v>
      </c>
      <c r="C436">
        <f t="shared" si="68"/>
        <v>4.3039788052902835E-14</v>
      </c>
      <c r="D436">
        <f t="shared" si="69"/>
        <v>178623500.85046008</v>
      </c>
      <c r="E436">
        <f t="shared" si="70"/>
        <v>2.0043543593824786E-14</v>
      </c>
      <c r="F436">
        <f t="shared" si="71"/>
        <v>1.7211374378189653E-17</v>
      </c>
      <c r="G436">
        <f t="shared" si="66"/>
        <v>0.26899867533064264</v>
      </c>
      <c r="H436">
        <f t="shared" si="67"/>
        <v>0.12527214746140489</v>
      </c>
      <c r="I436">
        <f t="shared" si="72"/>
        <v>1.2451514788700333</v>
      </c>
      <c r="J436">
        <f t="shared" si="73"/>
        <v>1.075710898636853E-4</v>
      </c>
      <c r="K436">
        <f t="shared" si="74"/>
        <v>5.013036186290874E-5</v>
      </c>
      <c r="L436">
        <f t="shared" si="75"/>
        <v>2.315294430940399E-2</v>
      </c>
    </row>
    <row r="437" spans="2:12" x14ac:dyDescent="0.25">
      <c r="B437">
        <f t="shared" si="76"/>
        <v>0.15960000000000046</v>
      </c>
      <c r="C437">
        <f t="shared" si="68"/>
        <v>4.3062542368650495E-14</v>
      </c>
      <c r="D437">
        <f t="shared" si="69"/>
        <v>178568611.42486766</v>
      </c>
      <c r="E437">
        <f t="shared" si="70"/>
        <v>2.0026332219446597E-14</v>
      </c>
      <c r="F437">
        <f t="shared" si="71"/>
        <v>1.7220466084311161E-17</v>
      </c>
      <c r="G437">
        <f t="shared" si="66"/>
        <v>0.26914088980406559</v>
      </c>
      <c r="H437">
        <f t="shared" si="67"/>
        <v>0.12516457637154121</v>
      </c>
      <c r="I437">
        <f t="shared" si="72"/>
        <v>1.2449409674970096</v>
      </c>
      <c r="J437">
        <f t="shared" si="73"/>
        <v>1.0762791302694474E-4</v>
      </c>
      <c r="K437">
        <f t="shared" si="74"/>
        <v>5.008734476659066E-5</v>
      </c>
      <c r="L437">
        <f t="shared" si="75"/>
        <v>2.3203031654170581E-2</v>
      </c>
    </row>
    <row r="438" spans="2:12" x14ac:dyDescent="0.25">
      <c r="B438">
        <f t="shared" si="76"/>
        <v>0.16000000000000048</v>
      </c>
      <c r="C438">
        <f t="shared" si="68"/>
        <v>4.3085346966924376E-14</v>
      </c>
      <c r="D438">
        <f t="shared" si="69"/>
        <v>178513648.22746125</v>
      </c>
      <c r="E438">
        <f t="shared" si="70"/>
        <v>2.0009111753362285E-14</v>
      </c>
      <c r="F438">
        <f t="shared" si="71"/>
        <v>1.7229577867115469E-17</v>
      </c>
      <c r="G438">
        <f t="shared" si="66"/>
        <v>0.26928341854327731</v>
      </c>
      <c r="H438">
        <f t="shared" si="67"/>
        <v>0.12505694845851426</v>
      </c>
      <c r="I438">
        <f t="shared" si="72"/>
        <v>1.2447303449238283</v>
      </c>
      <c r="J438">
        <f t="shared" si="73"/>
        <v>1.0768486166947166E-4</v>
      </c>
      <c r="K438">
        <f t="shared" si="74"/>
        <v>5.0044304966012523E-5</v>
      </c>
      <c r="L438">
        <f t="shared" si="75"/>
        <v>2.3253075959136595E-2</v>
      </c>
    </row>
    <row r="439" spans="2:12" x14ac:dyDescent="0.25">
      <c r="B439">
        <f t="shared" si="76"/>
        <v>0.16040000000000049</v>
      </c>
      <c r="C439">
        <f t="shared" si="68"/>
        <v>4.3108202030285923E-14</v>
      </c>
      <c r="D439">
        <f t="shared" si="69"/>
        <v>178458611.06282112</v>
      </c>
      <c r="E439">
        <f t="shared" si="70"/>
        <v>1.9991882175495169E-14</v>
      </c>
      <c r="F439">
        <f t="shared" si="71"/>
        <v>1.7238709799442554E-17</v>
      </c>
      <c r="G439">
        <f t="shared" si="66"/>
        <v>0.26942626268928704</v>
      </c>
      <c r="H439">
        <f t="shared" si="67"/>
        <v>0.1249492635968448</v>
      </c>
      <c r="I439">
        <f t="shared" si="72"/>
        <v>1.2445196109049332</v>
      </c>
      <c r="J439">
        <f t="shared" si="73"/>
        <v>1.0774193624651595E-4</v>
      </c>
      <c r="K439">
        <f t="shared" si="74"/>
        <v>5.0001242411073241E-5</v>
      </c>
      <c r="L439">
        <f t="shared" si="75"/>
        <v>2.3303077201547669E-2</v>
      </c>
    </row>
    <row r="440" spans="2:12" x14ac:dyDescent="0.25">
      <c r="B440">
        <f t="shared" si="76"/>
        <v>0.1608000000000005</v>
      </c>
      <c r="C440">
        <f t="shared" si="68"/>
        <v>4.3131107742225725E-14</v>
      </c>
      <c r="D440">
        <f t="shared" si="69"/>
        <v>178403499.73473167</v>
      </c>
      <c r="E440">
        <f t="shared" si="70"/>
        <v>1.9974643465695726E-14</v>
      </c>
      <c r="F440">
        <f t="shared" si="71"/>
        <v>1.7247861954502825E-17</v>
      </c>
      <c r="G440">
        <f t="shared" si="66"/>
        <v>0.26956942338891077</v>
      </c>
      <c r="H440">
        <f t="shared" si="67"/>
        <v>0.12484152166059827</v>
      </c>
      <c r="I440">
        <f t="shared" si="72"/>
        <v>1.244308765193876</v>
      </c>
      <c r="J440">
        <f t="shared" si="73"/>
        <v>1.0779913721564265E-4</v>
      </c>
      <c r="K440">
        <f t="shared" si="74"/>
        <v>4.995815705149005E-5</v>
      </c>
      <c r="L440">
        <f t="shared" si="75"/>
        <v>2.3353035358599158E-2</v>
      </c>
    </row>
    <row r="441" spans="2:12" x14ac:dyDescent="0.25">
      <c r="B441">
        <f t="shared" si="76"/>
        <v>0.16120000000000051</v>
      </c>
      <c r="C441">
        <f t="shared" si="68"/>
        <v>4.3154064287169488E-14</v>
      </c>
      <c r="D441">
        <f t="shared" si="69"/>
        <v>178348314.04617733</v>
      </c>
      <c r="E441">
        <f t="shared" si="70"/>
        <v>1.9957395603741223E-14</v>
      </c>
      <c r="F441">
        <f t="shared" si="71"/>
        <v>1.7257034405879538E-17</v>
      </c>
      <c r="G441">
        <f t="shared" si="66"/>
        <v>0.26971290179480928</v>
      </c>
      <c r="H441">
        <f t="shared" si="67"/>
        <v>0.12473372252338263</v>
      </c>
      <c r="I441">
        <f t="shared" si="72"/>
        <v>1.2440978075433138</v>
      </c>
      <c r="J441">
        <f t="shared" si="73"/>
        <v>1.0785646503674709E-4</v>
      </c>
      <c r="K441">
        <f t="shared" si="74"/>
        <v>4.9915048836797615E-5</v>
      </c>
      <c r="L441">
        <f t="shared" si="75"/>
        <v>2.3402950407435955E-2</v>
      </c>
    </row>
    <row r="442" spans="2:12" x14ac:dyDescent="0.25">
      <c r="B442">
        <f t="shared" si="76"/>
        <v>0.16160000000000052</v>
      </c>
      <c r="C442">
        <f t="shared" si="68"/>
        <v>4.3177071850484166E-14</v>
      </c>
      <c r="D442">
        <f t="shared" si="69"/>
        <v>178293053.79933798</v>
      </c>
      <c r="E442">
        <f t="shared" si="70"/>
        <v>1.9940138569335344E-14</v>
      </c>
      <c r="F442">
        <f t="shared" si="71"/>
        <v>1.7266227227531224E-17</v>
      </c>
      <c r="G442">
        <f t="shared" si="66"/>
        <v>0.26985669906552601</v>
      </c>
      <c r="H442">
        <f t="shared" si="67"/>
        <v>0.12462586605834589</v>
      </c>
      <c r="I442">
        <f t="shared" si="72"/>
        <v>1.2438867377050036</v>
      </c>
      <c r="J442">
        <f t="shared" si="73"/>
        <v>1.0791392017207014E-4</v>
      </c>
      <c r="K442">
        <f t="shared" si="74"/>
        <v>4.9871917716347133E-5</v>
      </c>
      <c r="L442">
        <f t="shared" si="75"/>
        <v>2.3452822325152303E-2</v>
      </c>
    </row>
    <row r="443" spans="2:12" x14ac:dyDescent="0.25">
      <c r="B443">
        <f t="shared" si="76"/>
        <v>0.16200000000000053</v>
      </c>
      <c r="C443">
        <f t="shared" si="68"/>
        <v>4.3200130618484327E-14</v>
      </c>
      <c r="D443">
        <f t="shared" si="69"/>
        <v>178237718.79558432</v>
      </c>
      <c r="E443">
        <f t="shared" si="70"/>
        <v>1.9922872342107813E-14</v>
      </c>
      <c r="F443">
        <f t="shared" si="71"/>
        <v>1.7275440493794191E-17</v>
      </c>
      <c r="G443">
        <f t="shared" si="66"/>
        <v>0.27000081636552697</v>
      </c>
      <c r="H443">
        <f t="shared" si="67"/>
        <v>0.12451795213817382</v>
      </c>
      <c r="I443">
        <f t="shared" si="72"/>
        <v>1.2436755554297976</v>
      </c>
      <c r="J443">
        <f t="shared" si="73"/>
        <v>1.0797150308621369E-4</v>
      </c>
      <c r="K443">
        <f t="shared" si="74"/>
        <v>4.9828763639305366E-5</v>
      </c>
      <c r="L443">
        <f t="shared" si="75"/>
        <v>2.3502651088791609E-2</v>
      </c>
    </row>
    <row r="444" spans="2:12" x14ac:dyDescent="0.25">
      <c r="B444">
        <f t="shared" si="76"/>
        <v>0.16240000000000054</v>
      </c>
      <c r="C444">
        <f t="shared" si="68"/>
        <v>4.3223240778438205E-14</v>
      </c>
      <c r="D444">
        <f t="shared" si="69"/>
        <v>178182308.83547363</v>
      </c>
      <c r="E444">
        <f t="shared" si="70"/>
        <v>1.990559690161402E-14</v>
      </c>
      <c r="F444">
        <f t="shared" si="71"/>
        <v>1.7284674279385002E-17</v>
      </c>
      <c r="G444">
        <f t="shared" si="66"/>
        <v>0.27014525486523872</v>
      </c>
      <c r="H444">
        <f t="shared" si="67"/>
        <v>0.12440998063508761</v>
      </c>
      <c r="I444">
        <f t="shared" si="72"/>
        <v>1.2434642604676389</v>
      </c>
      <c r="J444">
        <f t="shared" si="73"/>
        <v>1.0802921424615625E-4</v>
      </c>
      <c r="K444">
        <f t="shared" si="74"/>
        <v>4.978558655465371E-5</v>
      </c>
      <c r="L444">
        <f t="shared" si="75"/>
        <v>2.3552436675346261E-2</v>
      </c>
    </row>
    <row r="445" spans="2:12" x14ac:dyDescent="0.25">
      <c r="B445">
        <f t="shared" si="76"/>
        <v>0.16280000000000056</v>
      </c>
      <c r="C445">
        <f t="shared" si="68"/>
        <v>4.3246402518574058E-14</v>
      </c>
      <c r="D445">
        <f t="shared" si="69"/>
        <v>178126823.71874511</v>
      </c>
      <c r="E445">
        <f t="shared" si="70"/>
        <v>1.9888312227334635E-14</v>
      </c>
      <c r="F445">
        <f t="shared" si="71"/>
        <v>1.729392865940295E-17</v>
      </c>
      <c r="G445">
        <f t="shared" si="66"/>
        <v>0.27029001574108785</v>
      </c>
      <c r="H445">
        <f t="shared" si="67"/>
        <v>0.12430195142084147</v>
      </c>
      <c r="I445">
        <f t="shared" si="72"/>
        <v>1.2432528525675566</v>
      </c>
      <c r="J445">
        <f t="shared" si="73"/>
        <v>1.080870541212684E-4</v>
      </c>
      <c r="K445">
        <f t="shared" si="74"/>
        <v>4.974238641118724E-5</v>
      </c>
      <c r="L445">
        <f t="shared" si="75"/>
        <v>2.3602179061757447E-2</v>
      </c>
    </row>
    <row r="446" spans="2:12" x14ac:dyDescent="0.25">
      <c r="B446">
        <f t="shared" si="76"/>
        <v>0.16320000000000057</v>
      </c>
      <c r="C446">
        <f t="shared" si="68"/>
        <v>4.3269616028086535E-14</v>
      </c>
      <c r="D446">
        <f t="shared" si="69"/>
        <v>178071263.24431548</v>
      </c>
      <c r="E446">
        <f t="shared" si="70"/>
        <v>1.9871018298675232E-14</v>
      </c>
      <c r="F446">
        <f t="shared" si="71"/>
        <v>1.7303203709332613E-17</v>
      </c>
      <c r="G446">
        <f t="shared" si="66"/>
        <v>0.27043510017554084</v>
      </c>
      <c r="H446">
        <f t="shared" si="67"/>
        <v>0.12419386436672018</v>
      </c>
      <c r="I446">
        <f t="shared" si="72"/>
        <v>1.2430413314776616</v>
      </c>
      <c r="J446">
        <f t="shared" si="73"/>
        <v>1.0814502318332882E-4</v>
      </c>
      <c r="K446">
        <f t="shared" si="74"/>
        <v>4.9699163157513751E-5</v>
      </c>
      <c r="L446">
        <f t="shared" si="75"/>
        <v>2.3651878224914959E-2</v>
      </c>
    </row>
    <row r="447" spans="2:12" x14ac:dyDescent="0.25">
      <c r="B447">
        <f t="shared" si="76"/>
        <v>0.16360000000000058</v>
      </c>
      <c r="C447">
        <f t="shared" si="68"/>
        <v>4.3292881497143036E-14</v>
      </c>
      <c r="D447">
        <f t="shared" si="69"/>
        <v>178015627.2102741</v>
      </c>
      <c r="E447">
        <f t="shared" si="70"/>
        <v>1.9853715094965899E-14</v>
      </c>
      <c r="F447">
        <f t="shared" si="71"/>
        <v>1.7312499505046411E-17</v>
      </c>
      <c r="G447">
        <f t="shared" si="66"/>
        <v>0.27058050935714395</v>
      </c>
      <c r="H447">
        <f t="shared" si="67"/>
        <v>0.12408571934353685</v>
      </c>
      <c r="I447">
        <f t="shared" si="72"/>
        <v>1.2428296969451411</v>
      </c>
      <c r="J447">
        <f t="shared" si="73"/>
        <v>1.0820312190654006E-4</v>
      </c>
      <c r="K447">
        <f t="shared" si="74"/>
        <v>4.9655916742052833E-5</v>
      </c>
      <c r="L447">
        <f t="shared" si="75"/>
        <v>2.3701534141657012E-2</v>
      </c>
    </row>
    <row r="448" spans="2:12" x14ac:dyDescent="0.25">
      <c r="B448">
        <f t="shared" si="76"/>
        <v>0.16400000000000059</v>
      </c>
      <c r="C448">
        <f t="shared" si="68"/>
        <v>4.331619911689016E-14</v>
      </c>
      <c r="D448">
        <f t="shared" si="69"/>
        <v>177959915.41387865</v>
      </c>
      <c r="E448">
        <f t="shared" si="70"/>
        <v>1.9836402595460852E-14</v>
      </c>
      <c r="F448">
        <f t="shared" si="71"/>
        <v>1.7321816122807137E-17</v>
      </c>
      <c r="G448">
        <f t="shared" si="66"/>
        <v>0.27072624448056348</v>
      </c>
      <c r="H448">
        <f t="shared" si="67"/>
        <v>0.12397751622163032</v>
      </c>
      <c r="I448">
        <f t="shared" si="72"/>
        <v>1.2426179487162547</v>
      </c>
      <c r="J448">
        <f t="shared" si="73"/>
        <v>1.0826135076754459E-4</v>
      </c>
      <c r="K448">
        <f t="shared" si="74"/>
        <v>4.9612647113034855E-5</v>
      </c>
      <c r="L448">
        <f t="shared" si="75"/>
        <v>2.3751146788770047E-2</v>
      </c>
    </row>
    <row r="449" spans="2:12" x14ac:dyDescent="0.25">
      <c r="B449">
        <f t="shared" si="76"/>
        <v>0.1644000000000006</v>
      </c>
      <c r="C449">
        <f t="shared" si="68"/>
        <v>4.3339569079460189E-14</v>
      </c>
      <c r="D449">
        <f t="shared" si="69"/>
        <v>177904127.65155044</v>
      </c>
      <c r="E449">
        <f t="shared" si="70"/>
        <v>1.9819080779338044E-14</v>
      </c>
      <c r="F449">
        <f t="shared" si="71"/>
        <v>1.7331153639270563E-17</v>
      </c>
      <c r="G449">
        <f t="shared" si="66"/>
        <v>0.27087230674662616</v>
      </c>
      <c r="H449">
        <f t="shared" si="67"/>
        <v>0.12386925487086275</v>
      </c>
      <c r="I449">
        <f t="shared" si="72"/>
        <v>1.2424060865363291</v>
      </c>
      <c r="J449">
        <f t="shared" si="73"/>
        <v>1.0831971024544104E-4</v>
      </c>
      <c r="K449">
        <f t="shared" si="74"/>
        <v>4.9569354218500037E-5</v>
      </c>
      <c r="L449">
        <f t="shared" si="75"/>
        <v>2.3800716142988548E-2</v>
      </c>
    </row>
    <row r="450" spans="2:12" x14ac:dyDescent="0.25">
      <c r="B450">
        <f t="shared" si="76"/>
        <v>0.16480000000000061</v>
      </c>
      <c r="C450">
        <f t="shared" si="68"/>
        <v>4.3362991577977713E-14</v>
      </c>
      <c r="D450">
        <f t="shared" si="69"/>
        <v>177848263.71886954</v>
      </c>
      <c r="E450">
        <f t="shared" si="70"/>
        <v>1.9801749625698774E-14</v>
      </c>
      <c r="F450">
        <f t="shared" si="71"/>
        <v>1.734051213148808E-17</v>
      </c>
      <c r="G450">
        <f t="shared" si="66"/>
        <v>0.27101869736236067</v>
      </c>
      <c r="H450">
        <f t="shared" si="67"/>
        <v>0.12376093516061733</v>
      </c>
      <c r="I450">
        <f t="shared" si="72"/>
        <v>1.2421941101497533</v>
      </c>
      <c r="J450">
        <f t="shared" si="73"/>
        <v>1.0837820082180047E-4</v>
      </c>
      <c r="K450">
        <f t="shared" si="74"/>
        <v>4.952603800629743E-5</v>
      </c>
      <c r="L450">
        <f t="shared" si="75"/>
        <v>2.3850242180994845E-2</v>
      </c>
    </row>
    <row r="451" spans="2:12" x14ac:dyDescent="0.25">
      <c r="B451">
        <f t="shared" si="76"/>
        <v>0.16520000000000062</v>
      </c>
      <c r="C451">
        <f t="shared" si="68"/>
        <v>4.3386466806566034E-14</v>
      </c>
      <c r="D451">
        <f t="shared" si="69"/>
        <v>177792323.41057035</v>
      </c>
      <c r="E451">
        <f t="shared" si="70"/>
        <v>1.9784409113567288E-14</v>
      </c>
      <c r="F451">
        <f t="shared" si="71"/>
        <v>1.7349891676909248E-17</v>
      </c>
      <c r="G451">
        <f t="shared" si="66"/>
        <v>0.27116541754103768</v>
      </c>
      <c r="H451">
        <f t="shared" si="67"/>
        <v>0.12365255695979553</v>
      </c>
      <c r="I451">
        <f t="shared" si="72"/>
        <v>1.2419820192999744</v>
      </c>
      <c r="J451">
        <f t="shared" si="73"/>
        <v>1.0843682298068278E-4</v>
      </c>
      <c r="K451">
        <f t="shared" si="74"/>
        <v>4.9482698424083987E-5</v>
      </c>
      <c r="L451">
        <f t="shared" si="75"/>
        <v>2.3899724879418927E-2</v>
      </c>
    </row>
    <row r="452" spans="2:12" x14ac:dyDescent="0.25">
      <c r="B452">
        <f t="shared" si="76"/>
        <v>0.16560000000000064</v>
      </c>
      <c r="C452">
        <f t="shared" si="68"/>
        <v>4.3409994960354144E-14</v>
      </c>
      <c r="D452">
        <f t="shared" si="69"/>
        <v>177736306.52053645</v>
      </c>
      <c r="E452">
        <f t="shared" si="70"/>
        <v>1.9767059221890379E-14</v>
      </c>
      <c r="F452">
        <f t="shared" si="71"/>
        <v>1.7359292353384532E-17</v>
      </c>
      <c r="G452">
        <f t="shared" si="66"/>
        <v>0.27131246850221336</v>
      </c>
      <c r="H452">
        <f t="shared" si="67"/>
        <v>0.12354412013681486</v>
      </c>
      <c r="I452">
        <f t="shared" si="72"/>
        <v>1.2417698137294915</v>
      </c>
      <c r="J452">
        <f t="shared" si="73"/>
        <v>1.0849557720865332E-4</v>
      </c>
      <c r="K452">
        <f t="shared" si="74"/>
        <v>4.9439335419323493E-5</v>
      </c>
      <c r="L452">
        <f t="shared" si="75"/>
        <v>2.394916421483825E-2</v>
      </c>
    </row>
    <row r="453" spans="2:12" x14ac:dyDescent="0.25">
      <c r="B453">
        <f t="shared" si="76"/>
        <v>0.16600000000000065</v>
      </c>
      <c r="C453">
        <f t="shared" si="68"/>
        <v>4.343357623548315E-14</v>
      </c>
      <c r="D453">
        <f t="shared" si="69"/>
        <v>177680212.84179616</v>
      </c>
      <c r="E453">
        <f t="shared" si="70"/>
        <v>1.9749699929536995E-14</v>
      </c>
      <c r="F453">
        <f t="shared" si="71"/>
        <v>1.7368714239167954E-17</v>
      </c>
      <c r="G453">
        <f t="shared" si="66"/>
        <v>0.27145985147176971</v>
      </c>
      <c r="H453">
        <f t="shared" si="67"/>
        <v>0.1234356245596062</v>
      </c>
      <c r="I453">
        <f t="shared" si="72"/>
        <v>1.2415574931798516</v>
      </c>
      <c r="J453">
        <f t="shared" si="73"/>
        <v>1.0855446399479974E-4</v>
      </c>
      <c r="K453">
        <f t="shared" si="74"/>
        <v>4.9395948939285627E-5</v>
      </c>
      <c r="L453">
        <f t="shared" si="75"/>
        <v>2.3998560163777535E-2</v>
      </c>
    </row>
    <row r="454" spans="2:12" x14ac:dyDescent="0.25">
      <c r="B454">
        <f t="shared" si="76"/>
        <v>0.16640000000000066</v>
      </c>
      <c r="C454">
        <f t="shared" si="68"/>
        <v>4.345721082911311E-14</v>
      </c>
      <c r="D454">
        <f t="shared" si="69"/>
        <v>177624042.1665177</v>
      </c>
      <c r="E454">
        <f t="shared" si="70"/>
        <v>1.9732331215297829E-14</v>
      </c>
      <c r="F454">
        <f t="shared" si="71"/>
        <v>1.737815741291975E-17</v>
      </c>
      <c r="G454">
        <f t="shared" si="66"/>
        <v>0.27160756768195693</v>
      </c>
      <c r="H454">
        <f t="shared" si="67"/>
        <v>0.12332707009561142</v>
      </c>
      <c r="I454">
        <f t="shared" si="72"/>
        <v>1.2413450573916451</v>
      </c>
      <c r="J454">
        <f t="shared" si="73"/>
        <v>1.0861348383074843E-4</v>
      </c>
      <c r="K454">
        <f t="shared" si="74"/>
        <v>4.9352538931044937E-5</v>
      </c>
      <c r="L454">
        <f t="shared" si="75"/>
        <v>2.404791270270858E-2</v>
      </c>
    </row>
    <row r="455" spans="2:12" x14ac:dyDescent="0.25">
      <c r="B455">
        <f t="shared" si="76"/>
        <v>0.16680000000000067</v>
      </c>
      <c r="C455">
        <f t="shared" si="68"/>
        <v>4.3480898939429868E-14</v>
      </c>
      <c r="D455">
        <f t="shared" si="69"/>
        <v>177567794.28600439</v>
      </c>
      <c r="E455">
        <f t="shared" si="70"/>
        <v>1.9714953057884909E-14</v>
      </c>
      <c r="F455">
        <f t="shared" si="71"/>
        <v>1.7387621953709093E-17</v>
      </c>
      <c r="G455">
        <f t="shared" si="66"/>
        <v>0.27175561837143664</v>
      </c>
      <c r="H455">
        <f t="shared" si="67"/>
        <v>0.12321845661178067</v>
      </c>
      <c r="I455">
        <f t="shared" si="72"/>
        <v>1.2411325061045002</v>
      </c>
      <c r="J455">
        <f t="shared" si="73"/>
        <v>1.0867263721068184E-4</v>
      </c>
      <c r="K455">
        <f t="shared" si="74"/>
        <v>4.9309105341479834E-5</v>
      </c>
      <c r="L455">
        <f t="shared" si="75"/>
        <v>2.4097221808050059E-2</v>
      </c>
    </row>
    <row r="456" spans="2:12" x14ac:dyDescent="0.25">
      <c r="B456">
        <f t="shared" si="76"/>
        <v>0.16720000000000068</v>
      </c>
      <c r="C456">
        <f t="shared" si="68"/>
        <v>4.3504640765652102E-14</v>
      </c>
      <c r="D456">
        <f t="shared" si="69"/>
        <v>177511468.99068922</v>
      </c>
      <c r="E456">
        <f t="shared" si="70"/>
        <v>1.9697565435931201E-14</v>
      </c>
      <c r="F456">
        <f t="shared" si="71"/>
        <v>1.7397107941016892E-17</v>
      </c>
      <c r="G456">
        <f t="shared" si="66"/>
        <v>0.27190400478532561</v>
      </c>
      <c r="H456">
        <f t="shared" si="67"/>
        <v>0.12310978397456999</v>
      </c>
      <c r="I456">
        <f t="shared" si="72"/>
        <v>1.2409198390570777</v>
      </c>
      <c r="J456">
        <f t="shared" si="73"/>
        <v>1.0873192463135557E-4</v>
      </c>
      <c r="K456">
        <f t="shared" si="74"/>
        <v>4.9265648117271545E-5</v>
      </c>
      <c r="L456">
        <f t="shared" si="75"/>
        <v>2.4146487456167331E-2</v>
      </c>
    </row>
    <row r="457" spans="2:12" x14ac:dyDescent="0.25">
      <c r="B457">
        <f t="shared" si="76"/>
        <v>0.16760000000000069</v>
      </c>
      <c r="C457">
        <f t="shared" si="68"/>
        <v>4.3528436508037911E-14</v>
      </c>
      <c r="D457">
        <f t="shared" si="69"/>
        <v>177455066.07013071</v>
      </c>
      <c r="E457">
        <f t="shared" si="70"/>
        <v>1.9680168327990185E-14</v>
      </c>
      <c r="F457">
        <f t="shared" si="71"/>
        <v>1.74066154547385E-17</v>
      </c>
      <c r="G457">
        <f t="shared" si="66"/>
        <v>0.2720527281752369</v>
      </c>
      <c r="H457">
        <f t="shared" si="67"/>
        <v>0.12300105204993865</v>
      </c>
      <c r="I457">
        <f t="shared" si="72"/>
        <v>1.2407070559870663</v>
      </c>
      <c r="J457">
        <f t="shared" si="73"/>
        <v>1.0879134659211563E-4</v>
      </c>
      <c r="K457">
        <f t="shared" si="74"/>
        <v>4.9222167204903139E-5</v>
      </c>
      <c r="L457">
        <f t="shared" si="75"/>
        <v>2.4195709623372235E-2</v>
      </c>
    </row>
    <row r="458" spans="2:12" x14ac:dyDescent="0.25">
      <c r="B458">
        <f t="shared" si="76"/>
        <v>0.1680000000000007</v>
      </c>
      <c r="C458">
        <f t="shared" si="68"/>
        <v>4.355228636789208E-14</v>
      </c>
      <c r="D458">
        <f t="shared" si="69"/>
        <v>177398585.31300744</v>
      </c>
      <c r="E458">
        <f t="shared" si="70"/>
        <v>1.9662761712535448E-14</v>
      </c>
      <c r="F458">
        <f t="shared" si="71"/>
        <v>1.7416144575186498E-17</v>
      </c>
      <c r="G458">
        <f t="shared" si="66"/>
        <v>0.27220178979932547</v>
      </c>
      <c r="H458">
        <f t="shared" si="67"/>
        <v>0.12289226070334654</v>
      </c>
      <c r="I458">
        <f t="shared" si="72"/>
        <v>1.2404941566311776</v>
      </c>
      <c r="J458">
        <f t="shared" si="73"/>
        <v>1.088509035949156E-4</v>
      </c>
      <c r="K458">
        <f t="shared" si="74"/>
        <v>4.9178662550658443E-5</v>
      </c>
      <c r="L458">
        <f t="shared" si="75"/>
        <v>2.4244888285922892E-2</v>
      </c>
    </row>
    <row r="459" spans="2:12" x14ac:dyDescent="0.25">
      <c r="B459">
        <f t="shared" si="76"/>
        <v>0.16840000000000072</v>
      </c>
      <c r="C459">
        <f t="shared" si="68"/>
        <v>4.3576190547573036E-14</v>
      </c>
      <c r="D459">
        <f t="shared" si="69"/>
        <v>177342026.50711328</v>
      </c>
      <c r="E459">
        <f t="shared" si="70"/>
        <v>1.9645345567960262E-14</v>
      </c>
      <c r="F459">
        <f t="shared" si="71"/>
        <v>1.7425695383093522E-17</v>
      </c>
      <c r="G459">
        <f t="shared" si="66"/>
        <v>0.27235119092233145</v>
      </c>
      <c r="H459">
        <f t="shared" si="67"/>
        <v>0.12278340979975162</v>
      </c>
      <c r="I459">
        <f t="shared" si="72"/>
        <v>1.2402811407251411</v>
      </c>
      <c r="J459">
        <f t="shared" si="73"/>
        <v>1.089105961443345E-4</v>
      </c>
      <c r="K459">
        <f t="shared" si="74"/>
        <v>4.9135134100621039E-5</v>
      </c>
      <c r="L459">
        <f t="shared" si="75"/>
        <v>2.4294023420023514E-2</v>
      </c>
    </row>
    <row r="460" spans="2:12" x14ac:dyDescent="0.25">
      <c r="B460">
        <f t="shared" si="76"/>
        <v>0.16880000000000073</v>
      </c>
      <c r="C460">
        <f t="shared" si="68"/>
        <v>4.3600149250499982E-14</v>
      </c>
      <c r="D460">
        <f t="shared" si="69"/>
        <v>177285389.43935227</v>
      </c>
      <c r="E460">
        <f t="shared" si="70"/>
        <v>1.9627919872577169E-14</v>
      </c>
      <c r="F460">
        <f t="shared" si="71"/>
        <v>1.7435267959615103E-17</v>
      </c>
      <c r="G460">
        <f t="shared" si="66"/>
        <v>0.27250093281562487</v>
      </c>
      <c r="H460">
        <f t="shared" si="67"/>
        <v>0.12267449920360729</v>
      </c>
      <c r="I460">
        <f t="shared" si="72"/>
        <v>1.2400680080036985</v>
      </c>
      <c r="J460">
        <f t="shared" si="73"/>
        <v>1.0897042474759439E-4</v>
      </c>
      <c r="K460">
        <f t="shared" si="74"/>
        <v>4.9091581800673185E-5</v>
      </c>
      <c r="L460">
        <f t="shared" si="75"/>
        <v>2.4343115001824189E-2</v>
      </c>
    </row>
    <row r="461" spans="2:12" x14ac:dyDescent="0.25">
      <c r="B461">
        <f t="shared" si="76"/>
        <v>0.16920000000000074</v>
      </c>
      <c r="C461">
        <f t="shared" si="68"/>
        <v>4.3624162681159982E-14</v>
      </c>
      <c r="D461">
        <f t="shared" si="69"/>
        <v>177228673.89573354</v>
      </c>
      <c r="E461">
        <f t="shared" si="70"/>
        <v>1.9610484604617552E-14</v>
      </c>
      <c r="F461">
        <f t="shared" si="71"/>
        <v>1.7444862386332492E-17</v>
      </c>
      <c r="G461">
        <f t="shared" si="66"/>
        <v>0.27265101675724984</v>
      </c>
      <c r="H461">
        <f t="shared" si="67"/>
        <v>0.12256552877885969</v>
      </c>
      <c r="I461">
        <f t="shared" si="72"/>
        <v>1.2398547582005994</v>
      </c>
      <c r="J461">
        <f t="shared" si="73"/>
        <v>1.0903038991457806E-4</v>
      </c>
      <c r="K461">
        <f t="shared" si="74"/>
        <v>4.90480055964948E-5</v>
      </c>
      <c r="L461">
        <f t="shared" si="75"/>
        <v>2.4392163007420684E-2</v>
      </c>
    </row>
    <row r="462" spans="2:12" x14ac:dyDescent="0.25">
      <c r="B462">
        <f t="shared" si="76"/>
        <v>0.16960000000000075</v>
      </c>
      <c r="C462">
        <f t="shared" si="68"/>
        <v>4.3648231045115232E-14</v>
      </c>
      <c r="D462">
        <f t="shared" si="69"/>
        <v>177171879.66136637</v>
      </c>
      <c r="E462">
        <f t="shared" si="70"/>
        <v>1.9593039742231221E-14</v>
      </c>
      <c r="F462">
        <f t="shared" si="71"/>
        <v>1.7454478745255544E-17</v>
      </c>
      <c r="G462">
        <f t="shared" si="66"/>
        <v>0.27280144403197015</v>
      </c>
      <c r="H462">
        <f t="shared" si="67"/>
        <v>0.12245649838894511</v>
      </c>
      <c r="I462">
        <f t="shared" si="72"/>
        <v>1.2396413910485948</v>
      </c>
      <c r="J462">
        <f t="shared" si="73"/>
        <v>1.0909049215784711E-4</v>
      </c>
      <c r="K462">
        <f t="shared" si="74"/>
        <v>4.9004405433562361E-5</v>
      </c>
      <c r="L462">
        <f t="shared" si="75"/>
        <v>2.4441167412854247E-2</v>
      </c>
    </row>
    <row r="463" spans="2:12" x14ac:dyDescent="0.25">
      <c r="B463">
        <f t="shared" si="76"/>
        <v>0.17000000000000076</v>
      </c>
      <c r="C463">
        <f t="shared" si="68"/>
        <v>4.3672354549010458E-14</v>
      </c>
      <c r="D463">
        <f t="shared" si="69"/>
        <v>177115006.5204547</v>
      </c>
      <c r="E463">
        <f t="shared" si="70"/>
        <v>1.9575585263485964E-14</v>
      </c>
      <c r="F463">
        <f t="shared" si="71"/>
        <v>1.7464117118825639E-17</v>
      </c>
      <c r="G463">
        <f t="shared" si="66"/>
        <v>0.2729522159313153</v>
      </c>
      <c r="H463">
        <f t="shared" si="67"/>
        <v>0.12234740789678726</v>
      </c>
      <c r="I463">
        <f t="shared" si="72"/>
        <v>1.2394279062794333</v>
      </c>
      <c r="J463">
        <f t="shared" si="73"/>
        <v>1.0915073199266022E-4</v>
      </c>
      <c r="K463">
        <f t="shared" si="74"/>
        <v>4.8960781257147875E-5</v>
      </c>
      <c r="L463">
        <f t="shared" si="75"/>
        <v>2.4490128194111394E-2</v>
      </c>
    </row>
    <row r="464" spans="2:12" x14ac:dyDescent="0.25">
      <c r="B464">
        <f t="shared" si="76"/>
        <v>0.17040000000000077</v>
      </c>
      <c r="C464">
        <f t="shared" si="68"/>
        <v>4.3696533400580001E-14</v>
      </c>
      <c r="D464">
        <f t="shared" si="69"/>
        <v>177058054.25629261</v>
      </c>
      <c r="E464">
        <f t="shared" si="70"/>
        <v>1.9558121146367138E-14</v>
      </c>
      <c r="F464">
        <f t="shared" si="71"/>
        <v>1.7473777589918592E-17</v>
      </c>
      <c r="G464">
        <f t="shared" si="66"/>
        <v>0.273103333753625</v>
      </c>
      <c r="H464">
        <f t="shared" si="67"/>
        <v>0.1222382571647946</v>
      </c>
      <c r="I464">
        <f t="shared" si="72"/>
        <v>1.239214303623855</v>
      </c>
      <c r="J464">
        <f t="shared" si="73"/>
        <v>1.0921110993699119E-4</v>
      </c>
      <c r="K464">
        <f t="shared" si="74"/>
        <v>4.8917133012317773E-5</v>
      </c>
      <c r="L464">
        <f t="shared" si="75"/>
        <v>2.4539045327123712E-2</v>
      </c>
    </row>
    <row r="465" spans="2:12" x14ac:dyDescent="0.25">
      <c r="B465">
        <f t="shared" si="76"/>
        <v>0.17080000000000078</v>
      </c>
      <c r="C465">
        <f t="shared" si="68"/>
        <v>4.372076780865546E-14</v>
      </c>
      <c r="D465">
        <f t="shared" si="69"/>
        <v>177001022.65125835</v>
      </c>
      <c r="E465">
        <f t="shared" si="70"/>
        <v>1.9540647368777218E-14</v>
      </c>
      <c r="F465">
        <f t="shared" si="71"/>
        <v>1.7483460241847595E-17</v>
      </c>
      <c r="G465">
        <f t="shared" si="66"/>
        <v>0.27325479880409659</v>
      </c>
      <c r="H465">
        <f t="shared" si="67"/>
        <v>0.12212904605485761</v>
      </c>
      <c r="I465">
        <f t="shared" si="72"/>
        <v>1.2390005828115864</v>
      </c>
      <c r="J465">
        <f t="shared" si="73"/>
        <v>1.0927162651154745E-4</v>
      </c>
      <c r="K465">
        <f t="shared" si="74"/>
        <v>4.8873460643931844E-5</v>
      </c>
      <c r="L465">
        <f t="shared" si="75"/>
        <v>2.4587918787767643E-2</v>
      </c>
    </row>
    <row r="466" spans="2:12" x14ac:dyDescent="0.25">
      <c r="B466">
        <f t="shared" si="76"/>
        <v>0.1712000000000008</v>
      </c>
      <c r="C466">
        <f t="shared" si="68"/>
        <v>4.3745057983173082E-14</v>
      </c>
      <c r="D466">
        <f t="shared" si="69"/>
        <v>176943911.48680952</v>
      </c>
      <c r="E466">
        <f t="shared" si="70"/>
        <v>1.9523163908535371E-14</v>
      </c>
      <c r="F466">
        <f t="shared" si="71"/>
        <v>1.7493165158366211E-17</v>
      </c>
      <c r="G466">
        <f t="shared" si="66"/>
        <v>0.27340661239483172</v>
      </c>
      <c r="H466">
        <f t="shared" si="67"/>
        <v>0.12201977442834606</v>
      </c>
      <c r="I466">
        <f t="shared" si="72"/>
        <v>1.2387867435713347</v>
      </c>
      <c r="J466">
        <f t="shared" si="73"/>
        <v>1.0933228223978879E-4</v>
      </c>
      <c r="K466">
        <f t="shared" si="74"/>
        <v>4.8829764096642135E-5</v>
      </c>
      <c r="L466">
        <f t="shared" si="75"/>
        <v>2.4636748551864287E-2</v>
      </c>
    </row>
    <row r="467" spans="2:12" x14ac:dyDescent="0.25">
      <c r="B467">
        <f t="shared" si="76"/>
        <v>0.17160000000000081</v>
      </c>
      <c r="C467">
        <f t="shared" si="68"/>
        <v>4.3769404135181261E-14</v>
      </c>
      <c r="D467">
        <f t="shared" si="69"/>
        <v>176886720.54347774</v>
      </c>
      <c r="E467">
        <f t="shared" si="70"/>
        <v>1.9505670743377003E-14</v>
      </c>
      <c r="F467">
        <f t="shared" si="71"/>
        <v>1.750289242367137E-17</v>
      </c>
      <c r="G467">
        <f t="shared" si="66"/>
        <v>0.27355877584488286</v>
      </c>
      <c r="H467">
        <f t="shared" si="67"/>
        <v>0.12191044214610626</v>
      </c>
      <c r="I467">
        <f t="shared" si="72"/>
        <v>1.2385727856307831</v>
      </c>
      <c r="J467">
        <f t="shared" si="73"/>
        <v>1.0939307764794604E-4</v>
      </c>
      <c r="K467">
        <f t="shared" si="74"/>
        <v>4.8786043314891865E-5</v>
      </c>
      <c r="L467">
        <f t="shared" si="75"/>
        <v>2.4685534595179179E-2</v>
      </c>
    </row>
    <row r="468" spans="2:12" x14ac:dyDescent="0.25">
      <c r="B468">
        <f t="shared" si="76"/>
        <v>0.17200000000000082</v>
      </c>
      <c r="C468">
        <f t="shared" si="68"/>
        <v>4.3793806476848045E-14</v>
      </c>
      <c r="D468">
        <f t="shared" si="69"/>
        <v>176829449.60086343</v>
      </c>
      <c r="E468">
        <f t="shared" si="70"/>
        <v>1.9488167850953333E-14</v>
      </c>
      <c r="F468">
        <f t="shared" si="71"/>
        <v>1.7512642122406365E-17</v>
      </c>
      <c r="G468">
        <f t="shared" si="66"/>
        <v>0.27371129048030024</v>
      </c>
      <c r="H468">
        <f t="shared" si="67"/>
        <v>0.12180104906845832</v>
      </c>
      <c r="I468">
        <f t="shared" si="72"/>
        <v>1.2383587087165848</v>
      </c>
      <c r="J468">
        <f t="shared" si="73"/>
        <v>1.0945401326503974E-4</v>
      </c>
      <c r="K468">
        <f t="shared" si="74"/>
        <v>4.8742298242914315E-5</v>
      </c>
      <c r="L468">
        <f t="shared" si="75"/>
        <v>2.4734276893422093E-2</v>
      </c>
    </row>
    <row r="469" spans="2:12" x14ac:dyDescent="0.25">
      <c r="B469">
        <f t="shared" si="76"/>
        <v>0.17240000000000083</v>
      </c>
      <c r="C469">
        <f t="shared" si="68"/>
        <v>4.3818265221469108E-14</v>
      </c>
      <c r="D469">
        <f t="shared" si="69"/>
        <v>176772098.43763</v>
      </c>
      <c r="E469">
        <f t="shared" si="70"/>
        <v>1.9470655208830926E-14</v>
      </c>
      <c r="F469">
        <f t="shared" si="71"/>
        <v>1.752241433966393E-17</v>
      </c>
      <c r="G469">
        <f t="shared" si="66"/>
        <v>0.27386415763418193</v>
      </c>
      <c r="H469">
        <f t="shared" si="67"/>
        <v>0.12169159505519328</v>
      </c>
      <c r="I469">
        <f t="shared" si="72"/>
        <v>1.2381445125543575</v>
      </c>
      <c r="J469">
        <f t="shared" si="73"/>
        <v>1.0951508962289955E-4</v>
      </c>
      <c r="K469">
        <f t="shared" si="74"/>
        <v>4.8698528824731713E-5</v>
      </c>
      <c r="L469">
        <f t="shared" si="75"/>
        <v>2.4782975422246823E-2</v>
      </c>
    </row>
    <row r="470" spans="2:12" x14ac:dyDescent="0.25">
      <c r="B470">
        <f t="shared" si="76"/>
        <v>0.17280000000000084</v>
      </c>
      <c r="C470">
        <f t="shared" si="68"/>
        <v>4.3842780583475034E-14</v>
      </c>
      <c r="D470">
        <f t="shared" si="69"/>
        <v>176714666.83149907</v>
      </c>
      <c r="E470">
        <f t="shared" si="70"/>
        <v>1.9453132794491261E-14</v>
      </c>
      <c r="F470">
        <f t="shared" si="71"/>
        <v>1.7532209160989328E-17</v>
      </c>
      <c r="G470">
        <f t="shared" si="66"/>
        <v>0.27401737864671893</v>
      </c>
      <c r="H470">
        <f t="shared" si="67"/>
        <v>0.12158207996557037</v>
      </c>
      <c r="I470">
        <f t="shared" si="72"/>
        <v>1.2379301968686789</v>
      </c>
      <c r="J470">
        <f t="shared" si="73"/>
        <v>1.0957630725618331E-4</v>
      </c>
      <c r="K470">
        <f t="shared" si="74"/>
        <v>4.8654735004154123E-5</v>
      </c>
      <c r="L470">
        <f t="shared" si="75"/>
        <v>2.4831630157250976E-2</v>
      </c>
    </row>
    <row r="471" spans="2:12" x14ac:dyDescent="0.25">
      <c r="B471">
        <f t="shared" si="76"/>
        <v>0.17320000000000085</v>
      </c>
      <c r="C471">
        <f t="shared" si="68"/>
        <v>4.3867352778439482E-14</v>
      </c>
      <c r="D471">
        <f t="shared" si="69"/>
        <v>176657154.55924448</v>
      </c>
      <c r="E471">
        <f t="shared" si="70"/>
        <v>1.943560058533027E-14</v>
      </c>
      <c r="F471">
        <f t="shared" si="71"/>
        <v>1.7542026672383405E-17</v>
      </c>
      <c r="G471">
        <f t="shared" si="66"/>
        <v>0.27417095486524673</v>
      </c>
      <c r="H471">
        <f t="shared" si="67"/>
        <v>0.12147250365831418</v>
      </c>
      <c r="I471">
        <f t="shared" si="72"/>
        <v>1.2377157613830794</v>
      </c>
      <c r="J471">
        <f t="shared" si="73"/>
        <v>1.0963766670239629E-4</v>
      </c>
      <c r="K471">
        <f t="shared" si="74"/>
        <v>4.86109167247783E-5</v>
      </c>
      <c r="L471">
        <f t="shared" si="75"/>
        <v>2.4880241073975753E-2</v>
      </c>
    </row>
    <row r="472" spans="2:12" x14ac:dyDescent="0.25">
      <c r="B472">
        <f t="shared" si="76"/>
        <v>0.17360000000000086</v>
      </c>
      <c r="C472">
        <f t="shared" si="68"/>
        <v>4.3891982023086758E-14</v>
      </c>
      <c r="D472">
        <f t="shared" si="69"/>
        <v>176599561.39668724</v>
      </c>
      <c r="E472">
        <f t="shared" si="70"/>
        <v>1.9418058558657886E-14</v>
      </c>
      <c r="F472">
        <f t="shared" si="71"/>
        <v>1.7551866960305751E-17</v>
      </c>
      <c r="G472">
        <f t="shared" si="66"/>
        <v>0.27432488764429219</v>
      </c>
      <c r="H472">
        <f t="shared" si="67"/>
        <v>0.12136286599161178</v>
      </c>
      <c r="I472">
        <f t="shared" si="72"/>
        <v>1.2375012058200383</v>
      </c>
      <c r="J472">
        <f t="shared" si="73"/>
        <v>1.0969916850191093E-4</v>
      </c>
      <c r="K472">
        <f t="shared" si="74"/>
        <v>4.8567073929986588E-5</v>
      </c>
      <c r="L472">
        <f t="shared" si="75"/>
        <v>2.492880814790574E-2</v>
      </c>
    </row>
    <row r="473" spans="2:12" x14ac:dyDescent="0.25">
      <c r="B473">
        <f t="shared" si="76"/>
        <v>0.17400000000000088</v>
      </c>
      <c r="C473">
        <f t="shared" si="68"/>
        <v>4.3916668535299942E-14</v>
      </c>
      <c r="D473">
        <f t="shared" si="69"/>
        <v>176541887.1186896</v>
      </c>
      <c r="E473">
        <f t="shared" si="70"/>
        <v>1.9400506691697581E-14</v>
      </c>
      <c r="F473">
        <f t="shared" si="71"/>
        <v>1.7561730111677845E-17</v>
      </c>
      <c r="G473">
        <f t="shared" si="66"/>
        <v>0.27447917834562457</v>
      </c>
      <c r="H473">
        <f t="shared" si="67"/>
        <v>0.12125316682310987</v>
      </c>
      <c r="I473">
        <f t="shared" si="72"/>
        <v>1.237286529900977</v>
      </c>
      <c r="J473">
        <f t="shared" si="73"/>
        <v>1.0976081319798648E-4</v>
      </c>
      <c r="K473">
        <f t="shared" si="74"/>
        <v>4.852320656294572E-5</v>
      </c>
      <c r="L473">
        <f t="shared" si="75"/>
        <v>2.4977331354468685E-2</v>
      </c>
    </row>
    <row r="474" spans="2:12" x14ac:dyDescent="0.25">
      <c r="B474">
        <f t="shared" si="76"/>
        <v>0.17440000000000089</v>
      </c>
      <c r="C474">
        <f t="shared" si="68"/>
        <v>4.3941412534128699E-14</v>
      </c>
      <c r="D474">
        <f t="shared" si="69"/>
        <v>176484131.49914992</v>
      </c>
      <c r="E474">
        <f t="shared" si="70"/>
        <v>1.9382944961585902E-14</v>
      </c>
      <c r="F474">
        <f t="shared" si="71"/>
        <v>1.7571616213886234E-17</v>
      </c>
      <c r="G474">
        <f t="shared" si="66"/>
        <v>0.27463382833830435</v>
      </c>
      <c r="H474">
        <f t="shared" si="67"/>
        <v>0.12114340600991189</v>
      </c>
      <c r="I474">
        <f t="shared" si="72"/>
        <v>1.237071733346254</v>
      </c>
      <c r="J474">
        <f t="shared" si="73"/>
        <v>1.0982260133678894E-4</v>
      </c>
      <c r="K474">
        <f t="shared" si="74"/>
        <v>4.8479314566605736E-5</v>
      </c>
      <c r="L474">
        <f t="shared" si="75"/>
        <v>2.5025810669035291E-2</v>
      </c>
    </row>
    <row r="475" spans="2:12" x14ac:dyDescent="0.25">
      <c r="B475">
        <f t="shared" si="76"/>
        <v>0.1748000000000009</v>
      </c>
      <c r="C475">
        <f t="shared" si="68"/>
        <v>4.3966214239797409E-14</v>
      </c>
      <c r="D475">
        <f t="shared" si="69"/>
        <v>176426294.31099674</v>
      </c>
      <c r="E475">
        <f t="shared" si="70"/>
        <v>1.9365373345372017E-14</v>
      </c>
      <c r="F475">
        <f t="shared" si="71"/>
        <v>1.7581525354785724E-17</v>
      </c>
      <c r="G475">
        <f t="shared" si="66"/>
        <v>0.2747888389987338</v>
      </c>
      <c r="H475">
        <f t="shared" si="67"/>
        <v>0.1210335834085751</v>
      </c>
      <c r="I475">
        <f t="shared" si="72"/>
        <v>1.2368568158751587</v>
      </c>
      <c r="J475">
        <f t="shared" si="73"/>
        <v>1.0988453346741078E-4</v>
      </c>
      <c r="K475">
        <f t="shared" si="74"/>
        <v>4.843539788369878E-5</v>
      </c>
      <c r="L475">
        <f t="shared" si="75"/>
        <v>2.5074246066918989E-2</v>
      </c>
    </row>
    <row r="476" spans="2:12" x14ac:dyDescent="0.25">
      <c r="B476">
        <f t="shared" si="76"/>
        <v>0.17520000000000091</v>
      </c>
      <c r="C476">
        <f t="shared" si="68"/>
        <v>4.3991073873713321E-14</v>
      </c>
      <c r="D476">
        <f t="shared" si="69"/>
        <v>176368375.32618326</v>
      </c>
      <c r="E476">
        <f t="shared" si="70"/>
        <v>1.9347791820017233E-14</v>
      </c>
      <c r="F476">
        <f t="shared" si="71"/>
        <v>1.7591457622702651E-17</v>
      </c>
      <c r="G476">
        <f t="shared" si="66"/>
        <v>0.27494421171070821</v>
      </c>
      <c r="H476">
        <f t="shared" si="67"/>
        <v>0.12092369887510769</v>
      </c>
      <c r="I476">
        <f t="shared" si="72"/>
        <v>1.2366417772059064</v>
      </c>
      <c r="J476">
        <f t="shared" si="73"/>
        <v>1.0994661014189155E-4</v>
      </c>
      <c r="K476">
        <f t="shared" si="74"/>
        <v>4.8391456456737945E-5</v>
      </c>
      <c r="L476">
        <f t="shared" si="75"/>
        <v>2.5122637523375728E-2</v>
      </c>
    </row>
    <row r="477" spans="2:12" x14ac:dyDescent="0.25">
      <c r="B477">
        <f t="shared" si="76"/>
        <v>0.17560000000000092</v>
      </c>
      <c r="C477">
        <f t="shared" si="68"/>
        <v>4.4015991658474631E-14</v>
      </c>
      <c r="D477">
        <f t="shared" si="69"/>
        <v>176310374.3156817</v>
      </c>
      <c r="E477">
        <f t="shared" si="70"/>
        <v>1.933020036239453E-14</v>
      </c>
      <c r="F477">
        <f t="shared" si="71"/>
        <v>1.7601413106438094E-17</v>
      </c>
      <c r="G477">
        <f t="shared" si="66"/>
        <v>0.27509994786546643</v>
      </c>
      <c r="H477">
        <f t="shared" si="67"/>
        <v>0.12081375226496581</v>
      </c>
      <c r="I477">
        <f t="shared" si="72"/>
        <v>1.2364266170556317</v>
      </c>
      <c r="J477">
        <f t="shared" si="73"/>
        <v>1.1000883191523809E-4</v>
      </c>
      <c r="K477">
        <f t="shared" si="74"/>
        <v>4.8347490228016082E-5</v>
      </c>
      <c r="L477">
        <f t="shared" si="75"/>
        <v>2.5170985013603743E-2</v>
      </c>
    </row>
    <row r="478" spans="2:12" x14ac:dyDescent="0.25">
      <c r="B478">
        <f t="shared" si="76"/>
        <v>0.17600000000000093</v>
      </c>
      <c r="C478">
        <f t="shared" si="68"/>
        <v>4.4040967817878879E-14</v>
      </c>
      <c r="D478">
        <f t="shared" si="69"/>
        <v>176252291.04947743</v>
      </c>
      <c r="E478">
        <f t="shared" si="70"/>
        <v>1.9312598949288093E-14</v>
      </c>
      <c r="F478">
        <f t="shared" si="71"/>
        <v>1.7611391895271208E-17</v>
      </c>
      <c r="G478">
        <f t="shared" si="66"/>
        <v>0.27525604886174293</v>
      </c>
      <c r="H478">
        <f t="shared" si="67"/>
        <v>0.12070374343305058</v>
      </c>
      <c r="I478">
        <f t="shared" si="72"/>
        <v>1.2362113351403834</v>
      </c>
      <c r="J478">
        <f t="shared" si="73"/>
        <v>1.1007119934544503E-4</v>
      </c>
      <c r="K478">
        <f t="shared" si="74"/>
        <v>4.8303499139604663E-5</v>
      </c>
      <c r="L478">
        <f t="shared" si="75"/>
        <v>2.5219288512743347E-2</v>
      </c>
    </row>
    <row r="479" spans="2:12" x14ac:dyDescent="0.25">
      <c r="B479">
        <f t="shared" si="76"/>
        <v>0.17640000000000094</v>
      </c>
      <c r="C479">
        <f t="shared" si="68"/>
        <v>4.4066002576931172E-14</v>
      </c>
      <c r="D479">
        <f t="shared" si="69"/>
        <v>176194125.29656327</v>
      </c>
      <c r="E479">
        <f t="shared" si="70"/>
        <v>1.9294987557392821E-14</v>
      </c>
      <c r="F479">
        <f t="shared" si="71"/>
        <v>1.7621394078962515E-17</v>
      </c>
      <c r="G479">
        <f t="shared" si="66"/>
        <v>0.27541251610581979</v>
      </c>
      <c r="H479">
        <f t="shared" si="67"/>
        <v>0.12059367223370512</v>
      </c>
      <c r="I479">
        <f t="shared" si="72"/>
        <v>1.2359959311751176</v>
      </c>
      <c r="J479">
        <f t="shared" si="73"/>
        <v>1.1013371299351569E-4</v>
      </c>
      <c r="K479">
        <f t="shared" si="74"/>
        <v>4.8259483133352525E-5</v>
      </c>
      <c r="L479">
        <f t="shared" si="75"/>
        <v>2.5267547995876698E-2</v>
      </c>
    </row>
    <row r="480" spans="2:12" x14ac:dyDescent="0.25">
      <c r="B480">
        <f t="shared" si="76"/>
        <v>0.17680000000000096</v>
      </c>
      <c r="C480">
        <f t="shared" si="68"/>
        <v>4.4091096161852551E-14</v>
      </c>
      <c r="D480">
        <f t="shared" si="69"/>
        <v>176135876.82493377</v>
      </c>
      <c r="E480">
        <f t="shared" si="70"/>
        <v>1.9277366163313858E-14</v>
      </c>
      <c r="F480">
        <f t="shared" si="71"/>
        <v>1.7631419747757248E-17</v>
      </c>
      <c r="G480">
        <f t="shared" si="66"/>
        <v>0.27556935101157842</v>
      </c>
      <c r="H480">
        <f t="shared" si="67"/>
        <v>0.1204835385207116</v>
      </c>
      <c r="I480">
        <f t="shared" si="72"/>
        <v>1.2357804048736936</v>
      </c>
      <c r="J480">
        <f t="shared" si="73"/>
        <v>1.1019637342348281E-4</v>
      </c>
      <c r="K480">
        <f t="shared" si="74"/>
        <v>4.8215442150884731E-5</v>
      </c>
      <c r="L480">
        <f t="shared" si="75"/>
        <v>2.5315763438027584E-2</v>
      </c>
    </row>
    <row r="481" spans="2:12" x14ac:dyDescent="0.25">
      <c r="B481">
        <f t="shared" si="76"/>
        <v>0.17720000000000097</v>
      </c>
      <c r="C481">
        <f t="shared" si="68"/>
        <v>4.4116248800088528E-14</v>
      </c>
      <c r="D481">
        <f t="shared" si="69"/>
        <v>176077545.40157935</v>
      </c>
      <c r="E481">
        <f t="shared" si="70"/>
        <v>1.9259734743566101E-14</v>
      </c>
      <c r="F481">
        <f t="shared" si="71"/>
        <v>1.7641468992388723E-17</v>
      </c>
      <c r="G481">
        <f t="shared" si="66"/>
        <v>0.27572655500055326</v>
      </c>
      <c r="H481">
        <f t="shared" si="67"/>
        <v>0.12037334214728812</v>
      </c>
      <c r="I481">
        <f t="shared" si="72"/>
        <v>1.2355647559488661</v>
      </c>
      <c r="J481">
        <f t="shared" si="73"/>
        <v>1.1025918120242949E-4</v>
      </c>
      <c r="K481">
        <f t="shared" si="74"/>
        <v>4.817137613360132E-5</v>
      </c>
      <c r="L481">
        <f t="shared" si="75"/>
        <v>2.5363934814161184E-2</v>
      </c>
    </row>
    <row r="482" spans="2:12" x14ac:dyDescent="0.25">
      <c r="B482">
        <f t="shared" si="76"/>
        <v>0.17760000000000098</v>
      </c>
      <c r="C482">
        <f t="shared" si="68"/>
        <v>4.4141460720317631E-14</v>
      </c>
      <c r="D482">
        <f t="shared" si="69"/>
        <v>176019130.7924802</v>
      </c>
      <c r="E482">
        <f t="shared" si="70"/>
        <v>1.9242093274573713E-14</v>
      </c>
      <c r="F482">
        <f t="shared" si="71"/>
        <v>1.7651541904081737E-17</v>
      </c>
      <c r="G482">
        <f t="shared" si="66"/>
        <v>0.27588412950198515</v>
      </c>
      <c r="H482">
        <f t="shared" si="67"/>
        <v>0.1202630829660857</v>
      </c>
      <c r="I482">
        <f t="shared" si="72"/>
        <v>1.2353489841122804</v>
      </c>
      <c r="J482">
        <f t="shared" si="73"/>
        <v>1.1032213690051083E-4</v>
      </c>
      <c r="K482">
        <f t="shared" si="74"/>
        <v>4.8127285022676144E-5</v>
      </c>
      <c r="L482">
        <f t="shared" si="75"/>
        <v>2.5412062099183862E-2</v>
      </c>
    </row>
    <row r="483" spans="2:12" x14ac:dyDescent="0.25">
      <c r="B483">
        <f t="shared" si="76"/>
        <v>0.17800000000000099</v>
      </c>
      <c r="C483">
        <f t="shared" si="68"/>
        <v>4.4166732152460059E-14</v>
      </c>
      <c r="D483">
        <f t="shared" si="69"/>
        <v>175960632.76260042</v>
      </c>
      <c r="E483">
        <f t="shared" si="70"/>
        <v>1.9224441732669631E-14</v>
      </c>
      <c r="F483">
        <f t="shared" si="71"/>
        <v>1.7661638574556041E-17</v>
      </c>
      <c r="G483">
        <f t="shared" si="66"/>
        <v>0.27604207595287539</v>
      </c>
      <c r="H483">
        <f t="shared" si="67"/>
        <v>0.12015276082918518</v>
      </c>
      <c r="I483">
        <f t="shared" si="72"/>
        <v>1.2351330890744661</v>
      </c>
      <c r="J483">
        <f t="shared" si="73"/>
        <v>1.1038524109097528E-4</v>
      </c>
      <c r="K483">
        <f t="shared" si="74"/>
        <v>4.8083168759055552E-5</v>
      </c>
      <c r="L483">
        <f t="shared" si="75"/>
        <v>2.5460145267942918E-2</v>
      </c>
    </row>
    <row r="484" spans="2:12" x14ac:dyDescent="0.25">
      <c r="B484">
        <f t="shared" si="76"/>
        <v>0.178400000000001</v>
      </c>
      <c r="C484">
        <f t="shared" si="68"/>
        <v>4.4192063327686111E-14</v>
      </c>
      <c r="D484">
        <f t="shared" si="69"/>
        <v>175902051.07588235</v>
      </c>
      <c r="E484">
        <f t="shared" si="70"/>
        <v>1.9206780094095073E-14</v>
      </c>
      <c r="F484">
        <f t="shared" si="71"/>
        <v>1.7671759096029741E-17</v>
      </c>
      <c r="G484">
        <f t="shared" si="66"/>
        <v>0.27620039579803818</v>
      </c>
      <c r="H484">
        <f t="shared" si="67"/>
        <v>0.12004237558809419</v>
      </c>
      <c r="I484">
        <f t="shared" si="72"/>
        <v>1.2349170705448307</v>
      </c>
      <c r="J484">
        <f t="shared" si="73"/>
        <v>1.1044849435018588E-4</v>
      </c>
      <c r="K484">
        <f t="shared" si="74"/>
        <v>4.8039027283457244E-5</v>
      </c>
      <c r="L484">
        <f t="shared" si="75"/>
        <v>2.5508184295226374E-2</v>
      </c>
    </row>
    <row r="485" spans="2:12" x14ac:dyDescent="0.25">
      <c r="B485">
        <f t="shared" si="76"/>
        <v>0.17880000000000101</v>
      </c>
      <c r="C485">
        <f t="shared" si="68"/>
        <v>4.4217454478425381E-14</v>
      </c>
      <c r="D485">
        <f t="shared" si="69"/>
        <v>175843385.49523991</v>
      </c>
      <c r="E485">
        <f t="shared" si="70"/>
        <v>1.9189108334999043E-14</v>
      </c>
      <c r="F485">
        <f t="shared" si="71"/>
        <v>1.7681903561222804E-17</v>
      </c>
      <c r="G485">
        <f t="shared" si="66"/>
        <v>0.27635909049015861</v>
      </c>
      <c r="H485">
        <f t="shared" si="67"/>
        <v>0.11993192709374401</v>
      </c>
      <c r="I485">
        <f t="shared" si="72"/>
        <v>1.2347009282316539</v>
      </c>
      <c r="J485">
        <f t="shared" si="73"/>
        <v>1.1051189725764253E-4</v>
      </c>
      <c r="K485">
        <f t="shared" si="74"/>
        <v>4.7994860536369012E-5</v>
      </c>
      <c r="L485">
        <f t="shared" si="75"/>
        <v>2.5556179155762745E-2</v>
      </c>
    </row>
    <row r="486" spans="2:12" x14ac:dyDescent="0.25">
      <c r="B486">
        <f t="shared" si="76"/>
        <v>0.17920000000000103</v>
      </c>
      <c r="C486">
        <f t="shared" si="68"/>
        <v>4.4242905838375152E-14</v>
      </c>
      <c r="D486">
        <f t="shared" si="69"/>
        <v>175784635.78255323</v>
      </c>
      <c r="E486">
        <f t="shared" si="70"/>
        <v>1.9171426431437821E-14</v>
      </c>
      <c r="F486">
        <f t="shared" si="71"/>
        <v>1.7692072063360611E-17</v>
      </c>
      <c r="G486">
        <f t="shared" si="66"/>
        <v>0.27651816148984465</v>
      </c>
      <c r="H486">
        <f t="shared" si="67"/>
        <v>0.11982141519648637</v>
      </c>
      <c r="I486">
        <f t="shared" si="72"/>
        <v>1.2344846618420817</v>
      </c>
      <c r="J486">
        <f t="shared" si="73"/>
        <v>1.1057545039600382E-4</v>
      </c>
      <c r="K486">
        <f t="shared" si="74"/>
        <v>4.7950668458047446E-5</v>
      </c>
      <c r="L486">
        <f t="shared" si="75"/>
        <v>2.5604129824220792E-2</v>
      </c>
    </row>
    <row r="487" spans="2:12" x14ac:dyDescent="0.25">
      <c r="B487">
        <f t="shared" si="76"/>
        <v>0.17960000000000104</v>
      </c>
      <c r="C487">
        <f t="shared" si="68"/>
        <v>4.4268417642509604E-14</v>
      </c>
      <c r="D487">
        <f t="shared" si="69"/>
        <v>175725801.69866201</v>
      </c>
      <c r="E487">
        <f t="shared" si="70"/>
        <v>1.9153734359374461E-14</v>
      </c>
      <c r="F487">
        <f t="shared" si="71"/>
        <v>1.7702264696177456E-17</v>
      </c>
      <c r="G487">
        <f t="shared" ref="G487:G550" si="77">C487/$C$19/$F$36</f>
        <v>0.27667761026568499</v>
      </c>
      <c r="H487">
        <f t="shared" ref="H487:H550" si="78">E487/$C$19/$F$36</f>
        <v>0.11971083974609037</v>
      </c>
      <c r="I487">
        <f t="shared" si="72"/>
        <v>1.2342682710821193</v>
      </c>
      <c r="J487">
        <f t="shared" si="73"/>
        <v>1.1063915435110909E-4</v>
      </c>
      <c r="K487">
        <f t="shared" si="74"/>
        <v>4.7906450988516719E-5</v>
      </c>
      <c r="L487">
        <f t="shared" si="75"/>
        <v>2.565203627520931E-2</v>
      </c>
    </row>
    <row r="488" spans="2:12" x14ac:dyDescent="0.25">
      <c r="B488">
        <f t="shared" si="76"/>
        <v>0.18000000000000105</v>
      </c>
      <c r="C488">
        <f t="shared" ref="C488:C551" si="79">((4*PI()*$C$6^2)/($C$16*D488^2))*(($C$11*$C$10*$C$12)/($C$13*$C$14))*($C$8^2/(4*PI()*$C$7))^2*((LN((2*$C$16*D488^2)/($C$9*(1-(D488/$C$4)^2))))-(D488/$C$4)^2)/$F$34</f>
        <v>4.4293990127088673E-14</v>
      </c>
      <c r="D488">
        <f t="shared" ref="D488:D551" si="80">$C$4*SQRT(1-(1/I488)^2)</f>
        <v>175666883.0033595</v>
      </c>
      <c r="E488">
        <f t="shared" ref="E488:E551" si="81">E487-F487</f>
        <v>1.9136032094678283E-14</v>
      </c>
      <c r="F488">
        <f t="shared" ref="F488:F551" si="82">(B488-B487)*(C488+C487)/2</f>
        <v>1.7712481553920163E-17</v>
      </c>
      <c r="G488">
        <f t="shared" si="77"/>
        <v>0.27683743829430418</v>
      </c>
      <c r="H488">
        <f t="shared" si="78"/>
        <v>0.11960020059173927</v>
      </c>
      <c r="I488">
        <f t="shared" ref="I488:I551" si="83">(H488*$F$36/$F$35)/($C$4^2*$C$29)+1</f>
        <v>1.2340517556566257</v>
      </c>
      <c r="J488">
        <f t="shared" ref="J488:J551" si="84">(B488-B487)*(G487+G488)/2</f>
        <v>1.1070300971200099E-4</v>
      </c>
      <c r="K488">
        <f t="shared" ref="K488:K551" si="85">(B488-B487)*(H488+H487)/2</f>
        <v>4.7862208067567296E-5</v>
      </c>
      <c r="L488">
        <f t="shared" si="75"/>
        <v>2.5699898483276876E-2</v>
      </c>
    </row>
    <row r="489" spans="2:12" x14ac:dyDescent="0.25">
      <c r="B489">
        <f t="shared" si="76"/>
        <v>0.18040000000000106</v>
      </c>
      <c r="C489">
        <f t="shared" si="79"/>
        <v>4.4319623529667231E-14</v>
      </c>
      <c r="D489">
        <f t="shared" si="80"/>
        <v>175607879.45538637</v>
      </c>
      <c r="E489">
        <f t="shared" si="81"/>
        <v>1.9118319613124362E-14</v>
      </c>
      <c r="F489">
        <f t="shared" si="82"/>
        <v>1.7722722731351688E-17</v>
      </c>
      <c r="G489">
        <f t="shared" si="77"/>
        <v>0.27699764706042018</v>
      </c>
      <c r="H489">
        <f t="shared" si="78"/>
        <v>0.11948949758202725</v>
      </c>
      <c r="I489">
        <f t="shared" si="83"/>
        <v>1.2338351152693072</v>
      </c>
      <c r="J489">
        <f t="shared" si="84"/>
        <v>1.1076701707094804E-4</v>
      </c>
      <c r="K489">
        <f t="shared" si="85"/>
        <v>4.7817939634754675E-5</v>
      </c>
      <c r="L489">
        <f t="shared" ref="L489:L552" si="86">SUM(K489+L488)</f>
        <v>2.574771642291163E-2</v>
      </c>
    </row>
    <row r="490" spans="2:12" x14ac:dyDescent="0.25">
      <c r="B490">
        <f t="shared" ref="B490:B553" si="87">B489+$B$39</f>
        <v>0.18080000000000107</v>
      </c>
      <c r="C490">
        <f t="shared" si="79"/>
        <v>4.4345318089104015E-14</v>
      </c>
      <c r="D490">
        <f t="shared" si="80"/>
        <v>175548790.81242439</v>
      </c>
      <c r="E490">
        <f t="shared" si="81"/>
        <v>1.9100596890393011E-14</v>
      </c>
      <c r="F490">
        <f t="shared" si="82"/>
        <v>1.7732988323754758E-17</v>
      </c>
      <c r="G490">
        <f t="shared" si="77"/>
        <v>0.2771582380569001</v>
      </c>
      <c r="H490">
        <f t="shared" si="78"/>
        <v>0.11937873056495631</v>
      </c>
      <c r="I490">
        <f t="shared" si="83"/>
        <v>1.2336183496227111</v>
      </c>
      <c r="J490">
        <f t="shared" si="84"/>
        <v>1.1083117702346722E-4</v>
      </c>
      <c r="K490">
        <f t="shared" si="85"/>
        <v>4.777364562939808E-5</v>
      </c>
      <c r="L490">
        <f t="shared" si="86"/>
        <v>2.5795490068541028E-2</v>
      </c>
    </row>
    <row r="491" spans="2:12" x14ac:dyDescent="0.25">
      <c r="B491">
        <f t="shared" si="87"/>
        <v>0.18120000000000108</v>
      </c>
      <c r="C491">
        <f t="shared" si="79"/>
        <v>4.4371074045571132E-14</v>
      </c>
      <c r="D491">
        <f t="shared" si="80"/>
        <v>175489616.83109006</v>
      </c>
      <c r="E491">
        <f t="shared" si="81"/>
        <v>1.9082863902069256E-14</v>
      </c>
      <c r="F491">
        <f t="shared" si="82"/>
        <v>1.7743278426935539E-17</v>
      </c>
      <c r="G491">
        <f t="shared" si="77"/>
        <v>0.27731921278481952</v>
      </c>
      <c r="H491">
        <f t="shared" si="78"/>
        <v>0.11926789938793284</v>
      </c>
      <c r="I491">
        <f t="shared" si="83"/>
        <v>1.2334014584182189</v>
      </c>
      <c r="J491">
        <f t="shared" si="84"/>
        <v>1.108954901683471E-4</v>
      </c>
      <c r="K491">
        <f t="shared" si="85"/>
        <v>4.77293259905792E-5</v>
      </c>
      <c r="L491">
        <f t="shared" si="86"/>
        <v>2.5843219394531606E-2</v>
      </c>
    </row>
    <row r="492" spans="2:12" x14ac:dyDescent="0.25">
      <c r="B492">
        <f t="shared" si="87"/>
        <v>0.18160000000000109</v>
      </c>
      <c r="C492">
        <f t="shared" si="79"/>
        <v>4.4396891640563054E-14</v>
      </c>
      <c r="D492">
        <f t="shared" si="80"/>
        <v>175430357.26692852</v>
      </c>
      <c r="E492">
        <f t="shared" si="81"/>
        <v>1.9065120623642321E-14</v>
      </c>
      <c r="F492">
        <f t="shared" si="82"/>
        <v>1.7753593137227346E-17</v>
      </c>
      <c r="G492">
        <f t="shared" si="77"/>
        <v>0.27748057275351906</v>
      </c>
      <c r="H492">
        <f t="shared" si="78"/>
        <v>0.1191570038977645</v>
      </c>
      <c r="I492">
        <f t="shared" si="83"/>
        <v>1.2331844413560411</v>
      </c>
      <c r="J492">
        <f t="shared" si="84"/>
        <v>1.109599571076709E-4</v>
      </c>
      <c r="K492">
        <f t="shared" si="85"/>
        <v>4.7684980657140832E-5</v>
      </c>
      <c r="L492">
        <f t="shared" si="86"/>
        <v>2.5890904375188747E-2</v>
      </c>
    </row>
    <row r="493" spans="2:12" x14ac:dyDescent="0.25">
      <c r="B493">
        <f t="shared" si="87"/>
        <v>0.18200000000000111</v>
      </c>
      <c r="C493">
        <f t="shared" si="79"/>
        <v>4.4422771116906303E-14</v>
      </c>
      <c r="D493">
        <f t="shared" si="80"/>
        <v>175371011.87440673</v>
      </c>
      <c r="E493">
        <f t="shared" si="81"/>
        <v>1.9047367030505093E-14</v>
      </c>
      <c r="F493">
        <f t="shared" si="82"/>
        <v>1.776393255149438E-17</v>
      </c>
      <c r="G493">
        <f t="shared" si="77"/>
        <v>0.27764231948066437</v>
      </c>
      <c r="H493">
        <f t="shared" si="78"/>
        <v>0.11904604394065682</v>
      </c>
      <c r="I493">
        <f t="shared" si="83"/>
        <v>1.2329672981352091</v>
      </c>
      <c r="J493">
        <f t="shared" si="84"/>
        <v>1.1102457844683987E-4</v>
      </c>
      <c r="K493">
        <f t="shared" si="85"/>
        <v>4.7640609567685632E-5</v>
      </c>
      <c r="L493">
        <f t="shared" si="86"/>
        <v>2.5938544984756434E-2</v>
      </c>
    </row>
    <row r="494" spans="2:12" x14ac:dyDescent="0.25">
      <c r="B494">
        <f t="shared" si="87"/>
        <v>0.18240000000000112</v>
      </c>
      <c r="C494">
        <f t="shared" si="79"/>
        <v>4.4448712718768696E-14</v>
      </c>
      <c r="D494">
        <f t="shared" si="80"/>
        <v>175311580.40690732</v>
      </c>
      <c r="E494">
        <f t="shared" si="81"/>
        <v>1.9029603097953598E-14</v>
      </c>
      <c r="F494">
        <f t="shared" si="82"/>
        <v>1.7774296767135508E-17</v>
      </c>
      <c r="G494">
        <f t="shared" si="77"/>
        <v>0.27780445449230429</v>
      </c>
      <c r="H494">
        <f t="shared" si="78"/>
        <v>0.11893501936220997</v>
      </c>
      <c r="I494">
        <f t="shared" si="83"/>
        <v>1.2327500284535702</v>
      </c>
      <c r="J494">
        <f t="shared" si="84"/>
        <v>1.1108935479459692E-4</v>
      </c>
      <c r="K494">
        <f t="shared" si="85"/>
        <v>4.759621266057472E-5</v>
      </c>
      <c r="L494">
        <f t="shared" si="86"/>
        <v>2.5986141197417007E-2</v>
      </c>
    </row>
    <row r="495" spans="2:12" x14ac:dyDescent="0.25">
      <c r="B495">
        <f t="shared" si="87"/>
        <v>0.18280000000000113</v>
      </c>
      <c r="C495">
        <f t="shared" si="79"/>
        <v>4.4474716691669015E-14</v>
      </c>
      <c r="D495">
        <f t="shared" si="80"/>
        <v>175252062.61672205</v>
      </c>
      <c r="E495">
        <f t="shared" si="81"/>
        <v>1.9011828801186461E-14</v>
      </c>
      <c r="F495">
        <f t="shared" si="82"/>
        <v>1.7784685882088053E-17</v>
      </c>
      <c r="G495">
        <f t="shared" si="77"/>
        <v>0.2779669793229313</v>
      </c>
      <c r="H495">
        <f t="shared" si="78"/>
        <v>0.11882393000741537</v>
      </c>
      <c r="I495">
        <f t="shared" si="83"/>
        <v>1.2325326320077801</v>
      </c>
      <c r="J495">
        <f t="shared" si="84"/>
        <v>1.1115428676305029E-4</v>
      </c>
      <c r="K495">
        <f t="shared" si="85"/>
        <v>4.7551789873926431E-5</v>
      </c>
      <c r="L495">
        <f t="shared" si="86"/>
        <v>2.6033692987290934E-2</v>
      </c>
    </row>
    <row r="496" spans="2:12" x14ac:dyDescent="0.25">
      <c r="B496">
        <f t="shared" si="87"/>
        <v>0.18320000000000114</v>
      </c>
      <c r="C496">
        <f t="shared" si="79"/>
        <v>4.4500783282486613E-14</v>
      </c>
      <c r="D496">
        <f t="shared" si="80"/>
        <v>175192458.25504506</v>
      </c>
      <c r="E496">
        <f t="shared" si="81"/>
        <v>1.8994044115304372E-14</v>
      </c>
      <c r="F496">
        <f t="shared" si="82"/>
        <v>1.7795099994831635E-17</v>
      </c>
      <c r="G496">
        <f t="shared" si="77"/>
        <v>0.27812989551554129</v>
      </c>
      <c r="H496">
        <f t="shared" si="78"/>
        <v>0.11871277572065231</v>
      </c>
      <c r="I496">
        <f t="shared" si="83"/>
        <v>1.2323151084932964</v>
      </c>
      <c r="J496">
        <f t="shared" si="84"/>
        <v>1.112193749676977E-4</v>
      </c>
      <c r="K496">
        <f t="shared" si="85"/>
        <v>4.7507341145614895E-5</v>
      </c>
      <c r="L496">
        <f t="shared" si="86"/>
        <v>2.6081200328436548E-2</v>
      </c>
    </row>
    <row r="497" spans="2:12" x14ac:dyDescent="0.25">
      <c r="B497">
        <f t="shared" si="87"/>
        <v>0.18360000000000115</v>
      </c>
      <c r="C497">
        <f t="shared" si="79"/>
        <v>4.4526912739471007E-14</v>
      </c>
      <c r="D497">
        <f t="shared" si="80"/>
        <v>175132767.07196671</v>
      </c>
      <c r="E497">
        <f t="shared" si="81"/>
        <v>1.8976249015309542E-14</v>
      </c>
      <c r="F497">
        <f t="shared" si="82"/>
        <v>1.7805539204392034E-17</v>
      </c>
      <c r="G497">
        <f t="shared" si="77"/>
        <v>0.27829320462169377</v>
      </c>
      <c r="H497">
        <f t="shared" si="78"/>
        <v>0.11860155634568463</v>
      </c>
      <c r="I497">
        <f t="shared" si="83"/>
        <v>1.2320974576043731</v>
      </c>
      <c r="J497">
        <f t="shared" si="84"/>
        <v>1.112846200274502E-4</v>
      </c>
      <c r="K497">
        <f t="shared" si="85"/>
        <v>4.7462866413268747E-5</v>
      </c>
      <c r="L497">
        <f t="shared" si="86"/>
        <v>2.6128663194849817E-2</v>
      </c>
    </row>
    <row r="498" spans="2:12" x14ac:dyDescent="0.25">
      <c r="B498">
        <f t="shared" si="87"/>
        <v>0.18400000000000116</v>
      </c>
      <c r="C498">
        <f t="shared" si="79"/>
        <v>4.4553105312251959E-14</v>
      </c>
      <c r="D498">
        <f t="shared" si="80"/>
        <v>175072988.81646633</v>
      </c>
      <c r="E498">
        <f t="shared" si="81"/>
        <v>1.8958443476105149E-14</v>
      </c>
      <c r="F498">
        <f t="shared" si="82"/>
        <v>1.7816003610345104E-17</v>
      </c>
      <c r="G498">
        <f t="shared" si="77"/>
        <v>0.2784569082015747</v>
      </c>
      <c r="H498">
        <f t="shared" si="78"/>
        <v>0.11849027172565717</v>
      </c>
      <c r="I498">
        <f t="shared" si="83"/>
        <v>1.2318796790340516</v>
      </c>
      <c r="J498">
        <f t="shared" si="84"/>
        <v>1.1135002256465689E-4</v>
      </c>
      <c r="K498">
        <f t="shared" si="85"/>
        <v>4.7418365614269721E-5</v>
      </c>
      <c r="L498">
        <f t="shared" si="86"/>
        <v>2.6176081560464085E-2</v>
      </c>
    </row>
    <row r="499" spans="2:12" x14ac:dyDescent="0.25">
      <c r="B499">
        <f t="shared" si="87"/>
        <v>0.18440000000000117</v>
      </c>
      <c r="C499">
        <f t="shared" si="79"/>
        <v>4.4579361251849025E-14</v>
      </c>
      <c r="D499">
        <f t="shared" si="80"/>
        <v>175013123.23640609</v>
      </c>
      <c r="E499">
        <f t="shared" si="81"/>
        <v>1.8940627472494803E-14</v>
      </c>
      <c r="F499">
        <f t="shared" si="82"/>
        <v>1.7826493312820708E-17</v>
      </c>
      <c r="G499">
        <f t="shared" si="77"/>
        <v>0.27862100782405635</v>
      </c>
      <c r="H499">
        <f t="shared" si="78"/>
        <v>0.11837892170309251</v>
      </c>
      <c r="I499">
        <f t="shared" si="83"/>
        <v>1.231661772474157</v>
      </c>
      <c r="J499">
        <f t="shared" si="84"/>
        <v>1.114155832051294E-4</v>
      </c>
      <c r="K499">
        <f t="shared" si="85"/>
        <v>4.7373838685751295E-5</v>
      </c>
      <c r="L499">
        <f t="shared" si="86"/>
        <v>2.6223455399149838E-2</v>
      </c>
    </row>
    <row r="500" spans="2:12" x14ac:dyDescent="0.25">
      <c r="B500">
        <f t="shared" si="87"/>
        <v>0.18480000000000119</v>
      </c>
      <c r="C500">
        <f t="shared" si="79"/>
        <v>4.4605680810681808E-14</v>
      </c>
      <c r="D500">
        <f t="shared" si="80"/>
        <v>174953170.07852378</v>
      </c>
      <c r="E500">
        <f t="shared" si="81"/>
        <v>1.8922800979181983E-14</v>
      </c>
      <c r="F500">
        <f t="shared" si="82"/>
        <v>1.783700841250668E-17</v>
      </c>
      <c r="G500">
        <f t="shared" si="77"/>
        <v>0.27878550506676131</v>
      </c>
      <c r="H500">
        <f t="shared" si="78"/>
        <v>0.11826750611988739</v>
      </c>
      <c r="I500">
        <f t="shared" si="83"/>
        <v>1.2314437376152885</v>
      </c>
      <c r="J500">
        <f t="shared" si="84"/>
        <v>1.1148130257816673E-4</v>
      </c>
      <c r="K500">
        <f t="shared" si="85"/>
        <v>4.7329285564597333E-5</v>
      </c>
      <c r="L500">
        <f t="shared" si="86"/>
        <v>2.6270784684714436E-2</v>
      </c>
    </row>
    <row r="501" spans="2:12" x14ac:dyDescent="0.25">
      <c r="B501">
        <f t="shared" si="87"/>
        <v>0.1852000000000012</v>
      </c>
      <c r="C501">
        <f t="shared" si="79"/>
        <v>4.4632064242579804E-14</v>
      </c>
      <c r="D501">
        <f t="shared" si="80"/>
        <v>174893129.0884265</v>
      </c>
      <c r="E501">
        <f t="shared" si="81"/>
        <v>1.8904963970769475E-14</v>
      </c>
      <c r="F501">
        <f t="shared" si="82"/>
        <v>1.7847549010652835E-17</v>
      </c>
      <c r="G501">
        <f t="shared" si="77"/>
        <v>0.27895040151612371</v>
      </c>
      <c r="H501">
        <f t="shared" si="78"/>
        <v>0.1181560248173092</v>
      </c>
      <c r="I501">
        <f t="shared" si="83"/>
        <v>1.2312255741468143</v>
      </c>
      <c r="J501">
        <f t="shared" si="84"/>
        <v>1.1154718131658021E-4</v>
      </c>
      <c r="K501">
        <f t="shared" si="85"/>
        <v>4.7284706187440674E-5</v>
      </c>
      <c r="L501">
        <f t="shared" si="86"/>
        <v>2.6318069390901876E-2</v>
      </c>
    </row>
    <row r="502" spans="2:12" x14ac:dyDescent="0.25">
      <c r="B502">
        <f t="shared" si="87"/>
        <v>0.18560000000000121</v>
      </c>
      <c r="C502">
        <f t="shared" si="79"/>
        <v>4.4658511802792756E-14</v>
      </c>
      <c r="D502">
        <f t="shared" si="80"/>
        <v>174833000.01058319</v>
      </c>
      <c r="E502">
        <f t="shared" si="81"/>
        <v>1.8887116421758823E-14</v>
      </c>
      <c r="F502">
        <f t="shared" si="82"/>
        <v>1.7858115209075025E-17</v>
      </c>
      <c r="G502">
        <f t="shared" si="77"/>
        <v>0.27911569876745473</v>
      </c>
      <c r="H502">
        <f t="shared" si="78"/>
        <v>0.11804447763599263</v>
      </c>
      <c r="I502">
        <f t="shared" si="83"/>
        <v>1.231007281756864</v>
      </c>
      <c r="J502">
        <f t="shared" si="84"/>
        <v>1.116132200567189E-4</v>
      </c>
      <c r="K502">
        <f t="shared" si="85"/>
        <v>4.7240100490661719E-5</v>
      </c>
      <c r="L502">
        <f t="shared" si="86"/>
        <v>2.6365309491392538E-2</v>
      </c>
    </row>
    <row r="503" spans="2:12" x14ac:dyDescent="0.25">
      <c r="B503">
        <f t="shared" si="87"/>
        <v>0.18600000000000122</v>
      </c>
      <c r="C503">
        <f t="shared" si="79"/>
        <v>4.4685023748000728E-14</v>
      </c>
      <c r="D503">
        <f t="shared" si="80"/>
        <v>174772782.58831832</v>
      </c>
      <c r="E503">
        <f t="shared" si="81"/>
        <v>1.8869258306549748E-14</v>
      </c>
      <c r="F503">
        <f t="shared" si="82"/>
        <v>1.7868707110159211E-17</v>
      </c>
      <c r="G503">
        <f t="shared" si="77"/>
        <v>0.27928139842500449</v>
      </c>
      <c r="H503">
        <f t="shared" si="78"/>
        <v>0.11793286441593591</v>
      </c>
      <c r="I503">
        <f t="shared" si="83"/>
        <v>1.2307888601323222</v>
      </c>
      <c r="J503">
        <f t="shared" si="84"/>
        <v>1.1167941943849504E-4</v>
      </c>
      <c r="K503">
        <f t="shared" si="85"/>
        <v>4.7195468410387061E-5</v>
      </c>
      <c r="L503">
        <f t="shared" si="86"/>
        <v>2.6412504959802924E-2</v>
      </c>
    </row>
    <row r="504" spans="2:12" x14ac:dyDescent="0.25">
      <c r="B504">
        <f t="shared" si="87"/>
        <v>0.18640000000000123</v>
      </c>
      <c r="C504">
        <f t="shared" si="79"/>
        <v>4.4711600336324443E-14</v>
      </c>
      <c r="D504">
        <f t="shared" si="80"/>
        <v>174712476.56380466</v>
      </c>
      <c r="E504">
        <f t="shared" si="81"/>
        <v>1.8851389599439589E-14</v>
      </c>
      <c r="F504">
        <f t="shared" si="82"/>
        <v>1.7879324816865545E-17</v>
      </c>
      <c r="G504">
        <f t="shared" si="77"/>
        <v>0.27944750210202779</v>
      </c>
      <c r="H504">
        <f t="shared" si="78"/>
        <v>0.11782118499649742</v>
      </c>
      <c r="I504">
        <f t="shared" si="83"/>
        <v>1.2305703089588211</v>
      </c>
      <c r="J504">
        <f t="shared" si="84"/>
        <v>1.1174578010540965E-4</v>
      </c>
      <c r="K504">
        <f t="shared" si="85"/>
        <v>4.7150809882488019E-5</v>
      </c>
      <c r="L504">
        <f t="shared" si="86"/>
        <v>2.6459655769685411E-2</v>
      </c>
    </row>
    <row r="505" spans="2:12" x14ac:dyDescent="0.25">
      <c r="B505">
        <f t="shared" si="87"/>
        <v>0.18680000000000124</v>
      </c>
      <c r="C505">
        <f t="shared" si="79"/>
        <v>4.4738241827335843E-14</v>
      </c>
      <c r="D505">
        <f t="shared" si="80"/>
        <v>174652081.67805612</v>
      </c>
      <c r="E505">
        <f t="shared" si="81"/>
        <v>1.8833510274622723E-14</v>
      </c>
      <c r="F505">
        <f t="shared" si="82"/>
        <v>1.7889968432732571E-17</v>
      </c>
      <c r="G505">
        <f t="shared" si="77"/>
        <v>0.27961401142084902</v>
      </c>
      <c r="H505">
        <f t="shared" si="78"/>
        <v>0.11770943921639201</v>
      </c>
      <c r="I505">
        <f t="shared" si="83"/>
        <v>1.2303516279207336</v>
      </c>
      <c r="J505">
        <f t="shared" si="84"/>
        <v>1.1181230270457856E-4</v>
      </c>
      <c r="K505">
        <f t="shared" si="85"/>
        <v>4.710612484257924E-5</v>
      </c>
      <c r="L505">
        <f t="shared" si="86"/>
        <v>2.650676189452799E-2</v>
      </c>
    </row>
    <row r="506" spans="2:12" x14ac:dyDescent="0.25">
      <c r="B506">
        <f t="shared" si="87"/>
        <v>0.18720000000000125</v>
      </c>
      <c r="C506">
        <f t="shared" si="79"/>
        <v>4.4764948482068509E-14</v>
      </c>
      <c r="D506">
        <f t="shared" si="80"/>
        <v>174591597.67092088</v>
      </c>
      <c r="E506">
        <f t="shared" si="81"/>
        <v>1.8815620306189991E-14</v>
      </c>
      <c r="F506">
        <f t="shared" si="82"/>
        <v>1.7900638061881382E-17</v>
      </c>
      <c r="G506">
        <f t="shared" si="77"/>
        <v>0.27978092801292814</v>
      </c>
      <c r="H506">
        <f t="shared" si="78"/>
        <v>0.11759762691368743</v>
      </c>
      <c r="I506">
        <f t="shared" si="83"/>
        <v>1.2301328167011658</v>
      </c>
      <c r="J506">
        <f t="shared" si="84"/>
        <v>1.1187898788675863E-4</v>
      </c>
      <c r="K506">
        <f t="shared" si="85"/>
        <v>4.7061413226017242E-5</v>
      </c>
      <c r="L506">
        <f t="shared" si="86"/>
        <v>2.6553823307754007E-2</v>
      </c>
    </row>
    <row r="507" spans="2:12" x14ac:dyDescent="0.25">
      <c r="B507">
        <f t="shared" si="87"/>
        <v>0.18760000000000127</v>
      </c>
      <c r="C507">
        <f t="shared" si="79"/>
        <v>4.479172056302815E-14</v>
      </c>
      <c r="D507">
        <f t="shared" si="80"/>
        <v>174531024.28107443</v>
      </c>
      <c r="E507">
        <f t="shared" si="81"/>
        <v>1.879771966812811E-14</v>
      </c>
      <c r="F507">
        <f t="shared" si="82"/>
        <v>1.7911333809019844E-17</v>
      </c>
      <c r="G507">
        <f t="shared" si="77"/>
        <v>0.27994825351892594</v>
      </c>
      <c r="H507">
        <f t="shared" si="78"/>
        <v>0.11748574792580067</v>
      </c>
      <c r="I507">
        <f t="shared" si="83"/>
        <v>1.2299138749819511</v>
      </c>
      <c r="J507">
        <f t="shared" si="84"/>
        <v>1.1194583630637403E-4</v>
      </c>
      <c r="K507">
        <f t="shared" si="85"/>
        <v>4.7016674967898967E-5</v>
      </c>
      <c r="L507">
        <f t="shared" si="86"/>
        <v>2.6600839982721905E-2</v>
      </c>
    </row>
    <row r="508" spans="2:12" x14ac:dyDescent="0.25">
      <c r="B508">
        <f t="shared" si="87"/>
        <v>0.18800000000000128</v>
      </c>
      <c r="C508">
        <f t="shared" si="79"/>
        <v>4.4818558334203598E-14</v>
      </c>
      <c r="D508">
        <f t="shared" si="80"/>
        <v>174470361.24601188</v>
      </c>
      <c r="E508">
        <f t="shared" si="81"/>
        <v>1.877980833431909E-14</v>
      </c>
      <c r="F508">
        <f t="shared" si="82"/>
        <v>1.7922055779446864E-17</v>
      </c>
      <c r="G508">
        <f t="shared" si="77"/>
        <v>0.28011598958877248</v>
      </c>
      <c r="H508">
        <f t="shared" si="78"/>
        <v>0.1173738020894943</v>
      </c>
      <c r="I508">
        <f t="shared" si="83"/>
        <v>1.2296948024436416</v>
      </c>
      <c r="J508">
        <f t="shared" si="84"/>
        <v>1.1201284862154289E-4</v>
      </c>
      <c r="K508">
        <f t="shared" si="85"/>
        <v>4.6971910003060334E-5</v>
      </c>
      <c r="L508">
        <f t="shared" si="86"/>
        <v>2.6647811892724964E-2</v>
      </c>
    </row>
    <row r="509" spans="2:12" x14ac:dyDescent="0.25">
      <c r="B509">
        <f t="shared" si="87"/>
        <v>0.18840000000000129</v>
      </c>
      <c r="C509">
        <f t="shared" si="79"/>
        <v>4.4845462061077249E-14</v>
      </c>
      <c r="D509">
        <f t="shared" si="80"/>
        <v>174409608.30204135</v>
      </c>
      <c r="E509">
        <f t="shared" si="81"/>
        <v>1.8761886278539643E-14</v>
      </c>
      <c r="F509">
        <f t="shared" si="82"/>
        <v>1.7932804079056683E-17</v>
      </c>
      <c r="G509">
        <f t="shared" si="77"/>
        <v>0.28028413788173279</v>
      </c>
      <c r="H509">
        <f t="shared" si="78"/>
        <v>0.11726178924087276</v>
      </c>
      <c r="I509">
        <f t="shared" si="83"/>
        <v>1.2294755987655019</v>
      </c>
      <c r="J509">
        <f t="shared" si="84"/>
        <v>1.1208002549410426E-4</v>
      </c>
      <c r="K509">
        <f t="shared" si="85"/>
        <v>4.6927118266074756E-5</v>
      </c>
      <c r="L509">
        <f t="shared" si="86"/>
        <v>2.669473901099104E-2</v>
      </c>
    </row>
    <row r="510" spans="2:12" x14ac:dyDescent="0.25">
      <c r="B510">
        <f t="shared" si="87"/>
        <v>0.1888000000000013</v>
      </c>
      <c r="C510">
        <f t="shared" si="79"/>
        <v>4.4872432010636369E-14</v>
      </c>
      <c r="D510">
        <f t="shared" si="80"/>
        <v>174348765.18427593</v>
      </c>
      <c r="E510">
        <f t="shared" si="81"/>
        <v>1.8743953474460586E-14</v>
      </c>
      <c r="F510">
        <f t="shared" si="82"/>
        <v>1.7943578814343238E-17</v>
      </c>
      <c r="G510">
        <f t="shared" si="77"/>
        <v>0.28045270006647727</v>
      </c>
      <c r="H510">
        <f t="shared" si="78"/>
        <v>0.11714970921537865</v>
      </c>
      <c r="I510">
        <f t="shared" si="83"/>
        <v>1.2292562636255009</v>
      </c>
      <c r="J510">
        <f t="shared" si="84"/>
        <v>1.1214736758964523E-4</v>
      </c>
      <c r="K510">
        <f t="shared" si="85"/>
        <v>4.6882299691251629E-5</v>
      </c>
      <c r="L510">
        <f t="shared" si="86"/>
        <v>2.6741621310682293E-2</v>
      </c>
    </row>
    <row r="511" spans="2:12" x14ac:dyDescent="0.25">
      <c r="B511">
        <f t="shared" si="87"/>
        <v>0.18920000000000131</v>
      </c>
      <c r="C511">
        <f t="shared" si="79"/>
        <v>4.4899468451383557E-14</v>
      </c>
      <c r="D511">
        <f t="shared" si="80"/>
        <v>174287831.62662727</v>
      </c>
      <c r="E511">
        <f t="shared" si="81"/>
        <v>1.8726009895646244E-14</v>
      </c>
      <c r="F511">
        <f t="shared" si="82"/>
        <v>1.7954380092404499E-17</v>
      </c>
      <c r="G511">
        <f t="shared" si="77"/>
        <v>0.28062167782114722</v>
      </c>
      <c r="H511">
        <f t="shared" si="78"/>
        <v>0.117037561847789</v>
      </c>
      <c r="I511">
        <f t="shared" si="83"/>
        <v>1.2290367967003055</v>
      </c>
      <c r="J511">
        <f t="shared" si="84"/>
        <v>1.1221487557752812E-4</v>
      </c>
      <c r="K511">
        <f t="shared" si="85"/>
        <v>4.6837454212634876E-5</v>
      </c>
      <c r="L511">
        <f t="shared" si="86"/>
        <v>2.6788458764894926E-2</v>
      </c>
    </row>
    <row r="512" spans="2:12" x14ac:dyDescent="0.25">
      <c r="B512">
        <f t="shared" si="87"/>
        <v>0.18960000000000132</v>
      </c>
      <c r="C512">
        <f t="shared" si="79"/>
        <v>4.4926571653348331E-14</v>
      </c>
      <c r="D512">
        <f t="shared" si="80"/>
        <v>174226807.36179739</v>
      </c>
      <c r="E512">
        <f t="shared" si="81"/>
        <v>1.8708055515553838E-14</v>
      </c>
      <c r="F512">
        <f t="shared" si="82"/>
        <v>1.7965208020946891E-17</v>
      </c>
      <c r="G512">
        <f t="shared" si="77"/>
        <v>0.28079107283342708</v>
      </c>
      <c r="H512">
        <f t="shared" si="78"/>
        <v>0.11692534697221146</v>
      </c>
      <c r="I512">
        <f t="shared" si="83"/>
        <v>1.2288171976652724</v>
      </c>
      <c r="J512">
        <f t="shared" si="84"/>
        <v>1.1228255013091808E-4</v>
      </c>
      <c r="K512">
        <f t="shared" si="85"/>
        <v>4.6792581764001436E-5</v>
      </c>
      <c r="L512">
        <f t="shared" si="86"/>
        <v>2.6835251346658928E-2</v>
      </c>
    </row>
    <row r="513" spans="2:12" x14ac:dyDescent="0.25">
      <c r="B513">
        <f t="shared" si="87"/>
        <v>0.19000000000000133</v>
      </c>
      <c r="C513">
        <f t="shared" si="79"/>
        <v>4.4953741888098132E-14</v>
      </c>
      <c r="D513">
        <f t="shared" si="80"/>
        <v>174165692.1212714</v>
      </c>
      <c r="E513">
        <f t="shared" si="81"/>
        <v>1.8690090307532889E-14</v>
      </c>
      <c r="F513">
        <f t="shared" si="82"/>
        <v>1.7976062708289809E-17</v>
      </c>
      <c r="G513">
        <f t="shared" si="77"/>
        <v>0.28096088680061332</v>
      </c>
      <c r="H513">
        <f t="shared" si="78"/>
        <v>0.11681306442208056</v>
      </c>
      <c r="I513">
        <f t="shared" si="83"/>
        <v>1.228597466194441</v>
      </c>
      <c r="J513">
        <f t="shared" si="84"/>
        <v>1.1235039192681128E-4</v>
      </c>
      <c r="K513">
        <f t="shared" si="85"/>
        <v>4.6747682278859743E-5</v>
      </c>
      <c r="L513">
        <f t="shared" si="86"/>
        <v>2.6881999028937786E-2</v>
      </c>
    </row>
    <row r="514" spans="2:12" x14ac:dyDescent="0.25">
      <c r="B514">
        <f t="shared" si="87"/>
        <v>0.19040000000000135</v>
      </c>
      <c r="C514">
        <f t="shared" si="79"/>
        <v>4.4980979428749406E-14</v>
      </c>
      <c r="D514">
        <f t="shared" si="80"/>
        <v>174104485.63531044</v>
      </c>
      <c r="E514">
        <f t="shared" si="81"/>
        <v>1.86721142448246E-14</v>
      </c>
      <c r="F514">
        <f t="shared" si="82"/>
        <v>1.7986944263370024E-17</v>
      </c>
      <c r="G514">
        <f t="shared" si="77"/>
        <v>0.28113112142968377</v>
      </c>
      <c r="H514">
        <f t="shared" si="78"/>
        <v>0.11670071403015372</v>
      </c>
      <c r="I514">
        <f t="shared" si="83"/>
        <v>1.2283776019605259</v>
      </c>
      <c r="J514">
        <f t="shared" si="84"/>
        <v>1.1241840164606265E-4</v>
      </c>
      <c r="K514">
        <f t="shared" si="85"/>
        <v>4.6702755690448193E-5</v>
      </c>
      <c r="L514">
        <f t="shared" si="86"/>
        <v>2.6928701784628233E-2</v>
      </c>
    </row>
    <row r="515" spans="2:12" x14ac:dyDescent="0.25">
      <c r="B515">
        <f t="shared" si="87"/>
        <v>0.19080000000000136</v>
      </c>
      <c r="C515">
        <f t="shared" si="79"/>
        <v>4.5008284549979285E-14</v>
      </c>
      <c r="D515">
        <f t="shared" si="80"/>
        <v>174043187.63294354</v>
      </c>
      <c r="E515">
        <f t="shared" si="81"/>
        <v>1.865412730056123E-14</v>
      </c>
      <c r="F515">
        <f t="shared" si="82"/>
        <v>1.7997852795746253E-17</v>
      </c>
      <c r="G515">
        <f t="shared" si="77"/>
        <v>0.28130177843737048</v>
      </c>
      <c r="H515">
        <f t="shared" si="78"/>
        <v>0.11658829562850768</v>
      </c>
      <c r="I515">
        <f t="shared" si="83"/>
        <v>1.2281576046349096</v>
      </c>
      <c r="J515">
        <f t="shared" si="84"/>
        <v>1.1248657997341407E-4</v>
      </c>
      <c r="K515">
        <f t="shared" si="85"/>
        <v>4.6657801931733615E-5</v>
      </c>
      <c r="L515">
        <f t="shared" si="86"/>
        <v>2.6975359586559968E-2</v>
      </c>
    </row>
    <row r="516" spans="2:12" x14ac:dyDescent="0.25">
      <c r="B516">
        <f t="shared" si="87"/>
        <v>0.19120000000000137</v>
      </c>
      <c r="C516">
        <f t="shared" si="79"/>
        <v>4.5035657528036961E-14</v>
      </c>
      <c r="D516">
        <f t="shared" si="80"/>
        <v>173981797.84196013</v>
      </c>
      <c r="E516">
        <f t="shared" si="81"/>
        <v>1.8636129447765483E-14</v>
      </c>
      <c r="F516">
        <f t="shared" si="82"/>
        <v>1.8008788415603765E-17</v>
      </c>
      <c r="G516">
        <f t="shared" si="77"/>
        <v>0.28147285955023094</v>
      </c>
      <c r="H516">
        <f t="shared" si="78"/>
        <v>0.11647580904853426</v>
      </c>
      <c r="I516">
        <f t="shared" si="83"/>
        <v>1.2279374738876339</v>
      </c>
      <c r="J516">
        <f t="shared" si="84"/>
        <v>1.1255492759752351E-4</v>
      </c>
      <c r="K516">
        <f t="shared" si="85"/>
        <v>4.6612820935409726E-5</v>
      </c>
      <c r="L516">
        <f t="shared" si="86"/>
        <v>2.7021972407495379E-2</v>
      </c>
    </row>
    <row r="517" spans="2:12" x14ac:dyDescent="0.25">
      <c r="B517">
        <f t="shared" si="87"/>
        <v>0.19160000000000138</v>
      </c>
      <c r="C517">
        <f t="shared" si="79"/>
        <v>4.5063098640755334E-14</v>
      </c>
      <c r="D517">
        <f t="shared" si="80"/>
        <v>173920315.98890245</v>
      </c>
      <c r="E517">
        <f t="shared" si="81"/>
        <v>1.8618120659349879E-14</v>
      </c>
      <c r="F517">
        <f t="shared" si="82"/>
        <v>1.8019751233758975E-17</v>
      </c>
      <c r="G517">
        <f t="shared" si="77"/>
        <v>0.2816443665047208</v>
      </c>
      <c r="H517">
        <f t="shared" si="78"/>
        <v>0.11636325412093673</v>
      </c>
      <c r="I517">
        <f t="shared" si="83"/>
        <v>1.2277172093873934</v>
      </c>
      <c r="J517">
        <f t="shared" si="84"/>
        <v>1.1262344521099357E-4</v>
      </c>
      <c r="K517">
        <f t="shared" si="85"/>
        <v>4.6567812633895535E-5</v>
      </c>
      <c r="L517">
        <f t="shared" si="86"/>
        <v>2.7068540220129274E-2</v>
      </c>
    </row>
    <row r="518" spans="2:12" x14ac:dyDescent="0.25">
      <c r="B518">
        <f t="shared" si="87"/>
        <v>0.19200000000000139</v>
      </c>
      <c r="C518">
        <f t="shared" si="79"/>
        <v>4.5090608167562561E-14</v>
      </c>
      <c r="D518">
        <f t="shared" si="80"/>
        <v>173858741.79905781</v>
      </c>
      <c r="E518">
        <f t="shared" si="81"/>
        <v>1.8600100908116121E-14</v>
      </c>
      <c r="F518">
        <f t="shared" si="82"/>
        <v>1.8030741361664096E-17</v>
      </c>
      <c r="G518">
        <f t="shared" si="77"/>
        <v>0.28181630104726602</v>
      </c>
      <c r="H518">
        <f t="shared" si="78"/>
        <v>0.11625063067572575</v>
      </c>
      <c r="I518">
        <f t="shared" si="83"/>
        <v>1.2274968108015272</v>
      </c>
      <c r="J518">
        <f t="shared" si="84"/>
        <v>1.1269213351040061E-4</v>
      </c>
      <c r="K518">
        <f t="shared" si="85"/>
        <v>4.6522776959333831E-5</v>
      </c>
      <c r="L518">
        <f t="shared" si="86"/>
        <v>2.7115062997088608E-2</v>
      </c>
    </row>
    <row r="519" spans="2:12" x14ac:dyDescent="0.25">
      <c r="B519">
        <f t="shared" si="87"/>
        <v>0.1924000000000014</v>
      </c>
      <c r="C519">
        <f t="shared" si="79"/>
        <v>4.5118186389494076E-14</v>
      </c>
      <c r="D519">
        <f t="shared" si="80"/>
        <v>173797074.99645063</v>
      </c>
      <c r="E519">
        <f t="shared" si="81"/>
        <v>1.8582070166754458E-14</v>
      </c>
      <c r="F519">
        <f t="shared" si="82"/>
        <v>1.8041758911411847E-17</v>
      </c>
      <c r="G519">
        <f t="shared" si="77"/>
        <v>0.28198866493433794</v>
      </c>
      <c r="H519">
        <f t="shared" si="78"/>
        <v>0.11613793854221535</v>
      </c>
      <c r="I519">
        <f t="shared" si="83"/>
        <v>1.2272762777960113</v>
      </c>
      <c r="J519">
        <f t="shared" si="84"/>
        <v>1.1276099319632404E-4</v>
      </c>
      <c r="K519">
        <f t="shared" si="85"/>
        <v>4.6477713843589548E-5</v>
      </c>
      <c r="L519">
        <f t="shared" si="86"/>
        <v>2.7161540710932196E-2</v>
      </c>
    </row>
    <row r="520" spans="2:12" x14ac:dyDescent="0.25">
      <c r="B520">
        <f t="shared" si="87"/>
        <v>0.19280000000000141</v>
      </c>
      <c r="C520">
        <f t="shared" si="79"/>
        <v>4.5145833589204294E-14</v>
      </c>
      <c r="D520">
        <f t="shared" si="80"/>
        <v>173735315.30383468</v>
      </c>
      <c r="E520">
        <f t="shared" si="81"/>
        <v>1.8564028407843047E-14</v>
      </c>
      <c r="F520">
        <f t="shared" si="82"/>
        <v>1.8052803995740192E-17</v>
      </c>
      <c r="G520">
        <f t="shared" si="77"/>
        <v>0.28216145993252678</v>
      </c>
      <c r="H520">
        <f t="shared" si="78"/>
        <v>0.11602517754901903</v>
      </c>
      <c r="I520">
        <f t="shared" si="83"/>
        <v>1.2270556100354506</v>
      </c>
      <c r="J520">
        <f t="shared" si="84"/>
        <v>1.1283002497337619E-4</v>
      </c>
      <c r="K520">
        <f t="shared" si="85"/>
        <v>4.6432623218248206E-5</v>
      </c>
      <c r="L520">
        <f t="shared" si="86"/>
        <v>2.7207973334150443E-2</v>
      </c>
    </row>
    <row r="521" spans="2:12" x14ac:dyDescent="0.25">
      <c r="B521">
        <f t="shared" si="87"/>
        <v>0.19320000000000143</v>
      </c>
      <c r="C521">
        <f t="shared" si="79"/>
        <v>4.5173550050978845E-14</v>
      </c>
      <c r="D521">
        <f t="shared" si="80"/>
        <v>173673462.44268498</v>
      </c>
      <c r="E521">
        <f t="shared" si="81"/>
        <v>1.8545975603847305E-14</v>
      </c>
      <c r="F521">
        <f t="shared" si="82"/>
        <v>1.8063876728037148E-17</v>
      </c>
      <c r="G521">
        <f t="shared" si="77"/>
        <v>0.28233468781861776</v>
      </c>
      <c r="H521">
        <f t="shared" si="78"/>
        <v>0.11591234752404565</v>
      </c>
      <c r="I521">
        <f t="shared" si="83"/>
        <v>1.2268348071830713</v>
      </c>
      <c r="J521">
        <f t="shared" si="84"/>
        <v>1.1289922955023214E-4</v>
      </c>
      <c r="K521">
        <f t="shared" si="85"/>
        <v>4.6387505014614269E-5</v>
      </c>
      <c r="L521">
        <f t="shared" si="86"/>
        <v>2.7254360839165059E-2</v>
      </c>
    </row>
    <row r="522" spans="2:12" x14ac:dyDescent="0.25">
      <c r="B522">
        <f t="shared" si="87"/>
        <v>0.19360000000000144</v>
      </c>
      <c r="C522">
        <f t="shared" si="79"/>
        <v>4.5201336060746397E-14</v>
      </c>
      <c r="D522">
        <f t="shared" si="80"/>
        <v>173611516.13319021</v>
      </c>
      <c r="E522">
        <f t="shared" si="81"/>
        <v>1.8527911727119269E-14</v>
      </c>
      <c r="F522">
        <f t="shared" si="82"/>
        <v>1.8074977222345565E-17</v>
      </c>
      <c r="G522">
        <f t="shared" si="77"/>
        <v>0.28250835037966499</v>
      </c>
      <c r="H522">
        <f t="shared" si="78"/>
        <v>0.11579944829449543</v>
      </c>
      <c r="I522">
        <f t="shared" si="83"/>
        <v>1.2266138689007124</v>
      </c>
      <c r="J522">
        <f t="shared" si="84"/>
        <v>1.1296860763965979E-4</v>
      </c>
      <c r="K522">
        <f t="shared" si="85"/>
        <v>4.6342359163709541E-5</v>
      </c>
      <c r="L522">
        <f t="shared" si="86"/>
        <v>2.7300703198328769E-2</v>
      </c>
    </row>
    <row r="523" spans="2:12" x14ac:dyDescent="0.25">
      <c r="B523">
        <f t="shared" si="87"/>
        <v>0.19400000000000145</v>
      </c>
      <c r="C523">
        <f t="shared" si="79"/>
        <v>4.5229191906091297E-14</v>
      </c>
      <c r="D523">
        <f t="shared" si="80"/>
        <v>173549476.094244</v>
      </c>
      <c r="E523">
        <f t="shared" si="81"/>
        <v>1.8509836749896925E-14</v>
      </c>
      <c r="F523">
        <f t="shared" si="82"/>
        <v>1.8086105593368058E-17</v>
      </c>
      <c r="G523">
        <f t="shared" si="77"/>
        <v>0.28268244941307058</v>
      </c>
      <c r="H523">
        <f t="shared" si="78"/>
        <v>0.11568647968685578</v>
      </c>
      <c r="I523">
        <f t="shared" si="83"/>
        <v>1.2263927948488185</v>
      </c>
      <c r="J523">
        <f t="shared" si="84"/>
        <v>1.1303815995855035E-4</v>
      </c>
      <c r="K523">
        <f t="shared" si="85"/>
        <v>4.6297185596271567E-5</v>
      </c>
      <c r="L523">
        <f t="shared" si="86"/>
        <v>2.7347000383925041E-2</v>
      </c>
    </row>
    <row r="524" spans="2:12" x14ac:dyDescent="0.25">
      <c r="B524">
        <f t="shared" si="87"/>
        <v>0.19440000000000146</v>
      </c>
      <c r="C524">
        <f t="shared" si="79"/>
        <v>4.5257117876265623E-14</v>
      </c>
      <c r="D524">
        <f t="shared" si="80"/>
        <v>173487342.04343721</v>
      </c>
      <c r="E524">
        <f t="shared" si="81"/>
        <v>1.8491750644303557E-14</v>
      </c>
      <c r="F524">
        <f t="shared" si="82"/>
        <v>1.8097261956471903E-17</v>
      </c>
      <c r="G524">
        <f t="shared" si="77"/>
        <v>0.2828569867266601</v>
      </c>
      <c r="H524">
        <f t="shared" si="78"/>
        <v>0.11557344152689722</v>
      </c>
      <c r="I524">
        <f t="shared" si="83"/>
        <v>1.2261715846864307</v>
      </c>
      <c r="J524">
        <f t="shared" si="84"/>
        <v>1.1310788722794938E-4</v>
      </c>
      <c r="K524">
        <f t="shared" si="85"/>
        <v>4.6251984242751924E-5</v>
      </c>
      <c r="L524">
        <f t="shared" si="86"/>
        <v>2.7393252368167791E-2</v>
      </c>
    </row>
    <row r="525" spans="2:12" x14ac:dyDescent="0.25">
      <c r="B525">
        <f t="shared" si="87"/>
        <v>0.19480000000000147</v>
      </c>
      <c r="C525">
        <f t="shared" si="79"/>
        <v>4.5285114262201731E-14</v>
      </c>
      <c r="D525">
        <f t="shared" si="80"/>
        <v>173425113.69704983</v>
      </c>
      <c r="E525">
        <f t="shared" si="81"/>
        <v>1.8473653382347086E-14</v>
      </c>
      <c r="F525">
        <f t="shared" si="82"/>
        <v>1.810844642769399E-17</v>
      </c>
      <c r="G525">
        <f t="shared" si="77"/>
        <v>0.28303196413876081</v>
      </c>
      <c r="H525">
        <f t="shared" si="78"/>
        <v>0.11546033363966927</v>
      </c>
      <c r="I525">
        <f t="shared" si="83"/>
        <v>1.22595023807118</v>
      </c>
      <c r="J525">
        <f t="shared" si="84"/>
        <v>1.1317779017308742E-4</v>
      </c>
      <c r="K525">
        <f t="shared" si="85"/>
        <v>4.6206755033314622E-5</v>
      </c>
      <c r="L525">
        <f t="shared" si="86"/>
        <v>2.7439459123201105E-2</v>
      </c>
    </row>
    <row r="526" spans="2:12" x14ac:dyDescent="0.25">
      <c r="B526">
        <f t="shared" si="87"/>
        <v>0.19520000000000148</v>
      </c>
      <c r="C526">
        <f t="shared" si="79"/>
        <v>4.5313181356524866E-14</v>
      </c>
      <c r="D526">
        <f t="shared" si="80"/>
        <v>173362790.77004236</v>
      </c>
      <c r="E526">
        <f t="shared" si="81"/>
        <v>1.8455544935919391E-14</v>
      </c>
      <c r="F526">
        <f t="shared" si="82"/>
        <v>1.8119659123745841E-17</v>
      </c>
      <c r="G526">
        <f t="shared" si="77"/>
        <v>0.28320738347828039</v>
      </c>
      <c r="H526">
        <f t="shared" si="78"/>
        <v>0.11534715584949617</v>
      </c>
      <c r="I526">
        <f t="shared" si="83"/>
        <v>1.2257287546592768</v>
      </c>
      <c r="J526">
        <f t="shared" si="84"/>
        <v>1.1324786952341148E-4</v>
      </c>
      <c r="K526">
        <f t="shared" si="85"/>
        <v>4.6161497897834413E-5</v>
      </c>
      <c r="L526">
        <f t="shared" si="86"/>
        <v>2.7485620621098938E-2</v>
      </c>
    </row>
    <row r="527" spans="2:12" x14ac:dyDescent="0.25">
      <c r="B527">
        <f t="shared" si="87"/>
        <v>0.19560000000000149</v>
      </c>
      <c r="C527">
        <f t="shared" si="79"/>
        <v>4.5341319453565828E-14</v>
      </c>
      <c r="D527">
        <f t="shared" si="80"/>
        <v>173300372.97604772</v>
      </c>
      <c r="E527">
        <f t="shared" si="81"/>
        <v>1.8437425276795645E-14</v>
      </c>
      <c r="F527">
        <f t="shared" si="82"/>
        <v>1.8130900162018659E-17</v>
      </c>
      <c r="G527">
        <f t="shared" si="77"/>
        <v>0.28338324658478642</v>
      </c>
      <c r="H527">
        <f t="shared" si="78"/>
        <v>0.11523390797997278</v>
      </c>
      <c r="I527">
        <f t="shared" si="83"/>
        <v>1.2255071341055053</v>
      </c>
      <c r="J527">
        <f t="shared" si="84"/>
        <v>1.133181260126166E-4</v>
      </c>
      <c r="K527">
        <f t="shared" si="85"/>
        <v>4.6116212765895116E-5</v>
      </c>
      <c r="L527">
        <f t="shared" si="86"/>
        <v>2.7531736833864832E-2</v>
      </c>
    </row>
    <row r="528" spans="2:12" x14ac:dyDescent="0.25">
      <c r="B528">
        <f t="shared" si="87"/>
        <v>0.19600000000000151</v>
      </c>
      <c r="C528">
        <f t="shared" si="79"/>
        <v>4.5369528849373829E-14</v>
      </c>
      <c r="D528">
        <f t="shared" si="80"/>
        <v>173237860.02736279</v>
      </c>
      <c r="E528">
        <f t="shared" si="81"/>
        <v>1.8419294376633627E-14</v>
      </c>
      <c r="F528">
        <f t="shared" si="82"/>
        <v>1.8142169660588449E-17</v>
      </c>
      <c r="G528">
        <f t="shared" si="77"/>
        <v>0.2835595553085864</v>
      </c>
      <c r="H528">
        <f t="shared" si="78"/>
        <v>0.11512058985396016</v>
      </c>
      <c r="I528">
        <f t="shared" si="83"/>
        <v>1.2252853760632132</v>
      </c>
      <c r="J528">
        <f t="shared" si="84"/>
        <v>1.1338856037867782E-4</v>
      </c>
      <c r="K528">
        <f t="shared" si="85"/>
        <v>4.6070899566787906E-5</v>
      </c>
      <c r="L528">
        <f t="shared" si="86"/>
        <v>2.757780773343162E-2</v>
      </c>
    </row>
    <row r="529" spans="2:12" x14ac:dyDescent="0.25">
      <c r="B529">
        <f t="shared" si="87"/>
        <v>0.19640000000000152</v>
      </c>
      <c r="C529">
        <f t="shared" si="79"/>
        <v>4.5397809841729294E-14</v>
      </c>
      <c r="D529">
        <f t="shared" si="80"/>
        <v>173175251.63494006</v>
      </c>
      <c r="E529">
        <f t="shared" si="81"/>
        <v>1.8401152206973038E-14</v>
      </c>
      <c r="F529">
        <f t="shared" si="82"/>
        <v>1.8153467738221145E-17</v>
      </c>
      <c r="G529">
        <f t="shared" si="77"/>
        <v>0.28373631151080808</v>
      </c>
      <c r="H529">
        <f t="shared" si="78"/>
        <v>0.11500720129358147</v>
      </c>
      <c r="I529">
        <f t="shared" si="83"/>
        <v>1.2250634801843041</v>
      </c>
      <c r="J529">
        <f t="shared" si="84"/>
        <v>1.1345917336388214E-4</v>
      </c>
      <c r="K529">
        <f t="shared" si="85"/>
        <v>4.6025558229509642E-5</v>
      </c>
      <c r="L529">
        <f t="shared" si="86"/>
        <v>2.762383329166113E-2</v>
      </c>
    </row>
    <row r="530" spans="2:12" x14ac:dyDescent="0.25">
      <c r="B530">
        <f t="shared" si="87"/>
        <v>0.19680000000000153</v>
      </c>
      <c r="C530">
        <f t="shared" si="79"/>
        <v>4.5426162730157081E-14</v>
      </c>
      <c r="D530">
        <f t="shared" si="80"/>
        <v>173112547.5083788</v>
      </c>
      <c r="E530">
        <f t="shared" si="81"/>
        <v>1.8382998739234817E-14</v>
      </c>
      <c r="F530">
        <f t="shared" si="82"/>
        <v>1.8164794514377795E-17</v>
      </c>
      <c r="G530">
        <f t="shared" si="77"/>
        <v>0.28391351706348172</v>
      </c>
      <c r="H530">
        <f t="shared" si="78"/>
        <v>0.11489374212021759</v>
      </c>
      <c r="I530">
        <f t="shared" si="83"/>
        <v>1.2248414461192292</v>
      </c>
      <c r="J530">
        <f t="shared" si="84"/>
        <v>1.1352996571486122E-4</v>
      </c>
      <c r="K530">
        <f t="shared" si="85"/>
        <v>4.598018868276113E-5</v>
      </c>
      <c r="L530">
        <f t="shared" si="86"/>
        <v>2.7669813480343891E-2</v>
      </c>
    </row>
    <row r="531" spans="2:12" x14ac:dyDescent="0.25">
      <c r="B531">
        <f t="shared" si="87"/>
        <v>0.19720000000000154</v>
      </c>
      <c r="C531">
        <f t="shared" si="79"/>
        <v>4.5454587815939577E-14</v>
      </c>
      <c r="D531">
        <f t="shared" si="80"/>
        <v>173049747.3559168</v>
      </c>
      <c r="E531">
        <f t="shared" si="81"/>
        <v>1.836483394472044E-14</v>
      </c>
      <c r="F531">
        <f t="shared" si="82"/>
        <v>1.8176150109219854E-17</v>
      </c>
      <c r="G531">
        <f t="shared" si="77"/>
        <v>0.28409117384962229</v>
      </c>
      <c r="H531">
        <f t="shared" si="78"/>
        <v>0.11478021215450275</v>
      </c>
      <c r="I531">
        <f t="shared" si="83"/>
        <v>1.2246192735169781</v>
      </c>
      <c r="J531">
        <f t="shared" si="84"/>
        <v>1.1360093818262406E-4</v>
      </c>
      <c r="K531">
        <f t="shared" si="85"/>
        <v>4.5934790854945386E-5</v>
      </c>
      <c r="L531">
        <f t="shared" si="86"/>
        <v>2.7715748271198836E-2</v>
      </c>
    </row>
    <row r="532" spans="2:12" x14ac:dyDescent="0.25">
      <c r="B532">
        <f t="shared" si="87"/>
        <v>0.19760000000000155</v>
      </c>
      <c r="C532">
        <f t="shared" si="79"/>
        <v>4.5483085402129854E-14</v>
      </c>
      <c r="D532">
        <f t="shared" si="80"/>
        <v>172986850.88442162</v>
      </c>
      <c r="E532">
        <f t="shared" si="81"/>
        <v>1.834665779461122E-14</v>
      </c>
      <c r="F532">
        <f t="shared" si="82"/>
        <v>1.8187534643614407E-17</v>
      </c>
      <c r="G532">
        <f t="shared" si="77"/>
        <v>0.28426928376331156</v>
      </c>
      <c r="H532">
        <f t="shared" si="78"/>
        <v>0.11466661121632012</v>
      </c>
      <c r="I532">
        <f t="shared" si="83"/>
        <v>1.2243969620250716</v>
      </c>
      <c r="J532">
        <f t="shared" si="84"/>
        <v>1.1367209152259002E-4</v>
      </c>
      <c r="K532">
        <f t="shared" si="85"/>
        <v>4.5889364674165886E-5</v>
      </c>
      <c r="L532">
        <f t="shared" si="86"/>
        <v>2.7761637635873002E-2</v>
      </c>
    </row>
    <row r="533" spans="2:12" x14ac:dyDescent="0.25">
      <c r="B533">
        <f t="shared" si="87"/>
        <v>0.19800000000000156</v>
      </c>
      <c r="C533">
        <f t="shared" si="79"/>
        <v>4.551165579356538E-14</v>
      </c>
      <c r="D533">
        <f t="shared" si="80"/>
        <v>172923857.79938155</v>
      </c>
      <c r="E533">
        <f t="shared" si="81"/>
        <v>1.8328470259967606E-14</v>
      </c>
      <c r="F533">
        <f t="shared" si="82"/>
        <v>1.819894823913957E-17</v>
      </c>
      <c r="G533">
        <f t="shared" si="77"/>
        <v>0.28444784870978357</v>
      </c>
      <c r="H533">
        <f t="shared" si="78"/>
        <v>0.11455293912479753</v>
      </c>
      <c r="I533">
        <f t="shared" si="83"/>
        <v>1.2241745112895512</v>
      </c>
      <c r="J533">
        <f t="shared" si="84"/>
        <v>1.1374342649462228E-4</v>
      </c>
      <c r="K533">
        <f t="shared" si="85"/>
        <v>4.5843910068224842E-5</v>
      </c>
      <c r="L533">
        <f t="shared" si="86"/>
        <v>2.7807481545941228E-2</v>
      </c>
    </row>
    <row r="534" spans="2:12" x14ac:dyDescent="0.25">
      <c r="B534">
        <f t="shared" si="87"/>
        <v>0.19840000000000158</v>
      </c>
      <c r="C534">
        <f t="shared" si="79"/>
        <v>4.5540299296881305E-14</v>
      </c>
      <c r="D534">
        <f t="shared" si="80"/>
        <v>172860767.80489722</v>
      </c>
      <c r="E534">
        <f t="shared" si="81"/>
        <v>1.8310271311728467E-14</v>
      </c>
      <c r="F534">
        <f t="shared" si="82"/>
        <v>1.8210391018089859E-17</v>
      </c>
      <c r="G534">
        <f t="shared" si="77"/>
        <v>0.28462687060550818</v>
      </c>
      <c r="H534">
        <f t="shared" si="78"/>
        <v>0.11443919569830291</v>
      </c>
      <c r="I534">
        <f t="shared" si="83"/>
        <v>1.2239519209549719</v>
      </c>
      <c r="J534">
        <f t="shared" si="84"/>
        <v>1.1381494386306161E-4</v>
      </c>
      <c r="K534">
        <f t="shared" si="85"/>
        <v>4.5798426964621398E-5</v>
      </c>
      <c r="L534">
        <f t="shared" si="86"/>
        <v>2.7853279972905851E-2</v>
      </c>
    </row>
    <row r="535" spans="2:12" x14ac:dyDescent="0.25">
      <c r="B535">
        <f t="shared" si="87"/>
        <v>0.19880000000000159</v>
      </c>
      <c r="C535">
        <f t="shared" si="79"/>
        <v>4.5569016220524188E-14</v>
      </c>
      <c r="D535">
        <f t="shared" si="80"/>
        <v>172797580.60367247</v>
      </c>
      <c r="E535">
        <f t="shared" si="81"/>
        <v>1.8292060920710377E-14</v>
      </c>
      <c r="F535">
        <f t="shared" si="82"/>
        <v>1.8221863103481619E-17</v>
      </c>
      <c r="G535">
        <f t="shared" si="77"/>
        <v>0.28480635137827615</v>
      </c>
      <c r="H535">
        <f t="shared" si="78"/>
        <v>0.11432538075443985</v>
      </c>
      <c r="I535">
        <f t="shared" si="83"/>
        <v>1.2237291906643928</v>
      </c>
      <c r="J535">
        <f t="shared" si="84"/>
        <v>1.1388664439676013E-4</v>
      </c>
      <c r="K535">
        <f t="shared" si="85"/>
        <v>4.575291529054986E-5</v>
      </c>
      <c r="L535">
        <f t="shared" si="86"/>
        <v>2.7899032888196403E-2</v>
      </c>
    </row>
    <row r="536" spans="2:12" x14ac:dyDescent="0.25">
      <c r="B536">
        <f t="shared" si="87"/>
        <v>0.1992000000000016</v>
      </c>
      <c r="C536">
        <f t="shared" si="79"/>
        <v>4.5597806874765763E-14</v>
      </c>
      <c r="D536">
        <f t="shared" si="80"/>
        <v>172734295.89700568</v>
      </c>
      <c r="E536">
        <f t="shared" si="81"/>
        <v>1.8273839057606896E-14</v>
      </c>
      <c r="F536">
        <f t="shared" si="82"/>
        <v>1.8233364619058515E-17</v>
      </c>
      <c r="G536">
        <f t="shared" si="77"/>
        <v>0.28498629296728595</v>
      </c>
      <c r="H536">
        <f t="shared" si="78"/>
        <v>0.11421149411004308</v>
      </c>
      <c r="I536">
        <f t="shared" si="83"/>
        <v>1.2235063200593685</v>
      </c>
      <c r="J536">
        <f t="shared" si="84"/>
        <v>1.1395852886911568E-4</v>
      </c>
      <c r="K536">
        <f t="shared" si="85"/>
        <v>4.5707374972897894E-5</v>
      </c>
      <c r="L536">
        <f t="shared" si="86"/>
        <v>2.7944740263169301E-2</v>
      </c>
    </row>
    <row r="537" spans="2:12" x14ac:dyDescent="0.25">
      <c r="B537">
        <f t="shared" si="87"/>
        <v>0.19960000000000161</v>
      </c>
      <c r="C537">
        <f t="shared" si="79"/>
        <v>4.5626671571717005E-14</v>
      </c>
      <c r="D537">
        <f t="shared" si="80"/>
        <v>172670913.38478026</v>
      </c>
      <c r="E537">
        <f t="shared" si="81"/>
        <v>1.8255605692987839E-14</v>
      </c>
      <c r="F537">
        <f t="shared" si="82"/>
        <v>1.8244895689297077E-17</v>
      </c>
      <c r="G537">
        <f t="shared" si="77"/>
        <v>0.28516669732323124</v>
      </c>
      <c r="H537">
        <f t="shared" si="78"/>
        <v>0.11409753558117398</v>
      </c>
      <c r="I537">
        <f t="shared" si="83"/>
        <v>1.2232833087799402</v>
      </c>
      <c r="J537">
        <f t="shared" si="84"/>
        <v>1.1403059805810669E-4</v>
      </c>
      <c r="K537">
        <f t="shared" si="85"/>
        <v>4.5661805938244725E-5</v>
      </c>
      <c r="L537">
        <f t="shared" si="86"/>
        <v>2.7990402069107547E-2</v>
      </c>
    </row>
    <row r="538" spans="2:12" x14ac:dyDescent="0.25">
      <c r="B538">
        <f t="shared" si="87"/>
        <v>0.20000000000000162</v>
      </c>
      <c r="C538">
        <f t="shared" si="79"/>
        <v>4.5655610625342106E-14</v>
      </c>
      <c r="D538">
        <f t="shared" si="80"/>
        <v>172607432.76545578</v>
      </c>
      <c r="E538">
        <f t="shared" si="81"/>
        <v>1.8237360797298541E-14</v>
      </c>
      <c r="F538">
        <f t="shared" si="82"/>
        <v>1.8256456439412347E-17</v>
      </c>
      <c r="G538">
        <f t="shared" si="77"/>
        <v>0.28534756640838815</v>
      </c>
      <c r="H538">
        <f t="shared" si="78"/>
        <v>0.11398350498311587</v>
      </c>
      <c r="I538">
        <f t="shared" si="83"/>
        <v>1.223060156464626</v>
      </c>
      <c r="J538">
        <f t="shared" si="84"/>
        <v>1.1410285274632715E-4</v>
      </c>
      <c r="K538">
        <f t="shared" si="85"/>
        <v>4.5616208112859274E-5</v>
      </c>
      <c r="L538">
        <f t="shared" si="86"/>
        <v>2.8036018277220406E-2</v>
      </c>
    </row>
    <row r="539" spans="2:12" x14ac:dyDescent="0.25">
      <c r="B539">
        <f t="shared" si="87"/>
        <v>0.20040000000000163</v>
      </c>
      <c r="C539">
        <f t="shared" si="79"/>
        <v>4.5684624351472453E-14</v>
      </c>
      <c r="D539">
        <f t="shared" si="80"/>
        <v>172543853.73605925</v>
      </c>
      <c r="E539">
        <f t="shared" si="81"/>
        <v>1.821910434085913E-14</v>
      </c>
      <c r="F539">
        <f t="shared" si="82"/>
        <v>1.8268046995363435E-17</v>
      </c>
      <c r="G539">
        <f t="shared" si="77"/>
        <v>0.28552890219670279</v>
      </c>
      <c r="H539">
        <f t="shared" si="78"/>
        <v>0.11386940213036954</v>
      </c>
      <c r="I539">
        <f t="shared" si="83"/>
        <v>1.2228368627504134</v>
      </c>
      <c r="J539">
        <f t="shared" si="84"/>
        <v>1.1417529372102145E-4</v>
      </c>
      <c r="K539">
        <f t="shared" si="85"/>
        <v>4.5570581422698384E-5</v>
      </c>
      <c r="L539">
        <f t="shared" si="86"/>
        <v>2.8081588858643106E-2</v>
      </c>
    </row>
    <row r="540" spans="2:12" x14ac:dyDescent="0.25">
      <c r="B540">
        <f t="shared" si="87"/>
        <v>0.20080000000000164</v>
      </c>
      <c r="C540">
        <f t="shared" si="79"/>
        <v>4.5713713067821252E-14</v>
      </c>
      <c r="D540">
        <f t="shared" si="80"/>
        <v>172480175.9921751</v>
      </c>
      <c r="E540">
        <f t="shared" si="81"/>
        <v>1.8200836293863768E-14</v>
      </c>
      <c r="F540">
        <f t="shared" si="82"/>
        <v>1.8279667483859265E-17</v>
      </c>
      <c r="G540">
        <f t="shared" si="77"/>
        <v>0.28571070667388276</v>
      </c>
      <c r="H540">
        <f t="shared" si="78"/>
        <v>0.11375522683664854</v>
      </c>
      <c r="I540">
        <f t="shared" si="83"/>
        <v>1.2226134272727487</v>
      </c>
      <c r="J540">
        <f t="shared" si="84"/>
        <v>1.1424792177412039E-4</v>
      </c>
      <c r="K540">
        <f t="shared" si="85"/>
        <v>4.5524925793404916E-5</v>
      </c>
      <c r="L540">
        <f t="shared" si="86"/>
        <v>2.8127113784436511E-2</v>
      </c>
    </row>
    <row r="541" spans="2:12" x14ac:dyDescent="0.25">
      <c r="B541">
        <f t="shared" si="87"/>
        <v>0.20120000000000166</v>
      </c>
      <c r="C541">
        <f t="shared" si="79"/>
        <v>4.5742877093997828E-14</v>
      </c>
      <c r="D541">
        <f t="shared" si="80"/>
        <v>172416399.22793636</v>
      </c>
      <c r="E541">
        <f t="shared" si="81"/>
        <v>1.8182556626379908E-14</v>
      </c>
      <c r="F541">
        <f t="shared" si="82"/>
        <v>1.8291318032364339E-17</v>
      </c>
      <c r="G541">
        <f t="shared" si="77"/>
        <v>0.2858929818374864</v>
      </c>
      <c r="H541">
        <f t="shared" si="78"/>
        <v>0.11364097891487442</v>
      </c>
      <c r="I541">
        <f t="shared" si="83"/>
        <v>1.2223898496655285</v>
      </c>
      <c r="J541">
        <f t="shared" si="84"/>
        <v>1.143207377022771E-4</v>
      </c>
      <c r="K541">
        <f t="shared" si="85"/>
        <v>4.5479241150305897E-5</v>
      </c>
      <c r="L541">
        <f t="shared" si="86"/>
        <v>2.8172593025586817E-2</v>
      </c>
    </row>
    <row r="542" spans="2:12" x14ac:dyDescent="0.25">
      <c r="B542">
        <f t="shared" si="87"/>
        <v>0.20160000000000167</v>
      </c>
      <c r="C542">
        <f t="shared" si="79"/>
        <v>4.5772116751522207E-14</v>
      </c>
      <c r="D542">
        <f t="shared" si="80"/>
        <v>172352523.13601503</v>
      </c>
      <c r="E542">
        <f t="shared" si="81"/>
        <v>1.8164265308347544E-14</v>
      </c>
      <c r="F542">
        <f t="shared" si="82"/>
        <v>1.8302998769104531E-17</v>
      </c>
      <c r="G542">
        <f t="shared" si="77"/>
        <v>0.28607572969701378</v>
      </c>
      <c r="H542">
        <f t="shared" si="78"/>
        <v>0.11352665817717214</v>
      </c>
      <c r="I542">
        <f t="shared" si="83"/>
        <v>1.2221661295610906</v>
      </c>
      <c r="J542">
        <f t="shared" si="84"/>
        <v>1.1439374230690332E-4</v>
      </c>
      <c r="K542">
        <f t="shared" si="85"/>
        <v>4.5433527418410618E-5</v>
      </c>
      <c r="L542">
        <f t="shared" si="86"/>
        <v>2.8218026553005229E-2</v>
      </c>
    </row>
    <row r="543" spans="2:12" x14ac:dyDescent="0.25">
      <c r="B543">
        <f t="shared" si="87"/>
        <v>0.20200000000000168</v>
      </c>
      <c r="C543">
        <f t="shared" si="79"/>
        <v>4.5801432363839814E-14</v>
      </c>
      <c r="D543">
        <f t="shared" si="80"/>
        <v>172288547.40761295</v>
      </c>
      <c r="E543">
        <f t="shared" si="81"/>
        <v>1.8145962309578439E-14</v>
      </c>
      <c r="F543">
        <f t="shared" si="82"/>
        <v>1.8314709823072931E-17</v>
      </c>
      <c r="G543">
        <f t="shared" si="77"/>
        <v>0.28625895227399883</v>
      </c>
      <c r="H543">
        <f t="shared" si="78"/>
        <v>0.11341226443486524</v>
      </c>
      <c r="I543">
        <f t="shared" si="83"/>
        <v>1.2219422665902042</v>
      </c>
      <c r="J543">
        <f t="shared" si="84"/>
        <v>1.1446693639420581E-4</v>
      </c>
      <c r="K543">
        <f t="shared" si="85"/>
        <v>4.5387784522408779E-5</v>
      </c>
      <c r="L543">
        <f t="shared" si="86"/>
        <v>2.8263414337527638E-2</v>
      </c>
    </row>
    <row r="544" spans="2:12" x14ac:dyDescent="0.25">
      <c r="B544">
        <f t="shared" si="87"/>
        <v>0.20240000000000169</v>
      </c>
      <c r="C544">
        <f t="shared" si="79"/>
        <v>4.5830824256336453E-14</v>
      </c>
      <c r="D544">
        <f t="shared" si="80"/>
        <v>172224471.73245174</v>
      </c>
      <c r="E544">
        <f t="shared" si="81"/>
        <v>1.8127647599755366E-14</v>
      </c>
      <c r="F544">
        <f t="shared" si="82"/>
        <v>1.8326451324035781E-17</v>
      </c>
      <c r="G544">
        <f t="shared" si="77"/>
        <v>0.2864426516021028</v>
      </c>
      <c r="H544">
        <f t="shared" si="78"/>
        <v>0.11329779749847103</v>
      </c>
      <c r="I544">
        <f t="shared" si="83"/>
        <v>1.2217182603820613</v>
      </c>
      <c r="J544">
        <f t="shared" si="84"/>
        <v>1.1454032077522361E-4</v>
      </c>
      <c r="K544">
        <f t="shared" si="85"/>
        <v>4.5342012386668548E-5</v>
      </c>
      <c r="L544">
        <f t="shared" si="86"/>
        <v>2.8308756349914307E-2</v>
      </c>
    </row>
    <row r="545" spans="2:12" x14ac:dyDescent="0.25">
      <c r="B545">
        <f t="shared" si="87"/>
        <v>0.2028000000000017</v>
      </c>
      <c r="C545">
        <f t="shared" si="79"/>
        <v>4.5860292756353144E-14</v>
      </c>
      <c r="D545">
        <f t="shared" si="80"/>
        <v>172160295.79876357</v>
      </c>
      <c r="E545">
        <f t="shared" si="81"/>
        <v>1.810932114843133E-14</v>
      </c>
      <c r="F545">
        <f t="shared" si="82"/>
        <v>1.8338223402538445E-17</v>
      </c>
      <c r="G545">
        <f t="shared" si="77"/>
        <v>0.28662682972720716</v>
      </c>
      <c r="H545">
        <f t="shared" si="78"/>
        <v>0.11318325717769581</v>
      </c>
      <c r="I545">
        <f t="shared" si="83"/>
        <v>1.221494110564266</v>
      </c>
      <c r="J545">
        <f t="shared" si="84"/>
        <v>1.1461389626586528E-4</v>
      </c>
      <c r="K545">
        <f t="shared" si="85"/>
        <v>4.5296210935234667E-5</v>
      </c>
      <c r="L545">
        <f t="shared" si="86"/>
        <v>2.8354052560849542E-2</v>
      </c>
    </row>
    <row r="546" spans="2:12" x14ac:dyDescent="0.25">
      <c r="B546">
        <f t="shared" si="87"/>
        <v>0.20320000000000171</v>
      </c>
      <c r="C546">
        <f t="shared" si="79"/>
        <v>4.5889838193201443E-14</v>
      </c>
      <c r="D546">
        <f t="shared" si="80"/>
        <v>172096019.29328126</v>
      </c>
      <c r="E546">
        <f t="shared" si="81"/>
        <v>1.8090982925028791E-14</v>
      </c>
      <c r="F546">
        <f t="shared" si="82"/>
        <v>1.8350026189911442E-17</v>
      </c>
      <c r="G546">
        <f t="shared" si="77"/>
        <v>0.286811488707509</v>
      </c>
      <c r="H546">
        <f t="shared" si="78"/>
        <v>0.11306864328142993</v>
      </c>
      <c r="I546">
        <f t="shared" si="83"/>
        <v>1.2212698167628262</v>
      </c>
      <c r="J546">
        <f t="shared" si="84"/>
        <v>1.1468766368694651E-4</v>
      </c>
      <c r="K546">
        <f t="shared" si="85"/>
        <v>4.5250380091826444E-5</v>
      </c>
      <c r="L546">
        <f t="shared" si="86"/>
        <v>2.8399302940941368E-2</v>
      </c>
    </row>
    <row r="547" spans="2:12" x14ac:dyDescent="0.25">
      <c r="B547">
        <f t="shared" si="87"/>
        <v>0.20360000000000172</v>
      </c>
      <c r="C547">
        <f t="shared" si="79"/>
        <v>4.5919460898178559E-14</v>
      </c>
      <c r="D547">
        <f t="shared" si="80"/>
        <v>172031641.90122864</v>
      </c>
      <c r="E547">
        <f t="shared" si="81"/>
        <v>1.807263289883888E-14</v>
      </c>
      <c r="F547">
        <f t="shared" si="82"/>
        <v>1.8361859818276528E-17</v>
      </c>
      <c r="G547">
        <f t="shared" si="77"/>
        <v>0.28699663061361597</v>
      </c>
      <c r="H547">
        <f t="shared" si="78"/>
        <v>0.11295395561774299</v>
      </c>
      <c r="I547">
        <f t="shared" si="83"/>
        <v>1.2210453786021436</v>
      </c>
      <c r="J547">
        <f t="shared" si="84"/>
        <v>1.1476162386422828E-4</v>
      </c>
      <c r="K547">
        <f t="shared" si="85"/>
        <v>4.5204519779835881E-5</v>
      </c>
      <c r="L547">
        <f t="shared" si="86"/>
        <v>2.8444507460721205E-2</v>
      </c>
    </row>
    <row r="548" spans="2:12" x14ac:dyDescent="0.25">
      <c r="B548">
        <f t="shared" si="87"/>
        <v>0.20400000000000174</v>
      </c>
      <c r="C548">
        <f t="shared" si="79"/>
        <v>4.5949161204582918E-14</v>
      </c>
      <c r="D548">
        <f t="shared" si="80"/>
        <v>171967163.30631039</v>
      </c>
      <c r="E548">
        <f t="shared" si="81"/>
        <v>1.8054271039020604E-14</v>
      </c>
      <c r="F548">
        <f t="shared" si="82"/>
        <v>1.8373724420552821E-17</v>
      </c>
      <c r="G548">
        <f t="shared" si="77"/>
        <v>0.28718225752864318</v>
      </c>
      <c r="H548">
        <f t="shared" si="78"/>
        <v>0.11283919399387878</v>
      </c>
      <c r="I548">
        <f t="shared" si="83"/>
        <v>1.2208207957050035</v>
      </c>
      <c r="J548">
        <f t="shared" si="84"/>
        <v>1.1483577762845511E-4</v>
      </c>
      <c r="K548">
        <f t="shared" si="85"/>
        <v>4.5158629922325649E-5</v>
      </c>
      <c r="L548">
        <f t="shared" si="86"/>
        <v>2.8489666090643531E-2</v>
      </c>
    </row>
    <row r="549" spans="2:12" x14ac:dyDescent="0.25">
      <c r="B549">
        <f t="shared" si="87"/>
        <v>0.20440000000000175</v>
      </c>
      <c r="C549">
        <f t="shared" si="79"/>
        <v>4.5978939447729674E-14</v>
      </c>
      <c r="D549">
        <f t="shared" si="80"/>
        <v>171902583.19070241</v>
      </c>
      <c r="E549">
        <f t="shared" si="81"/>
        <v>1.8035897314600053E-14</v>
      </c>
      <c r="F549">
        <f t="shared" si="82"/>
        <v>1.8385620130463047E-17</v>
      </c>
      <c r="G549">
        <f t="shared" si="77"/>
        <v>0.28736837154831046</v>
      </c>
      <c r="H549">
        <f t="shared" si="78"/>
        <v>0.11272435821625032</v>
      </c>
      <c r="I549">
        <f t="shared" si="83"/>
        <v>1.2205960676925658</v>
      </c>
      <c r="J549">
        <f t="shared" si="84"/>
        <v>1.1491012581539401E-4</v>
      </c>
      <c r="K549">
        <f t="shared" si="85"/>
        <v>4.5112710442027111E-5</v>
      </c>
      <c r="L549">
        <f t="shared" si="86"/>
        <v>2.8534778801085559E-2</v>
      </c>
    </row>
    <row r="550" spans="2:12" x14ac:dyDescent="0.25">
      <c r="B550">
        <f t="shared" si="87"/>
        <v>0.20480000000000176</v>
      </c>
      <c r="C550">
        <f t="shared" si="79"/>
        <v>4.6008795964966473E-14</v>
      </c>
      <c r="D550">
        <f t="shared" si="80"/>
        <v>171837901.23504156</v>
      </c>
      <c r="E550">
        <f t="shared" si="81"/>
        <v>1.8017511694469591E-14</v>
      </c>
      <c r="F550">
        <f t="shared" si="82"/>
        <v>1.8397547082539756E-17</v>
      </c>
      <c r="G550">
        <f t="shared" si="77"/>
        <v>0.28755497478104047</v>
      </c>
      <c r="H550">
        <f t="shared" si="78"/>
        <v>0.11260944809043494</v>
      </c>
      <c r="I550">
        <f t="shared" si="83"/>
        <v>1.2203711941843547</v>
      </c>
      <c r="J550">
        <f t="shared" si="84"/>
        <v>1.1498466926587348E-4</v>
      </c>
      <c r="K550">
        <f t="shared" si="85"/>
        <v>4.5066761261338342E-5</v>
      </c>
      <c r="L550">
        <f t="shared" si="86"/>
        <v>2.8579845562346898E-2</v>
      </c>
    </row>
    <row r="551" spans="2:12" x14ac:dyDescent="0.25">
      <c r="B551">
        <f t="shared" si="87"/>
        <v>0.20520000000000177</v>
      </c>
      <c r="C551">
        <f t="shared" si="79"/>
        <v>4.6038731095689238E-14</v>
      </c>
      <c r="D551">
        <f t="shared" si="80"/>
        <v>171773117.1184158</v>
      </c>
      <c r="E551">
        <f t="shared" si="81"/>
        <v>1.7999114147387052E-14</v>
      </c>
      <c r="F551">
        <f t="shared" si="82"/>
        <v>1.8409505412131668E-17</v>
      </c>
      <c r="G551">
        <f t="shared" ref="G551:G614" si="88">C551/$C$19/$F$36</f>
        <v>0.28774206934805774</v>
      </c>
      <c r="H551">
        <f t="shared" ref="H551:H614" si="89">E551/$C$19/$F$36</f>
        <v>0.11249446342116906</v>
      </c>
      <c r="I551">
        <f t="shared" si="83"/>
        <v>1.2201461747982489</v>
      </c>
      <c r="J551">
        <f t="shared" si="84"/>
        <v>1.1505940882582294E-4</v>
      </c>
      <c r="K551">
        <f t="shared" si="85"/>
        <v>4.502078230232209E-5</v>
      </c>
      <c r="L551">
        <f t="shared" si="86"/>
        <v>2.8624866344649221E-2</v>
      </c>
    </row>
    <row r="552" spans="2:12" x14ac:dyDescent="0.25">
      <c r="B552">
        <f t="shared" si="87"/>
        <v>0.20560000000000178</v>
      </c>
      <c r="C552">
        <f t="shared" ref="C552:C615" si="90">((4*PI()*$C$6^2)/($C$16*D552^2))*(($C$11*$C$10*$C$12)/($C$13*$C$14))*($C$8^2/(4*PI()*$C$7))^2*((LN((2*$C$16*D552^2)/($C$9*(1-(D552/$C$4)^2))))-(D552/$C$4)^2)/$F$34</f>
        <v>4.6068745181358338E-14</v>
      </c>
      <c r="D552">
        <f t="shared" ref="D552:D615" si="91">$C$4*SQRT(1-(1/I552)^2)</f>
        <v>171708230.51835376</v>
      </c>
      <c r="E552">
        <f t="shared" ref="E552:E615" si="92">E551-F551</f>
        <v>1.7980704641974922E-14</v>
      </c>
      <c r="F552">
        <f t="shared" ref="F552:F615" si="93">(B552-B551)*(C552+C551)/2</f>
        <v>1.8421495255410042E-17</v>
      </c>
      <c r="G552">
        <f t="shared" si="88"/>
        <v>0.28792965738348958</v>
      </c>
      <c r="H552">
        <f t="shared" si="89"/>
        <v>0.11237940401234325</v>
      </c>
      <c r="I552">
        <f t="shared" ref="I552:I615" si="94">(H552*$F$36/$F$35)/($C$4^2*$C$29)+1</f>
        <v>1.2199210091504722</v>
      </c>
      <c r="J552">
        <f t="shared" ref="J552:J615" si="95">(B552-B551)*(G551+G552)/2</f>
        <v>1.1513434534631276E-4</v>
      </c>
      <c r="K552">
        <f t="shared" ref="K552:K615" si="96">(B552-B551)*(H552+H551)/2</f>
        <v>4.497477348670375E-5</v>
      </c>
      <c r="L552">
        <f t="shared" si="86"/>
        <v>2.8669841118135926E-2</v>
      </c>
    </row>
    <row r="553" spans="2:12" x14ac:dyDescent="0.25">
      <c r="B553">
        <f t="shared" si="87"/>
        <v>0.20600000000000179</v>
      </c>
      <c r="C553">
        <f t="shared" si="90"/>
        <v>4.6098838565514808E-14</v>
      </c>
      <c r="D553">
        <f t="shared" si="91"/>
        <v>171643241.11081412</v>
      </c>
      <c r="E553">
        <f t="shared" si="92"/>
        <v>1.796228314671951E-14</v>
      </c>
      <c r="F553">
        <f t="shared" si="93"/>
        <v>1.8433516749375158E-17</v>
      </c>
      <c r="G553">
        <f t="shared" si="88"/>
        <v>0.28811774103446752</v>
      </c>
      <c r="H553">
        <f t="shared" si="89"/>
        <v>0.11226426966699693</v>
      </c>
      <c r="I553">
        <f t="shared" si="94"/>
        <v>1.2196956968555817</v>
      </c>
      <c r="J553">
        <f t="shared" si="95"/>
        <v>1.1520947968359471E-4</v>
      </c>
      <c r="K553">
        <f t="shared" si="96"/>
        <v>4.4928734735869321E-5</v>
      </c>
      <c r="L553">
        <f t="shared" ref="L553:L616" si="97">SUM(K553+L552)</f>
        <v>2.8714769852871795E-2</v>
      </c>
    </row>
    <row r="554" spans="2:12" x14ac:dyDescent="0.25">
      <c r="B554">
        <f t="shared" ref="B554:B617" si="98">B553+$B$39</f>
        <v>0.2064000000000018</v>
      </c>
      <c r="C554">
        <f t="shared" si="90"/>
        <v>4.6129011593796413E-14</v>
      </c>
      <c r="D554">
        <f t="shared" si="91"/>
        <v>171578148.57017618</v>
      </c>
      <c r="E554">
        <f t="shared" si="92"/>
        <v>1.7943849629970134E-14</v>
      </c>
      <c r="F554">
        <f t="shared" si="93"/>
        <v>1.8445570031862775E-17</v>
      </c>
      <c r="G554">
        <f t="shared" si="88"/>
        <v>0.28830632246122756</v>
      </c>
      <c r="H554">
        <f t="shared" si="89"/>
        <v>0.11214906018731333</v>
      </c>
      <c r="I554">
        <f t="shared" si="94"/>
        <v>1.2194702375264599</v>
      </c>
      <c r="J554">
        <f t="shared" si="95"/>
        <v>1.1528481269914232E-4</v>
      </c>
      <c r="K554">
        <f t="shared" si="96"/>
        <v>4.4882665970863337E-5</v>
      </c>
      <c r="L554">
        <f t="shared" si="97"/>
        <v>2.875965251884266E-2</v>
      </c>
    </row>
    <row r="555" spans="2:12" x14ac:dyDescent="0.25">
      <c r="B555">
        <f t="shared" si="98"/>
        <v>0.20680000000000182</v>
      </c>
      <c r="C555">
        <f t="shared" si="90"/>
        <v>4.6159264613954409E-14</v>
      </c>
      <c r="D555">
        <f t="shared" si="91"/>
        <v>171512952.56922853</v>
      </c>
      <c r="E555">
        <f t="shared" si="92"/>
        <v>1.792540405993827E-14</v>
      </c>
      <c r="F555">
        <f t="shared" si="93"/>
        <v>1.8457655241550693E-17</v>
      </c>
      <c r="G555">
        <f t="shared" si="88"/>
        <v>0.28849540383721506</v>
      </c>
      <c r="H555">
        <f t="shared" si="89"/>
        <v>0.11203377537461419</v>
      </c>
      <c r="I555">
        <f t="shared" si="94"/>
        <v>1.2192446307743032</v>
      </c>
      <c r="J555">
        <f t="shared" si="95"/>
        <v>1.1536034525969183E-4</v>
      </c>
      <c r="K555">
        <f t="shared" si="96"/>
        <v>4.4836567112386791E-5</v>
      </c>
      <c r="L555">
        <f t="shared" si="97"/>
        <v>2.8804489085955048E-2</v>
      </c>
    </row>
    <row r="556" spans="2:12" x14ac:dyDescent="0.25">
      <c r="B556">
        <f t="shared" si="98"/>
        <v>0.20720000000000183</v>
      </c>
      <c r="C556">
        <f t="shared" si="90"/>
        <v>4.6189597975870007E-14</v>
      </c>
      <c r="D556">
        <f t="shared" si="91"/>
        <v>171447652.77915907</v>
      </c>
      <c r="E556">
        <f t="shared" si="92"/>
        <v>1.790694640469672E-14</v>
      </c>
      <c r="F556">
        <f t="shared" si="93"/>
        <v>1.8469772517965412E-17</v>
      </c>
      <c r="G556">
        <f t="shared" si="88"/>
        <v>0.28868498734918752</v>
      </c>
      <c r="H556">
        <f t="shared" si="89"/>
        <v>0.1119184150293545</v>
      </c>
      <c r="I556">
        <f t="shared" si="94"/>
        <v>1.219018876208612</v>
      </c>
      <c r="J556">
        <f t="shared" si="95"/>
        <v>1.1543607823728384E-4</v>
      </c>
      <c r="K556">
        <f t="shared" si="96"/>
        <v>4.4790438080795018E-5</v>
      </c>
      <c r="L556">
        <f t="shared" si="97"/>
        <v>2.8849279524035844E-2</v>
      </c>
    </row>
    <row r="557" spans="2:12" x14ac:dyDescent="0.25">
      <c r="B557">
        <f t="shared" si="98"/>
        <v>0.20760000000000184</v>
      </c>
      <c r="C557">
        <f t="shared" si="90"/>
        <v>4.6220012031571515E-14</v>
      </c>
      <c r="D557">
        <f t="shared" si="91"/>
        <v>171382248.86954364</v>
      </c>
      <c r="E557">
        <f t="shared" si="92"/>
        <v>1.7888476632178756E-14</v>
      </c>
      <c r="F557">
        <f t="shared" si="93"/>
        <v>1.8481922001488835E-17</v>
      </c>
      <c r="G557">
        <f t="shared" si="88"/>
        <v>0.28887507519732192</v>
      </c>
      <c r="H557">
        <f t="shared" si="89"/>
        <v>0.11180297895111721</v>
      </c>
      <c r="I557">
        <f t="shared" si="94"/>
        <v>1.2187929734371796</v>
      </c>
      <c r="J557">
        <f t="shared" si="95"/>
        <v>1.1551201250930518E-4</v>
      </c>
      <c r="K557">
        <f t="shared" si="96"/>
        <v>4.4744278796095622E-5</v>
      </c>
      <c r="L557">
        <f t="shared" si="97"/>
        <v>2.8894023802831941E-2</v>
      </c>
    </row>
    <row r="558" spans="2:12" x14ac:dyDescent="0.25">
      <c r="B558">
        <f t="shared" si="98"/>
        <v>0.20800000000000185</v>
      </c>
      <c r="C558">
        <f t="shared" si="90"/>
        <v>4.6250507135250917E-14</v>
      </c>
      <c r="D558">
        <f t="shared" si="91"/>
        <v>171316740.50833616</v>
      </c>
      <c r="E558">
        <f t="shared" si="92"/>
        <v>1.7869994710177266E-14</v>
      </c>
      <c r="F558">
        <f t="shared" si="93"/>
        <v>1.8494103833365015E-17</v>
      </c>
      <c r="G558">
        <f t="shared" si="88"/>
        <v>0.28906566959531821</v>
      </c>
      <c r="H558">
        <f t="shared" si="89"/>
        <v>0.1116874669386079</v>
      </c>
      <c r="I558">
        <f t="shared" si="94"/>
        <v>1.2185669220660826</v>
      </c>
      <c r="J558">
        <f t="shared" si="95"/>
        <v>1.1558814895853133E-4</v>
      </c>
      <c r="K558">
        <f t="shared" si="96"/>
        <v>4.4698089177946303E-5</v>
      </c>
      <c r="L558">
        <f t="shared" si="97"/>
        <v>2.8938721892009887E-2</v>
      </c>
    </row>
    <row r="559" spans="2:12" x14ac:dyDescent="0.25">
      <c r="B559">
        <f t="shared" si="98"/>
        <v>0.20840000000000186</v>
      </c>
      <c r="C559">
        <f t="shared" si="90"/>
        <v>4.6281083643281226E-14</v>
      </c>
      <c r="D559">
        <f t="shared" si="91"/>
        <v>171251127.36185732</v>
      </c>
      <c r="E559">
        <f t="shared" si="92"/>
        <v>1.7851500606343902E-14</v>
      </c>
      <c r="F559">
        <f t="shared" si="93"/>
        <v>1.8506318155706957E-17</v>
      </c>
      <c r="G559">
        <f t="shared" si="88"/>
        <v>0.2892567727705076</v>
      </c>
      <c r="H559">
        <f t="shared" si="89"/>
        <v>0.11157187878964937</v>
      </c>
      <c r="I559">
        <f t="shared" si="94"/>
        <v>1.2183407216996702</v>
      </c>
      <c r="J559">
        <f t="shared" si="95"/>
        <v>1.1566448847316846E-4</v>
      </c>
      <c r="K559">
        <f t="shared" si="96"/>
        <v>4.4651869145652737E-5</v>
      </c>
      <c r="L559">
        <f t="shared" si="97"/>
        <v>2.8983373761155541E-2</v>
      </c>
    </row>
    <row r="560" spans="2:12" x14ac:dyDescent="0.25">
      <c r="B560">
        <f t="shared" si="98"/>
        <v>0.20880000000000187</v>
      </c>
      <c r="C560">
        <f t="shared" si="90"/>
        <v>4.6311741914233789E-14</v>
      </c>
      <c r="D560">
        <f t="shared" si="91"/>
        <v>171185409.09478378</v>
      </c>
      <c r="E560">
        <f t="shared" si="92"/>
        <v>1.7832994288188195E-14</v>
      </c>
      <c r="F560">
        <f t="shared" si="93"/>
        <v>1.8518565111503535E-17</v>
      </c>
      <c r="G560">
        <f t="shared" si="88"/>
        <v>0.28944838696396119</v>
      </c>
      <c r="H560">
        <f t="shared" si="89"/>
        <v>0.11145621430117621</v>
      </c>
      <c r="I560">
        <f t="shared" si="94"/>
        <v>1.2181143719405534</v>
      </c>
      <c r="J560">
        <f t="shared" si="95"/>
        <v>1.1574103194689707E-4</v>
      </c>
      <c r="K560">
        <f t="shared" si="96"/>
        <v>4.4605618618166394E-5</v>
      </c>
      <c r="L560">
        <f t="shared" si="97"/>
        <v>2.9027979379773708E-2</v>
      </c>
    </row>
    <row r="561" spans="2:12" x14ac:dyDescent="0.25">
      <c r="B561">
        <f t="shared" si="98"/>
        <v>0.20920000000000188</v>
      </c>
      <c r="C561">
        <f t="shared" si="90"/>
        <v>4.6342482308895738E-14</v>
      </c>
      <c r="D561">
        <f t="shared" si="91"/>
        <v>171119585.37013707</v>
      </c>
      <c r="E561">
        <f t="shared" si="92"/>
        <v>1.7814475723076691E-14</v>
      </c>
      <c r="F561">
        <f t="shared" si="93"/>
        <v>1.8530844844626438E-17</v>
      </c>
      <c r="G561">
        <f t="shared" si="88"/>
        <v>0.28964051443059835</v>
      </c>
      <c r="H561">
        <f t="shared" si="89"/>
        <v>0.1113404732692293</v>
      </c>
      <c r="I561">
        <f t="shared" si="94"/>
        <v>1.2178878723895941</v>
      </c>
      <c r="J561">
        <f t="shared" si="95"/>
        <v>1.1581778027891522E-4</v>
      </c>
      <c r="K561">
        <f t="shared" si="96"/>
        <v>4.4559337514082375E-5</v>
      </c>
      <c r="L561">
        <f t="shared" si="97"/>
        <v>2.907253871728779E-2</v>
      </c>
    </row>
    <row r="562" spans="2:12" x14ac:dyDescent="0.25">
      <c r="B562">
        <f t="shared" si="98"/>
        <v>0.2096000000000019</v>
      </c>
      <c r="C562">
        <f t="shared" si="90"/>
        <v>4.6373305190287696E-14</v>
      </c>
      <c r="D562">
        <f t="shared" si="91"/>
        <v>171053655.84927255</v>
      </c>
      <c r="E562">
        <f t="shared" si="92"/>
        <v>1.7795944878232063E-14</v>
      </c>
      <c r="F562">
        <f t="shared" si="93"/>
        <v>1.8543157499837217E-17</v>
      </c>
      <c r="G562">
        <f t="shared" si="88"/>
        <v>0.28983315743929805</v>
      </c>
      <c r="H562">
        <f t="shared" si="89"/>
        <v>0.11122465548895039</v>
      </c>
      <c r="I562">
        <f t="shared" si="94"/>
        <v>1.2176612226458943</v>
      </c>
      <c r="J562">
        <f t="shared" si="95"/>
        <v>1.158947343739826E-4</v>
      </c>
      <c r="K562">
        <f t="shared" si="96"/>
        <v>4.4513025751637211E-5</v>
      </c>
      <c r="L562">
        <f t="shared" si="97"/>
        <v>2.9117051743039427E-2</v>
      </c>
    </row>
    <row r="563" spans="2:12" x14ac:dyDescent="0.25">
      <c r="B563">
        <f t="shared" si="98"/>
        <v>0.21000000000000191</v>
      </c>
      <c r="C563">
        <f t="shared" si="90"/>
        <v>4.6404210923681408E-14</v>
      </c>
      <c r="D563">
        <f t="shared" si="91"/>
        <v>170987620.19186851</v>
      </c>
      <c r="E563">
        <f t="shared" si="92"/>
        <v>1.7777401720732226E-14</v>
      </c>
      <c r="F563">
        <f t="shared" si="93"/>
        <v>1.8555503222794352E-17</v>
      </c>
      <c r="G563">
        <f t="shared" si="88"/>
        <v>0.29002631827300873</v>
      </c>
      <c r="H563">
        <f t="shared" si="89"/>
        <v>0.1111087607545764</v>
      </c>
      <c r="I563">
        <f t="shared" si="94"/>
        <v>1.2174344223067863</v>
      </c>
      <c r="J563">
        <f t="shared" si="95"/>
        <v>1.1597189514246467E-4</v>
      </c>
      <c r="K563">
        <f t="shared" si="96"/>
        <v>4.4466683248706633E-5</v>
      </c>
      <c r="L563">
        <f t="shared" si="97"/>
        <v>2.9161518426288134E-2</v>
      </c>
    </row>
    <row r="564" spans="2:12" x14ac:dyDescent="0.25">
      <c r="B564">
        <f t="shared" si="98"/>
        <v>0.21040000000000192</v>
      </c>
      <c r="C564">
        <f t="shared" si="90"/>
        <v>4.6435199876617953E-14</v>
      </c>
      <c r="D564">
        <f t="shared" si="91"/>
        <v>170921478.05591446</v>
      </c>
      <c r="E564">
        <f t="shared" si="92"/>
        <v>1.7758846217509431E-14</v>
      </c>
      <c r="F564">
        <f t="shared" si="93"/>
        <v>1.8567882160060405E-17</v>
      </c>
      <c r="G564">
        <f t="shared" si="88"/>
        <v>0.29021999922886216</v>
      </c>
      <c r="H564">
        <f t="shared" si="89"/>
        <v>0.11099278885943394</v>
      </c>
      <c r="I564">
        <f t="shared" si="94"/>
        <v>1.2172074709678202</v>
      </c>
      <c r="J564">
        <f t="shared" si="95"/>
        <v>1.160492635003775E-4</v>
      </c>
      <c r="K564">
        <f t="shared" si="96"/>
        <v>4.4420309922803341E-5</v>
      </c>
      <c r="L564">
        <f t="shared" si="97"/>
        <v>2.9205938736210937E-2</v>
      </c>
    </row>
    <row r="565" spans="2:12" x14ac:dyDescent="0.25">
      <c r="B565">
        <f t="shared" si="98"/>
        <v>0.21080000000000193</v>
      </c>
      <c r="C565">
        <f t="shared" si="90"/>
        <v>4.6466272418925902E-14</v>
      </c>
      <c r="D565">
        <f t="shared" si="91"/>
        <v>170855229.09769973</v>
      </c>
      <c r="E565">
        <f t="shared" si="92"/>
        <v>1.7740278335349371E-14</v>
      </c>
      <c r="F565">
        <f t="shared" si="93"/>
        <v>1.8580294459109303E-17</v>
      </c>
      <c r="G565">
        <f t="shared" si="88"/>
        <v>0.29041420261828682</v>
      </c>
      <c r="H565">
        <f t="shared" si="89"/>
        <v>0.11087673959593355</v>
      </c>
      <c r="I565">
        <f t="shared" si="94"/>
        <v>1.2169803682227534</v>
      </c>
      <c r="J565">
        <f t="shared" si="95"/>
        <v>1.1612684036943312E-4</v>
      </c>
      <c r="K565">
        <f t="shared" si="96"/>
        <v>4.4373905691074774E-5</v>
      </c>
      <c r="L565">
        <f t="shared" si="97"/>
        <v>2.9250312641902011E-2</v>
      </c>
    </row>
    <row r="566" spans="2:12" x14ac:dyDescent="0.25">
      <c r="B566">
        <f t="shared" si="98"/>
        <v>0.21120000000000194</v>
      </c>
      <c r="C566">
        <f t="shared" si="90"/>
        <v>4.6497428922739461E-14</v>
      </c>
      <c r="D566">
        <f t="shared" si="91"/>
        <v>170788872.97180256</v>
      </c>
      <c r="E566">
        <f t="shared" si="92"/>
        <v>1.7721698040890261E-14</v>
      </c>
      <c r="F566">
        <f t="shared" si="93"/>
        <v>1.8592740268333604E-17</v>
      </c>
      <c r="G566">
        <f t="shared" si="88"/>
        <v>0.29060893076712163</v>
      </c>
      <c r="H566">
        <f t="shared" si="89"/>
        <v>0.11076061275556412</v>
      </c>
      <c r="I566">
        <f t="shared" si="94"/>
        <v>1.2167531136635399</v>
      </c>
      <c r="J566">
        <f t="shared" si="95"/>
        <v>1.1620462667708502E-4</v>
      </c>
      <c r="K566">
        <f t="shared" si="96"/>
        <v>4.4327470470300804E-5</v>
      </c>
      <c r="L566">
        <f t="shared" si="97"/>
        <v>2.9294640112372313E-2</v>
      </c>
    </row>
    <row r="567" spans="2:12" x14ac:dyDescent="0.25">
      <c r="B567">
        <f t="shared" si="98"/>
        <v>0.21160000000000195</v>
      </c>
      <c r="C567">
        <f t="shared" si="90"/>
        <v>4.6528669762517222E-14</v>
      </c>
      <c r="D567">
        <f t="shared" si="91"/>
        <v>170722409.3310779</v>
      </c>
      <c r="E567">
        <f t="shared" si="92"/>
        <v>1.7703105300621928E-14</v>
      </c>
      <c r="F567">
        <f t="shared" si="93"/>
        <v>1.8605219737051869E-17</v>
      </c>
      <c r="G567">
        <f t="shared" si="88"/>
        <v>0.2908041860157326</v>
      </c>
      <c r="H567">
        <f t="shared" si="89"/>
        <v>0.11064440812888704</v>
      </c>
      <c r="I567">
        <f t="shared" si="94"/>
        <v>1.2165257068803186</v>
      </c>
      <c r="J567">
        <f t="shared" si="95"/>
        <v>1.1628262335657417E-4</v>
      </c>
      <c r="K567">
        <f t="shared" si="96"/>
        <v>4.4281004176891497E-5</v>
      </c>
      <c r="L567">
        <f t="shared" si="97"/>
        <v>2.9338921116549205E-2</v>
      </c>
    </row>
    <row r="568" spans="2:12" x14ac:dyDescent="0.25">
      <c r="B568">
        <f t="shared" si="98"/>
        <v>0.21200000000000196</v>
      </c>
      <c r="C568">
        <f t="shared" si="90"/>
        <v>4.6559995315060803E-14</v>
      </c>
      <c r="D568">
        <f t="shared" si="91"/>
        <v>170655837.82664609</v>
      </c>
      <c r="E568">
        <f t="shared" si="92"/>
        <v>1.7684500080884876E-14</v>
      </c>
      <c r="F568">
        <f t="shared" si="93"/>
        <v>1.8617733015516139E-17</v>
      </c>
      <c r="G568">
        <f t="shared" si="88"/>
        <v>0.29099997071913003</v>
      </c>
      <c r="H568">
        <f t="shared" si="89"/>
        <v>0.11052812550553047</v>
      </c>
      <c r="I568">
        <f t="shared" si="94"/>
        <v>1.2162981474614021</v>
      </c>
      <c r="J568">
        <f t="shared" si="95"/>
        <v>1.1636083134697586E-4</v>
      </c>
      <c r="K568">
        <f t="shared" si="96"/>
        <v>4.4234506726884774E-5</v>
      </c>
      <c r="L568">
        <f t="shared" si="97"/>
        <v>2.9383155623276088E-2</v>
      </c>
    </row>
    <row r="569" spans="2:12" x14ac:dyDescent="0.25">
      <c r="B569">
        <f t="shared" si="98"/>
        <v>0.21240000000000198</v>
      </c>
      <c r="C569">
        <f t="shared" si="90"/>
        <v>4.6591405959533757E-14</v>
      </c>
      <c r="D569">
        <f t="shared" si="91"/>
        <v>170589158.10788077</v>
      </c>
      <c r="E569">
        <f t="shared" si="92"/>
        <v>1.7665882347869359E-14</v>
      </c>
      <c r="F569">
        <f t="shared" si="93"/>
        <v>1.8630280254919445E-17</v>
      </c>
      <c r="G569">
        <f t="shared" si="88"/>
        <v>0.29119628724708596</v>
      </c>
      <c r="H569">
        <f t="shared" si="89"/>
        <v>0.1104117646741835</v>
      </c>
      <c r="I569">
        <f t="shared" si="94"/>
        <v>1.2160704349932649</v>
      </c>
      <c r="J569">
        <f t="shared" si="95"/>
        <v>1.1643925159324654E-4</v>
      </c>
      <c r="K569">
        <f t="shared" si="96"/>
        <v>4.4187978035944058E-5</v>
      </c>
      <c r="L569">
        <f t="shared" si="97"/>
        <v>2.9427343601312033E-2</v>
      </c>
    </row>
    <row r="570" spans="2:12" x14ac:dyDescent="0.25">
      <c r="B570">
        <f t="shared" si="98"/>
        <v>0.21280000000000199</v>
      </c>
      <c r="C570">
        <f t="shared" si="90"/>
        <v>4.6622902077480513E-14</v>
      </c>
      <c r="D570">
        <f t="shared" si="91"/>
        <v>170522369.82239759</v>
      </c>
      <c r="E570">
        <f t="shared" si="92"/>
        <v>1.7647252067614441E-14</v>
      </c>
      <c r="F570">
        <f t="shared" si="93"/>
        <v>1.8642861607403388E-17</v>
      </c>
      <c r="G570">
        <f t="shared" si="88"/>
        <v>0.29139313798425315</v>
      </c>
      <c r="H570">
        <f t="shared" si="89"/>
        <v>0.11029532542259025</v>
      </c>
      <c r="I570">
        <f t="shared" si="94"/>
        <v>1.2158425690605332</v>
      </c>
      <c r="J570">
        <f t="shared" si="95"/>
        <v>1.1651788504627114E-4</v>
      </c>
      <c r="K570">
        <f t="shared" si="96"/>
        <v>4.4141418019356017E-5</v>
      </c>
      <c r="L570">
        <f t="shared" si="97"/>
        <v>2.9471485019331389E-2</v>
      </c>
    </row>
    <row r="571" spans="2:12" x14ac:dyDescent="0.25">
      <c r="B571">
        <f t="shared" si="98"/>
        <v>0.213200000000002</v>
      </c>
      <c r="C571">
        <f t="shared" si="90"/>
        <v>4.6654484052845908E-14</v>
      </c>
      <c r="D571">
        <f t="shared" si="91"/>
        <v>170455472.61604151</v>
      </c>
      <c r="E571">
        <f t="shared" si="92"/>
        <v>1.7628609206007038E-14</v>
      </c>
      <c r="F571">
        <f t="shared" si="93"/>
        <v>1.8655477226065818E-17</v>
      </c>
      <c r="G571">
        <f t="shared" si="88"/>
        <v>0.2915905253302869</v>
      </c>
      <c r="H571">
        <f t="shared" si="89"/>
        <v>0.11017880753754399</v>
      </c>
      <c r="I571">
        <f t="shared" si="94"/>
        <v>1.2156145492459716</v>
      </c>
      <c r="J571">
        <f t="shared" si="95"/>
        <v>1.1659673266291134E-4</v>
      </c>
      <c r="K571">
        <f t="shared" si="96"/>
        <v>4.409482659202811E-5</v>
      </c>
      <c r="L571">
        <f t="shared" si="97"/>
        <v>2.9515579845923418E-2</v>
      </c>
    </row>
    <row r="572" spans="2:12" x14ac:dyDescent="0.25">
      <c r="B572">
        <f t="shared" si="98"/>
        <v>0.21360000000000201</v>
      </c>
      <c r="C572">
        <f t="shared" si="90"/>
        <v>4.6686152271994424E-14</v>
      </c>
      <c r="D572">
        <f t="shared" si="91"/>
        <v>170388466.13287526</v>
      </c>
      <c r="E572">
        <f t="shared" si="92"/>
        <v>1.7609953728780971E-14</v>
      </c>
      <c r="F572">
        <f t="shared" si="93"/>
        <v>1.8668127264968601E-17</v>
      </c>
      <c r="G572">
        <f t="shared" si="88"/>
        <v>0.29178845169996509</v>
      </c>
      <c r="H572">
        <f t="shared" si="89"/>
        <v>0.11006221080488106</v>
      </c>
      <c r="I572">
        <f t="shared" si="94"/>
        <v>1.2153863751304721</v>
      </c>
      <c r="J572">
        <f t="shared" si="95"/>
        <v>1.1667579540605374E-4</v>
      </c>
      <c r="K572">
        <f t="shared" si="96"/>
        <v>4.4048203668486274E-5</v>
      </c>
      <c r="L572">
        <f t="shared" si="97"/>
        <v>2.9559628049591904E-2</v>
      </c>
    </row>
    <row r="573" spans="2:12" x14ac:dyDescent="0.25">
      <c r="B573">
        <f t="shared" si="98"/>
        <v>0.21400000000000202</v>
      </c>
      <c r="C573">
        <f t="shared" si="90"/>
        <v>4.6717907123730006E-14</v>
      </c>
      <c r="D573">
        <f t="shared" si="91"/>
        <v>170321350.01516691</v>
      </c>
      <c r="E573">
        <f t="shared" si="92"/>
        <v>1.7591285601516001E-14</v>
      </c>
      <c r="F573">
        <f t="shared" si="93"/>
        <v>1.8680811879145422E-17</v>
      </c>
      <c r="G573">
        <f t="shared" si="88"/>
        <v>0.29198691952331252</v>
      </c>
      <c r="H573">
        <f t="shared" si="89"/>
        <v>0.10994553500947499</v>
      </c>
      <c r="I573">
        <f t="shared" si="94"/>
        <v>1.2151580462930427</v>
      </c>
      <c r="J573">
        <f t="shared" si="95"/>
        <v>1.1675507424465887E-4</v>
      </c>
      <c r="K573">
        <f t="shared" si="96"/>
        <v>4.4001549162872472E-5</v>
      </c>
      <c r="L573">
        <f t="shared" si="97"/>
        <v>2.9603629598754778E-2</v>
      </c>
    </row>
    <row r="574" spans="2:12" x14ac:dyDescent="0.25">
      <c r="B574">
        <f t="shared" si="98"/>
        <v>0.21440000000000203</v>
      </c>
      <c r="C574">
        <f t="shared" si="90"/>
        <v>4.6749748999315822E-14</v>
      </c>
      <c r="D574">
        <f t="shared" si="91"/>
        <v>170254123.90337756</v>
      </c>
      <c r="E574">
        <f t="shared" si="92"/>
        <v>1.7572604789636857E-14</v>
      </c>
      <c r="F574">
        <f t="shared" si="93"/>
        <v>1.8693531224609702E-17</v>
      </c>
      <c r="G574">
        <f t="shared" si="88"/>
        <v>0.29218593124572384</v>
      </c>
      <c r="H574">
        <f t="shared" si="89"/>
        <v>0.10982877993523034</v>
      </c>
      <c r="I574">
        <f t="shared" si="94"/>
        <v>1.2149295623107954</v>
      </c>
      <c r="J574">
        <f t="shared" si="95"/>
        <v>1.1683457015381061E-4</v>
      </c>
      <c r="K574">
        <f t="shared" si="96"/>
        <v>4.3954862988942324E-5</v>
      </c>
      <c r="L574">
        <f t="shared" si="97"/>
        <v>2.9647584461743721E-2</v>
      </c>
    </row>
    <row r="575" spans="2:12" x14ac:dyDescent="0.25">
      <c r="B575">
        <f t="shared" si="98"/>
        <v>0.21480000000000204</v>
      </c>
      <c r="C575">
        <f t="shared" si="90"/>
        <v>4.6781678292494267E-14</v>
      </c>
      <c r="D575">
        <f t="shared" si="91"/>
        <v>170186787.43614915</v>
      </c>
      <c r="E575">
        <f t="shared" si="92"/>
        <v>1.7553911258412248E-14</v>
      </c>
      <c r="F575">
        <f t="shared" si="93"/>
        <v>1.8706285458362554E-17</v>
      </c>
      <c r="G575">
        <f t="shared" si="88"/>
        <v>0.29238548932808917</v>
      </c>
      <c r="H575">
        <f t="shared" si="89"/>
        <v>0.10971194536507653</v>
      </c>
      <c r="I575">
        <f t="shared" si="94"/>
        <v>1.2147009227589336</v>
      </c>
      <c r="J575">
        <f t="shared" si="95"/>
        <v>1.1691428411476596E-4</v>
      </c>
      <c r="K575">
        <f t="shared" si="96"/>
        <v>4.3908145060062636E-5</v>
      </c>
      <c r="L575">
        <f t="shared" si="97"/>
        <v>2.9691492606803784E-2</v>
      </c>
    </row>
    <row r="576" spans="2:12" x14ac:dyDescent="0.25">
      <c r="B576">
        <f t="shared" si="98"/>
        <v>0.21520000000000206</v>
      </c>
      <c r="C576">
        <f t="shared" si="90"/>
        <v>4.6813695399507368E-14</v>
      </c>
      <c r="D576">
        <f t="shared" si="91"/>
        <v>170119340.25029173</v>
      </c>
      <c r="E576">
        <f t="shared" si="92"/>
        <v>1.7535204972953887E-14</v>
      </c>
      <c r="F576">
        <f t="shared" si="93"/>
        <v>1.8719074738400861E-17</v>
      </c>
      <c r="G576">
        <f t="shared" si="88"/>
        <v>0.29258559624692099</v>
      </c>
      <c r="H576">
        <f t="shared" si="89"/>
        <v>0.10959503108096177</v>
      </c>
      <c r="I576">
        <f t="shared" si="94"/>
        <v>1.2144721272107404</v>
      </c>
      <c r="J576">
        <f t="shared" si="95"/>
        <v>1.1699421711500538E-4</v>
      </c>
      <c r="K576">
        <f t="shared" si="96"/>
        <v>4.3861395289208916E-5</v>
      </c>
      <c r="L576">
        <f t="shared" si="97"/>
        <v>2.9735354002092994E-2</v>
      </c>
    </row>
    <row r="577" spans="2:12" x14ac:dyDescent="0.25">
      <c r="B577">
        <f t="shared" si="98"/>
        <v>0.21560000000000207</v>
      </c>
      <c r="C577">
        <f t="shared" si="90"/>
        <v>4.6845800719117103E-14</v>
      </c>
      <c r="D577">
        <f t="shared" si="91"/>
        <v>170051781.98077101</v>
      </c>
      <c r="E577">
        <f t="shared" si="92"/>
        <v>1.7516485898215485E-14</v>
      </c>
      <c r="F577">
        <f t="shared" si="93"/>
        <v>1.8731899223725433E-17</v>
      </c>
      <c r="G577">
        <f t="shared" si="88"/>
        <v>0.29278625449448181</v>
      </c>
      <c r="H577">
        <f t="shared" si="89"/>
        <v>0.10947803686384677</v>
      </c>
      <c r="I577">
        <f t="shared" si="94"/>
        <v>1.2142431752375669</v>
      </c>
      <c r="J577">
        <f t="shared" si="95"/>
        <v>1.170743701482839E-4</v>
      </c>
      <c r="K577">
        <f t="shared" si="96"/>
        <v>4.3814613588962962E-5</v>
      </c>
      <c r="L577">
        <f t="shared" si="97"/>
        <v>2.9779168615681958E-2</v>
      </c>
    </row>
    <row r="578" spans="2:12" x14ac:dyDescent="0.25">
      <c r="B578">
        <f t="shared" si="98"/>
        <v>0.21600000000000208</v>
      </c>
      <c r="C578">
        <f t="shared" si="90"/>
        <v>4.6877994652626223E-14</v>
      </c>
      <c r="D578">
        <f t="shared" si="91"/>
        <v>169984112.26069531</v>
      </c>
      <c r="E578">
        <f t="shared" si="92"/>
        <v>1.7497753998991759E-14</v>
      </c>
      <c r="F578">
        <f t="shared" si="93"/>
        <v>1.8744759074349203E-17</v>
      </c>
      <c r="G578">
        <f t="shared" si="88"/>
        <v>0.29298746657891384</v>
      </c>
      <c r="H578">
        <f t="shared" si="89"/>
        <v>0.10936096249369848</v>
      </c>
      <c r="I578">
        <f t="shared" si="94"/>
        <v>1.2140140664088186</v>
      </c>
      <c r="J578">
        <f t="shared" si="95"/>
        <v>1.1715474421468248E-4</v>
      </c>
      <c r="K578">
        <f t="shared" si="96"/>
        <v>4.3767799871510304E-5</v>
      </c>
      <c r="L578">
        <f t="shared" si="97"/>
        <v>2.9822936415553468E-2</v>
      </c>
    </row>
    <row r="579" spans="2:12" x14ac:dyDescent="0.25">
      <c r="B579">
        <f t="shared" si="98"/>
        <v>0.21640000000000209</v>
      </c>
      <c r="C579">
        <f t="shared" si="90"/>
        <v>4.6910277603898765E-14</v>
      </c>
      <c r="D579">
        <f t="shared" si="91"/>
        <v>169916330.72130343</v>
      </c>
      <c r="E579">
        <f t="shared" si="92"/>
        <v>1.747900923991741E-14</v>
      </c>
      <c r="F579">
        <f t="shared" si="93"/>
        <v>1.8757654451305534E-17</v>
      </c>
      <c r="G579">
        <f t="shared" si="88"/>
        <v>0.29318923502436722</v>
      </c>
      <c r="H579">
        <f t="shared" si="89"/>
        <v>0.10924380774948379</v>
      </c>
      <c r="I579">
        <f t="shared" si="94"/>
        <v>1.2137848002919454</v>
      </c>
      <c r="J579">
        <f t="shared" si="95"/>
        <v>1.1723534032065956E-4</v>
      </c>
      <c r="K579">
        <f t="shared" si="96"/>
        <v>4.37209540486377E-5</v>
      </c>
      <c r="L579">
        <f t="shared" si="97"/>
        <v>2.9866657369602107E-2</v>
      </c>
    </row>
    <row r="580" spans="2:12" x14ac:dyDescent="0.25">
      <c r="B580">
        <f t="shared" si="98"/>
        <v>0.2168000000000021</v>
      </c>
      <c r="C580">
        <f t="shared" si="90"/>
        <v>4.694264997938164E-14</v>
      </c>
      <c r="D580">
        <f t="shared" si="91"/>
        <v>169848436.99195084</v>
      </c>
      <c r="E580">
        <f t="shared" si="92"/>
        <v>1.7460251585466103E-14</v>
      </c>
      <c r="F580">
        <f t="shared" si="93"/>
        <v>1.8770585516656617E-17</v>
      </c>
      <c r="G580">
        <f t="shared" si="88"/>
        <v>0.29339156237113523</v>
      </c>
      <c r="H580">
        <f t="shared" si="89"/>
        <v>0.10912657240916314</v>
      </c>
      <c r="I580">
        <f t="shared" si="94"/>
        <v>1.2135553764524258</v>
      </c>
      <c r="J580">
        <f t="shared" si="95"/>
        <v>1.1731615947910385E-4</v>
      </c>
      <c r="K580">
        <f t="shared" si="96"/>
        <v>4.3674076031730637E-5</v>
      </c>
      <c r="L580">
        <f t="shared" si="97"/>
        <v>2.9910331445633837E-2</v>
      </c>
    </row>
    <row r="581" spans="2:12" x14ac:dyDescent="0.25">
      <c r="B581">
        <f t="shared" si="98"/>
        <v>0.21720000000000211</v>
      </c>
      <c r="C581">
        <f t="shared" si="90"/>
        <v>4.6975112188125499E-14</v>
      </c>
      <c r="D581">
        <f t="shared" si="91"/>
        <v>169780430.7000972</v>
      </c>
      <c r="E581">
        <f t="shared" si="92"/>
        <v>1.7441480999949448E-14</v>
      </c>
      <c r="F581">
        <f t="shared" si="93"/>
        <v>1.8783552433501964E-17</v>
      </c>
      <c r="G581">
        <f t="shared" si="88"/>
        <v>0.29359445117578437</v>
      </c>
      <c r="H581">
        <f t="shared" si="89"/>
        <v>0.10900925624968404</v>
      </c>
      <c r="I581">
        <f t="shared" si="94"/>
        <v>1.2133257944537577</v>
      </c>
      <c r="J581">
        <f t="shared" si="95"/>
        <v>1.1739720270938728E-4</v>
      </c>
      <c r="K581">
        <f t="shared" si="96"/>
        <v>4.3627165731770681E-5</v>
      </c>
      <c r="L581">
        <f t="shared" si="97"/>
        <v>2.9953958611365607E-2</v>
      </c>
    </row>
    <row r="582" spans="2:12" x14ac:dyDescent="0.25">
      <c r="B582">
        <f t="shared" si="98"/>
        <v>0.21760000000000213</v>
      </c>
      <c r="C582">
        <f t="shared" si="90"/>
        <v>4.7007664641806426E-14</v>
      </c>
      <c r="D582">
        <f t="shared" si="91"/>
        <v>169712311.47129294</v>
      </c>
      <c r="E582">
        <f t="shared" si="92"/>
        <v>1.7422697447515945E-14</v>
      </c>
      <c r="F582">
        <f t="shared" si="93"/>
        <v>1.8796555365986926E-17</v>
      </c>
      <c r="G582">
        <f t="shared" si="88"/>
        <v>0.29379790401129013</v>
      </c>
      <c r="H582">
        <f t="shared" si="89"/>
        <v>0.10889185904697464</v>
      </c>
      <c r="I582">
        <f t="shared" si="94"/>
        <v>1.2130960538574429</v>
      </c>
      <c r="J582">
        <f t="shared" si="95"/>
        <v>1.1747847103741827E-4</v>
      </c>
      <c r="K582">
        <f t="shared" si="96"/>
        <v>4.358022305933298E-5</v>
      </c>
      <c r="L582">
        <f t="shared" si="97"/>
        <v>2.999753883442494E-2</v>
      </c>
    </row>
    <row r="583" spans="2:12" x14ac:dyDescent="0.25">
      <c r="B583">
        <f t="shared" si="98"/>
        <v>0.21800000000000214</v>
      </c>
      <c r="C583">
        <f t="shared" si="90"/>
        <v>4.7040307754747596E-14</v>
      </c>
      <c r="D583">
        <f t="shared" si="91"/>
        <v>169644078.9291662</v>
      </c>
      <c r="E583">
        <f t="shared" si="92"/>
        <v>1.7403900892149958E-14</v>
      </c>
      <c r="F583">
        <f t="shared" si="93"/>
        <v>1.8809594479311342E-17</v>
      </c>
      <c r="G583">
        <f t="shared" si="88"/>
        <v>0.29400192346717241</v>
      </c>
      <c r="H583">
        <f t="shared" si="89"/>
        <v>0.10877438057593723</v>
      </c>
      <c r="I583">
        <f t="shared" si="94"/>
        <v>1.2128661542229764</v>
      </c>
      <c r="J583">
        <f t="shared" si="95"/>
        <v>1.1755996549569589E-4</v>
      </c>
      <c r="K583">
        <f t="shared" si="96"/>
        <v>4.3533247924583618E-5</v>
      </c>
      <c r="L583">
        <f t="shared" si="97"/>
        <v>3.0041072082349522E-2</v>
      </c>
    </row>
    <row r="584" spans="2:12" x14ac:dyDescent="0.25">
      <c r="B584">
        <f t="shared" si="98"/>
        <v>0.21840000000000215</v>
      </c>
      <c r="C584">
        <f t="shared" si="90"/>
        <v>4.7073041943941288E-14</v>
      </c>
      <c r="D584">
        <f t="shared" si="91"/>
        <v>169575732.69540915</v>
      </c>
      <c r="E584">
        <f t="shared" si="92"/>
        <v>1.7385091297670648E-14</v>
      </c>
      <c r="F584">
        <f t="shared" si="93"/>
        <v>1.8822669939738318E-17</v>
      </c>
      <c r="G584">
        <f t="shared" si="88"/>
        <v>0.294206512149633</v>
      </c>
      <c r="H584">
        <f t="shared" si="89"/>
        <v>0.10865682061044155</v>
      </c>
      <c r="I584">
        <f t="shared" si="94"/>
        <v>1.2126360951078321</v>
      </c>
      <c r="J584">
        <f t="shared" si="95"/>
        <v>1.1764168712336444E-4</v>
      </c>
      <c r="K584">
        <f t="shared" si="96"/>
        <v>4.3486240237277002E-5</v>
      </c>
      <c r="L584">
        <f t="shared" si="97"/>
        <v>3.0084558322586798E-2</v>
      </c>
    </row>
    <row r="585" spans="2:12" x14ac:dyDescent="0.25">
      <c r="B585">
        <f t="shared" si="98"/>
        <v>0.21880000000000216</v>
      </c>
      <c r="C585">
        <f t="shared" si="90"/>
        <v>4.7105867629070957E-14</v>
      </c>
      <c r="D585">
        <f t="shared" si="91"/>
        <v>169507272.38976458</v>
      </c>
      <c r="E585">
        <f t="shared" si="92"/>
        <v>1.7366268627730909E-14</v>
      </c>
      <c r="F585">
        <f t="shared" si="93"/>
        <v>1.883578191460299E-17</v>
      </c>
      <c r="G585">
        <f t="shared" si="88"/>
        <v>0.29441167268169344</v>
      </c>
      <c r="H585">
        <f t="shared" si="89"/>
        <v>0.10853917892331816</v>
      </c>
      <c r="I585">
        <f t="shared" si="94"/>
        <v>1.212405876067451</v>
      </c>
      <c r="J585">
        <f t="shared" si="95"/>
        <v>1.1772363696626865E-4</v>
      </c>
      <c r="K585">
        <f t="shared" si="96"/>
        <v>4.3439199906753188E-5</v>
      </c>
      <c r="L585">
        <f t="shared" si="97"/>
        <v>3.0127997522493552E-2</v>
      </c>
    </row>
    <row r="586" spans="2:12" x14ac:dyDescent="0.25">
      <c r="B586">
        <f t="shared" si="98"/>
        <v>0.21920000000000217</v>
      </c>
      <c r="C586">
        <f t="shared" si="90"/>
        <v>4.7138785232533753E-14</v>
      </c>
      <c r="D586">
        <f t="shared" si="91"/>
        <v>169438697.63001215</v>
      </c>
      <c r="E586">
        <f t="shared" si="92"/>
        <v>1.7347432845816304E-14</v>
      </c>
      <c r="F586">
        <f t="shared" si="93"/>
        <v>1.8848930572321482E-17</v>
      </c>
      <c r="G586">
        <f t="shared" si="88"/>
        <v>0.29461740770333594</v>
      </c>
      <c r="H586">
        <f t="shared" si="89"/>
        <v>0.10842145528635189</v>
      </c>
      <c r="I586">
        <f t="shared" si="94"/>
        <v>1.2121754966552265</v>
      </c>
      <c r="J586">
        <f t="shared" si="95"/>
        <v>1.1780581607700923E-4</v>
      </c>
      <c r="K586">
        <f t="shared" si="96"/>
        <v>4.3392126841935251E-5</v>
      </c>
      <c r="L586">
        <f t="shared" si="97"/>
        <v>3.0171389649335488E-2</v>
      </c>
    </row>
    <row r="587" spans="2:12" x14ac:dyDescent="0.25">
      <c r="B587">
        <f t="shared" si="98"/>
        <v>0.21960000000000218</v>
      </c>
      <c r="C587">
        <f t="shared" si="90"/>
        <v>4.7171795179462916E-14</v>
      </c>
      <c r="D587">
        <f t="shared" si="91"/>
        <v>169370008.03195506</v>
      </c>
      <c r="E587">
        <f t="shared" si="92"/>
        <v>1.7328583915243983E-14</v>
      </c>
      <c r="F587">
        <f t="shared" si="93"/>
        <v>1.8862116082399873E-17</v>
      </c>
      <c r="G587">
        <f t="shared" si="88"/>
        <v>0.29482371987164319</v>
      </c>
      <c r="H587">
        <f t="shared" si="89"/>
        <v>0.10830364947027488</v>
      </c>
      <c r="I587">
        <f t="shared" si="94"/>
        <v>1.2119449564224931</v>
      </c>
      <c r="J587">
        <f t="shared" si="95"/>
        <v>1.1788822551499921E-4</v>
      </c>
      <c r="K587">
        <f t="shared" si="96"/>
        <v>4.3345020951326597E-5</v>
      </c>
      <c r="L587">
        <f t="shared" si="97"/>
        <v>3.0214734670286816E-2</v>
      </c>
    </row>
    <row r="588" spans="2:12" x14ac:dyDescent="0.25">
      <c r="B588">
        <f t="shared" si="98"/>
        <v>0.22000000000000219</v>
      </c>
      <c r="C588">
        <f t="shared" si="90"/>
        <v>4.7204897897750934E-14</v>
      </c>
      <c r="D588">
        <f t="shared" si="91"/>
        <v>169301203.20940542</v>
      </c>
      <c r="E588">
        <f t="shared" si="92"/>
        <v>1.7309721799161583E-14</v>
      </c>
      <c r="F588">
        <f t="shared" si="93"/>
        <v>1.8875338615443311E-17</v>
      </c>
      <c r="G588">
        <f t="shared" si="88"/>
        <v>0.29503061186094331</v>
      </c>
      <c r="H588">
        <f t="shared" si="89"/>
        <v>0.10818576124475988</v>
      </c>
      <c r="I588">
        <f t="shared" si="94"/>
        <v>1.2117142549185114</v>
      </c>
      <c r="J588">
        <f t="shared" si="95"/>
        <v>1.1797086634652068E-4</v>
      </c>
      <c r="K588">
        <f t="shared" si="96"/>
        <v>4.3297882143008193E-5</v>
      </c>
      <c r="L588">
        <f t="shared" si="97"/>
        <v>3.0258032552429825E-2</v>
      </c>
    </row>
    <row r="589" spans="2:12" x14ac:dyDescent="0.25">
      <c r="B589">
        <f t="shared" si="98"/>
        <v>0.22040000000000221</v>
      </c>
      <c r="C589">
        <f t="shared" si="90"/>
        <v>4.7238093818072354E-14</v>
      </c>
      <c r="D589">
        <f t="shared" si="91"/>
        <v>169232282.77417091</v>
      </c>
      <c r="E589">
        <f t="shared" si="92"/>
        <v>1.7290846460546141E-14</v>
      </c>
      <c r="F589">
        <f t="shared" si="93"/>
        <v>1.88885983431652E-17</v>
      </c>
      <c r="G589">
        <f t="shared" si="88"/>
        <v>0.29523808636295218</v>
      </c>
      <c r="H589">
        <f t="shared" si="89"/>
        <v>0.10806779037841337</v>
      </c>
      <c r="I589">
        <f t="shared" si="94"/>
        <v>1.2114833916904555</v>
      </c>
      <c r="J589">
        <f t="shared" si="95"/>
        <v>1.1805373964478248E-4</v>
      </c>
      <c r="K589">
        <f t="shared" si="96"/>
        <v>4.325071032463589E-5</v>
      </c>
      <c r="L589">
        <f t="shared" si="97"/>
        <v>3.0301283262754462E-2</v>
      </c>
    </row>
    <row r="590" spans="2:12" x14ac:dyDescent="0.25">
      <c r="B590">
        <f t="shared" si="98"/>
        <v>0.22080000000000222</v>
      </c>
      <c r="C590">
        <f t="shared" si="90"/>
        <v>4.7271383373907258E-14</v>
      </c>
      <c r="D590">
        <f t="shared" si="91"/>
        <v>169163246.33604023</v>
      </c>
      <c r="E590">
        <f t="shared" si="92"/>
        <v>1.7271957862202976E-14</v>
      </c>
      <c r="F590">
        <f t="shared" si="93"/>
        <v>1.8901895438396466E-17</v>
      </c>
      <c r="G590">
        <f t="shared" si="88"/>
        <v>0.29544614608692032</v>
      </c>
      <c r="H590">
        <f t="shared" si="89"/>
        <v>0.10794973663876858</v>
      </c>
      <c r="I590">
        <f t="shared" si="94"/>
        <v>1.2112523662833996</v>
      </c>
      <c r="J590">
        <f t="shared" si="95"/>
        <v>1.1813684648997788E-4</v>
      </c>
      <c r="K590">
        <f t="shared" si="96"/>
        <v>4.3203505403437633E-5</v>
      </c>
      <c r="L590">
        <f t="shared" si="97"/>
        <v>3.0344486768157899E-2</v>
      </c>
    </row>
    <row r="591" spans="2:12" x14ac:dyDescent="0.25">
      <c r="B591">
        <f t="shared" si="98"/>
        <v>0.22120000000000223</v>
      </c>
      <c r="C591">
        <f t="shared" si="90"/>
        <v>4.7304767001564738E-14</v>
      </c>
      <c r="D591">
        <f t="shared" si="91"/>
        <v>169094093.50276908</v>
      </c>
      <c r="E591">
        <f t="shared" si="92"/>
        <v>1.7253055966764578E-14</v>
      </c>
      <c r="F591">
        <f t="shared" si="93"/>
        <v>1.8915230075094942E-17</v>
      </c>
      <c r="G591">
        <f t="shared" si="88"/>
        <v>0.2956547937597796</v>
      </c>
      <c r="H591">
        <f t="shared" si="89"/>
        <v>0.1078315997922786</v>
      </c>
      <c r="I591">
        <f t="shared" si="94"/>
        <v>1.2110211782403033</v>
      </c>
      <c r="J591">
        <f t="shared" si="95"/>
        <v>1.1822018796934338E-4</v>
      </c>
      <c r="K591">
        <f t="shared" si="96"/>
        <v>4.3156267286210673E-5</v>
      </c>
      <c r="L591">
        <f t="shared" si="97"/>
        <v>3.0387643035444108E-2</v>
      </c>
    </row>
    <row r="592" spans="2:12" x14ac:dyDescent="0.25">
      <c r="B592">
        <f t="shared" si="98"/>
        <v>0.22160000000000224</v>
      </c>
      <c r="C592">
        <f t="shared" si="90"/>
        <v>4.7338245140206688E-14</v>
      </c>
      <c r="D592">
        <f t="shared" si="91"/>
        <v>169024823.88006571</v>
      </c>
      <c r="E592">
        <f t="shared" si="92"/>
        <v>1.7234140736689484E-14</v>
      </c>
      <c r="F592">
        <f t="shared" si="93"/>
        <v>1.8928602428354829E-17</v>
      </c>
      <c r="G592">
        <f t="shared" si="88"/>
        <v>0.29586403212629175</v>
      </c>
      <c r="H592">
        <f t="shared" si="89"/>
        <v>0.10771337960430925</v>
      </c>
      <c r="I592">
        <f t="shared" si="94"/>
        <v>1.2107898271019994</v>
      </c>
      <c r="J592">
        <f t="shared" si="95"/>
        <v>1.1830376517721764E-4</v>
      </c>
      <c r="K592">
        <f t="shared" si="96"/>
        <v>4.3108995879318804E-5</v>
      </c>
      <c r="L592">
        <f t="shared" si="97"/>
        <v>3.0430752031323428E-2</v>
      </c>
    </row>
    <row r="593" spans="2:12" x14ac:dyDescent="0.25">
      <c r="B593">
        <f t="shared" si="98"/>
        <v>0.22200000000000225</v>
      </c>
      <c r="C593">
        <f t="shared" si="90"/>
        <v>4.7371818231872055E-14</v>
      </c>
      <c r="D593">
        <f t="shared" si="91"/>
        <v>168955437.07157612</v>
      </c>
      <c r="E593">
        <f t="shared" si="92"/>
        <v>1.721521213426113E-14</v>
      </c>
      <c r="F593">
        <f t="shared" si="93"/>
        <v>1.894201267441629E-17</v>
      </c>
      <c r="G593">
        <f t="shared" si="88"/>
        <v>0.29607386394920032</v>
      </c>
      <c r="H593">
        <f t="shared" si="89"/>
        <v>0.10759507583913205</v>
      </c>
      <c r="I593">
        <f t="shared" si="94"/>
        <v>1.2105583124071786</v>
      </c>
      <c r="J593">
        <f t="shared" si="95"/>
        <v>1.183875792151018E-4</v>
      </c>
      <c r="K593">
        <f t="shared" si="96"/>
        <v>4.3061691088689489E-5</v>
      </c>
      <c r="L593">
        <f t="shared" si="97"/>
        <v>3.0473813722412119E-2</v>
      </c>
    </row>
    <row r="594" spans="2:12" x14ac:dyDescent="0.25">
      <c r="B594">
        <f t="shared" si="98"/>
        <v>0.22240000000000226</v>
      </c>
      <c r="C594">
        <f t="shared" si="90"/>
        <v>4.7405486721500787E-14</v>
      </c>
      <c r="D594">
        <f t="shared" si="91"/>
        <v>168885932.67886996</v>
      </c>
      <c r="E594">
        <f t="shared" si="92"/>
        <v>1.7196270121586713E-14</v>
      </c>
      <c r="F594">
        <f t="shared" si="93"/>
        <v>1.8955460990675112E-17</v>
      </c>
      <c r="G594">
        <f t="shared" si="88"/>
        <v>0.29628429200937989</v>
      </c>
      <c r="H594">
        <f t="shared" si="89"/>
        <v>0.10747668825991695</v>
      </c>
      <c r="I594">
        <f t="shared" si="94"/>
        <v>1.2103266336923759</v>
      </c>
      <c r="J594">
        <f t="shared" si="95"/>
        <v>1.1847163119171944E-4</v>
      </c>
      <c r="K594">
        <f t="shared" si="96"/>
        <v>4.3014352819811031E-5</v>
      </c>
      <c r="L594">
        <f t="shared" si="97"/>
        <v>3.0516828075231931E-2</v>
      </c>
    </row>
    <row r="595" spans="2:12" x14ac:dyDescent="0.25">
      <c r="B595">
        <f t="shared" si="98"/>
        <v>0.22280000000000227</v>
      </c>
      <c r="C595">
        <f t="shared" si="90"/>
        <v>4.7439251056958717E-14</v>
      </c>
      <c r="D595">
        <f t="shared" si="91"/>
        <v>168816310.30142513</v>
      </c>
      <c r="E595">
        <f t="shared" si="92"/>
        <v>1.7177314660596038E-14</v>
      </c>
      <c r="F595">
        <f t="shared" si="93"/>
        <v>1.8968947555692444E-17</v>
      </c>
      <c r="G595">
        <f t="shared" si="88"/>
        <v>0.29649531910599197</v>
      </c>
      <c r="H595">
        <f t="shared" si="89"/>
        <v>0.10735821662872523</v>
      </c>
      <c r="I595">
        <f t="shared" si="94"/>
        <v>1.210094790491957</v>
      </c>
      <c r="J595">
        <f t="shared" si="95"/>
        <v>1.1855592222307776E-4</v>
      </c>
      <c r="K595">
        <f t="shared" si="96"/>
        <v>4.2966980977729666E-5</v>
      </c>
      <c r="L595">
        <f t="shared" si="97"/>
        <v>3.0559795056209659E-2</v>
      </c>
    </row>
    <row r="596" spans="2:12" x14ac:dyDescent="0.25">
      <c r="B596">
        <f t="shared" si="98"/>
        <v>0.22320000000000229</v>
      </c>
      <c r="C596">
        <f t="shared" si="90"/>
        <v>4.747311168906215E-14</v>
      </c>
      <c r="D596">
        <f t="shared" si="91"/>
        <v>168746569.53661337</v>
      </c>
      <c r="E596">
        <f t="shared" si="92"/>
        <v>1.7158345713040345E-14</v>
      </c>
      <c r="F596">
        <f t="shared" si="93"/>
        <v>1.8982472549204719E-17</v>
      </c>
      <c r="G596">
        <f t="shared" si="88"/>
        <v>0.29670694805663844</v>
      </c>
      <c r="H596">
        <f t="shared" si="89"/>
        <v>0.10723966070650214</v>
      </c>
      <c r="I596">
        <f t="shared" si="94"/>
        <v>1.2098627823381034</v>
      </c>
      <c r="J596">
        <f t="shared" si="95"/>
        <v>1.186404534325295E-4</v>
      </c>
      <c r="K596">
        <f t="shared" si="96"/>
        <v>4.2919575467046703E-5</v>
      </c>
      <c r="L596">
        <f t="shared" si="97"/>
        <v>3.0602714631676707E-2</v>
      </c>
    </row>
    <row r="597" spans="2:12" x14ac:dyDescent="0.25">
      <c r="B597">
        <f t="shared" si="98"/>
        <v>0.2236000000000023</v>
      </c>
      <c r="C597">
        <f t="shared" si="90"/>
        <v>4.7507069071602905E-14</v>
      </c>
      <c r="D597">
        <f t="shared" si="91"/>
        <v>168676709.97968507</v>
      </c>
      <c r="E597">
        <f t="shared" si="92"/>
        <v>1.713936324049114E-14</v>
      </c>
      <c r="F597">
        <f t="shared" si="93"/>
        <v>1.8996036152133555E-17</v>
      </c>
      <c r="G597">
        <f t="shared" si="88"/>
        <v>0.29691918169751813</v>
      </c>
      <c r="H597">
        <f t="shared" si="89"/>
        <v>0.10712102025306962</v>
      </c>
      <c r="I597">
        <f t="shared" si="94"/>
        <v>1.2096306087607984</v>
      </c>
      <c r="J597">
        <f t="shared" si="95"/>
        <v>1.187252259508347E-4</v>
      </c>
      <c r="K597">
        <f t="shared" si="96"/>
        <v>4.2872136191915579E-5</v>
      </c>
      <c r="L597">
        <f t="shared" si="97"/>
        <v>3.0645586767868622E-2</v>
      </c>
    </row>
    <row r="598" spans="2:12" x14ac:dyDescent="0.25">
      <c r="B598">
        <f t="shared" si="98"/>
        <v>0.22400000000000231</v>
      </c>
      <c r="C598">
        <f t="shared" si="90"/>
        <v>4.7541123661373882E-14</v>
      </c>
      <c r="D598">
        <f t="shared" si="91"/>
        <v>168606731.22375378</v>
      </c>
      <c r="E598">
        <f t="shared" si="92"/>
        <v>1.7120367204339007E-14</v>
      </c>
      <c r="F598">
        <f t="shared" si="93"/>
        <v>1.9009638546595904E-17</v>
      </c>
      <c r="G598">
        <f t="shared" si="88"/>
        <v>0.29713202288358675</v>
      </c>
      <c r="H598">
        <f t="shared" si="89"/>
        <v>0.10700229502711879</v>
      </c>
      <c r="I598">
        <f t="shared" si="94"/>
        <v>1.2093982692878122</v>
      </c>
      <c r="J598">
        <f t="shared" si="95"/>
        <v>1.1881024091622437E-4</v>
      </c>
      <c r="K598">
        <f t="shared" si="96"/>
        <v>4.2824663056038909E-5</v>
      </c>
      <c r="L598">
        <f t="shared" si="97"/>
        <v>3.0688411430924659E-2</v>
      </c>
    </row>
    <row r="599" spans="2:12" x14ac:dyDescent="0.25">
      <c r="B599">
        <f t="shared" si="98"/>
        <v>0.22440000000000232</v>
      </c>
      <c r="C599">
        <f t="shared" si="90"/>
        <v>4.7575275918194338E-14</v>
      </c>
      <c r="D599">
        <f t="shared" si="91"/>
        <v>168536632.85978132</v>
      </c>
      <c r="E599">
        <f t="shared" si="92"/>
        <v>1.7101357565792413E-14</v>
      </c>
      <c r="F599">
        <f t="shared" si="93"/>
        <v>1.9023279915914188E-17</v>
      </c>
      <c r="G599">
        <f t="shared" si="88"/>
        <v>0.29734547448871457</v>
      </c>
      <c r="H599">
        <f t="shared" si="89"/>
        <v>0.10688348478620256</v>
      </c>
      <c r="I599">
        <f t="shared" si="94"/>
        <v>1.209165763444688</v>
      </c>
      <c r="J599">
        <f t="shared" si="95"/>
        <v>1.1889549947446365E-4</v>
      </c>
      <c r="K599">
        <f t="shared" si="96"/>
        <v>4.2777155962665499E-5</v>
      </c>
      <c r="L599">
        <f t="shared" si="97"/>
        <v>3.0731188586887326E-2</v>
      </c>
    </row>
    <row r="600" spans="2:12" x14ac:dyDescent="0.25">
      <c r="B600">
        <f t="shared" si="98"/>
        <v>0.22480000000000233</v>
      </c>
      <c r="C600">
        <f t="shared" si="90"/>
        <v>4.7609526304935977E-14</v>
      </c>
      <c r="D600">
        <f t="shared" si="91"/>
        <v>168466414.47656202</v>
      </c>
      <c r="E600">
        <f t="shared" si="92"/>
        <v>1.7082334285876497E-14</v>
      </c>
      <c r="F600">
        <f t="shared" si="93"/>
        <v>1.9036960444626608E-17</v>
      </c>
      <c r="G600">
        <f t="shared" si="88"/>
        <v>0.29755953940584984</v>
      </c>
      <c r="H600">
        <f t="shared" si="89"/>
        <v>0.10676458928672809</v>
      </c>
      <c r="I600">
        <f t="shared" si="94"/>
        <v>1.208933090754726</v>
      </c>
      <c r="J600">
        <f t="shared" si="95"/>
        <v>1.1898100277891629E-4</v>
      </c>
      <c r="K600">
        <f t="shared" si="96"/>
        <v>4.2729614814587354E-5</v>
      </c>
      <c r="L600">
        <f t="shared" si="97"/>
        <v>3.0773918201701913E-2</v>
      </c>
    </row>
    <row r="601" spans="2:12" x14ac:dyDescent="0.25">
      <c r="B601">
        <f t="shared" si="98"/>
        <v>0.22520000000000234</v>
      </c>
      <c r="C601">
        <f t="shared" si="90"/>
        <v>4.7643875287548953E-14</v>
      </c>
      <c r="D601">
        <f t="shared" si="91"/>
        <v>168396075.66070721</v>
      </c>
      <c r="E601">
        <f t="shared" si="92"/>
        <v>1.706329732543187E-14</v>
      </c>
      <c r="F601">
        <f t="shared" si="93"/>
        <v>1.9050680318497534E-17</v>
      </c>
      <c r="G601">
        <f t="shared" si="88"/>
        <v>0.29777422054718089</v>
      </c>
      <c r="H601">
        <f t="shared" si="89"/>
        <v>0.10664560828394919</v>
      </c>
      <c r="I601">
        <f t="shared" si="94"/>
        <v>1.2087002507389699</v>
      </c>
      <c r="J601">
        <f t="shared" si="95"/>
        <v>1.1906675199060955E-4</v>
      </c>
      <c r="K601">
        <f t="shared" si="96"/>
        <v>4.2682039514136675E-5</v>
      </c>
      <c r="L601">
        <f t="shared" si="97"/>
        <v>3.081660024121605E-2</v>
      </c>
    </row>
    <row r="602" spans="2:12" x14ac:dyDescent="0.25">
      <c r="B602">
        <f t="shared" si="98"/>
        <v>0.22560000000000235</v>
      </c>
      <c r="C602">
        <f t="shared" si="90"/>
        <v>4.7678323335088161E-14</v>
      </c>
      <c r="D602">
        <f t="shared" si="91"/>
        <v>168325615.99662971</v>
      </c>
      <c r="E602">
        <f t="shared" si="92"/>
        <v>1.7044246645113373E-14</v>
      </c>
      <c r="F602">
        <f t="shared" si="93"/>
        <v>1.906443972452797E-17</v>
      </c>
      <c r="G602">
        <f t="shared" si="88"/>
        <v>0.29798952084430097</v>
      </c>
      <c r="H602">
        <f t="shared" si="89"/>
        <v>0.10652654153195858</v>
      </c>
      <c r="I602">
        <f t="shared" si="94"/>
        <v>1.2084672429161918</v>
      </c>
      <c r="J602">
        <f t="shared" si="95"/>
        <v>1.1915274827829977E-4</v>
      </c>
      <c r="K602">
        <f t="shared" si="96"/>
        <v>4.2634429963182773E-5</v>
      </c>
      <c r="L602">
        <f t="shared" si="97"/>
        <v>3.0859234671179233E-2</v>
      </c>
    </row>
    <row r="603" spans="2:12" x14ac:dyDescent="0.25">
      <c r="B603">
        <f t="shared" si="98"/>
        <v>0.22600000000000237</v>
      </c>
      <c r="C603">
        <f t="shared" si="90"/>
        <v>4.7712870919740294E-14</v>
      </c>
      <c r="D603">
        <f t="shared" si="91"/>
        <v>168255035.06652731</v>
      </c>
      <c r="E603">
        <f t="shared" si="92"/>
        <v>1.7025182205388845E-14</v>
      </c>
      <c r="F603">
        <f t="shared" si="93"/>
        <v>1.9078238850966239E-17</v>
      </c>
      <c r="G603">
        <f t="shared" si="88"/>
        <v>0.29820544324837683</v>
      </c>
      <c r="H603">
        <f t="shared" si="89"/>
        <v>0.10640738878368028</v>
      </c>
      <c r="I603">
        <f t="shared" si="94"/>
        <v>1.2082340668028753</v>
      </c>
      <c r="J603">
        <f t="shared" si="95"/>
        <v>1.1923899281853898E-4</v>
      </c>
      <c r="K603">
        <f t="shared" si="96"/>
        <v>4.2586786063128991E-5</v>
      </c>
      <c r="L603">
        <f t="shared" si="97"/>
        <v>3.0901821457242361E-2</v>
      </c>
    </row>
    <row r="604" spans="2:12" x14ac:dyDescent="0.25">
      <c r="B604">
        <f t="shared" si="98"/>
        <v>0.22640000000000238</v>
      </c>
      <c r="C604">
        <f t="shared" si="90"/>
        <v>4.7747518516850303E-14</v>
      </c>
      <c r="D604">
        <f t="shared" si="91"/>
        <v>168184332.45036742</v>
      </c>
      <c r="E604">
        <f t="shared" si="92"/>
        <v>1.700610396653788E-14</v>
      </c>
      <c r="F604">
        <f t="shared" si="93"/>
        <v>1.9092077887318666E-17</v>
      </c>
      <c r="G604">
        <f t="shared" si="88"/>
        <v>0.29842199073031433</v>
      </c>
      <c r="H604">
        <f t="shared" si="89"/>
        <v>0.10628814979086174</v>
      </c>
      <c r="I604">
        <f t="shared" si="94"/>
        <v>1.2080007219132025</v>
      </c>
      <c r="J604">
        <f t="shared" si="95"/>
        <v>1.1932548679574166E-4</v>
      </c>
      <c r="K604">
        <f t="shared" si="96"/>
        <v>4.2539107714909624E-5</v>
      </c>
      <c r="L604">
        <f t="shared" si="97"/>
        <v>3.0944360564957273E-2</v>
      </c>
    </row>
    <row r="605" spans="2:12" x14ac:dyDescent="0.25">
      <c r="B605">
        <f t="shared" si="98"/>
        <v>0.22680000000000239</v>
      </c>
      <c r="C605">
        <f t="shared" si="90"/>
        <v>4.778226660494893E-14</v>
      </c>
      <c r="D605">
        <f t="shared" si="91"/>
        <v>168113507.72587067</v>
      </c>
      <c r="E605">
        <f t="shared" si="92"/>
        <v>1.6987011888650561E-14</v>
      </c>
      <c r="F605">
        <f t="shared" si="93"/>
        <v>1.9105957024360392E-17</v>
      </c>
      <c r="G605">
        <f t="shared" si="88"/>
        <v>0.29863916628093079</v>
      </c>
      <c r="H605">
        <f t="shared" si="89"/>
        <v>0.10616882430406599</v>
      </c>
      <c r="I605">
        <f t="shared" si="94"/>
        <v>1.2077672077590378</v>
      </c>
      <c r="J605">
        <f t="shared" si="95"/>
        <v>1.1941223140225245E-4</v>
      </c>
      <c r="K605">
        <f t="shared" si="96"/>
        <v>4.2491394818986759E-5</v>
      </c>
      <c r="L605">
        <f t="shared" si="97"/>
        <v>3.0986851959776258E-2</v>
      </c>
    </row>
    <row r="606" spans="2:12" x14ac:dyDescent="0.25">
      <c r="B606">
        <f t="shared" si="98"/>
        <v>0.2272000000000024</v>
      </c>
      <c r="C606">
        <f t="shared" si="90"/>
        <v>4.7817115665780303E-14</v>
      </c>
      <c r="D606">
        <f t="shared" si="91"/>
        <v>168042560.46849415</v>
      </c>
      <c r="E606">
        <f t="shared" si="92"/>
        <v>1.6967905931626201E-14</v>
      </c>
      <c r="F606">
        <f t="shared" si="93"/>
        <v>1.9119876454146393E-17</v>
      </c>
      <c r="G606">
        <f t="shared" si="88"/>
        <v>0.29885697291112684</v>
      </c>
      <c r="H606">
        <f t="shared" si="89"/>
        <v>0.10604941207266375</v>
      </c>
      <c r="I606">
        <f t="shared" si="94"/>
        <v>1.2075335238499114</v>
      </c>
      <c r="J606">
        <f t="shared" si="95"/>
        <v>1.1949922783841497E-4</v>
      </c>
      <c r="K606">
        <f t="shared" si="96"/>
        <v>4.2443647275347165E-5</v>
      </c>
      <c r="L606">
        <f t="shared" si="97"/>
        <v>3.1029295607051605E-2</v>
      </c>
    </row>
    <row r="607" spans="2:12" x14ac:dyDescent="0.25">
      <c r="B607">
        <f t="shared" si="98"/>
        <v>0.22760000000000241</v>
      </c>
      <c r="C607">
        <f t="shared" si="90"/>
        <v>4.7852066184329436E-14</v>
      </c>
      <c r="D607">
        <f t="shared" si="91"/>
        <v>167971490.25141564</v>
      </c>
      <c r="E607">
        <f t="shared" si="92"/>
        <v>1.6948786055172055E-14</v>
      </c>
      <c r="F607">
        <f t="shared" si="93"/>
        <v>1.9133836370022495E-17</v>
      </c>
      <c r="G607">
        <f t="shared" si="88"/>
        <v>0.29907541365205892</v>
      </c>
      <c r="H607">
        <f t="shared" si="89"/>
        <v>0.10592991284482534</v>
      </c>
      <c r="I607">
        <f t="shared" si="94"/>
        <v>1.2072996696930052</v>
      </c>
      <c r="J607">
        <f t="shared" si="95"/>
        <v>1.1958647731264059E-4</v>
      </c>
      <c r="K607">
        <f t="shared" si="96"/>
        <v>4.2395864983499028E-5</v>
      </c>
      <c r="L607">
        <f t="shared" si="97"/>
        <v>3.1071691472035104E-2</v>
      </c>
    </row>
    <row r="608" spans="2:12" x14ac:dyDescent="0.25">
      <c r="B608">
        <f t="shared" si="98"/>
        <v>0.22800000000000242</v>
      </c>
      <c r="C608">
        <f t="shared" si="90"/>
        <v>4.7887118648850615E-14</v>
      </c>
      <c r="D608">
        <f t="shared" si="91"/>
        <v>167900296.64551654</v>
      </c>
      <c r="E608">
        <f t="shared" si="92"/>
        <v>1.6929652218802032E-14</v>
      </c>
      <c r="F608">
        <f t="shared" si="93"/>
        <v>1.9147836966636556E-17</v>
      </c>
      <c r="G608">
        <f t="shared" si="88"/>
        <v>0.29929449155531629</v>
      </c>
      <c r="H608">
        <f t="shared" si="89"/>
        <v>0.1058103263675127</v>
      </c>
      <c r="I608">
        <f t="shared" si="94"/>
        <v>1.207065644793136</v>
      </c>
      <c r="J608">
        <f t="shared" si="95"/>
        <v>1.1967398104147847E-4</v>
      </c>
      <c r="K608">
        <f t="shared" si="96"/>
        <v>4.2348047842468819E-5</v>
      </c>
      <c r="L608">
        <f t="shared" si="97"/>
        <v>3.1114039519877571E-2</v>
      </c>
    </row>
    <row r="609" spans="2:12" x14ac:dyDescent="0.25">
      <c r="B609">
        <f t="shared" si="98"/>
        <v>0.22840000000000243</v>
      </c>
      <c r="C609">
        <f t="shared" si="90"/>
        <v>4.7922273550895794E-14</v>
      </c>
      <c r="D609">
        <f t="shared" si="91"/>
        <v>167828979.219365</v>
      </c>
      <c r="E609">
        <f t="shared" si="92"/>
        <v>1.6910504381835397E-14</v>
      </c>
      <c r="F609">
        <f t="shared" si="93"/>
        <v>1.916187843994983E-17</v>
      </c>
      <c r="G609">
        <f t="shared" si="88"/>
        <v>0.29951420969309867</v>
      </c>
      <c r="H609">
        <f t="shared" si="89"/>
        <v>0.10569065238647123</v>
      </c>
      <c r="I609">
        <f t="shared" si="94"/>
        <v>1.2068314486527401</v>
      </c>
      <c r="J609">
        <f t="shared" si="95"/>
        <v>1.1976174024968641E-4</v>
      </c>
      <c r="K609">
        <f t="shared" si="96"/>
        <v>4.2300195750798002E-5</v>
      </c>
      <c r="L609">
        <f t="shared" si="97"/>
        <v>3.1156339715628371E-2</v>
      </c>
    </row>
    <row r="610" spans="2:12" x14ac:dyDescent="0.25">
      <c r="B610">
        <f t="shared" si="98"/>
        <v>0.22880000000000245</v>
      </c>
      <c r="C610">
        <f t="shared" si="90"/>
        <v>4.795753138534306E-14</v>
      </c>
      <c r="D610">
        <f t="shared" si="91"/>
        <v>167757537.53919941</v>
      </c>
      <c r="E610">
        <f t="shared" si="92"/>
        <v>1.6891342503395446E-14</v>
      </c>
      <c r="F610">
        <f t="shared" si="93"/>
        <v>1.9175960987248322E-17</v>
      </c>
      <c r="G610">
        <f t="shared" si="88"/>
        <v>0.29973457115839408</v>
      </c>
      <c r="H610">
        <f t="shared" si="89"/>
        <v>0.10557089064622152</v>
      </c>
      <c r="I610">
        <f t="shared" si="94"/>
        <v>1.2065970807718565</v>
      </c>
      <c r="J610">
        <f t="shared" si="95"/>
        <v>1.1984975617030199E-4</v>
      </c>
      <c r="K610">
        <f t="shared" si="96"/>
        <v>4.2252308606539759E-5</v>
      </c>
      <c r="L610">
        <f t="shared" si="97"/>
        <v>3.119859202423491E-2</v>
      </c>
    </row>
    <row r="611" spans="2:12" x14ac:dyDescent="0.25">
      <c r="B611">
        <f t="shared" si="98"/>
        <v>0.22920000000000246</v>
      </c>
      <c r="C611">
        <f t="shared" si="90"/>
        <v>4.7992892650426011E-14</v>
      </c>
      <c r="D611">
        <f t="shared" si="91"/>
        <v>167685971.1689108</v>
      </c>
      <c r="E611">
        <f t="shared" si="92"/>
        <v>1.6872166542408196E-14</v>
      </c>
      <c r="F611">
        <f t="shared" si="93"/>
        <v>1.9190084807154364E-17</v>
      </c>
      <c r="G611">
        <f t="shared" si="88"/>
        <v>0.29995557906516251</v>
      </c>
      <c r="H611">
        <f t="shared" si="89"/>
        <v>0.10545104089005121</v>
      </c>
      <c r="I611">
        <f t="shared" si="94"/>
        <v>1.2063625406481118</v>
      </c>
      <c r="J611">
        <f t="shared" si="95"/>
        <v>1.1993803004471474E-4</v>
      </c>
      <c r="K611">
        <f t="shared" si="96"/>
        <v>4.2204386307255761E-5</v>
      </c>
      <c r="L611">
        <f t="shared" si="97"/>
        <v>3.1240796410542164E-2</v>
      </c>
    </row>
    <row r="612" spans="2:12" x14ac:dyDescent="0.25">
      <c r="B612">
        <f t="shared" si="98"/>
        <v>0.22960000000000247</v>
      </c>
      <c r="C612">
        <f t="shared" si="90"/>
        <v>4.802835784776283E-14</v>
      </c>
      <c r="D612">
        <f t="shared" si="91"/>
        <v>167614279.67002591</v>
      </c>
      <c r="E612">
        <f t="shared" si="92"/>
        <v>1.6852976457601042E-14</v>
      </c>
      <c r="F612">
        <f t="shared" si="93"/>
        <v>1.9204250099638317E-17</v>
      </c>
      <c r="G612">
        <f t="shared" si="88"/>
        <v>0.30017723654851763</v>
      </c>
      <c r="H612">
        <f t="shared" si="89"/>
        <v>0.10533110286000651</v>
      </c>
      <c r="I612">
        <f t="shared" si="94"/>
        <v>1.2061278277767029</v>
      </c>
      <c r="J612">
        <f t="shared" si="95"/>
        <v>1.2002656312273947E-4</v>
      </c>
      <c r="K612">
        <f t="shared" si="96"/>
        <v>4.2156428750012748E-5</v>
      </c>
      <c r="L612">
        <f t="shared" si="97"/>
        <v>3.128295283929218E-2</v>
      </c>
    </row>
    <row r="613" spans="2:12" x14ac:dyDescent="0.25">
      <c r="B613">
        <f t="shared" si="98"/>
        <v>0.23000000000000248</v>
      </c>
      <c r="C613">
        <f t="shared" si="90"/>
        <v>4.806392748238595E-14</v>
      </c>
      <c r="D613">
        <f t="shared" si="91"/>
        <v>167542462.60168979</v>
      </c>
      <c r="E613">
        <f t="shared" si="92"/>
        <v>1.6833772207501403E-14</v>
      </c>
      <c r="F613">
        <f t="shared" si="93"/>
        <v>1.9218457066030306E-17</v>
      </c>
      <c r="G613">
        <f t="shared" si="88"/>
        <v>0.30039954676491215</v>
      </c>
      <c r="H613">
        <f t="shared" si="89"/>
        <v>0.10521107629688377</v>
      </c>
      <c r="I613">
        <f t="shared" si="94"/>
        <v>1.2058929416503812</v>
      </c>
      <c r="J613">
        <f t="shared" si="95"/>
        <v>1.201153566626894E-4</v>
      </c>
      <c r="K613">
        <f t="shared" si="96"/>
        <v>4.2108435831379264E-5</v>
      </c>
      <c r="L613">
        <f t="shared" si="97"/>
        <v>3.1325061275123557E-2</v>
      </c>
    </row>
    <row r="614" spans="2:12" x14ac:dyDescent="0.25">
      <c r="B614">
        <f t="shared" si="98"/>
        <v>0.23040000000000249</v>
      </c>
      <c r="C614">
        <f t="shared" si="90"/>
        <v>4.80996020627722E-14</v>
      </c>
      <c r="D614">
        <f t="shared" si="91"/>
        <v>167470519.52064779</v>
      </c>
      <c r="E614">
        <f t="shared" si="92"/>
        <v>1.6814553750435374E-14</v>
      </c>
      <c r="F614">
        <f t="shared" si="93"/>
        <v>1.9232705909032182E-17</v>
      </c>
      <c r="G614">
        <f t="shared" si="88"/>
        <v>0.30062251289232622</v>
      </c>
      <c r="H614">
        <f t="shared" si="89"/>
        <v>0.10509096094022108</v>
      </c>
      <c r="I614">
        <f t="shared" si="94"/>
        <v>1.205657881759435</v>
      </c>
      <c r="J614">
        <f t="shared" si="95"/>
        <v>1.2020441193145112E-4</v>
      </c>
      <c r="K614">
        <f t="shared" si="96"/>
        <v>4.206040744742217E-5</v>
      </c>
      <c r="L614">
        <f t="shared" si="97"/>
        <v>3.1367121682570977E-2</v>
      </c>
    </row>
    <row r="615" spans="2:12" x14ac:dyDescent="0.25">
      <c r="B615">
        <f t="shared" si="98"/>
        <v>0.2308000000000025</v>
      </c>
      <c r="C615">
        <f t="shared" si="90"/>
        <v>4.8135382100872801E-14</v>
      </c>
      <c r="D615">
        <f t="shared" si="91"/>
        <v>167398449.98122856</v>
      </c>
      <c r="E615">
        <f t="shared" si="92"/>
        <v>1.6795321044526343E-14</v>
      </c>
      <c r="F615">
        <f t="shared" si="93"/>
        <v>1.9246996832729551E-17</v>
      </c>
      <c r="G615">
        <f t="shared" ref="G615:G678" si="99">C615/$C$19/$F$36</f>
        <v>0.30084613813045497</v>
      </c>
      <c r="H615">
        <f t="shared" ref="H615:H678" si="100">E615/$C$19/$F$36</f>
        <v>0.10497075652828963</v>
      </c>
      <c r="I615">
        <f t="shared" si="94"/>
        <v>1.2054226475916743</v>
      </c>
      <c r="J615">
        <f t="shared" si="95"/>
        <v>1.2029373020455967E-4</v>
      </c>
      <c r="K615">
        <f t="shared" si="96"/>
        <v>4.2012343493703347E-5</v>
      </c>
      <c r="L615">
        <f t="shared" si="97"/>
        <v>3.1409134026064683E-2</v>
      </c>
    </row>
    <row r="616" spans="2:12" x14ac:dyDescent="0.25">
      <c r="B616">
        <f t="shared" si="98"/>
        <v>0.23120000000000251</v>
      </c>
      <c r="C616">
        <f t="shared" ref="C616:C679" si="101">((4*PI()*$C$6^2)/($C$16*D616^2))*(($C$11*$C$10*$C$12)/($C$13*$C$14))*($C$8^2/(4*PI()*$C$7))^2*((LN((2*$C$16*D616^2)/($C$9*(1-(D616/$C$4)^2))))-(D616/$C$4)^2)/$F$34</f>
        <v>4.817126811214435E-14</v>
      </c>
      <c r="D616">
        <f t="shared" ref="D616:D679" si="102">$C$4*SQRT(1-(1/I616)^2)</f>
        <v>167326253.53532523</v>
      </c>
      <c r="E616">
        <f t="shared" ref="E616:E679" si="103">E615-F615</f>
        <v>1.6776074047693614E-14</v>
      </c>
      <c r="F616">
        <f t="shared" ref="F616:F679" si="104">(B616-B615)*(C616+C615)/2</f>
        <v>1.9261330042603982E-17</v>
      </c>
      <c r="G616">
        <f t="shared" si="99"/>
        <v>0.3010704257009022</v>
      </c>
      <c r="H616">
        <f t="shared" si="100"/>
        <v>0.10485046279808508</v>
      </c>
      <c r="I616">
        <f t="shared" ref="I616:I679" si="105">(H616*$F$36/$F$35)/($C$4^2*$C$29)+1</f>
        <v>1.2051872386324118</v>
      </c>
      <c r="J616">
        <f t="shared" ref="J616:J679" si="106">(B616-B615)*(G615+G616)/2</f>
        <v>1.2038331276627488E-4</v>
      </c>
      <c r="K616">
        <f t="shared" ref="K616:K679" si="107">(B616-B615)*(H616+H615)/2</f>
        <v>4.1964243865276144E-5</v>
      </c>
      <c r="L616">
        <f t="shared" si="97"/>
        <v>3.1451098269929957E-2</v>
      </c>
    </row>
    <row r="617" spans="2:12" x14ac:dyDescent="0.25">
      <c r="B617">
        <f t="shared" si="98"/>
        <v>0.23160000000000253</v>
      </c>
      <c r="C617">
        <f t="shared" si="101"/>
        <v>4.8207260615579269E-14</v>
      </c>
      <c r="D617">
        <f t="shared" si="102"/>
        <v>167253929.7323783</v>
      </c>
      <c r="E617">
        <f t="shared" si="103"/>
        <v>1.6756812717651011E-14</v>
      </c>
      <c r="F617">
        <f t="shared" si="104"/>
        <v>1.9275705745545276E-17</v>
      </c>
      <c r="G617">
        <f t="shared" si="99"/>
        <v>0.3012953788473704</v>
      </c>
      <c r="H617">
        <f t="shared" si="100"/>
        <v>0.10473007948531882</v>
      </c>
      <c r="I617">
        <f t="shared" si="105"/>
        <v>1.2049516543644483</v>
      </c>
      <c r="J617">
        <f t="shared" si="106"/>
        <v>1.2047316090965798E-4</v>
      </c>
      <c r="K617">
        <f t="shared" si="107"/>
        <v>4.1916108456681979E-5</v>
      </c>
      <c r="L617">
        <f t="shared" ref="L617:L680" si="108">SUM(K617+L616)</f>
        <v>3.1493014378386641E-2</v>
      </c>
    </row>
    <row r="618" spans="2:12" x14ac:dyDescent="0.25">
      <c r="B618">
        <f t="shared" ref="B618:B681" si="109">B617+$B$39</f>
        <v>0.23200000000000254</v>
      </c>
      <c r="C618">
        <f t="shared" si="101"/>
        <v>4.8243360133737633E-14</v>
      </c>
      <c r="D618">
        <f t="shared" si="102"/>
        <v>167181478.11935645</v>
      </c>
      <c r="E618">
        <f t="shared" si="103"/>
        <v>1.6737537011905465E-14</v>
      </c>
      <c r="F618">
        <f t="shared" si="104"/>
        <v>1.9290124149863933E-17</v>
      </c>
      <c r="G618">
        <f t="shared" si="99"/>
        <v>0.3015210008358602</v>
      </c>
      <c r="H618">
        <f t="shared" si="100"/>
        <v>0.10460960632440915</v>
      </c>
      <c r="I618">
        <f t="shared" si="105"/>
        <v>1.2047158942680529</v>
      </c>
      <c r="J618">
        <f t="shared" si="106"/>
        <v>1.2056327593664958E-4</v>
      </c>
      <c r="K618">
        <f t="shared" si="107"/>
        <v>4.1867937161946791E-5</v>
      </c>
      <c r="L618">
        <f t="shared" si="108"/>
        <v>3.1534882315548587E-2</v>
      </c>
    </row>
    <row r="619" spans="2:12" x14ac:dyDescent="0.25">
      <c r="B619">
        <f t="shared" si="109"/>
        <v>0.23240000000000255</v>
      </c>
      <c r="C619">
        <f t="shared" si="101"/>
        <v>4.8279567192778375E-14</v>
      </c>
      <c r="D619">
        <f t="shared" si="102"/>
        <v>167108898.24073878</v>
      </c>
      <c r="E619">
        <f t="shared" si="103"/>
        <v>1.6718246887755601E-14</v>
      </c>
      <c r="F619">
        <f t="shared" si="104"/>
        <v>1.9304585465303754E-17</v>
      </c>
      <c r="G619">
        <f t="shared" si="99"/>
        <v>0.30174729495486485</v>
      </c>
      <c r="H619">
        <f t="shared" si="100"/>
        <v>0.10448904304847249</v>
      </c>
      <c r="I619">
        <f t="shared" si="105"/>
        <v>1.2044799578209477</v>
      </c>
      <c r="J619">
        <f t="shared" si="106"/>
        <v>1.2065365915814847E-4</v>
      </c>
      <c r="K619">
        <f t="shared" si="107"/>
        <v>4.1819729874577525E-5</v>
      </c>
      <c r="L619">
        <f t="shared" si="108"/>
        <v>3.1576702045423163E-2</v>
      </c>
    </row>
    <row r="620" spans="2:12" x14ac:dyDescent="0.25">
      <c r="B620">
        <f t="shared" si="109"/>
        <v>0.23280000000000256</v>
      </c>
      <c r="C620">
        <f t="shared" si="101"/>
        <v>4.8315882322491361E-14</v>
      </c>
      <c r="D620">
        <f t="shared" si="102"/>
        <v>167036189.63849601</v>
      </c>
      <c r="E620">
        <f t="shared" si="103"/>
        <v>1.6698942302290299E-14</v>
      </c>
      <c r="F620">
        <f t="shared" si="104"/>
        <v>1.9319089903054501E-17</v>
      </c>
      <c r="G620">
        <f t="shared" si="99"/>
        <v>0.30197426451557102</v>
      </c>
      <c r="H620">
        <f t="shared" si="100"/>
        <v>0.10436838938931435</v>
      </c>
      <c r="I620">
        <f t="shared" si="105"/>
        <v>1.204243844498289</v>
      </c>
      <c r="J620">
        <f t="shared" si="106"/>
        <v>1.2074431189409064E-4</v>
      </c>
      <c r="K620">
        <f t="shared" si="107"/>
        <v>4.1771486487558568E-5</v>
      </c>
      <c r="L620">
        <f t="shared" si="108"/>
        <v>3.1618473531910725E-2</v>
      </c>
    </row>
    <row r="621" spans="2:12" x14ac:dyDescent="0.25">
      <c r="B621">
        <f t="shared" si="109"/>
        <v>0.23320000000000257</v>
      </c>
      <c r="C621">
        <f t="shared" si="101"/>
        <v>4.8352306056329773E-14</v>
      </c>
      <c r="D621">
        <f t="shared" si="102"/>
        <v>166963351.85207167</v>
      </c>
      <c r="E621">
        <f t="shared" si="103"/>
        <v>1.6679623212387243E-14</v>
      </c>
      <c r="F621">
        <f t="shared" si="104"/>
        <v>1.9333637675764782E-17</v>
      </c>
      <c r="G621">
        <f t="shared" si="99"/>
        <v>0.30220191285206105</v>
      </c>
      <c r="H621">
        <f t="shared" si="100"/>
        <v>0.10424764507742025</v>
      </c>
      <c r="I621">
        <f t="shared" si="105"/>
        <v>1.2040075537726502</v>
      </c>
      <c r="J621">
        <f t="shared" si="106"/>
        <v>1.2083523547352988E-4</v>
      </c>
      <c r="K621">
        <f t="shared" si="107"/>
        <v>4.1723206893348116E-5</v>
      </c>
      <c r="L621">
        <f t="shared" si="108"/>
        <v>3.1660196738804075E-2</v>
      </c>
    </row>
    <row r="622" spans="2:12" x14ac:dyDescent="0.25">
      <c r="B622">
        <f t="shared" si="109"/>
        <v>0.23360000000000258</v>
      </c>
      <c r="C622">
        <f t="shared" si="101"/>
        <v>4.8388838931442734E-14</v>
      </c>
      <c r="D622">
        <f t="shared" si="102"/>
        <v>166890384.41836303</v>
      </c>
      <c r="E622">
        <f t="shared" si="103"/>
        <v>1.6660289574711477E-14</v>
      </c>
      <c r="F622">
        <f t="shared" si="104"/>
        <v>1.9348228997555055E-17</v>
      </c>
      <c r="G622">
        <f t="shared" si="99"/>
        <v>0.30243024332151708</v>
      </c>
      <c r="H622">
        <f t="shared" si="100"/>
        <v>0.10412680984194671</v>
      </c>
      <c r="I622">
        <f t="shared" si="105"/>
        <v>1.203771085114004</v>
      </c>
      <c r="J622">
        <f t="shared" si="106"/>
        <v>1.2092643123471909E-4</v>
      </c>
      <c r="K622">
        <f t="shared" si="107"/>
        <v>4.1674890983874585E-5</v>
      </c>
      <c r="L622">
        <f t="shared" si="108"/>
        <v>3.170187162978795E-2</v>
      </c>
    </row>
    <row r="623" spans="2:12" x14ac:dyDescent="0.25">
      <c r="B623">
        <f t="shared" si="109"/>
        <v>0.23400000000000259</v>
      </c>
      <c r="C623">
        <f t="shared" si="101"/>
        <v>4.8425481488708262E-14</v>
      </c>
      <c r="D623">
        <f t="shared" si="102"/>
        <v>166817286.87170228</v>
      </c>
      <c r="E623">
        <f t="shared" si="103"/>
        <v>1.6640941345713921E-14</v>
      </c>
      <c r="F623">
        <f t="shared" si="104"/>
        <v>1.9362864084030754E-17</v>
      </c>
      <c r="G623">
        <f t="shared" si="99"/>
        <v>0.30265925930442661</v>
      </c>
      <c r="H623">
        <f t="shared" si="100"/>
        <v>0.104005883410712</v>
      </c>
      <c r="I623">
        <f t="shared" si="105"/>
        <v>1.2035344379897035</v>
      </c>
      <c r="J623">
        <f t="shared" si="106"/>
        <v>1.2101790052519221E-4</v>
      </c>
      <c r="K623">
        <f t="shared" si="107"/>
        <v>4.1626538650532934E-5</v>
      </c>
      <c r="L623">
        <f t="shared" si="108"/>
        <v>3.174349816843848E-2</v>
      </c>
    </row>
    <row r="624" spans="2:12" x14ac:dyDescent="0.25">
      <c r="B624">
        <f t="shared" si="109"/>
        <v>0.23440000000000261</v>
      </c>
      <c r="C624">
        <f t="shared" si="101"/>
        <v>4.8462234272766598E-14</v>
      </c>
      <c r="D624">
        <f t="shared" si="102"/>
        <v>166744058.74383712</v>
      </c>
      <c r="E624">
        <f t="shared" si="103"/>
        <v>1.662157848162989E-14</v>
      </c>
      <c r="F624">
        <f t="shared" si="104"/>
        <v>1.9377543152295526E-17</v>
      </c>
      <c r="G624">
        <f t="shared" si="99"/>
        <v>0.30288896420479122</v>
      </c>
      <c r="H624">
        <f t="shared" si="100"/>
        <v>0.1038848655101868</v>
      </c>
      <c r="I624">
        <f t="shared" si="105"/>
        <v>1.2032976118644658</v>
      </c>
      <c r="J624">
        <f t="shared" si="106"/>
        <v>1.2110964470184702E-4</v>
      </c>
      <c r="K624">
        <f t="shared" si="107"/>
        <v>4.1578149784180956E-5</v>
      </c>
      <c r="L624">
        <f t="shared" si="108"/>
        <v>3.1785076318222659E-2</v>
      </c>
    </row>
    <row r="625" spans="2:12" x14ac:dyDescent="0.25">
      <c r="B625">
        <f t="shared" si="109"/>
        <v>0.23480000000000262</v>
      </c>
      <c r="C625">
        <f t="shared" si="101"/>
        <v>4.8499097832054265E-14</v>
      </c>
      <c r="D625">
        <f t="shared" si="102"/>
        <v>166670699.56391084</v>
      </c>
      <c r="E625">
        <f t="shared" si="103"/>
        <v>1.6602200938477594E-14</v>
      </c>
      <c r="F625">
        <f t="shared" si="104"/>
        <v>1.9392266420964728E-17</v>
      </c>
      <c r="G625">
        <f t="shared" si="99"/>
        <v>0.30311936145033913</v>
      </c>
      <c r="H625">
        <f t="shared" si="100"/>
        <v>0.10376375586548496</v>
      </c>
      <c r="I625">
        <f t="shared" si="105"/>
        <v>1.2030606062003517</v>
      </c>
      <c r="J625">
        <f t="shared" si="106"/>
        <v>1.2120166513102953E-4</v>
      </c>
      <c r="K625">
        <f t="shared" si="107"/>
        <v>4.1529724275135541E-5</v>
      </c>
      <c r="L625">
        <f t="shared" si="108"/>
        <v>3.1826606042497797E-2</v>
      </c>
    </row>
    <row r="626" spans="2:12" x14ac:dyDescent="0.25">
      <c r="B626">
        <f t="shared" si="109"/>
        <v>0.23520000000000263</v>
      </c>
      <c r="C626">
        <f t="shared" si="101"/>
        <v>4.8536072718837737E-14</v>
      </c>
      <c r="D626">
        <f t="shared" si="102"/>
        <v>166597208.85844335</v>
      </c>
      <c r="E626">
        <f t="shared" si="103"/>
        <v>1.6582808672056631E-14</v>
      </c>
      <c r="F626">
        <f t="shared" si="104"/>
        <v>1.9407034110178955E-17</v>
      </c>
      <c r="G626">
        <f t="shared" si="99"/>
        <v>0.30335045449273584</v>
      </c>
      <c r="H626">
        <f t="shared" si="100"/>
        <v>0.10364255420035393</v>
      </c>
      <c r="I626">
        <f t="shared" si="105"/>
        <v>1.2028234204567487</v>
      </c>
      <c r="J626">
        <f t="shared" si="106"/>
        <v>1.2129396318861848E-4</v>
      </c>
      <c r="K626">
        <f t="shared" si="107"/>
        <v>4.1481262013168965E-5</v>
      </c>
      <c r="L626">
        <f t="shared" si="108"/>
        <v>3.1868087304510968E-2</v>
      </c>
    </row>
    <row r="627" spans="2:12" x14ac:dyDescent="0.25">
      <c r="B627">
        <f t="shared" si="109"/>
        <v>0.23560000000000264</v>
      </c>
      <c r="C627">
        <f t="shared" si="101"/>
        <v>4.857315948924824E-14</v>
      </c>
      <c r="D627">
        <f t="shared" si="102"/>
        <v>166523586.15131083</v>
      </c>
      <c r="E627">
        <f t="shared" si="103"/>
        <v>1.6563401637946451E-14</v>
      </c>
      <c r="F627">
        <f t="shared" si="104"/>
        <v>1.942184644161775E-17</v>
      </c>
      <c r="G627">
        <f t="shared" si="99"/>
        <v>0.30358224680780149</v>
      </c>
      <c r="H627">
        <f t="shared" si="100"/>
        <v>0.10352126023716531</v>
      </c>
      <c r="I627">
        <f t="shared" si="105"/>
        <v>1.2025860540903515</v>
      </c>
      <c r="J627">
        <f t="shared" si="106"/>
        <v>1.2138654026011095E-4</v>
      </c>
      <c r="K627">
        <f t="shared" si="107"/>
        <v>4.1432762887505039E-5</v>
      </c>
      <c r="L627">
        <f t="shared" si="108"/>
        <v>3.1909520067398472E-2</v>
      </c>
    </row>
    <row r="628" spans="2:12" x14ac:dyDescent="0.25">
      <c r="B628">
        <f t="shared" si="109"/>
        <v>0.23600000000000265</v>
      </c>
      <c r="C628">
        <f t="shared" si="101"/>
        <v>4.8610358703316557E-14</v>
      </c>
      <c r="D628">
        <f t="shared" si="102"/>
        <v>166449830.96372566</v>
      </c>
      <c r="E628">
        <f t="shared" si="103"/>
        <v>1.6543979791504834E-14</v>
      </c>
      <c r="F628">
        <f t="shared" si="104"/>
        <v>1.9436703638513515E-17</v>
      </c>
      <c r="G628">
        <f t="shared" si="99"/>
        <v>0.30381474189572844</v>
      </c>
      <c r="H628">
        <f t="shared" si="100"/>
        <v>0.1033998736969052</v>
      </c>
      <c r="I628">
        <f t="shared" si="105"/>
        <v>1.2023485065551434</v>
      </c>
      <c r="J628">
        <f t="shared" si="106"/>
        <v>1.2147939774070947E-4</v>
      </c>
      <c r="K628">
        <f t="shared" si="107"/>
        <v>4.1384226786815288E-5</v>
      </c>
      <c r="L628">
        <f t="shared" si="108"/>
        <v>3.1950904294185289E-2</v>
      </c>
    </row>
    <row r="629" spans="2:12" x14ac:dyDescent="0.25">
      <c r="B629">
        <f t="shared" si="109"/>
        <v>0.23640000000000266</v>
      </c>
      <c r="C629">
        <f t="shared" si="101"/>
        <v>4.8647670925008152E-14</v>
      </c>
      <c r="D629">
        <f t="shared" si="102"/>
        <v>166375942.81421649</v>
      </c>
      <c r="E629">
        <f t="shared" si="103"/>
        <v>1.652454308786632E-14</v>
      </c>
      <c r="F629">
        <f t="shared" si="104"/>
        <v>1.9451605925665497E-17</v>
      </c>
      <c r="G629">
        <f t="shared" si="99"/>
        <v>0.30404794328130097</v>
      </c>
      <c r="H629">
        <f t="shared" si="100"/>
        <v>0.10327839429916448</v>
      </c>
      <c r="I629">
        <f t="shared" si="105"/>
        <v>1.2021107773023776</v>
      </c>
      <c r="J629">
        <f t="shared" si="106"/>
        <v>1.2157253703540937E-4</v>
      </c>
      <c r="K629">
        <f t="shared" si="107"/>
        <v>4.1335653599215125E-5</v>
      </c>
      <c r="L629">
        <f t="shared" si="108"/>
        <v>3.1992239947784502E-2</v>
      </c>
    </row>
    <row r="630" spans="2:12" x14ac:dyDescent="0.25">
      <c r="B630">
        <f t="shared" si="109"/>
        <v>0.23680000000000268</v>
      </c>
      <c r="C630">
        <f t="shared" si="101"/>
        <v>4.8685096722259043E-14</v>
      </c>
      <c r="D630">
        <f t="shared" si="102"/>
        <v>166301921.21860743</v>
      </c>
      <c r="E630">
        <f t="shared" si="103"/>
        <v>1.6505091481940655E-14</v>
      </c>
      <c r="F630">
        <f t="shared" si="104"/>
        <v>1.9466553529453997E-17</v>
      </c>
      <c r="G630">
        <f t="shared" si="99"/>
        <v>0.30428185451411899</v>
      </c>
      <c r="H630">
        <f t="shared" si="100"/>
        <v>0.10315682176212908</v>
      </c>
      <c r="I630">
        <f t="shared" si="105"/>
        <v>1.2018728657805575</v>
      </c>
      <c r="J630">
        <f t="shared" si="106"/>
        <v>1.2166595955908748E-4</v>
      </c>
      <c r="K630">
        <f t="shared" si="107"/>
        <v>4.1287043212259894E-5</v>
      </c>
      <c r="L630">
        <f t="shared" si="108"/>
        <v>3.2033526990996763E-2</v>
      </c>
    </row>
    <row r="631" spans="2:12" x14ac:dyDescent="0.25">
      <c r="B631">
        <f t="shared" si="109"/>
        <v>0.23720000000000269</v>
      </c>
      <c r="C631">
        <f t="shared" si="101"/>
        <v>4.8722636667011656E-14</v>
      </c>
      <c r="D631">
        <f t="shared" si="102"/>
        <v>166227765.68999755</v>
      </c>
      <c r="E631">
        <f t="shared" si="103"/>
        <v>1.6485624928411201E-14</v>
      </c>
      <c r="F631">
        <f t="shared" si="104"/>
        <v>1.9481546677854699E-17</v>
      </c>
      <c r="G631">
        <f t="shared" si="99"/>
        <v>0.3045164791688228</v>
      </c>
      <c r="H631">
        <f t="shared" si="100"/>
        <v>0.10303515580256999</v>
      </c>
      <c r="I631">
        <f t="shared" si="105"/>
        <v>1.2016347714354179</v>
      </c>
      <c r="J631">
        <f t="shared" si="106"/>
        <v>1.2175966673659185E-4</v>
      </c>
      <c r="K631">
        <f t="shared" si="107"/>
        <v>4.1238395512940996E-5</v>
      </c>
      <c r="L631">
        <f t="shared" si="108"/>
        <v>3.2074765386509704E-2</v>
      </c>
    </row>
    <row r="632" spans="2:12" x14ac:dyDescent="0.25">
      <c r="B632">
        <f t="shared" si="109"/>
        <v>0.2376000000000027</v>
      </c>
      <c r="C632">
        <f t="shared" si="101"/>
        <v>4.8760291335251284E-14</v>
      </c>
      <c r="D632">
        <f t="shared" si="102"/>
        <v>166153475.73874032</v>
      </c>
      <c r="E632">
        <f t="shared" si="103"/>
        <v>1.6466143381733347E-14</v>
      </c>
      <c r="F632">
        <f t="shared" si="104"/>
        <v>1.9496585600453146E-17</v>
      </c>
      <c r="G632">
        <f t="shared" si="99"/>
        <v>0.30475182084532049</v>
      </c>
      <c r="H632">
        <f t="shared" si="100"/>
        <v>0.1029133961358334</v>
      </c>
      <c r="I632">
        <f t="shared" si="105"/>
        <v>1.2013964937099051</v>
      </c>
      <c r="J632">
        <f t="shared" si="106"/>
        <v>1.2185366000283213E-4</v>
      </c>
      <c r="K632">
        <f t="shared" si="107"/>
        <v>4.1189710387681861E-5</v>
      </c>
      <c r="L632">
        <f t="shared" si="108"/>
        <v>3.2115955096897388E-2</v>
      </c>
    </row>
    <row r="633" spans="2:12" x14ac:dyDescent="0.25">
      <c r="B633">
        <f t="shared" si="109"/>
        <v>0.23800000000000271</v>
      </c>
      <c r="C633">
        <f t="shared" si="101"/>
        <v>4.879806130704306E-14</v>
      </c>
      <c r="D633">
        <f t="shared" si="102"/>
        <v>166079050.87242198</v>
      </c>
      <c r="E633">
        <f t="shared" si="103"/>
        <v>1.6446646796132893E-14</v>
      </c>
      <c r="F633">
        <f t="shared" si="104"/>
        <v>1.9511670528459427E-17</v>
      </c>
      <c r="G633">
        <f t="shared" si="99"/>
        <v>0.30498788316901909</v>
      </c>
      <c r="H633">
        <f t="shared" si="100"/>
        <v>0.10279154247583057</v>
      </c>
      <c r="I633">
        <f t="shared" si="105"/>
        <v>1.2011580320441575</v>
      </c>
      <c r="J633">
        <f t="shared" si="106"/>
        <v>1.219479408028714E-4</v>
      </c>
      <c r="K633">
        <f t="shared" si="107"/>
        <v>4.1140987722333972E-5</v>
      </c>
      <c r="L633">
        <f t="shared" si="108"/>
        <v>3.2157096084619724E-2</v>
      </c>
    </row>
    <row r="634" spans="2:12" x14ac:dyDescent="0.25">
      <c r="B634">
        <f t="shared" si="109"/>
        <v>0.23840000000000272</v>
      </c>
      <c r="C634">
        <f t="shared" si="101"/>
        <v>4.8835947166569079E-14</v>
      </c>
      <c r="D634">
        <f t="shared" si="102"/>
        <v>166004490.59584081</v>
      </c>
      <c r="E634">
        <f t="shared" si="103"/>
        <v>1.6427135125604435E-14</v>
      </c>
      <c r="F634">
        <f t="shared" si="104"/>
        <v>1.9526801694722988E-17</v>
      </c>
      <c r="G634">
        <f t="shared" si="99"/>
        <v>0.30522466979105672</v>
      </c>
      <c r="H634">
        <f t="shared" si="100"/>
        <v>0.10266959453502771</v>
      </c>
      <c r="I634">
        <f t="shared" si="105"/>
        <v>1.2009193858754856</v>
      </c>
      <c r="J634">
        <f t="shared" si="106"/>
        <v>1.2204251059201867E-4</v>
      </c>
      <c r="K634">
        <f t="shared" si="107"/>
        <v>4.1092227402172829E-5</v>
      </c>
      <c r="L634">
        <f t="shared" si="108"/>
        <v>3.2198188312021897E-2</v>
      </c>
    </row>
    <row r="635" spans="2:12" x14ac:dyDescent="0.25">
      <c r="B635">
        <f t="shared" si="109"/>
        <v>0.23880000000000273</v>
      </c>
      <c r="C635">
        <f t="shared" si="101"/>
        <v>4.8873949502166278E-14</v>
      </c>
      <c r="D635">
        <f t="shared" si="102"/>
        <v>165929794.4109852</v>
      </c>
      <c r="E635">
        <f t="shared" si="103"/>
        <v>1.6407608323909712E-14</v>
      </c>
      <c r="F635">
        <f t="shared" si="104"/>
        <v>1.9541979333747629E-17</v>
      </c>
      <c r="G635">
        <f t="shared" si="99"/>
        <v>0.30546218438853923</v>
      </c>
      <c r="H635">
        <f t="shared" si="100"/>
        <v>0.10254755202443569</v>
      </c>
      <c r="I635">
        <f t="shared" si="105"/>
        <v>1.2006805546383514</v>
      </c>
      <c r="J635">
        <f t="shared" si="106"/>
        <v>1.2213737083592271E-4</v>
      </c>
      <c r="K635">
        <f t="shared" si="107"/>
        <v>4.1043429311893855E-5</v>
      </c>
      <c r="L635">
        <f t="shared" si="108"/>
        <v>3.2239231741333793E-2</v>
      </c>
    </row>
    <row r="636" spans="2:12" x14ac:dyDescent="0.25">
      <c r="B636">
        <f t="shared" si="109"/>
        <v>0.23920000000000274</v>
      </c>
      <c r="C636">
        <f t="shared" si="101"/>
        <v>4.8912068906364157E-14</v>
      </c>
      <c r="D636">
        <f t="shared" si="102"/>
        <v>165854961.81701258</v>
      </c>
      <c r="E636">
        <f t="shared" si="103"/>
        <v>1.6388066344575966E-14</v>
      </c>
      <c r="F636">
        <f t="shared" si="104"/>
        <v>1.9557203681706649E-17</v>
      </c>
      <c r="G636">
        <f t="shared" si="99"/>
        <v>0.30570043066477592</v>
      </c>
      <c r="H636">
        <f t="shared" si="100"/>
        <v>0.10242541465359978</v>
      </c>
      <c r="I636">
        <f t="shared" si="105"/>
        <v>1.2004415377643496</v>
      </c>
      <c r="J636">
        <f t="shared" si="106"/>
        <v>1.2223252301066652E-4</v>
      </c>
      <c r="K636">
        <f t="shared" si="107"/>
        <v>4.0994593335608267E-5</v>
      </c>
      <c r="L636">
        <f t="shared" si="108"/>
        <v>3.2280226334669399E-2</v>
      </c>
    </row>
    <row r="637" spans="2:12" x14ac:dyDescent="0.25">
      <c r="B637">
        <f t="shared" si="109"/>
        <v>0.23960000000000276</v>
      </c>
      <c r="C637">
        <f t="shared" si="101"/>
        <v>4.8950305975923736E-14</v>
      </c>
      <c r="D637">
        <f t="shared" si="102"/>
        <v>165779992.31022698</v>
      </c>
      <c r="E637">
        <f t="shared" si="103"/>
        <v>1.636850914089426E-14</v>
      </c>
      <c r="F637">
        <f t="shared" si="104"/>
        <v>1.9572474976458139E-17</v>
      </c>
      <c r="G637">
        <f t="shared" si="99"/>
        <v>0.30593941234952332</v>
      </c>
      <c r="H637">
        <f t="shared" si="100"/>
        <v>0.10230318213058912</v>
      </c>
      <c r="I637">
        <f t="shared" si="105"/>
        <v>1.2002023346821857</v>
      </c>
      <c r="J637">
        <f t="shared" si="106"/>
        <v>1.2232796860286337E-4</v>
      </c>
      <c r="K637">
        <f t="shared" si="107"/>
        <v>4.094571935683895E-5</v>
      </c>
      <c r="L637">
        <f t="shared" si="108"/>
        <v>3.2321172054026237E-2</v>
      </c>
    </row>
    <row r="638" spans="2:12" x14ac:dyDescent="0.25">
      <c r="B638">
        <f t="shared" si="109"/>
        <v>0.24000000000000277</v>
      </c>
      <c r="C638">
        <f t="shared" si="101"/>
        <v>4.8988661311876332E-14</v>
      </c>
      <c r="D638">
        <f t="shared" si="102"/>
        <v>165704885.38405704</v>
      </c>
      <c r="E638">
        <f t="shared" si="103"/>
        <v>1.6348936665917801E-14</v>
      </c>
      <c r="F638">
        <f t="shared" si="104"/>
        <v>1.9587793457560574E-17</v>
      </c>
      <c r="G638">
        <f t="shared" si="99"/>
        <v>0.30617913319922702</v>
      </c>
      <c r="H638">
        <f t="shared" si="100"/>
        <v>0.10218085416198625</v>
      </c>
      <c r="I638">
        <f t="shared" si="105"/>
        <v>1.1999629448176559</v>
      </c>
      <c r="J638">
        <f t="shared" si="106"/>
        <v>1.2242370910975359E-4</v>
      </c>
      <c r="K638">
        <f t="shared" si="107"/>
        <v>4.0896807258516241E-5</v>
      </c>
      <c r="L638">
        <f t="shared" si="108"/>
        <v>3.2362068861284753E-2</v>
      </c>
    </row>
    <row r="639" spans="2:12" x14ac:dyDescent="0.25">
      <c r="B639">
        <f t="shared" si="109"/>
        <v>0.24040000000000278</v>
      </c>
      <c r="C639">
        <f t="shared" si="101"/>
        <v>4.9027135519562869E-14</v>
      </c>
      <c r="D639">
        <f t="shared" si="102"/>
        <v>165629640.52903408</v>
      </c>
      <c r="E639">
        <f t="shared" si="103"/>
        <v>1.632934887246024E-14</v>
      </c>
      <c r="F639">
        <f t="shared" si="104"/>
        <v>1.9603159366288401E-17</v>
      </c>
      <c r="G639">
        <f t="shared" si="99"/>
        <v>0.3064195969972679</v>
      </c>
      <c r="H639">
        <f t="shared" si="100"/>
        <v>0.10205843045287649</v>
      </c>
      <c r="I639">
        <f t="shared" si="105"/>
        <v>1.1997233675936263</v>
      </c>
      <c r="J639">
        <f t="shared" si="106"/>
        <v>1.2251974603930249E-4</v>
      </c>
      <c r="K639">
        <f t="shared" si="107"/>
        <v>4.0847856922973719E-5</v>
      </c>
      <c r="L639">
        <f t="shared" si="108"/>
        <v>3.2402916718207726E-2</v>
      </c>
    </row>
    <row r="640" spans="2:12" x14ac:dyDescent="0.25">
      <c r="B640">
        <f t="shared" si="109"/>
        <v>0.24080000000000279</v>
      </c>
      <c r="C640">
        <f t="shared" si="101"/>
        <v>4.9065729208673827E-14</v>
      </c>
      <c r="D640">
        <f t="shared" si="102"/>
        <v>165554257.23276919</v>
      </c>
      <c r="E640">
        <f t="shared" si="103"/>
        <v>1.6309745713093952E-14</v>
      </c>
      <c r="F640">
        <f t="shared" si="104"/>
        <v>1.96185729456479E-17</v>
      </c>
      <c r="G640">
        <f t="shared" si="99"/>
        <v>0.30666080755421143</v>
      </c>
      <c r="H640">
        <f t="shared" si="100"/>
        <v>0.10193591070683719</v>
      </c>
      <c r="I640">
        <f t="shared" si="105"/>
        <v>1.1994836024300126</v>
      </c>
      <c r="J640">
        <f t="shared" si="106"/>
        <v>1.2261608091029935E-4</v>
      </c>
      <c r="K640">
        <f t="shared" si="107"/>
        <v>4.0798868231943905E-5</v>
      </c>
      <c r="L640">
        <f t="shared" si="108"/>
        <v>3.2443715586439673E-2</v>
      </c>
    </row>
    <row r="641" spans="2:12" x14ac:dyDescent="0.25">
      <c r="B641">
        <f t="shared" si="109"/>
        <v>0.2412000000000028</v>
      </c>
      <c r="C641">
        <f t="shared" si="101"/>
        <v>4.9104442993289617E-14</v>
      </c>
      <c r="D641">
        <f t="shared" si="102"/>
        <v>165478734.97993049</v>
      </c>
      <c r="E641">
        <f t="shared" si="103"/>
        <v>1.6290127140148304E-14</v>
      </c>
      <c r="F641">
        <f t="shared" si="104"/>
        <v>1.9634034440393252E-17</v>
      </c>
      <c r="G641">
        <f t="shared" si="99"/>
        <v>0.3069027687080601</v>
      </c>
      <c r="H641">
        <f t="shared" si="100"/>
        <v>0.10181329462592689</v>
      </c>
      <c r="I641">
        <f t="shared" si="105"/>
        <v>1.1992436487437579</v>
      </c>
      <c r="J641">
        <f t="shared" si="106"/>
        <v>1.2271271525245782E-4</v>
      </c>
      <c r="K641">
        <f t="shared" si="107"/>
        <v>4.0749841066553987E-5</v>
      </c>
      <c r="L641">
        <f t="shared" si="108"/>
        <v>3.2484465427506229E-2</v>
      </c>
    </row>
    <row r="642" spans="2:12" x14ac:dyDescent="0.25">
      <c r="B642">
        <f t="shared" si="109"/>
        <v>0.24160000000000281</v>
      </c>
      <c r="C642">
        <f t="shared" si="101"/>
        <v>4.9143277491921048E-14</v>
      </c>
      <c r="D642">
        <f t="shared" si="102"/>
        <v>165403073.25222057</v>
      </c>
      <c r="E642">
        <f t="shared" si="103"/>
        <v>1.627049310570791E-14</v>
      </c>
      <c r="F642">
        <f t="shared" si="104"/>
        <v>1.9649544097042695E-17</v>
      </c>
      <c r="G642">
        <f t="shared" si="99"/>
        <v>0.30714548432450656</v>
      </c>
      <c r="H642">
        <f t="shared" si="100"/>
        <v>0.10169058191067443</v>
      </c>
      <c r="I642">
        <f t="shared" si="105"/>
        <v>1.1990035059488118</v>
      </c>
      <c r="J642">
        <f t="shared" si="106"/>
        <v>1.2280965060651683E-4</v>
      </c>
      <c r="K642">
        <f t="shared" si="107"/>
        <v>4.0700775307321429E-5</v>
      </c>
      <c r="L642">
        <f t="shared" si="108"/>
        <v>3.2525166202813552E-2</v>
      </c>
    </row>
    <row r="643" spans="2:12" x14ac:dyDescent="0.25">
      <c r="B643">
        <f t="shared" si="109"/>
        <v>0.24200000000000282</v>
      </c>
      <c r="C643">
        <f t="shared" si="101"/>
        <v>4.918223332755104E-14</v>
      </c>
      <c r="D643">
        <f t="shared" si="102"/>
        <v>165327271.5283525</v>
      </c>
      <c r="E643">
        <f t="shared" si="103"/>
        <v>1.6250843561610866E-14</v>
      </c>
      <c r="F643">
        <f t="shared" si="104"/>
        <v>1.9665102163894981E-17</v>
      </c>
      <c r="G643">
        <f t="shared" si="99"/>
        <v>0.30738895829719398</v>
      </c>
      <c r="H643">
        <f t="shared" si="100"/>
        <v>0.10156777226006791</v>
      </c>
      <c r="I643">
        <f t="shared" si="105"/>
        <v>1.1987631734561084</v>
      </c>
      <c r="J643">
        <f t="shared" si="106"/>
        <v>1.2290688852434364E-4</v>
      </c>
      <c r="K643">
        <f t="shared" si="107"/>
        <v>4.0651670834149631E-5</v>
      </c>
      <c r="L643">
        <f t="shared" si="108"/>
        <v>3.25658178736477E-2</v>
      </c>
    </row>
    <row r="644" spans="2:12" x14ac:dyDescent="0.25">
      <c r="B644">
        <f t="shared" si="109"/>
        <v>0.24240000000000284</v>
      </c>
      <c r="C644">
        <f t="shared" si="101"/>
        <v>4.9221311127675807E-14</v>
      </c>
      <c r="D644">
        <f t="shared" si="102"/>
        <v>165251329.28402722</v>
      </c>
      <c r="E644">
        <f t="shared" si="103"/>
        <v>1.6231178459446971E-14</v>
      </c>
      <c r="F644">
        <f t="shared" si="104"/>
        <v>1.9680708891045934E-17</v>
      </c>
      <c r="G644">
        <f t="shared" si="99"/>
        <v>0.30763319454797372</v>
      </c>
      <c r="H644">
        <f t="shared" si="100"/>
        <v>0.10144486537154355</v>
      </c>
      <c r="I644">
        <f t="shared" si="105"/>
        <v>1.1985226506735454</v>
      </c>
      <c r="J644">
        <f t="shared" si="106"/>
        <v>1.2300443056903707E-4</v>
      </c>
      <c r="K644">
        <f t="shared" si="107"/>
        <v>4.0602527526323461E-5</v>
      </c>
      <c r="L644">
        <f t="shared" si="108"/>
        <v>3.2606420401174022E-2</v>
      </c>
    </row>
    <row r="645" spans="2:12" x14ac:dyDescent="0.25">
      <c r="B645">
        <f t="shared" si="109"/>
        <v>0.24280000000000285</v>
      </c>
      <c r="C645">
        <f t="shared" si="101"/>
        <v>4.9260511524347342E-14</v>
      </c>
      <c r="D645">
        <f t="shared" si="102"/>
        <v>165175245.99190933</v>
      </c>
      <c r="E645">
        <f t="shared" si="103"/>
        <v>1.6211497750555924E-14</v>
      </c>
      <c r="F645">
        <f t="shared" si="104"/>
        <v>1.9696364530405194E-17</v>
      </c>
      <c r="G645">
        <f t="shared" si="99"/>
        <v>0.30787819702717084</v>
      </c>
      <c r="H645">
        <f t="shared" si="100"/>
        <v>0.10132186094097451</v>
      </c>
      <c r="I645">
        <f t="shared" si="105"/>
        <v>1.1982819370059612</v>
      </c>
      <c r="J645">
        <f t="shared" si="106"/>
        <v>1.2310227831503244E-4</v>
      </c>
      <c r="K645">
        <f t="shared" si="107"/>
        <v>4.0553345262504773E-5</v>
      </c>
      <c r="L645">
        <f t="shared" si="108"/>
        <v>3.2646973746436526E-2</v>
      </c>
    </row>
    <row r="646" spans="2:12" x14ac:dyDescent="0.25">
      <c r="B646">
        <f t="shared" si="109"/>
        <v>0.24320000000000286</v>
      </c>
      <c r="C646">
        <f t="shared" si="101"/>
        <v>4.9299835154215832E-14</v>
      </c>
      <c r="D646">
        <f t="shared" si="102"/>
        <v>165099021.12160364</v>
      </c>
      <c r="E646">
        <f t="shared" si="103"/>
        <v>1.6191801386025517E-14</v>
      </c>
      <c r="F646">
        <f t="shared" si="104"/>
        <v>1.9712069335713199E-17</v>
      </c>
      <c r="G646">
        <f t="shared" si="99"/>
        <v>0.30812396971384892</v>
      </c>
      <c r="H646">
        <f t="shared" si="100"/>
        <v>0.10119875866265947</v>
      </c>
      <c r="I646">
        <f t="shared" si="105"/>
        <v>1.1980410318551136</v>
      </c>
      <c r="J646">
        <f t="shared" si="106"/>
        <v>1.2320043334820748E-4</v>
      </c>
      <c r="K646">
        <f t="shared" si="107"/>
        <v>4.0504123920727958E-5</v>
      </c>
      <c r="L646">
        <f t="shared" si="108"/>
        <v>3.2687477870357251E-2</v>
      </c>
    </row>
    <row r="647" spans="2:12" x14ac:dyDescent="0.25">
      <c r="B647">
        <f t="shared" si="109"/>
        <v>0.24360000000000287</v>
      </c>
      <c r="C647">
        <f t="shared" si="101"/>
        <v>4.9339282658573116E-14</v>
      </c>
      <c r="D647">
        <f t="shared" si="102"/>
        <v>165022654.13963044</v>
      </c>
      <c r="E647">
        <f t="shared" si="103"/>
        <v>1.6172089316689805E-14</v>
      </c>
      <c r="F647">
        <f t="shared" si="104"/>
        <v>1.9727823562558356E-17</v>
      </c>
      <c r="G647">
        <f t="shared" si="99"/>
        <v>0.30837051661608195</v>
      </c>
      <c r="H647">
        <f t="shared" si="100"/>
        <v>0.10107555822931127</v>
      </c>
      <c r="I647">
        <f t="shared" si="105"/>
        <v>1.1977999346196564</v>
      </c>
      <c r="J647">
        <f t="shared" si="106"/>
        <v>1.2329889726598971E-4</v>
      </c>
      <c r="K647">
        <f t="shared" si="107"/>
        <v>4.0454863378395303E-5</v>
      </c>
      <c r="L647">
        <f t="shared" si="108"/>
        <v>3.2727932733735643E-2</v>
      </c>
    </row>
    <row r="648" spans="2:12" x14ac:dyDescent="0.25">
      <c r="B648">
        <f t="shared" si="109"/>
        <v>0.24400000000000288</v>
      </c>
      <c r="C648">
        <f t="shared" si="101"/>
        <v>4.937885468339612E-14</v>
      </c>
      <c r="D648">
        <f t="shared" si="102"/>
        <v>164946144.5094015</v>
      </c>
      <c r="E648">
        <f t="shared" si="103"/>
        <v>1.6152361493127248E-14</v>
      </c>
      <c r="F648">
        <f t="shared" si="104"/>
        <v>1.9743627468394413E-17</v>
      </c>
      <c r="G648">
        <f t="shared" si="99"/>
        <v>0.30861784177122575</v>
      </c>
      <c r="H648">
        <f t="shared" si="100"/>
        <v>0.10095225933204528</v>
      </c>
      <c r="I648">
        <f t="shared" si="105"/>
        <v>1.1975586446951172</v>
      </c>
      <c r="J648">
        <f t="shared" si="106"/>
        <v>1.2339767167746508E-4</v>
      </c>
      <c r="K648">
        <f t="shared" si="107"/>
        <v>4.0405563512272472E-5</v>
      </c>
      <c r="L648">
        <f t="shared" si="108"/>
        <v>3.2768338297247915E-2</v>
      </c>
    </row>
    <row r="649" spans="2:12" x14ac:dyDescent="0.25">
      <c r="B649">
        <f t="shared" si="109"/>
        <v>0.24440000000000289</v>
      </c>
      <c r="C649">
        <f t="shared" si="101"/>
        <v>4.9418551879390818E-14</v>
      </c>
      <c r="D649">
        <f t="shared" si="102"/>
        <v>164869491.69119564</v>
      </c>
      <c r="E649">
        <f t="shared" si="103"/>
        <v>1.6132617865658854E-14</v>
      </c>
      <c r="F649">
        <f t="shared" si="104"/>
        <v>1.9759481312557955E-17</v>
      </c>
      <c r="G649">
        <f t="shared" si="99"/>
        <v>0.30886594924619259</v>
      </c>
      <c r="H649">
        <f t="shared" si="100"/>
        <v>0.10082886166036782</v>
      </c>
      <c r="I649">
        <f t="shared" si="105"/>
        <v>1.1973171614738756</v>
      </c>
      <c r="J649">
        <f t="shared" si="106"/>
        <v>1.234967582034872E-4</v>
      </c>
      <c r="K649">
        <f t="shared" si="107"/>
        <v>4.0356224198483778E-5</v>
      </c>
      <c r="L649">
        <f t="shared" si="108"/>
        <v>3.2808694521446399E-2</v>
      </c>
    </row>
    <row r="650" spans="2:12" x14ac:dyDescent="0.25">
      <c r="B650">
        <f t="shared" si="109"/>
        <v>0.2448000000000029</v>
      </c>
      <c r="C650">
        <f t="shared" si="101"/>
        <v>4.9458374902037278E-14</v>
      </c>
      <c r="D650">
        <f t="shared" si="102"/>
        <v>164792695.1421333</v>
      </c>
      <c r="E650">
        <f t="shared" si="103"/>
        <v>1.6112858384346295E-14</v>
      </c>
      <c r="F650">
        <f t="shared" si="104"/>
        <v>1.9775385356286187E-17</v>
      </c>
      <c r="G650">
        <f t="shared" si="99"/>
        <v>0.30911484313773296</v>
      </c>
      <c r="H650">
        <f t="shared" si="100"/>
        <v>0.10070536490216433</v>
      </c>
      <c r="I650">
        <f t="shared" si="105"/>
        <v>1.1970754843451381</v>
      </c>
      <c r="J650">
        <f t="shared" si="106"/>
        <v>1.2359615847678865E-4</v>
      </c>
      <c r="K650">
        <f t="shared" si="107"/>
        <v>4.030684531250759E-5</v>
      </c>
      <c r="L650">
        <f t="shared" si="108"/>
        <v>3.2849001366758904E-2</v>
      </c>
    </row>
    <row r="651" spans="2:12" x14ac:dyDescent="0.25">
      <c r="B651">
        <f t="shared" si="109"/>
        <v>0.24520000000000292</v>
      </c>
      <c r="C651">
        <f t="shared" si="101"/>
        <v>4.9498324411634489E-14</v>
      </c>
      <c r="D651">
        <f t="shared" si="102"/>
        <v>164715754.31615204</v>
      </c>
      <c r="E651">
        <f t="shared" si="103"/>
        <v>1.609308299899001E-14</v>
      </c>
      <c r="F651">
        <f t="shared" si="104"/>
        <v>1.979133986273492E-17</v>
      </c>
      <c r="G651">
        <f t="shared" si="99"/>
        <v>0.30936452757271554</v>
      </c>
      <c r="H651">
        <f t="shared" si="100"/>
        <v>0.10058176874368756</v>
      </c>
      <c r="I651">
        <f t="shared" si="105"/>
        <v>1.1968336126949171</v>
      </c>
      <c r="J651">
        <f t="shared" si="106"/>
        <v>1.2369587414209326E-4</v>
      </c>
      <c r="K651">
        <f t="shared" si="107"/>
        <v>4.0257426729171528E-5</v>
      </c>
      <c r="L651">
        <f t="shared" si="108"/>
        <v>3.2889258793488078E-2</v>
      </c>
    </row>
    <row r="652" spans="2:12" x14ac:dyDescent="0.25">
      <c r="B652">
        <f t="shared" si="109"/>
        <v>0.24560000000000293</v>
      </c>
      <c r="C652">
        <f t="shared" si="101"/>
        <v>4.9538401073346331E-14</v>
      </c>
      <c r="D652">
        <f t="shared" si="102"/>
        <v>164638668.66398039</v>
      </c>
      <c r="E652">
        <f t="shared" si="103"/>
        <v>1.6073291659127276E-14</v>
      </c>
      <c r="F652">
        <f t="shared" si="104"/>
        <v>1.980734509699673E-17</v>
      </c>
      <c r="G652">
        <f t="shared" si="99"/>
        <v>0.30961500670841452</v>
      </c>
      <c r="H652">
        <f t="shared" si="100"/>
        <v>0.10045807286954546</v>
      </c>
      <c r="I652">
        <f t="shared" si="105"/>
        <v>1.1965915459060052</v>
      </c>
      <c r="J652">
        <f t="shared" si="106"/>
        <v>1.2379590685622957E-4</v>
      </c>
      <c r="K652">
        <f t="shared" si="107"/>
        <v>4.0207968322647756E-5</v>
      </c>
      <c r="L652">
        <f t="shared" si="108"/>
        <v>3.2929466761810723E-2</v>
      </c>
    </row>
    <row r="653" spans="2:12" x14ac:dyDescent="0.25">
      <c r="B653">
        <f t="shared" si="109"/>
        <v>0.24600000000000294</v>
      </c>
      <c r="C653">
        <f t="shared" si="101"/>
        <v>4.9578605557247419E-14</v>
      </c>
      <c r="D653">
        <f t="shared" si="102"/>
        <v>164561437.63311324</v>
      </c>
      <c r="E653">
        <f t="shared" si="103"/>
        <v>1.6053484314030278E-14</v>
      </c>
      <c r="F653">
        <f t="shared" si="104"/>
        <v>1.982340132611932E-17</v>
      </c>
      <c r="G653">
        <f t="shared" si="99"/>
        <v>0.30986628473279632</v>
      </c>
      <c r="H653">
        <f t="shared" si="100"/>
        <v>0.10033427696268922</v>
      </c>
      <c r="I653">
        <f t="shared" si="105"/>
        <v>1.1963492833579541</v>
      </c>
      <c r="J653">
        <f t="shared" si="106"/>
        <v>1.2389625828824574E-4</v>
      </c>
      <c r="K653">
        <f t="shared" si="107"/>
        <v>4.0158469966448086E-5</v>
      </c>
      <c r="L653">
        <f t="shared" si="108"/>
        <v>3.2969625231777169E-2</v>
      </c>
    </row>
    <row r="654" spans="2:12" x14ac:dyDescent="0.25">
      <c r="B654">
        <f t="shared" si="109"/>
        <v>0.24640000000000295</v>
      </c>
      <c r="C654">
        <f t="shared" si="101"/>
        <v>4.9618938538370383E-14</v>
      </c>
      <c r="D654">
        <f t="shared" si="102"/>
        <v>164484060.66778475</v>
      </c>
      <c r="E654">
        <f t="shared" si="103"/>
        <v>1.6033660912704159E-14</v>
      </c>
      <c r="F654">
        <f t="shared" si="104"/>
        <v>1.9839508819124129E-17</v>
      </c>
      <c r="G654">
        <f t="shared" si="99"/>
        <v>0.31011836586481484</v>
      </c>
      <c r="H654">
        <f t="shared" si="100"/>
        <v>0.10021038070440098</v>
      </c>
      <c r="I654">
        <f t="shared" si="105"/>
        <v>1.1961068244270476</v>
      </c>
      <c r="J654">
        <f t="shared" si="106"/>
        <v>1.239969301195258E-4</v>
      </c>
      <c r="K654">
        <f t="shared" si="107"/>
        <v>4.0108931533419191E-5</v>
      </c>
      <c r="L654">
        <f t="shared" si="108"/>
        <v>3.3009734163310586E-2</v>
      </c>
    </row>
    <row r="655" spans="2:12" x14ac:dyDescent="0.25">
      <c r="B655">
        <f t="shared" si="109"/>
        <v>0.24680000000000296</v>
      </c>
      <c r="C655">
        <f t="shared" si="101"/>
        <v>4.9659400696752598E-14</v>
      </c>
      <c r="D655">
        <f t="shared" si="102"/>
        <v>164406537.20894343</v>
      </c>
      <c r="E655">
        <f t="shared" si="103"/>
        <v>1.6013821403885035E-14</v>
      </c>
      <c r="F655">
        <f t="shared" si="104"/>
        <v>1.9855667847025164E-17</v>
      </c>
      <c r="G655">
        <f t="shared" si="99"/>
        <v>0.3103712543547037</v>
      </c>
      <c r="H655">
        <f t="shared" si="100"/>
        <v>0.10008638377428146</v>
      </c>
      <c r="I655">
        <f t="shared" si="105"/>
        <v>1.1958641684862807</v>
      </c>
      <c r="J655">
        <f t="shared" si="106"/>
        <v>1.2409792404390724E-4</v>
      </c>
      <c r="K655">
        <f t="shared" si="107"/>
        <v>4.0059352895737633E-5</v>
      </c>
      <c r="L655">
        <f t="shared" si="108"/>
        <v>3.3049793516206322E-2</v>
      </c>
    </row>
    <row r="656" spans="2:12" x14ac:dyDescent="0.25">
      <c r="B656">
        <f t="shared" si="109"/>
        <v>0.24720000000000297</v>
      </c>
      <c r="C656">
        <f t="shared" si="101"/>
        <v>4.9699992717484455E-14</v>
      </c>
      <c r="D656">
        <f t="shared" si="102"/>
        <v>164328866.69422477</v>
      </c>
      <c r="E656">
        <f t="shared" si="103"/>
        <v>1.5993965736038011E-14</v>
      </c>
      <c r="F656">
        <f t="shared" si="104"/>
        <v>1.9871878682847979E-17</v>
      </c>
      <c r="G656">
        <f t="shared" si="99"/>
        <v>0.31062495448427779</v>
      </c>
      <c r="H656">
        <f t="shared" si="100"/>
        <v>9.9962285850237559E-2</v>
      </c>
      <c r="I656">
        <f t="shared" si="105"/>
        <v>1.1956213149053325</v>
      </c>
      <c r="J656">
        <f t="shared" si="106"/>
        <v>1.2419924176779987E-4</v>
      </c>
      <c r="K656">
        <f t="shared" si="107"/>
        <v>4.0009733924904949E-5</v>
      </c>
      <c r="L656">
        <f t="shared" si="108"/>
        <v>3.3089803250131229E-2</v>
      </c>
    </row>
    <row r="657" spans="2:12" x14ac:dyDescent="0.25">
      <c r="B657">
        <f t="shared" si="109"/>
        <v>0.24760000000000298</v>
      </c>
      <c r="C657">
        <f t="shared" si="101"/>
        <v>4.9740715290757641E-14</v>
      </c>
      <c r="D657">
        <f t="shared" si="102"/>
        <v>164251048.5579249</v>
      </c>
      <c r="E657">
        <f t="shared" si="103"/>
        <v>1.5974093857355162E-14</v>
      </c>
      <c r="F657">
        <f t="shared" si="104"/>
        <v>1.9888141601648988E-17</v>
      </c>
      <c r="G657">
        <f t="shared" si="99"/>
        <v>0.31087947056723519</v>
      </c>
      <c r="H657">
        <f t="shared" si="100"/>
        <v>9.9838086608469767E-2</v>
      </c>
      <c r="I657">
        <f t="shared" si="105"/>
        <v>1.1953782630505434</v>
      </c>
      <c r="J657">
        <f t="shared" si="106"/>
        <v>1.2430088501030615E-4</v>
      </c>
      <c r="K657">
        <f t="shared" si="107"/>
        <v>3.9960074491742612E-5</v>
      </c>
      <c r="L657">
        <f t="shared" si="108"/>
        <v>3.3129763324622974E-2</v>
      </c>
    </row>
    <row r="658" spans="2:12" x14ac:dyDescent="0.25">
      <c r="B658">
        <f t="shared" si="109"/>
        <v>0.248000000000003</v>
      </c>
      <c r="C658">
        <f t="shared" si="101"/>
        <v>4.9781569111914036E-14</v>
      </c>
      <c r="D658">
        <f t="shared" si="102"/>
        <v>164173082.23097384</v>
      </c>
      <c r="E658">
        <f t="shared" si="103"/>
        <v>1.5954205715753512E-14</v>
      </c>
      <c r="F658">
        <f t="shared" si="104"/>
        <v>1.9904456880534903E-17</v>
      </c>
      <c r="G658">
        <f t="shared" si="99"/>
        <v>0.31113480694946266</v>
      </c>
      <c r="H658">
        <f t="shared" si="100"/>
        <v>9.9713785723459444E-2</v>
      </c>
      <c r="I658">
        <f t="shared" si="105"/>
        <v>1.1951350122848892</v>
      </c>
      <c r="J658">
        <f t="shared" si="106"/>
        <v>1.2440285550334315E-4</v>
      </c>
      <c r="K658">
        <f t="shared" si="107"/>
        <v>3.9910374466386985E-5</v>
      </c>
      <c r="L658">
        <f t="shared" si="108"/>
        <v>3.316967369908936E-2</v>
      </c>
    </row>
    <row r="659" spans="2:12" x14ac:dyDescent="0.25">
      <c r="B659">
        <f t="shared" si="109"/>
        <v>0.24840000000000301</v>
      </c>
      <c r="C659">
        <f t="shared" si="101"/>
        <v>4.9822554881495494E-14</v>
      </c>
      <c r="D659">
        <f t="shared" si="102"/>
        <v>164094967.14090779</v>
      </c>
      <c r="E659">
        <f t="shared" si="103"/>
        <v>1.5934301258872976E-14</v>
      </c>
      <c r="F659">
        <f t="shared" si="104"/>
        <v>1.9920824798682476E-17</v>
      </c>
      <c r="G659">
        <f t="shared" si="99"/>
        <v>0.31139096800934679</v>
      </c>
      <c r="H659">
        <f t="shared" si="100"/>
        <v>9.95893828679561E-2</v>
      </c>
      <c r="I659">
        <f t="shared" si="105"/>
        <v>1.1948915619679568</v>
      </c>
      <c r="J659">
        <f t="shared" si="106"/>
        <v>1.2450515499176545E-4</v>
      </c>
      <c r="K659">
        <f t="shared" si="107"/>
        <v>3.986063371828425E-5</v>
      </c>
      <c r="L659">
        <f t="shared" si="108"/>
        <v>3.3209534332807641E-2</v>
      </c>
    </row>
    <row r="660" spans="2:12" x14ac:dyDescent="0.25">
      <c r="B660">
        <f t="shared" si="109"/>
        <v>0.24880000000000302</v>
      </c>
      <c r="C660">
        <f t="shared" si="101"/>
        <v>4.9863673305293717E-14</v>
      </c>
      <c r="D660">
        <f t="shared" si="102"/>
        <v>164016702.71184206</v>
      </c>
      <c r="E660">
        <f t="shared" si="103"/>
        <v>1.5914380434074293E-14</v>
      </c>
      <c r="F660">
        <f t="shared" si="104"/>
        <v>1.9937245637358412E-17</v>
      </c>
      <c r="G660">
        <f t="shared" si="99"/>
        <v>0.31164795815808571</v>
      </c>
      <c r="H660">
        <f t="shared" si="100"/>
        <v>9.9464877712964334E-2</v>
      </c>
      <c r="I660">
        <f t="shared" si="105"/>
        <v>1.1946479114559179</v>
      </c>
      <c r="J660">
        <f t="shared" si="106"/>
        <v>1.2460778523349007E-4</v>
      </c>
      <c r="K660">
        <f t="shared" si="107"/>
        <v>3.981085211618523E-5</v>
      </c>
      <c r="L660">
        <f t="shared" si="108"/>
        <v>3.3249345184923826E-2</v>
      </c>
    </row>
    <row r="661" spans="2:12" x14ac:dyDescent="0.25">
      <c r="B661">
        <f t="shared" si="109"/>
        <v>0.24920000000000303</v>
      </c>
      <c r="C661">
        <f t="shared" si="101"/>
        <v>4.9904925094401196E-14</v>
      </c>
      <c r="D661">
        <f t="shared" si="102"/>
        <v>163938288.36444303</v>
      </c>
      <c r="E661">
        <f t="shared" si="103"/>
        <v>1.5894443188436934E-14</v>
      </c>
      <c r="F661">
        <f t="shared" si="104"/>
        <v>1.9953719679939555E-17</v>
      </c>
      <c r="G661">
        <f t="shared" si="99"/>
        <v>0.31190578184000745</v>
      </c>
      <c r="H661">
        <f t="shared" si="100"/>
        <v>9.9340269927730832E-2</v>
      </c>
      <c r="I661">
        <f t="shared" si="105"/>
        <v>1.1944040601015047</v>
      </c>
      <c r="J661">
        <f t="shared" si="106"/>
        <v>1.2471074799962219E-4</v>
      </c>
      <c r="K661">
        <f t="shared" si="107"/>
        <v>3.9761029528140174E-5</v>
      </c>
      <c r="L661">
        <f t="shared" si="108"/>
        <v>3.3289106214451969E-2</v>
      </c>
    </row>
    <row r="662" spans="2:12" x14ac:dyDescent="0.25">
      <c r="B662">
        <f t="shared" si="109"/>
        <v>0.24960000000000304</v>
      </c>
      <c r="C662">
        <f t="shared" si="101"/>
        <v>4.9946310965262566E-14</v>
      </c>
      <c r="D662">
        <f t="shared" si="102"/>
        <v>163859723.51590005</v>
      </c>
      <c r="E662">
        <f t="shared" si="103"/>
        <v>1.5874489468756996E-14</v>
      </c>
      <c r="F662">
        <f t="shared" si="104"/>
        <v>1.9970247211933324E-17</v>
      </c>
      <c r="G662">
        <f t="shared" si="99"/>
        <v>0.31216444353289097</v>
      </c>
      <c r="H662">
        <f t="shared" si="100"/>
        <v>9.9215559179731211E-2</v>
      </c>
      <c r="I662">
        <f t="shared" si="105"/>
        <v>1.1941600072539831</v>
      </c>
      <c r="J662">
        <f t="shared" si="106"/>
        <v>1.2481404507458328E-4</v>
      </c>
      <c r="K662">
        <f t="shared" si="107"/>
        <v>3.9711165821493546E-5</v>
      </c>
      <c r="L662">
        <f t="shared" si="108"/>
        <v>3.3328817380273462E-2</v>
      </c>
    </row>
    <row r="663" spans="2:12" x14ac:dyDescent="0.25">
      <c r="B663">
        <f t="shared" si="109"/>
        <v>0.25000000000000305</v>
      </c>
      <c r="C663">
        <f t="shared" si="101"/>
        <v>4.9987831639726299E-14</v>
      </c>
      <c r="D663">
        <f t="shared" si="102"/>
        <v>163781007.57989728</v>
      </c>
      <c r="E663">
        <f t="shared" si="103"/>
        <v>1.5854519221545063E-14</v>
      </c>
      <c r="F663">
        <f t="shared" si="104"/>
        <v>1.9986828520998348E-17</v>
      </c>
      <c r="G663">
        <f t="shared" si="99"/>
        <v>0.31242394774828935</v>
      </c>
      <c r="H663">
        <f t="shared" si="100"/>
        <v>9.9090745134656641E-2</v>
      </c>
      <c r="I663">
        <f t="shared" si="105"/>
        <v>1.1939157522591273</v>
      </c>
      <c r="J663">
        <f t="shared" si="106"/>
        <v>1.2491767825623963E-4</v>
      </c>
      <c r="K663">
        <f t="shared" si="107"/>
        <v>3.9661260862878701E-5</v>
      </c>
      <c r="L663">
        <f t="shared" si="108"/>
        <v>3.3368478641136338E-2</v>
      </c>
    </row>
    <row r="664" spans="2:12" x14ac:dyDescent="0.25">
      <c r="B664">
        <f t="shared" si="109"/>
        <v>0.25040000000000306</v>
      </c>
      <c r="C664">
        <f t="shared" si="101"/>
        <v>5.0029487845097676E-14</v>
      </c>
      <c r="D664">
        <f t="shared" si="102"/>
        <v>163702139.96658462</v>
      </c>
      <c r="E664">
        <f t="shared" si="103"/>
        <v>1.5834532393024064E-14</v>
      </c>
      <c r="F664">
        <f t="shared" si="104"/>
        <v>2.0003463896965369E-17</v>
      </c>
      <c r="G664">
        <f t="shared" si="99"/>
        <v>0.3126842990318604</v>
      </c>
      <c r="H664">
        <f t="shared" si="100"/>
        <v>9.8965827456400396E-2</v>
      </c>
      <c r="I664">
        <f t="shared" si="105"/>
        <v>1.1936712944591923</v>
      </c>
      <c r="J664">
        <f t="shared" si="106"/>
        <v>1.2502164935603352E-4</v>
      </c>
      <c r="K664">
        <f t="shared" si="107"/>
        <v>3.9611314518212538E-5</v>
      </c>
      <c r="L664">
        <f t="shared" si="108"/>
        <v>3.340808995565455E-2</v>
      </c>
    </row>
    <row r="665" spans="2:12" x14ac:dyDescent="0.25">
      <c r="B665">
        <f t="shared" si="109"/>
        <v>0.25080000000000308</v>
      </c>
      <c r="C665">
        <f t="shared" si="101"/>
        <v>5.0071280314191565E-14</v>
      </c>
      <c r="D665">
        <f t="shared" si="102"/>
        <v>163623120.08254933</v>
      </c>
      <c r="E665">
        <f t="shared" si="103"/>
        <v>1.5814528929127098E-14</v>
      </c>
      <c r="F665">
        <f t="shared" si="104"/>
        <v>2.0020153631858422E-17</v>
      </c>
      <c r="G665">
        <f t="shared" si="99"/>
        <v>0.31294550196369725</v>
      </c>
      <c r="H665">
        <f t="shared" si="100"/>
        <v>9.8840805807044352E-2</v>
      </c>
      <c r="I665">
        <f t="shared" si="105"/>
        <v>1.1934266331928893</v>
      </c>
      <c r="J665">
        <f t="shared" si="106"/>
        <v>1.2512596019911512E-4</v>
      </c>
      <c r="K665">
        <f t="shared" si="107"/>
        <v>3.9561326652690082E-5</v>
      </c>
      <c r="L665">
        <f t="shared" si="108"/>
        <v>3.3447651282307242E-2</v>
      </c>
    </row>
    <row r="666" spans="2:12" x14ac:dyDescent="0.25">
      <c r="B666">
        <f t="shared" si="109"/>
        <v>0.25120000000000309</v>
      </c>
      <c r="C666">
        <f t="shared" si="101"/>
        <v>5.0113209785386519E-14</v>
      </c>
      <c r="D666">
        <f t="shared" si="102"/>
        <v>163543947.3307862</v>
      </c>
      <c r="E666">
        <f t="shared" si="103"/>
        <v>1.5794508775495239E-14</v>
      </c>
      <c r="F666">
        <f t="shared" si="104"/>
        <v>2.0036898019916192E-17</v>
      </c>
      <c r="G666">
        <f t="shared" si="99"/>
        <v>0.31320756115866571</v>
      </c>
      <c r="H666">
        <f t="shared" si="100"/>
        <v>9.8715679846845233E-2</v>
      </c>
      <c r="I666">
        <f t="shared" si="105"/>
        <v>1.1931817677953571</v>
      </c>
      <c r="J666">
        <f t="shared" si="106"/>
        <v>1.2523061262447618E-4</v>
      </c>
      <c r="K666">
        <f t="shared" si="107"/>
        <v>3.9511297130779049E-5</v>
      </c>
      <c r="L666">
        <f t="shared" si="108"/>
        <v>3.3487162579438019E-2</v>
      </c>
    </row>
    <row r="667" spans="2:12" x14ac:dyDescent="0.25">
      <c r="B667">
        <f t="shared" si="109"/>
        <v>0.2516000000000031</v>
      </c>
      <c r="C667">
        <f t="shared" si="101"/>
        <v>5.015527700267917E-14</v>
      </c>
      <c r="D667">
        <f t="shared" si="102"/>
        <v>163464621.11066833</v>
      </c>
      <c r="E667">
        <f t="shared" si="103"/>
        <v>1.5774471877475321E-14</v>
      </c>
      <c r="F667">
        <f t="shared" si="104"/>
        <v>2.0053697357613713E-17</v>
      </c>
      <c r="G667">
        <f t="shared" si="99"/>
        <v>0.31347048126674476</v>
      </c>
      <c r="H667">
        <f t="shared" si="100"/>
        <v>9.8590449234220751E-2</v>
      </c>
      <c r="I667">
        <f t="shared" si="105"/>
        <v>1.1929366975981359</v>
      </c>
      <c r="J667">
        <f t="shared" si="106"/>
        <v>1.2533560848508569E-4</v>
      </c>
      <c r="K667">
        <f t="shared" si="107"/>
        <v>3.9461225816214327E-5</v>
      </c>
      <c r="L667">
        <f t="shared" si="108"/>
        <v>3.3526623805254237E-2</v>
      </c>
    </row>
    <row r="668" spans="2:12" x14ac:dyDescent="0.25">
      <c r="B668">
        <f t="shared" si="109"/>
        <v>0.25200000000000311</v>
      </c>
      <c r="C668">
        <f t="shared" si="101"/>
        <v>5.0197482715739453E-14</v>
      </c>
      <c r="D668">
        <f t="shared" si="102"/>
        <v>163385140.81791696</v>
      </c>
      <c r="E668">
        <f t="shared" si="103"/>
        <v>1.5754418180117706E-14</v>
      </c>
      <c r="F668">
        <f t="shared" si="104"/>
        <v>2.0070551943684299E-17</v>
      </c>
      <c r="G668">
        <f t="shared" si="99"/>
        <v>0.31373426697337153</v>
      </c>
      <c r="H668">
        <f t="shared" si="100"/>
        <v>9.8465113625735651E-2</v>
      </c>
      <c r="I668">
        <f t="shared" si="105"/>
        <v>1.1926914219291396</v>
      </c>
      <c r="J668">
        <f t="shared" si="106"/>
        <v>1.2544094964802685E-4</v>
      </c>
      <c r="K668">
        <f t="shared" si="107"/>
        <v>3.941111257199241E-5</v>
      </c>
      <c r="L668">
        <f t="shared" si="108"/>
        <v>3.3566034917826226E-2</v>
      </c>
    </row>
    <row r="669" spans="2:12" x14ac:dyDescent="0.25">
      <c r="B669">
        <f t="shared" si="109"/>
        <v>0.25240000000000312</v>
      </c>
      <c r="C669">
        <f t="shared" si="101"/>
        <v>5.0239827679966068E-14</v>
      </c>
      <c r="D669">
        <f t="shared" si="102"/>
        <v>163305505.84457186</v>
      </c>
      <c r="E669">
        <f t="shared" si="103"/>
        <v>1.5734347628174021E-14</v>
      </c>
      <c r="F669">
        <f t="shared" si="104"/>
        <v>2.0087462079141679E-17</v>
      </c>
      <c r="G669">
        <f t="shared" si="99"/>
        <v>0.31399892299978788</v>
      </c>
      <c r="H669">
        <f t="shared" si="100"/>
        <v>9.8339672676087619E-2</v>
      </c>
      <c r="I669">
        <f t="shared" si="105"/>
        <v>1.1924459401126286</v>
      </c>
      <c r="J669">
        <f t="shared" si="106"/>
        <v>1.2554663799463548E-4</v>
      </c>
      <c r="K669">
        <f t="shared" si="107"/>
        <v>3.9360957260365779E-5</v>
      </c>
      <c r="L669">
        <f t="shared" si="108"/>
        <v>3.360539587508659E-2</v>
      </c>
    </row>
    <row r="670" spans="2:12" x14ac:dyDescent="0.25">
      <c r="B670">
        <f t="shared" si="109"/>
        <v>0.25280000000000313</v>
      </c>
      <c r="C670">
        <f t="shared" si="101"/>
        <v>5.0282312656543475E-14</v>
      </c>
      <c r="D670">
        <f t="shared" si="102"/>
        <v>163225715.57895988</v>
      </c>
      <c r="E670">
        <f t="shared" si="103"/>
        <v>1.5714260166094881E-14</v>
      </c>
      <c r="F670">
        <f t="shared" si="104"/>
        <v>2.0104428067302482E-17</v>
      </c>
      <c r="G670">
        <f t="shared" si="99"/>
        <v>0.31426445410339671</v>
      </c>
      <c r="H670">
        <f t="shared" si="100"/>
        <v>9.8214126038093E-2</v>
      </c>
      <c r="I670">
        <f t="shared" si="105"/>
        <v>1.1922002514691812</v>
      </c>
      <c r="J670">
        <f t="shared" si="106"/>
        <v>1.2565267542064053E-4</v>
      </c>
      <c r="K670">
        <f t="shared" si="107"/>
        <v>3.9310759742837247E-5</v>
      </c>
      <c r="L670">
        <f t="shared" si="108"/>
        <v>3.3644706634829429E-2</v>
      </c>
    </row>
    <row r="671" spans="2:12" x14ac:dyDescent="0.25">
      <c r="B671">
        <f t="shared" si="109"/>
        <v>0.25320000000000314</v>
      </c>
      <c r="C671">
        <f t="shared" si="101"/>
        <v>5.0324938412498562E-14</v>
      </c>
      <c r="D671">
        <f t="shared" si="102"/>
        <v>163145769.40566501</v>
      </c>
      <c r="E671">
        <f t="shared" si="103"/>
        <v>1.569415573802758E-14</v>
      </c>
      <c r="F671">
        <f t="shared" si="104"/>
        <v>2.0121450213808985E-17</v>
      </c>
      <c r="G671">
        <f t="shared" si="99"/>
        <v>0.31453086507811601</v>
      </c>
      <c r="H671">
        <f t="shared" si="100"/>
        <v>9.808847336267236E-2</v>
      </c>
      <c r="I671">
        <f t="shared" si="105"/>
        <v>1.191954355315666</v>
      </c>
      <c r="J671">
        <f t="shared" si="106"/>
        <v>1.2575906383630617E-4</v>
      </c>
      <c r="K671">
        <f t="shared" si="107"/>
        <v>3.9260519880154199E-5</v>
      </c>
      <c r="L671">
        <f t="shared" si="108"/>
        <v>3.3683967154709581E-2</v>
      </c>
    </row>
    <row r="672" spans="2:12" x14ac:dyDescent="0.25">
      <c r="B672">
        <f t="shared" si="109"/>
        <v>0.25360000000000316</v>
      </c>
      <c r="C672">
        <f t="shared" si="101"/>
        <v>5.0367705720758759E-14</v>
      </c>
      <c r="D672">
        <f t="shared" si="102"/>
        <v>163065666.70549682</v>
      </c>
      <c r="E672">
        <f t="shared" si="103"/>
        <v>1.5674034287813772E-14</v>
      </c>
      <c r="F672">
        <f t="shared" si="104"/>
        <v>2.0138528826652039E-17</v>
      </c>
      <c r="G672">
        <f t="shared" si="99"/>
        <v>0.31479816075474221</v>
      </c>
      <c r="H672">
        <f t="shared" si="100"/>
        <v>9.7962714298836059E-2</v>
      </c>
      <c r="I672">
        <f t="shared" si="105"/>
        <v>1.1917082509652133</v>
      </c>
      <c r="J672">
        <f t="shared" si="106"/>
        <v>1.2586580516657525E-4</v>
      </c>
      <c r="K672">
        <f t="shared" si="107"/>
        <v>3.9210237532302806E-5</v>
      </c>
      <c r="L672">
        <f t="shared" si="108"/>
        <v>3.3723177392241885E-2</v>
      </c>
    </row>
    <row r="673" spans="2:12" x14ac:dyDescent="0.25">
      <c r="B673">
        <f t="shared" si="109"/>
        <v>0.25400000000000317</v>
      </c>
      <c r="C673">
        <f t="shared" si="101"/>
        <v>5.0410615360210348E-14</v>
      </c>
      <c r="D673">
        <f t="shared" si="102"/>
        <v>162985406.85545909</v>
      </c>
      <c r="E673">
        <f t="shared" si="103"/>
        <v>1.5653895758987119E-14</v>
      </c>
      <c r="F673">
        <f t="shared" si="104"/>
        <v>2.0155664216194397E-17</v>
      </c>
      <c r="G673">
        <f t="shared" si="99"/>
        <v>0.31506634600131461</v>
      </c>
      <c r="H673">
        <f t="shared" si="100"/>
        <v>9.7836848493669484E-2</v>
      </c>
      <c r="I673">
        <f t="shared" si="105"/>
        <v>1.1914619377271869</v>
      </c>
      <c r="J673">
        <f t="shared" si="106"/>
        <v>1.2597290135121499E-4</v>
      </c>
      <c r="K673">
        <f t="shared" si="107"/>
        <v>3.915991255850223E-5</v>
      </c>
      <c r="L673">
        <f t="shared" si="108"/>
        <v>3.376233730480039E-2</v>
      </c>
    </row>
    <row r="674" spans="2:12" x14ac:dyDescent="0.25">
      <c r="B674">
        <f t="shared" si="109"/>
        <v>0.25440000000000318</v>
      </c>
      <c r="C674">
        <f t="shared" si="101"/>
        <v>5.0453668115758141E-14</v>
      </c>
      <c r="D674">
        <f t="shared" si="102"/>
        <v>162904989.22871768</v>
      </c>
      <c r="E674">
        <f t="shared" si="103"/>
        <v>1.5633740094770926E-14</v>
      </c>
      <c r="F674">
        <f t="shared" si="104"/>
        <v>2.0172856695194274E-17</v>
      </c>
      <c r="G674">
        <f t="shared" si="99"/>
        <v>0.31533542572348833</v>
      </c>
      <c r="H674">
        <f t="shared" si="100"/>
        <v>9.771087559231828E-2</v>
      </c>
      <c r="I674">
        <f t="shared" si="105"/>
        <v>1.1912154149071537</v>
      </c>
      <c r="J674">
        <f t="shared" si="106"/>
        <v>1.2608035434496419E-4</v>
      </c>
      <c r="K674">
        <f t="shared" si="107"/>
        <v>3.9109544817198667E-5</v>
      </c>
      <c r="L674">
        <f t="shared" si="108"/>
        <v>3.380144684961759E-2</v>
      </c>
    </row>
    <row r="675" spans="2:12" x14ac:dyDescent="0.25">
      <c r="B675">
        <f t="shared" si="109"/>
        <v>0.25480000000000319</v>
      </c>
      <c r="C675">
        <f t="shared" si="101"/>
        <v>5.0496864778384816E-14</v>
      </c>
      <c r="D675">
        <f t="shared" si="102"/>
        <v>162824413.19456908</v>
      </c>
      <c r="E675">
        <f t="shared" si="103"/>
        <v>1.5613567238075732E-14</v>
      </c>
      <c r="F675">
        <f t="shared" si="104"/>
        <v>2.0190106578829169E-17</v>
      </c>
      <c r="G675">
        <f t="shared" si="99"/>
        <v>0.31560540486490507</v>
      </c>
      <c r="H675">
        <f t="shared" si="100"/>
        <v>9.7584795237973324E-2</v>
      </c>
      <c r="I675">
        <f t="shared" si="105"/>
        <v>1.1909686818068559</v>
      </c>
      <c r="J675">
        <f t="shared" si="106"/>
        <v>1.2618816611768231E-4</v>
      </c>
      <c r="K675">
        <f t="shared" si="107"/>
        <v>3.9059134166059434E-5</v>
      </c>
      <c r="L675">
        <f t="shared" si="108"/>
        <v>3.3840505983783652E-2</v>
      </c>
    </row>
    <row r="676" spans="2:12" x14ac:dyDescent="0.25">
      <c r="B676">
        <f t="shared" si="109"/>
        <v>0.2552000000000032</v>
      </c>
      <c r="C676">
        <f t="shared" si="101"/>
        <v>5.0540206145212316E-14</v>
      </c>
      <c r="D676">
        <f t="shared" si="102"/>
        <v>162743678.11840698</v>
      </c>
      <c r="E676">
        <f t="shared" si="103"/>
        <v>1.5593377131496904E-14</v>
      </c>
      <c r="F676">
        <f t="shared" si="104"/>
        <v>2.0207414184720007E-17</v>
      </c>
      <c r="G676">
        <f t="shared" si="99"/>
        <v>0.31587628840757698</v>
      </c>
      <c r="H676">
        <f t="shared" si="100"/>
        <v>9.7458607071855649E-2</v>
      </c>
      <c r="I676">
        <f t="shared" si="105"/>
        <v>1.1907217377241803</v>
      </c>
      <c r="J676">
        <f t="shared" si="106"/>
        <v>1.2629633865450003E-4</v>
      </c>
      <c r="K676">
        <f t="shared" si="107"/>
        <v>3.9008680461966914E-5</v>
      </c>
      <c r="L676">
        <f t="shared" si="108"/>
        <v>3.3879514664245616E-2</v>
      </c>
    </row>
    <row r="677" spans="2:12" x14ac:dyDescent="0.25">
      <c r="B677">
        <f t="shared" si="109"/>
        <v>0.25560000000000321</v>
      </c>
      <c r="C677">
        <f t="shared" si="101"/>
        <v>5.0583693019562736E-14</v>
      </c>
      <c r="D677">
        <f t="shared" si="102"/>
        <v>162662783.36169037</v>
      </c>
      <c r="E677">
        <f t="shared" si="103"/>
        <v>1.5573169717312184E-14</v>
      </c>
      <c r="F677">
        <f t="shared" si="104"/>
        <v>2.0224779832955592E-17</v>
      </c>
      <c r="G677">
        <f t="shared" si="99"/>
        <v>0.31614808137226702</v>
      </c>
      <c r="H677">
        <f t="shared" si="100"/>
        <v>9.7332310733201144E-2</v>
      </c>
      <c r="I677">
        <f t="shared" si="105"/>
        <v>1.1904745819531295</v>
      </c>
      <c r="J677">
        <f t="shared" si="106"/>
        <v>1.2640487395597242E-4</v>
      </c>
      <c r="K677">
        <f t="shared" si="107"/>
        <v>3.8958183561012475E-5</v>
      </c>
      <c r="L677">
        <f t="shared" si="108"/>
        <v>3.3918472847806629E-2</v>
      </c>
    </row>
    <row r="678" spans="2:12" x14ac:dyDescent="0.25">
      <c r="B678">
        <f t="shared" si="109"/>
        <v>0.25600000000000322</v>
      </c>
      <c r="C678">
        <f t="shared" si="101"/>
        <v>5.0627326211020819E-14</v>
      </c>
      <c r="D678">
        <f t="shared" si="102"/>
        <v>162581728.28190973</v>
      </c>
      <c r="E678">
        <f t="shared" si="103"/>
        <v>1.555294493747923E-14</v>
      </c>
      <c r="F678">
        <f t="shared" si="104"/>
        <v>2.0242203846117291E-17</v>
      </c>
      <c r="G678">
        <f t="shared" si="99"/>
        <v>0.31642078881888008</v>
      </c>
      <c r="H678">
        <f t="shared" si="100"/>
        <v>9.720590585924517E-2</v>
      </c>
      <c r="I678">
        <f t="shared" si="105"/>
        <v>1.1902272137837906</v>
      </c>
      <c r="J678">
        <f t="shared" si="106"/>
        <v>1.2651377403823306E-4</v>
      </c>
      <c r="K678">
        <f t="shared" si="107"/>
        <v>3.8907643318490376E-5</v>
      </c>
      <c r="L678">
        <f t="shared" si="108"/>
        <v>3.3957380491125122E-2</v>
      </c>
    </row>
    <row r="679" spans="2:12" x14ac:dyDescent="0.25">
      <c r="B679">
        <f t="shared" si="109"/>
        <v>0.25640000000000324</v>
      </c>
      <c r="C679">
        <f t="shared" si="101"/>
        <v>5.0671106535496841E-14</v>
      </c>
      <c r="D679">
        <f t="shared" si="102"/>
        <v>162500512.23255375</v>
      </c>
      <c r="E679">
        <f t="shared" si="103"/>
        <v>1.5532702733633114E-14</v>
      </c>
      <c r="F679">
        <f t="shared" si="104"/>
        <v>2.0259686549304113E-17</v>
      </c>
      <c r="G679">
        <f t="shared" ref="G679:G742" si="110">C679/$C$19/$F$36</f>
        <v>0.3166944158468552</v>
      </c>
      <c r="H679">
        <f t="shared" ref="H679:H742" si="111">E679/$C$19/$F$36</f>
        <v>9.7079392085206953E-2</v>
      </c>
      <c r="I679">
        <f t="shared" si="105"/>
        <v>1.1899796325023053</v>
      </c>
      <c r="J679">
        <f t="shared" si="106"/>
        <v>1.2662304093315069E-4</v>
      </c>
      <c r="K679">
        <f t="shared" si="107"/>
        <v>3.8857059588891537E-5</v>
      </c>
      <c r="L679">
        <f t="shared" si="108"/>
        <v>3.3996237550714015E-2</v>
      </c>
    </row>
    <row r="680" spans="2:12" x14ac:dyDescent="0.25">
      <c r="B680">
        <f t="shared" si="109"/>
        <v>0.25680000000000325</v>
      </c>
      <c r="C680">
        <f t="shared" ref="C680:C743" si="112">((4*PI()*$C$6^2)/($C$16*D680^2))*(($C$11*$C$10*$C$12)/($C$13*$C$14))*($C$8^2/(4*PI()*$C$7))^2*((LN((2*$C$16*D680^2)/($C$9*(1-(D680/$C$4)^2))))-(D680/$C$4)^2)/$F$34</f>
        <v>5.0715034815290492E-14</v>
      </c>
      <c r="D680">
        <f t="shared" ref="D680:D743" si="113">$C$4*SQRT(1-(1/I680)^2)</f>
        <v>162419134.56307521</v>
      </c>
      <c r="E680">
        <f t="shared" ref="E680:E743" si="114">E679-F679</f>
        <v>1.551244304708381E-14</v>
      </c>
      <c r="F680">
        <f t="shared" ref="F680:F743" si="115">(B680-B679)*(C680+C679)/2</f>
        <v>2.0277228270158045E-17</v>
      </c>
      <c r="G680">
        <f t="shared" si="110"/>
        <v>0.31696896759556553</v>
      </c>
      <c r="H680">
        <f t="shared" si="111"/>
        <v>9.6952769044273815E-2</v>
      </c>
      <c r="I680">
        <f t="shared" ref="I680:I743" si="116">(H680*$F$36/$F$35)/($C$4^2*$C$29)+1</f>
        <v>1.1897318373908394</v>
      </c>
      <c r="J680">
        <f t="shared" ref="J680:J743" si="117">(B680-B679)*(G679+G680)/2</f>
        <v>1.267326766884878E-4</v>
      </c>
      <c r="K680">
        <f t="shared" ref="K680:K743" si="118">(B680-B679)*(H680+H679)/2</f>
        <v>3.8806432225897266E-5</v>
      </c>
      <c r="L680">
        <f t="shared" si="108"/>
        <v>3.4035043982939911E-2</v>
      </c>
    </row>
    <row r="681" spans="2:12" x14ac:dyDescent="0.25">
      <c r="B681">
        <f t="shared" si="109"/>
        <v>0.25720000000000326</v>
      </c>
      <c r="C681">
        <f t="shared" si="112"/>
        <v>5.0759111879155122E-14</v>
      </c>
      <c r="D681">
        <f t="shared" si="113"/>
        <v>162337594.61885706</v>
      </c>
      <c r="E681">
        <f t="shared" si="114"/>
        <v>1.5492165818813651E-14</v>
      </c>
      <c r="F681">
        <f t="shared" si="115"/>
        <v>2.0294829338889703E-17</v>
      </c>
      <c r="G681">
        <f t="shared" si="110"/>
        <v>0.31724444924471945</v>
      </c>
      <c r="H681">
        <f t="shared" si="111"/>
        <v>9.6826036367585314E-2</v>
      </c>
      <c r="I681">
        <f t="shared" si="116"/>
        <v>1.1894838277275508</v>
      </c>
      <c r="J681">
        <f t="shared" si="117"/>
        <v>1.2684268336806063E-4</v>
      </c>
      <c r="K681">
        <f t="shared" si="118"/>
        <v>3.8755761082372937E-5</v>
      </c>
      <c r="L681">
        <f t="shared" ref="L681:L744" si="119">SUM(K681+L680)</f>
        <v>3.4073799744022283E-2</v>
      </c>
    </row>
    <row r="682" spans="2:12" x14ac:dyDescent="0.25">
      <c r="B682">
        <f t="shared" ref="B682:B745" si="120">B681+$B$39</f>
        <v>0.25760000000000327</v>
      </c>
      <c r="C682">
        <f t="shared" si="112"/>
        <v>5.0803338562363346E-14</v>
      </c>
      <c r="D682">
        <f t="shared" si="113"/>
        <v>162255891.7411775</v>
      </c>
      <c r="E682">
        <f t="shared" si="114"/>
        <v>1.5471870989474762E-14</v>
      </c>
      <c r="F682">
        <f t="shared" si="115"/>
        <v>2.0312490088304275E-17</v>
      </c>
      <c r="G682">
        <f t="shared" si="110"/>
        <v>0.31752086601477086</v>
      </c>
      <c r="H682">
        <f t="shared" si="111"/>
        <v>9.6699193684217255E-2</v>
      </c>
      <c r="I682">
        <f t="shared" si="116"/>
        <v>1.1892356027865589</v>
      </c>
      <c r="J682">
        <f t="shared" si="117"/>
        <v>1.2695306305190169E-4</v>
      </c>
      <c r="K682">
        <f t="shared" si="118"/>
        <v>3.8705046010361621E-5</v>
      </c>
      <c r="L682">
        <f t="shared" si="119"/>
        <v>3.4112504790032645E-2</v>
      </c>
    </row>
    <row r="683" spans="2:12" x14ac:dyDescent="0.25">
      <c r="B683">
        <f t="shared" si="120"/>
        <v>0.25800000000000328</v>
      </c>
      <c r="C683">
        <f t="shared" si="112"/>
        <v>5.0847715706773037E-14</v>
      </c>
      <c r="D683">
        <f t="shared" si="113"/>
        <v>162174025.26717511</v>
      </c>
      <c r="E683">
        <f t="shared" si="114"/>
        <v>1.5451558499386459E-14</v>
      </c>
      <c r="F683">
        <f t="shared" si="115"/>
        <v>2.0330210853827857E-17</v>
      </c>
      <c r="G683">
        <f t="shared" si="110"/>
        <v>0.31779822316733142</v>
      </c>
      <c r="H683">
        <f t="shared" si="111"/>
        <v>9.6572240621165359E-2</v>
      </c>
      <c r="I683">
        <f t="shared" si="116"/>
        <v>1.1889871618379129</v>
      </c>
      <c r="J683">
        <f t="shared" si="117"/>
        <v>1.2706381783642411E-4</v>
      </c>
      <c r="K683">
        <f t="shared" si="118"/>
        <v>3.865428686107763E-5</v>
      </c>
      <c r="L683">
        <f t="shared" si="119"/>
        <v>3.4151159076893721E-2</v>
      </c>
    </row>
    <row r="684" spans="2:12" x14ac:dyDescent="0.25">
      <c r="B684">
        <f t="shared" si="120"/>
        <v>0.25840000000000329</v>
      </c>
      <c r="C684">
        <f t="shared" si="112"/>
        <v>5.0892244160894415E-14</v>
      </c>
      <c r="D684">
        <f t="shared" si="113"/>
        <v>162091994.52981332</v>
      </c>
      <c r="E684">
        <f t="shared" si="114"/>
        <v>1.5431228288532632E-14</v>
      </c>
      <c r="F684">
        <f t="shared" si="115"/>
        <v>2.0347991973534072E-17</v>
      </c>
      <c r="G684">
        <f t="shared" si="110"/>
        <v>0.31807652600559005</v>
      </c>
      <c r="H684">
        <f t="shared" si="111"/>
        <v>9.6445176803328939E-2</v>
      </c>
      <c r="I684">
        <f t="shared" si="116"/>
        <v>1.1887385041475584</v>
      </c>
      <c r="J684">
        <f t="shared" si="117"/>
        <v>1.2717494983458796E-4</v>
      </c>
      <c r="K684">
        <f t="shared" si="118"/>
        <v>3.8603483484899966E-5</v>
      </c>
      <c r="L684">
        <f t="shared" si="119"/>
        <v>3.4189762560378624E-2</v>
      </c>
    </row>
    <row r="685" spans="2:12" x14ac:dyDescent="0.25">
      <c r="B685">
        <f t="shared" si="120"/>
        <v>0.25880000000000331</v>
      </c>
      <c r="C685">
        <f t="shared" si="112"/>
        <v>5.0936924779957619E-14</v>
      </c>
      <c r="D685">
        <f t="shared" si="113"/>
        <v>162009798.85784501</v>
      </c>
      <c r="E685">
        <f t="shared" si="114"/>
        <v>1.5410880296559099E-14</v>
      </c>
      <c r="F685">
        <f t="shared" si="115"/>
        <v>2.0365833788170992E-17</v>
      </c>
      <c r="G685">
        <f t="shared" si="110"/>
        <v>0.31835577987473512</v>
      </c>
      <c r="H685">
        <f t="shared" si="111"/>
        <v>9.6318001853494373E-2</v>
      </c>
      <c r="I685">
        <f t="shared" si="116"/>
        <v>1.1884896289773075</v>
      </c>
      <c r="J685">
        <f t="shared" si="117"/>
        <v>1.2728646117606869E-4</v>
      </c>
      <c r="K685">
        <f t="shared" si="118"/>
        <v>3.8552635731365763E-5</v>
      </c>
      <c r="L685">
        <f t="shared" si="119"/>
        <v>3.4228315196109992E-2</v>
      </c>
    </row>
    <row r="686" spans="2:12" x14ac:dyDescent="0.25">
      <c r="B686">
        <f t="shared" si="120"/>
        <v>0.25920000000000332</v>
      </c>
      <c r="C686">
        <f t="shared" si="112"/>
        <v>5.0981758425981639E-14</v>
      </c>
      <c r="D686">
        <f t="shared" si="113"/>
        <v>161927437.57577577</v>
      </c>
      <c r="E686">
        <f t="shared" si="114"/>
        <v>1.5390514462770928E-14</v>
      </c>
      <c r="F686">
        <f t="shared" si="115"/>
        <v>2.0383736641188435E-17</v>
      </c>
      <c r="G686">
        <f t="shared" si="110"/>
        <v>0.3186359901623852</v>
      </c>
      <c r="H686">
        <f t="shared" si="111"/>
        <v>9.6190715392318299E-2</v>
      </c>
      <c r="I686">
        <f t="shared" si="116"/>
        <v>1.1882405355848034</v>
      </c>
      <c r="J686">
        <f t="shared" si="117"/>
        <v>1.2739835400742773E-4</v>
      </c>
      <c r="K686">
        <f t="shared" si="118"/>
        <v>3.8501743449163637E-5</v>
      </c>
      <c r="L686">
        <f t="shared" si="119"/>
        <v>3.4266816939559158E-2</v>
      </c>
    </row>
    <row r="687" spans="2:12" x14ac:dyDescent="0.25">
      <c r="B687">
        <f t="shared" si="120"/>
        <v>0.25960000000000333</v>
      </c>
      <c r="C687">
        <f t="shared" si="112"/>
        <v>5.1026745967843723E-14</v>
      </c>
      <c r="D687">
        <f t="shared" si="113"/>
        <v>161844910.00382778</v>
      </c>
      <c r="E687">
        <f t="shared" si="114"/>
        <v>1.537013072612974E-14</v>
      </c>
      <c r="F687">
        <f t="shared" si="115"/>
        <v>2.0401700878765658E-17</v>
      </c>
      <c r="G687">
        <f t="shared" si="110"/>
        <v>0.31891716229902323</v>
      </c>
      <c r="H687">
        <f t="shared" si="111"/>
        <v>9.6063317038310864E-2</v>
      </c>
      <c r="I687">
        <f t="shared" si="116"/>
        <v>1.1879912232234888</v>
      </c>
      <c r="J687">
        <f t="shared" si="117"/>
        <v>1.2751063049228534E-4</v>
      </c>
      <c r="K687">
        <f t="shared" si="118"/>
        <v>3.8450806486126931E-5</v>
      </c>
      <c r="L687">
        <f t="shared" si="119"/>
        <v>3.4305267746045288E-2</v>
      </c>
    </row>
    <row r="688" spans="2:12" x14ac:dyDescent="0.25">
      <c r="B688">
        <f t="shared" si="120"/>
        <v>0.26000000000000334</v>
      </c>
      <c r="C688">
        <f t="shared" si="112"/>
        <v>5.1071888281349512E-14</v>
      </c>
      <c r="D688">
        <f t="shared" si="113"/>
        <v>161762215.45790294</v>
      </c>
      <c r="E688">
        <f t="shared" si="114"/>
        <v>1.5349729025250974E-14</v>
      </c>
      <c r="F688">
        <f t="shared" si="115"/>
        <v>2.041972684983923E-17</v>
      </c>
      <c r="G688">
        <f t="shared" si="110"/>
        <v>0.31919930175843442</v>
      </c>
      <c r="H688">
        <f t="shared" si="111"/>
        <v>9.5935806407818583E-2</v>
      </c>
      <c r="I688">
        <f t="shared" si="116"/>
        <v>1.1877416911425731</v>
      </c>
      <c r="J688">
        <f t="shared" si="117"/>
        <v>1.2762329281149521E-4</v>
      </c>
      <c r="K688">
        <f t="shared" si="118"/>
        <v>3.8399824689226993E-5</v>
      </c>
      <c r="L688">
        <f t="shared" si="119"/>
        <v>3.4343667570734517E-2</v>
      </c>
    </row>
    <row r="689" spans="2:12" x14ac:dyDescent="0.25">
      <c r="B689">
        <f t="shared" si="120"/>
        <v>0.26040000000000335</v>
      </c>
      <c r="C689">
        <f t="shared" si="112"/>
        <v>5.1117186249304724E-14</v>
      </c>
      <c r="D689">
        <f t="shared" si="113"/>
        <v>161679353.24954513</v>
      </c>
      <c r="E689">
        <f t="shared" si="114"/>
        <v>1.5329309298401134E-14</v>
      </c>
      <c r="F689">
        <f t="shared" si="115"/>
        <v>2.0437814906131433E-17</v>
      </c>
      <c r="G689">
        <f t="shared" si="110"/>
        <v>0.31948241405815453</v>
      </c>
      <c r="H689">
        <f t="shared" si="111"/>
        <v>9.5808183115007078E-2</v>
      </c>
      <c r="I689">
        <f t="shared" si="116"/>
        <v>1.1874919385869969</v>
      </c>
      <c r="J689">
        <f t="shared" si="117"/>
        <v>1.2773634316332145E-4</v>
      </c>
      <c r="K689">
        <f t="shared" si="118"/>
        <v>3.8348797904566237E-5</v>
      </c>
      <c r="L689">
        <f t="shared" si="119"/>
        <v>3.4382016368639086E-2</v>
      </c>
    </row>
    <row r="690" spans="2:12" x14ac:dyDescent="0.25">
      <c r="B690">
        <f t="shared" si="120"/>
        <v>0.26080000000000336</v>
      </c>
      <c r="C690">
        <f t="shared" si="112"/>
        <v>5.1162640761586971E-14</v>
      </c>
      <c r="D690">
        <f t="shared" si="113"/>
        <v>161596322.68590277</v>
      </c>
      <c r="E690">
        <f t="shared" si="114"/>
        <v>1.5308871483495002E-14</v>
      </c>
      <c r="F690">
        <f t="shared" si="115"/>
        <v>2.0455965402178925E-17</v>
      </c>
      <c r="G690">
        <f t="shared" si="110"/>
        <v>0.31976650475991852</v>
      </c>
      <c r="H690">
        <f t="shared" si="111"/>
        <v>9.5680446771843758E-2</v>
      </c>
      <c r="I690">
        <f t="shared" si="116"/>
        <v>1.1872419647973995</v>
      </c>
      <c r="J690">
        <f t="shared" si="117"/>
        <v>1.2784978376361827E-4</v>
      </c>
      <c r="K690">
        <f t="shared" si="118"/>
        <v>3.8297725977371266E-5</v>
      </c>
      <c r="L690">
        <f t="shared" si="119"/>
        <v>3.4420314094616454E-2</v>
      </c>
    </row>
    <row r="691" spans="2:12" x14ac:dyDescent="0.25">
      <c r="B691">
        <f t="shared" si="120"/>
        <v>0.26120000000000337</v>
      </c>
      <c r="C691">
        <f t="shared" si="112"/>
        <v>5.1208252715219026E-14</v>
      </c>
      <c r="D691">
        <f t="shared" si="113"/>
        <v>161513123.0696905</v>
      </c>
      <c r="E691">
        <f t="shared" si="114"/>
        <v>1.5288415518092823E-14</v>
      </c>
      <c r="F691">
        <f t="shared" si="115"/>
        <v>2.0474178695361786E-17</v>
      </c>
      <c r="G691">
        <f t="shared" si="110"/>
        <v>0.32005157947011886</v>
      </c>
      <c r="H691">
        <f t="shared" si="111"/>
        <v>9.5552596988080149E-2</v>
      </c>
      <c r="I691">
        <f t="shared" si="116"/>
        <v>1.1869917690100835</v>
      </c>
      <c r="J691">
        <f t="shared" si="117"/>
        <v>1.2796361684601115E-4</v>
      </c>
      <c r="K691">
        <f t="shared" si="118"/>
        <v>3.8246608751985872E-5</v>
      </c>
      <c r="L691">
        <f t="shared" si="119"/>
        <v>3.4458560703368439E-2</v>
      </c>
    </row>
    <row r="692" spans="2:12" x14ac:dyDescent="0.25">
      <c r="B692">
        <f t="shared" si="120"/>
        <v>0.26160000000000339</v>
      </c>
      <c r="C692">
        <f t="shared" si="112"/>
        <v>5.1254023014442829E-14</v>
      </c>
      <c r="D692">
        <f t="shared" si="113"/>
        <v>161429753.69915047</v>
      </c>
      <c r="E692">
        <f t="shared" si="114"/>
        <v>1.5267941339397461E-14</v>
      </c>
      <c r="F692">
        <f t="shared" si="115"/>
        <v>2.0492455145932959E-17</v>
      </c>
      <c r="G692">
        <f t="shared" si="110"/>
        <v>0.32033764384026769</v>
      </c>
      <c r="H692">
        <f t="shared" si="111"/>
        <v>9.5424633371234122E-2</v>
      </c>
      <c r="I692">
        <f t="shared" si="116"/>
        <v>1.1867413504569808</v>
      </c>
      <c r="J692">
        <f t="shared" si="117"/>
        <v>1.2807784466208096E-4</v>
      </c>
      <c r="K692">
        <f t="shared" si="118"/>
        <v>3.8195446071863945E-5</v>
      </c>
      <c r="L692">
        <f t="shared" si="119"/>
        <v>3.4496756149440304E-2</v>
      </c>
    </row>
    <row r="693" spans="2:12" x14ac:dyDescent="0.25">
      <c r="B693">
        <f t="shared" si="120"/>
        <v>0.2620000000000034</v>
      </c>
      <c r="C693">
        <f t="shared" si="112"/>
        <v>5.1299952570794245E-14</v>
      </c>
      <c r="D693">
        <f t="shared" si="113"/>
        <v>161346213.86801371</v>
      </c>
      <c r="E693">
        <f t="shared" si="114"/>
        <v>1.5247448884251528E-14</v>
      </c>
      <c r="F693">
        <f t="shared" si="115"/>
        <v>2.0510795117048002E-17</v>
      </c>
      <c r="G693">
        <f t="shared" si="110"/>
        <v>0.32062470356746403</v>
      </c>
      <c r="H693">
        <f t="shared" si="111"/>
        <v>9.5296555526572041E-2</v>
      </c>
      <c r="I693">
        <f t="shared" si="116"/>
        <v>1.1864907083656167</v>
      </c>
      <c r="J693">
        <f t="shared" si="117"/>
        <v>1.2819246948155003E-4</v>
      </c>
      <c r="K693">
        <f t="shared" si="118"/>
        <v>3.8144237779562322E-5</v>
      </c>
      <c r="L693">
        <f t="shared" si="119"/>
        <v>3.4534900387219868E-2</v>
      </c>
    </row>
    <row r="694" spans="2:12" x14ac:dyDescent="0.25">
      <c r="B694">
        <f t="shared" si="120"/>
        <v>0.26240000000000341</v>
      </c>
      <c r="C694">
        <f t="shared" si="112"/>
        <v>5.1346042303179065E-14</v>
      </c>
      <c r="D694">
        <f t="shared" si="113"/>
        <v>161262502.8654604</v>
      </c>
      <c r="E694">
        <f t="shared" si="114"/>
        <v>1.522693808913448E-14</v>
      </c>
      <c r="F694">
        <f t="shared" si="115"/>
        <v>2.0529198974795252E-17</v>
      </c>
      <c r="G694">
        <f t="shared" si="110"/>
        <v>0.3209127643948691</v>
      </c>
      <c r="H694">
        <f t="shared" si="111"/>
        <v>9.5168363057090491E-2</v>
      </c>
      <c r="I694">
        <f t="shared" si="116"/>
        <v>1.1862398419590749</v>
      </c>
      <c r="J694">
        <f t="shared" si="117"/>
        <v>1.2830749359247031E-4</v>
      </c>
      <c r="K694">
        <f t="shared" si="118"/>
        <v>3.8092983716733601E-5</v>
      </c>
      <c r="L694">
        <f t="shared" si="119"/>
        <v>3.4572993370936604E-2</v>
      </c>
    </row>
    <row r="695" spans="2:12" x14ac:dyDescent="0.25">
      <c r="B695">
        <f t="shared" si="120"/>
        <v>0.26280000000000342</v>
      </c>
      <c r="C695">
        <f t="shared" si="112"/>
        <v>5.1392293137950044E-14</v>
      </c>
      <c r="D695">
        <f t="shared" si="113"/>
        <v>161178619.97607979</v>
      </c>
      <c r="E695">
        <f t="shared" si="114"/>
        <v>1.5206408890159685E-14</v>
      </c>
      <c r="F695">
        <f t="shared" si="115"/>
        <v>2.054766708822641E-17</v>
      </c>
      <c r="G695">
        <f t="shared" si="110"/>
        <v>0.32120183211218778</v>
      </c>
      <c r="H695">
        <f t="shared" si="111"/>
        <v>9.5040055563498024E-2</v>
      </c>
      <c r="I695">
        <f t="shared" si="116"/>
        <v>1.1859887504559619</v>
      </c>
      <c r="J695">
        <f t="shared" si="117"/>
        <v>1.2842291930141507E-4</v>
      </c>
      <c r="K695">
        <f t="shared" si="118"/>
        <v>3.8041683724118796E-5</v>
      </c>
      <c r="L695">
        <f t="shared" si="119"/>
        <v>3.4611035054660726E-2</v>
      </c>
    </row>
    <row r="696" spans="2:12" x14ac:dyDescent="0.25">
      <c r="B696">
        <f t="shared" si="120"/>
        <v>0.26320000000000343</v>
      </c>
      <c r="C696">
        <f t="shared" si="112"/>
        <v>5.1438706008984418E-14</v>
      </c>
      <c r="D696">
        <f t="shared" si="113"/>
        <v>161094564.47983035</v>
      </c>
      <c r="E696">
        <f t="shared" si="114"/>
        <v>1.5185861223071458E-14</v>
      </c>
      <c r="F696">
        <f t="shared" si="115"/>
        <v>2.0566199829387481E-17</v>
      </c>
      <c r="G696">
        <f t="shared" si="110"/>
        <v>0.32149191255615256</v>
      </c>
      <c r="H696">
        <f t="shared" si="111"/>
        <v>9.4911632644196608E-2</v>
      </c>
      <c r="I696">
        <f t="shared" si="116"/>
        <v>1.1857374330703694</v>
      </c>
      <c r="J696">
        <f t="shared" si="117"/>
        <v>1.2853874893367173E-4</v>
      </c>
      <c r="K696">
        <f t="shared" si="118"/>
        <v>3.7990337641540019E-5</v>
      </c>
      <c r="L696">
        <f t="shared" si="119"/>
        <v>3.4649025392302267E-2</v>
      </c>
    </row>
    <row r="697" spans="2:12" x14ac:dyDescent="0.25">
      <c r="B697">
        <f t="shared" si="120"/>
        <v>0.26360000000000344</v>
      </c>
      <c r="C697">
        <f t="shared" si="112"/>
        <v>5.1485281857762977E-14</v>
      </c>
      <c r="D697">
        <f t="shared" si="113"/>
        <v>161010335.65199864</v>
      </c>
      <c r="E697">
        <f t="shared" si="114"/>
        <v>1.5165295023242071E-14</v>
      </c>
      <c r="F697">
        <f t="shared" si="115"/>
        <v>2.058479757335007E-17</v>
      </c>
      <c r="G697">
        <f t="shared" si="110"/>
        <v>0.32178301161101858</v>
      </c>
      <c r="H697">
        <f t="shared" si="111"/>
        <v>9.4783093895262932E-2</v>
      </c>
      <c r="I697">
        <f t="shared" si="116"/>
        <v>1.1854858890118396</v>
      </c>
      <c r="J697">
        <f t="shared" si="117"/>
        <v>1.2865498483343791E-4</v>
      </c>
      <c r="K697">
        <f t="shared" si="118"/>
        <v>3.7938945307892993E-5</v>
      </c>
      <c r="L697">
        <f t="shared" si="119"/>
        <v>3.4686964337610163E-2</v>
      </c>
    </row>
    <row r="698" spans="2:12" x14ac:dyDescent="0.25">
      <c r="B698">
        <f t="shared" si="120"/>
        <v>0.26400000000000345</v>
      </c>
      <c r="C698">
        <f t="shared" si="112"/>
        <v>5.1532021633449815E-14</v>
      </c>
      <c r="D698">
        <f t="shared" si="113"/>
        <v>160925932.76315814</v>
      </c>
      <c r="E698">
        <f t="shared" si="114"/>
        <v>1.5144710225668723E-14</v>
      </c>
      <c r="F698">
        <f t="shared" si="115"/>
        <v>2.0603460698243147E-17</v>
      </c>
      <c r="G698">
        <f t="shared" si="110"/>
        <v>0.32207513520906134</v>
      </c>
      <c r="H698">
        <f t="shared" si="111"/>
        <v>9.4654438910429517E-2</v>
      </c>
      <c r="I698">
        <f t="shared" si="116"/>
        <v>1.1852341174853265</v>
      </c>
      <c r="J698">
        <f t="shared" si="117"/>
        <v>1.2877162936401966E-4</v>
      </c>
      <c r="K698">
        <f t="shared" si="118"/>
        <v>3.7887506561139577E-5</v>
      </c>
      <c r="L698">
        <f t="shared" si="119"/>
        <v>3.4724851844171303E-2</v>
      </c>
    </row>
    <row r="699" spans="2:12" x14ac:dyDescent="0.25">
      <c r="B699">
        <f t="shared" si="120"/>
        <v>0.26440000000000347</v>
      </c>
      <c r="C699">
        <f t="shared" si="112"/>
        <v>5.1578926292973294E-14</v>
      </c>
      <c r="D699">
        <f t="shared" si="113"/>
        <v>160841355.07912764</v>
      </c>
      <c r="E699">
        <f t="shared" si="114"/>
        <v>1.5124106764970479E-14</v>
      </c>
      <c r="F699">
        <f t="shared" si="115"/>
        <v>2.0622189585285212E-17</v>
      </c>
      <c r="G699">
        <f t="shared" si="110"/>
        <v>0.32236828933108308</v>
      </c>
      <c r="H699">
        <f t="shared" si="111"/>
        <v>9.4525667281065484E-2</v>
      </c>
      <c r="I699">
        <f t="shared" si="116"/>
        <v>1.1849821176911599</v>
      </c>
      <c r="J699">
        <f t="shared" si="117"/>
        <v>1.288886849080326E-4</v>
      </c>
      <c r="K699">
        <f t="shared" si="118"/>
        <v>3.7836021238300081E-5</v>
      </c>
      <c r="L699">
        <f t="shared" si="119"/>
        <v>3.4762687865409606E-2</v>
      </c>
    </row>
    <row r="700" spans="2:12" x14ac:dyDescent="0.25">
      <c r="B700">
        <f t="shared" si="120"/>
        <v>0.26480000000000348</v>
      </c>
      <c r="C700">
        <f t="shared" si="112"/>
        <v>5.1625996801107969E-14</v>
      </c>
      <c r="D700">
        <f t="shared" si="113"/>
        <v>160756601.86092889</v>
      </c>
      <c r="E700">
        <f t="shared" si="114"/>
        <v>1.5103484575385193E-14</v>
      </c>
      <c r="F700">
        <f t="shared" si="115"/>
        <v>2.0640984618816845E-17</v>
      </c>
      <c r="G700">
        <f t="shared" si="110"/>
        <v>0.32266248000692477</v>
      </c>
      <c r="H700">
        <f t="shared" si="111"/>
        <v>9.4396778596157443E-2</v>
      </c>
      <c r="I700">
        <f t="shared" si="116"/>
        <v>1.1847298888250062</v>
      </c>
      <c r="J700">
        <f t="shared" si="117"/>
        <v>1.2900615386760527E-4</v>
      </c>
      <c r="K700">
        <f t="shared" si="118"/>
        <v>3.7784489175445671E-5</v>
      </c>
      <c r="L700">
        <f t="shared" si="119"/>
        <v>3.4800472354585048E-2</v>
      </c>
    </row>
    <row r="701" spans="2:12" x14ac:dyDescent="0.25">
      <c r="B701">
        <f t="shared" si="120"/>
        <v>0.26520000000000349</v>
      </c>
      <c r="C701">
        <f t="shared" si="112"/>
        <v>5.167323413055737E-14</v>
      </c>
      <c r="D701">
        <f t="shared" si="113"/>
        <v>160671672.36474434</v>
      </c>
      <c r="E701">
        <f t="shared" si="114"/>
        <v>1.5082843590766377E-14</v>
      </c>
      <c r="F701">
        <f t="shared" si="115"/>
        <v>2.0659846186333658E-17</v>
      </c>
      <c r="G701">
        <f t="shared" si="110"/>
        <v>0.32295771331598355</v>
      </c>
      <c r="H701">
        <f t="shared" si="111"/>
        <v>9.4267772442289843E-2</v>
      </c>
      <c r="I701">
        <f t="shared" si="116"/>
        <v>1.1844774300778316</v>
      </c>
      <c r="J701">
        <f t="shared" si="117"/>
        <v>1.2912403866458536E-4</v>
      </c>
      <c r="K701">
        <f t="shared" si="118"/>
        <v>3.7732910207690541E-5</v>
      </c>
      <c r="L701">
        <f t="shared" si="119"/>
        <v>3.483820526479274E-2</v>
      </c>
    </row>
    <row r="702" spans="2:12" x14ac:dyDescent="0.25">
      <c r="B702">
        <f t="shared" si="120"/>
        <v>0.2656000000000035</v>
      </c>
      <c r="C702">
        <f t="shared" si="112"/>
        <v>5.1720639262038361E-14</v>
      </c>
      <c r="D702">
        <f t="shared" si="113"/>
        <v>160586565.8418735</v>
      </c>
      <c r="E702">
        <f t="shared" si="114"/>
        <v>1.5062183744580043E-14</v>
      </c>
      <c r="F702">
        <f t="shared" si="115"/>
        <v>2.067877467851974E-17</v>
      </c>
      <c r="G702">
        <f t="shared" si="110"/>
        <v>0.32325399538773975</v>
      </c>
      <c r="H702">
        <f t="shared" si="111"/>
        <v>9.4138648403625264E-2</v>
      </c>
      <c r="I702">
        <f t="shared" si="116"/>
        <v>1.1842247406358626</v>
      </c>
      <c r="J702">
        <f t="shared" si="117"/>
        <v>1.2924234174074836E-4</v>
      </c>
      <c r="K702">
        <f t="shared" si="118"/>
        <v>3.7681284169184102E-5</v>
      </c>
      <c r="L702">
        <f t="shared" si="119"/>
        <v>3.4875886548961926E-2</v>
      </c>
    </row>
    <row r="703" spans="2:12" x14ac:dyDescent="0.25">
      <c r="B703">
        <f t="shared" si="120"/>
        <v>0.26600000000000351</v>
      </c>
      <c r="C703">
        <f t="shared" si="112"/>
        <v>5.176821318436613E-14</v>
      </c>
      <c r="D703">
        <f t="shared" si="113"/>
        <v>160501281.53868979</v>
      </c>
      <c r="E703">
        <f t="shared" si="114"/>
        <v>1.5041504969901525E-14</v>
      </c>
      <c r="F703">
        <f t="shared" si="115"/>
        <v>2.0697770489281492E-17</v>
      </c>
      <c r="G703">
        <f t="shared" si="110"/>
        <v>0.32355133240228828</v>
      </c>
      <c r="H703">
        <f t="shared" si="111"/>
        <v>9.4009406061884529E-2</v>
      </c>
      <c r="I703">
        <f t="shared" si="116"/>
        <v>1.1839718196805471</v>
      </c>
      <c r="J703">
        <f t="shared" si="117"/>
        <v>1.2936106555800934E-4</v>
      </c>
      <c r="K703">
        <f t="shared" si="118"/>
        <v>3.7629610893103039E-5</v>
      </c>
      <c r="L703">
        <f t="shared" si="119"/>
        <v>3.4913516159855031E-2</v>
      </c>
    </row>
    <row r="704" spans="2:12" x14ac:dyDescent="0.25">
      <c r="B704">
        <f t="shared" si="120"/>
        <v>0.26640000000000352</v>
      </c>
      <c r="C704">
        <f t="shared" si="112"/>
        <v>5.1815956894540451E-14</v>
      </c>
      <c r="D704">
        <f t="shared" si="113"/>
        <v>160415818.69659618</v>
      </c>
      <c r="E704">
        <f t="shared" si="114"/>
        <v>1.5020807199412244E-14</v>
      </c>
      <c r="F704">
        <f t="shared" si="115"/>
        <v>2.0716834015781911E-17</v>
      </c>
      <c r="G704">
        <f t="shared" si="110"/>
        <v>0.32384973059087774</v>
      </c>
      <c r="H704">
        <f t="shared" si="111"/>
        <v>9.3880044996326517E-2</v>
      </c>
      <c r="I704">
        <f t="shared" si="116"/>
        <v>1.1837186663885153</v>
      </c>
      <c r="J704">
        <f t="shared" si="117"/>
        <v>1.2948021259863692E-4</v>
      </c>
      <c r="K704">
        <f t="shared" si="118"/>
        <v>3.7577890211643282E-5</v>
      </c>
      <c r="L704">
        <f t="shared" si="119"/>
        <v>3.4951094050066675E-2</v>
      </c>
    </row>
    <row r="705" spans="2:12" x14ac:dyDescent="0.25">
      <c r="B705">
        <f t="shared" si="120"/>
        <v>0.26680000000000353</v>
      </c>
      <c r="C705">
        <f t="shared" si="112"/>
        <v>5.1863871397833248E-14</v>
      </c>
      <c r="D705">
        <f t="shared" si="113"/>
        <v>160330176.55198056</v>
      </c>
      <c r="E705">
        <f t="shared" si="114"/>
        <v>1.500009036539646E-14</v>
      </c>
      <c r="F705">
        <f t="shared" si="115"/>
        <v>2.0735965658475332E-17</v>
      </c>
      <c r="G705">
        <f t="shared" si="110"/>
        <v>0.32414919623645777</v>
      </c>
      <c r="H705">
        <f t="shared" si="111"/>
        <v>9.3750564783727869E-2</v>
      </c>
      <c r="I705">
        <f t="shared" si="116"/>
        <v>1.1834652799315397</v>
      </c>
      <c r="J705">
        <f t="shared" si="117"/>
        <v>1.2959978536547081E-4</v>
      </c>
      <c r="K705">
        <f t="shared" si="118"/>
        <v>3.7526121956011953E-5</v>
      </c>
      <c r="L705">
        <f t="shared" si="119"/>
        <v>3.4988620172022686E-2</v>
      </c>
    </row>
    <row r="706" spans="2:12" x14ac:dyDescent="0.25">
      <c r="B706">
        <f t="shared" si="120"/>
        <v>0.26720000000000355</v>
      </c>
      <c r="C706">
        <f t="shared" si="112"/>
        <v>5.1911957707876777E-14</v>
      </c>
      <c r="D706">
        <f t="shared" si="113"/>
        <v>160244354.33617097</v>
      </c>
      <c r="E706">
        <f t="shared" si="114"/>
        <v>1.4979354399737984E-14</v>
      </c>
      <c r="F706">
        <f t="shared" si="115"/>
        <v>2.0755165821142599E-17</v>
      </c>
      <c r="G706">
        <f t="shared" si="110"/>
        <v>0.3244497356742298</v>
      </c>
      <c r="H706">
        <f t="shared" si="111"/>
        <v>9.362096499836238E-2</v>
      </c>
      <c r="I706">
        <f t="shared" si="116"/>
        <v>1.183211659476495</v>
      </c>
      <c r="J706">
        <f t="shared" si="117"/>
        <v>1.2971978638214122E-4</v>
      </c>
      <c r="K706">
        <f t="shared" si="118"/>
        <v>3.7474305956419123E-5</v>
      </c>
      <c r="L706">
        <f t="shared" si="119"/>
        <v>3.5026094477979108E-2</v>
      </c>
    </row>
    <row r="707" spans="2:12" x14ac:dyDescent="0.25">
      <c r="B707">
        <f t="shared" si="120"/>
        <v>0.26760000000000356</v>
      </c>
      <c r="C707">
        <f t="shared" si="112"/>
        <v>5.1960216846753696E-14</v>
      </c>
      <c r="D707">
        <f t="shared" si="113"/>
        <v>160158351.27538958</v>
      </c>
      <c r="E707">
        <f t="shared" si="114"/>
        <v>1.4958599233916841E-14</v>
      </c>
      <c r="F707">
        <f t="shared" si="115"/>
        <v>2.0774434910926688E-17</v>
      </c>
      <c r="G707">
        <f t="shared" si="110"/>
        <v>0.32475135529221061</v>
      </c>
      <c r="H707">
        <f t="shared" si="111"/>
        <v>9.3491245211980253E-2</v>
      </c>
      <c r="I707">
        <f t="shared" si="116"/>
        <v>1.182957804185317</v>
      </c>
      <c r="J707">
        <f t="shared" si="117"/>
        <v>1.2984021819329179E-4</v>
      </c>
      <c r="K707">
        <f t="shared" si="118"/>
        <v>3.7422442042069596E-5</v>
      </c>
      <c r="L707">
        <f t="shared" si="119"/>
        <v>3.506351692002118E-2</v>
      </c>
    </row>
    <row r="708" spans="2:12" x14ac:dyDescent="0.25">
      <c r="B708">
        <f t="shared" si="120"/>
        <v>0.26800000000000357</v>
      </c>
      <c r="C708">
        <f t="shared" si="112"/>
        <v>5.2008649845087674E-14</v>
      </c>
      <c r="D708">
        <f t="shared" si="113"/>
        <v>160072166.59070688</v>
      </c>
      <c r="E708">
        <f t="shared" si="114"/>
        <v>1.4937824799005913E-14</v>
      </c>
      <c r="F708">
        <f t="shared" si="115"/>
        <v>2.0793773338368869E-17</v>
      </c>
      <c r="G708">
        <f t="shared" si="110"/>
        <v>0.32505406153179794</v>
      </c>
      <c r="H708">
        <f t="shared" si="111"/>
        <v>9.3361404993786937E-2</v>
      </c>
      <c r="I708">
        <f t="shared" si="116"/>
        <v>1.1827037132149623</v>
      </c>
      <c r="J708">
        <f t="shared" si="117"/>
        <v>1.2996108336480545E-4</v>
      </c>
      <c r="K708">
        <f t="shared" si="118"/>
        <v>3.7370530041154511E-5</v>
      </c>
      <c r="L708">
        <f t="shared" si="119"/>
        <v>3.5100887450062332E-2</v>
      </c>
    </row>
    <row r="709" spans="2:12" x14ac:dyDescent="0.25">
      <c r="B709">
        <f t="shared" si="120"/>
        <v>0.26840000000000358</v>
      </c>
      <c r="C709">
        <f t="shared" si="112"/>
        <v>5.2057257742135654E-14</v>
      </c>
      <c r="D709">
        <f t="shared" si="113"/>
        <v>159985799.49799475</v>
      </c>
      <c r="E709">
        <f t="shared" si="114"/>
        <v>1.4917031025667545E-14</v>
      </c>
      <c r="F709">
        <f t="shared" si="115"/>
        <v>2.0813181517445263E-17</v>
      </c>
      <c r="G709">
        <f t="shared" si="110"/>
        <v>0.32535786088834778</v>
      </c>
      <c r="H709">
        <f t="shared" si="111"/>
        <v>9.3231443910422152E-2</v>
      </c>
      <c r="I709">
        <f t="shared" si="116"/>
        <v>1.1824493857173657</v>
      </c>
      <c r="J709">
        <f t="shared" si="117"/>
        <v>1.3008238448403286E-4</v>
      </c>
      <c r="K709">
        <f t="shared" si="118"/>
        <v>3.7318569780842886E-5</v>
      </c>
      <c r="L709">
        <f t="shared" si="119"/>
        <v>3.5138206019843174E-2</v>
      </c>
    </row>
    <row r="710" spans="2:12" x14ac:dyDescent="0.25">
      <c r="B710">
        <f t="shared" si="120"/>
        <v>0.26880000000000359</v>
      </c>
      <c r="C710">
        <f t="shared" si="112"/>
        <v>5.2106041585881073E-14</v>
      </c>
      <c r="D710">
        <f t="shared" si="113"/>
        <v>159899249.20787925</v>
      </c>
      <c r="E710">
        <f t="shared" si="114"/>
        <v>1.48962178441501E-14</v>
      </c>
      <c r="F710">
        <f t="shared" si="115"/>
        <v>2.083265986560394E-17</v>
      </c>
      <c r="G710">
        <f t="shared" si="110"/>
        <v>0.32566275991175669</v>
      </c>
      <c r="H710">
        <f t="shared" si="111"/>
        <v>9.310136152593812E-2</v>
      </c>
      <c r="I710">
        <f t="shared" si="116"/>
        <v>1.1821948208393984</v>
      </c>
      <c r="J710">
        <f t="shared" si="117"/>
        <v>1.3020412416002463E-4</v>
      </c>
      <c r="K710">
        <f t="shared" si="118"/>
        <v>3.7266561087273125E-5</v>
      </c>
      <c r="L710">
        <f t="shared" si="119"/>
        <v>3.5175472580930449E-2</v>
      </c>
    </row>
    <row r="711" spans="2:12" x14ac:dyDescent="0.25">
      <c r="B711">
        <f t="shared" si="120"/>
        <v>0.2692000000000036</v>
      </c>
      <c r="C711">
        <f t="shared" si="112"/>
        <v>5.2155002433128352E-14</v>
      </c>
      <c r="D711">
        <f t="shared" si="113"/>
        <v>159812514.92569312</v>
      </c>
      <c r="E711">
        <f t="shared" si="114"/>
        <v>1.4875385184284496E-14</v>
      </c>
      <c r="F711">
        <f t="shared" si="115"/>
        <v>2.0852208803802482E-17</v>
      </c>
      <c r="G711">
        <f t="shared" si="110"/>
        <v>0.32596876520705215</v>
      </c>
      <c r="H711">
        <f t="shared" si="111"/>
        <v>9.2971157401778096E-2</v>
      </c>
      <c r="I711">
        <f t="shared" si="116"/>
        <v>1.1819400177228265</v>
      </c>
      <c r="J711">
        <f t="shared" si="117"/>
        <v>1.3032630502376549E-4</v>
      </c>
      <c r="K711">
        <f t="shared" si="118"/>
        <v>3.7214503785544307E-5</v>
      </c>
      <c r="L711">
        <f t="shared" si="119"/>
        <v>3.5212687084715991E-2</v>
      </c>
    </row>
    <row r="712" spans="2:12" x14ac:dyDescent="0.25">
      <c r="B712">
        <f t="shared" si="120"/>
        <v>0.26960000000000361</v>
      </c>
      <c r="C712">
        <f t="shared" si="112"/>
        <v>5.2204141349598711E-14</v>
      </c>
      <c r="D712">
        <f t="shared" si="113"/>
        <v>159725595.85142732</v>
      </c>
      <c r="E712">
        <f t="shared" si="114"/>
        <v>1.4854532975480694E-14</v>
      </c>
      <c r="F712">
        <f t="shared" si="115"/>
        <v>2.0871828756546009E-17</v>
      </c>
      <c r="G712">
        <f t="shared" si="110"/>
        <v>0.32627588343499192</v>
      </c>
      <c r="H712">
        <f t="shared" si="111"/>
        <v>9.2840831096754325E-2</v>
      </c>
      <c r="I712">
        <f t="shared" si="116"/>
        <v>1.1816849755042673</v>
      </c>
      <c r="J712">
        <f t="shared" si="117"/>
        <v>1.3044892972841255E-4</v>
      </c>
      <c r="K712">
        <f t="shared" si="118"/>
        <v>3.7162397699707552E-5</v>
      </c>
      <c r="L712">
        <f t="shared" si="119"/>
        <v>3.5249849482415697E-2</v>
      </c>
    </row>
    <row r="713" spans="2:12" x14ac:dyDescent="0.25">
      <c r="B713">
        <f t="shared" si="120"/>
        <v>0.27000000000000363</v>
      </c>
      <c r="C713">
        <f t="shared" si="112"/>
        <v>5.2253459410027217E-14</v>
      </c>
      <c r="D713">
        <f t="shared" si="113"/>
        <v>159638491.17968222</v>
      </c>
      <c r="E713">
        <f t="shared" si="114"/>
        <v>1.4833661146724148E-14</v>
      </c>
      <c r="F713">
        <f t="shared" si="115"/>
        <v>2.0891520151925785E-17</v>
      </c>
      <c r="G713">
        <f t="shared" si="110"/>
        <v>0.32658412131267006</v>
      </c>
      <c r="H713">
        <f t="shared" si="111"/>
        <v>9.2710382167025915E-2</v>
      </c>
      <c r="I713">
        <f t="shared" si="116"/>
        <v>1.1814296933151456</v>
      </c>
      <c r="J713">
        <f t="shared" si="117"/>
        <v>1.3057200094953615E-4</v>
      </c>
      <c r="K713">
        <f t="shared" si="118"/>
        <v>3.7110242652757109E-5</v>
      </c>
      <c r="L713">
        <f t="shared" si="119"/>
        <v>3.5286959725068456E-2</v>
      </c>
    </row>
    <row r="714" spans="2:12" x14ac:dyDescent="0.25">
      <c r="B714">
        <f t="shared" si="120"/>
        <v>0.27040000000000364</v>
      </c>
      <c r="C714">
        <f t="shared" si="112"/>
        <v>5.2302957698261164E-14</v>
      </c>
      <c r="D714">
        <f t="shared" si="113"/>
        <v>159551200.09961805</v>
      </c>
      <c r="E714">
        <f t="shared" si="114"/>
        <v>1.4812769626572223E-14</v>
      </c>
      <c r="F714">
        <f t="shared" si="115"/>
        <v>2.0911283421658275E-17</v>
      </c>
      <c r="G714">
        <f t="shared" si="110"/>
        <v>0.32689348561413223</v>
      </c>
      <c r="H714">
        <f t="shared" si="111"/>
        <v>9.2579810166076373E-2</v>
      </c>
      <c r="I714">
        <f t="shared" si="116"/>
        <v>1.1811741702816503</v>
      </c>
      <c r="J714">
        <f t="shared" si="117"/>
        <v>1.306955213853642E-4</v>
      </c>
      <c r="K714">
        <f t="shared" si="118"/>
        <v>3.705803846662152E-5</v>
      </c>
      <c r="L714">
        <f t="shared" si="119"/>
        <v>3.5324017763535075E-2</v>
      </c>
    </row>
    <row r="715" spans="2:12" x14ac:dyDescent="0.25">
      <c r="B715">
        <f t="shared" si="120"/>
        <v>0.27080000000000365</v>
      </c>
      <c r="C715">
        <f t="shared" si="112"/>
        <v>5.2352637307359757E-14</v>
      </c>
      <c r="D715">
        <f t="shared" si="113"/>
        <v>159463721.79490507</v>
      </c>
      <c r="E715">
        <f t="shared" si="114"/>
        <v>1.4791858343150565E-14</v>
      </c>
      <c r="F715">
        <f t="shared" si="115"/>
        <v>2.0931119001124786E-17</v>
      </c>
      <c r="G715">
        <f t="shared" si="110"/>
        <v>0.32720398317099847</v>
      </c>
      <c r="H715">
        <f t="shared" si="111"/>
        <v>9.2449114644691008E-2</v>
      </c>
      <c r="I715">
        <f t="shared" si="116"/>
        <v>1.1809184055246904</v>
      </c>
      <c r="J715">
        <f t="shared" si="117"/>
        <v>1.3081949375702987E-4</v>
      </c>
      <c r="K715">
        <f t="shared" si="118"/>
        <v>3.7005784962154537E-5</v>
      </c>
      <c r="L715">
        <f t="shared" si="119"/>
        <v>3.5361023548497232E-2</v>
      </c>
    </row>
    <row r="716" spans="2:12" x14ac:dyDescent="0.25">
      <c r="B716">
        <f t="shared" si="120"/>
        <v>0.27120000000000366</v>
      </c>
      <c r="C716">
        <f t="shared" si="112"/>
        <v>5.2402499339695043E-14</v>
      </c>
      <c r="D716">
        <f t="shared" si="113"/>
        <v>159376055.44367287</v>
      </c>
      <c r="E716">
        <f t="shared" si="114"/>
        <v>1.477092722414944E-14</v>
      </c>
      <c r="F716">
        <f t="shared" si="115"/>
        <v>2.0951027329411563E-17</v>
      </c>
      <c r="G716">
        <f t="shared" si="110"/>
        <v>0.32751562087309399</v>
      </c>
      <c r="H716">
        <f t="shared" si="111"/>
        <v>9.2318295150933996E-2</v>
      </c>
      <c r="I716">
        <f t="shared" si="116"/>
        <v>1.1806623981598494</v>
      </c>
      <c r="J716">
        <f t="shared" si="117"/>
        <v>1.3094392080882224E-4</v>
      </c>
      <c r="K716">
        <f t="shared" si="118"/>
        <v>3.6953481959126061E-5</v>
      </c>
      <c r="L716">
        <f t="shared" si="119"/>
        <v>3.5397977030456357E-2</v>
      </c>
    </row>
    <row r="717" spans="2:12" x14ac:dyDescent="0.25">
      <c r="B717">
        <f t="shared" si="120"/>
        <v>0.27160000000000367</v>
      </c>
      <c r="C717">
        <f t="shared" si="112"/>
        <v>5.2452544907054378E-14</v>
      </c>
      <c r="D717">
        <f t="shared" si="113"/>
        <v>159288200.21845925</v>
      </c>
      <c r="E717">
        <f t="shared" si="114"/>
        <v>1.4749976196820027E-14</v>
      </c>
      <c r="F717">
        <f t="shared" si="115"/>
        <v>2.0971008849350485E-17</v>
      </c>
      <c r="G717">
        <f t="shared" si="110"/>
        <v>0.32782840566908983</v>
      </c>
      <c r="H717">
        <f t="shared" si="111"/>
        <v>9.2187351230125156E-2</v>
      </c>
      <c r="I717">
        <f t="shared" si="116"/>
        <v>1.1804061472973406</v>
      </c>
      <c r="J717">
        <f t="shared" si="117"/>
        <v>1.3106880530844051E-4</v>
      </c>
      <c r="K717">
        <f t="shared" si="118"/>
        <v>3.6901129276212888E-5</v>
      </c>
      <c r="L717">
        <f t="shared" si="119"/>
        <v>3.543487815973257E-2</v>
      </c>
    </row>
    <row r="718" spans="2:12" x14ac:dyDescent="0.25">
      <c r="B718">
        <f t="shared" si="120"/>
        <v>0.27200000000000368</v>
      </c>
      <c r="C718">
        <f t="shared" si="112"/>
        <v>5.2502775130744048E-14</v>
      </c>
      <c r="D718">
        <f t="shared" si="113"/>
        <v>159200155.2861585</v>
      </c>
      <c r="E718">
        <f t="shared" si="114"/>
        <v>1.4729005187970676E-14</v>
      </c>
      <c r="F718">
        <f t="shared" si="115"/>
        <v>2.0991064007560287E-17</v>
      </c>
      <c r="G718">
        <f t="shared" si="110"/>
        <v>0.3281423445671503</v>
      </c>
      <c r="H718">
        <f t="shared" si="111"/>
        <v>9.2056282424816713E-2</v>
      </c>
      <c r="I718">
        <f t="shared" si="116"/>
        <v>1.1801496520419608</v>
      </c>
      <c r="J718">
        <f t="shared" si="117"/>
        <v>1.3119415004725178E-4</v>
      </c>
      <c r="K718">
        <f t="shared" si="118"/>
        <v>3.684872673098943E-5</v>
      </c>
      <c r="L718">
        <f t="shared" si="119"/>
        <v>3.5471726886463557E-2</v>
      </c>
    </row>
    <row r="719" spans="2:12" x14ac:dyDescent="0.25">
      <c r="B719">
        <f t="shared" si="120"/>
        <v>0.27240000000000369</v>
      </c>
      <c r="C719">
        <f t="shared" si="112"/>
        <v>5.2553191141694521E-14</v>
      </c>
      <c r="D719">
        <f t="shared" si="113"/>
        <v>159111919.80796894</v>
      </c>
      <c r="E719">
        <f t="shared" si="114"/>
        <v>1.4708014123963116E-14</v>
      </c>
      <c r="F719">
        <f t="shared" si="115"/>
        <v>2.1011193254488315E-17</v>
      </c>
      <c r="G719">
        <f t="shared" si="110"/>
        <v>0.32845744463559073</v>
      </c>
      <c r="H719">
        <f t="shared" si="111"/>
        <v>9.1925088274769473E-2</v>
      </c>
      <c r="I719">
        <f t="shared" si="116"/>
        <v>1.1798929114930443</v>
      </c>
      <c r="J719">
        <f t="shared" si="117"/>
        <v>1.3131995784055199E-4</v>
      </c>
      <c r="K719">
        <f t="shared" si="118"/>
        <v>3.6796274139918297E-5</v>
      </c>
      <c r="L719">
        <f t="shared" si="119"/>
        <v>3.5508523160603475E-2</v>
      </c>
    </row>
    <row r="720" spans="2:12" x14ac:dyDescent="0.25">
      <c r="B720">
        <f t="shared" si="120"/>
        <v>0.27280000000000371</v>
      </c>
      <c r="C720">
        <f t="shared" si="112"/>
        <v>5.2603794080567055E-14</v>
      </c>
      <c r="D720">
        <f t="shared" si="113"/>
        <v>159023492.93933982</v>
      </c>
      <c r="E720">
        <f t="shared" si="114"/>
        <v>1.4687002930708628E-14</v>
      </c>
      <c r="F720">
        <f t="shared" si="115"/>
        <v>2.1031397044452919E-17</v>
      </c>
      <c r="G720">
        <f t="shared" si="110"/>
        <v>0.32877371300354408</v>
      </c>
      <c r="H720">
        <f t="shared" si="111"/>
        <v>9.1793768316928911E-2</v>
      </c>
      <c r="I720">
        <f t="shared" si="116"/>
        <v>1.1796359247444161</v>
      </c>
      <c r="J720">
        <f t="shared" si="117"/>
        <v>1.3144623152783072E-4</v>
      </c>
      <c r="K720">
        <f t="shared" si="118"/>
        <v>3.6743771318340731E-5</v>
      </c>
      <c r="L720">
        <f t="shared" si="119"/>
        <v>3.5545266931921816E-2</v>
      </c>
    </row>
    <row r="721" spans="2:12" x14ac:dyDescent="0.25">
      <c r="B721">
        <f t="shared" si="120"/>
        <v>0.27320000000000372</v>
      </c>
      <c r="C721">
        <f t="shared" si="112"/>
        <v>5.2654585097861391E-14</v>
      </c>
      <c r="D721">
        <f t="shared" si="113"/>
        <v>158934873.82991818</v>
      </c>
      <c r="E721">
        <f t="shared" si="114"/>
        <v>1.4665971533664174E-14</v>
      </c>
      <c r="F721">
        <f t="shared" si="115"/>
        <v>2.1051675835686291E-17</v>
      </c>
      <c r="G721">
        <f t="shared" si="110"/>
        <v>0.32909115686163365</v>
      </c>
      <c r="H721">
        <f t="shared" si="111"/>
        <v>9.1662322085401066E-2</v>
      </c>
      <c r="I721">
        <f t="shared" si="116"/>
        <v>1.1793786908843447</v>
      </c>
      <c r="J721">
        <f t="shared" si="117"/>
        <v>1.3157297397303931E-4</v>
      </c>
      <c r="K721">
        <f t="shared" si="118"/>
        <v>3.669121808046704E-5</v>
      </c>
      <c r="L721">
        <f t="shared" si="119"/>
        <v>3.5581958150002285E-2</v>
      </c>
    </row>
    <row r="722" spans="2:12" x14ac:dyDescent="0.25">
      <c r="B722">
        <f t="shared" si="120"/>
        <v>0.27360000000000373</v>
      </c>
      <c r="C722">
        <f t="shared" si="112"/>
        <v>5.2705565354025774E-14</v>
      </c>
      <c r="D722">
        <f t="shared" si="113"/>
        <v>158846061.62349388</v>
      </c>
      <c r="E722">
        <f t="shared" si="114"/>
        <v>1.4644919857828489E-14</v>
      </c>
      <c r="F722">
        <f t="shared" si="115"/>
        <v>2.1072030090378038E-17</v>
      </c>
      <c r="G722">
        <f t="shared" si="110"/>
        <v>0.32940978346266103</v>
      </c>
      <c r="H722">
        <f t="shared" si="111"/>
        <v>9.1530749111428042E-2</v>
      </c>
      <c r="I722">
        <f t="shared" si="116"/>
        <v>1.1791212089954934</v>
      </c>
      <c r="J722">
        <f t="shared" si="117"/>
        <v>1.3170018806486273E-4</v>
      </c>
      <c r="K722">
        <f t="shared" si="118"/>
        <v>3.6638614239366866E-5</v>
      </c>
      <c r="L722">
        <f t="shared" si="119"/>
        <v>3.5618596764241651E-2</v>
      </c>
    </row>
    <row r="723" spans="2:12" x14ac:dyDescent="0.25">
      <c r="B723">
        <f t="shared" si="120"/>
        <v>0.27400000000000374</v>
      </c>
      <c r="C723">
        <f t="shared" si="112"/>
        <v>5.2756736019567456E-14</v>
      </c>
      <c r="D723">
        <f t="shared" si="113"/>
        <v>158757055.45794535</v>
      </c>
      <c r="E723">
        <f t="shared" si="114"/>
        <v>1.462384782773811E-14</v>
      </c>
      <c r="F723">
        <f t="shared" si="115"/>
        <v>2.1092460274719253E-17</v>
      </c>
      <c r="G723">
        <f t="shared" si="110"/>
        <v>0.32972960012229652</v>
      </c>
      <c r="H723">
        <f t="shared" si="111"/>
        <v>9.1399048923363188E-2</v>
      </c>
      <c r="I723">
        <f t="shared" si="116"/>
        <v>1.178863478154873</v>
      </c>
      <c r="J723">
        <f t="shared" si="117"/>
        <v>1.3182787671699528E-4</v>
      </c>
      <c r="K723">
        <f t="shared" si="118"/>
        <v>3.6585959606959293E-5</v>
      </c>
      <c r="L723">
        <f t="shared" si="119"/>
        <v>3.5655182723848614E-2</v>
      </c>
    </row>
    <row r="724" spans="2:12" x14ac:dyDescent="0.25">
      <c r="B724">
        <f t="shared" si="120"/>
        <v>0.27440000000000375</v>
      </c>
      <c r="C724">
        <f t="shared" si="112"/>
        <v>5.2808098275165607E-14</v>
      </c>
      <c r="D724">
        <f t="shared" si="113"/>
        <v>158667854.46518338</v>
      </c>
      <c r="E724">
        <f t="shared" si="114"/>
        <v>1.4602755367463392E-14</v>
      </c>
      <c r="F724">
        <f t="shared" si="115"/>
        <v>2.1112966858947215E-17</v>
      </c>
      <c r="G724">
        <f t="shared" si="110"/>
        <v>0.33005061421978504</v>
      </c>
      <c r="H724">
        <f t="shared" si="111"/>
        <v>9.1267221046646196E-2</v>
      </c>
      <c r="I724">
        <f t="shared" si="116"/>
        <v>1.1786054974337918</v>
      </c>
      <c r="J724">
        <f t="shared" si="117"/>
        <v>1.319560428684201E-4</v>
      </c>
      <c r="K724">
        <f t="shared" si="118"/>
        <v>3.6533253994002924E-5</v>
      </c>
      <c r="L724">
        <f t="shared" si="119"/>
        <v>3.5691715977842618E-2</v>
      </c>
    </row>
    <row r="725" spans="2:12" x14ac:dyDescent="0.25">
      <c r="B725">
        <f t="shared" si="120"/>
        <v>0.27480000000000376</v>
      </c>
      <c r="C725">
        <f t="shared" si="112"/>
        <v>5.2859653311784778E-14</v>
      </c>
      <c r="D725">
        <f t="shared" si="113"/>
        <v>158578457.77109587</v>
      </c>
      <c r="E725">
        <f t="shared" si="114"/>
        <v>1.4581642400604445E-14</v>
      </c>
      <c r="F725">
        <f t="shared" si="115"/>
        <v>2.1133550317390681E-17</v>
      </c>
      <c r="G725">
        <f t="shared" si="110"/>
        <v>0.33037283319865479</v>
      </c>
      <c r="H725">
        <f t="shared" si="111"/>
        <v>9.1135265003777763E-2</v>
      </c>
      <c r="I725">
        <f t="shared" si="116"/>
        <v>1.1783472658978074</v>
      </c>
      <c r="J725">
        <f t="shared" si="117"/>
        <v>1.3208468948369174E-4</v>
      </c>
      <c r="K725">
        <f t="shared" si="118"/>
        <v>3.6480497210085837E-5</v>
      </c>
      <c r="L725">
        <f t="shared" si="119"/>
        <v>3.5728196475052702E-2</v>
      </c>
    </row>
    <row r="726" spans="2:12" x14ac:dyDescent="0.25">
      <c r="B726">
        <f t="shared" si="120"/>
        <v>0.27520000000000377</v>
      </c>
      <c r="C726">
        <f t="shared" si="112"/>
        <v>5.2911402330791193E-14</v>
      </c>
      <c r="D726">
        <f t="shared" si="113"/>
        <v>158488864.49548998</v>
      </c>
      <c r="E726">
        <f t="shared" si="114"/>
        <v>1.4560508850287055E-14</v>
      </c>
      <c r="F726">
        <f t="shared" si="115"/>
        <v>2.1154211128515799E-17</v>
      </c>
      <c r="G726">
        <f t="shared" si="110"/>
        <v>0.33069626456744494</v>
      </c>
      <c r="H726">
        <f t="shared" si="111"/>
        <v>9.1003180314294094E-2</v>
      </c>
      <c r="I726">
        <f t="shared" si="116"/>
        <v>1.1780887826066753</v>
      </c>
      <c r="J726">
        <f t="shared" si="117"/>
        <v>1.3221381955322374E-4</v>
      </c>
      <c r="K726">
        <f t="shared" si="118"/>
        <v>3.6427689063615414E-5</v>
      </c>
      <c r="L726">
        <f t="shared" si="119"/>
        <v>3.576462416411632E-2</v>
      </c>
    </row>
    <row r="727" spans="2:12" x14ac:dyDescent="0.25">
      <c r="B727">
        <f t="shared" si="120"/>
        <v>0.27560000000000379</v>
      </c>
      <c r="C727">
        <f t="shared" si="112"/>
        <v>5.2963346544069452E-14</v>
      </c>
      <c r="D727">
        <f t="shared" si="113"/>
        <v>158399073.75203505</v>
      </c>
      <c r="E727">
        <f t="shared" si="114"/>
        <v>1.4539354639158541E-14</v>
      </c>
      <c r="F727">
        <f t="shared" si="115"/>
        <v>2.1174949774972734E-17</v>
      </c>
      <c r="G727">
        <f t="shared" si="110"/>
        <v>0.33102091590043403</v>
      </c>
      <c r="H727">
        <f t="shared" si="111"/>
        <v>9.0870966494740871E-2</v>
      </c>
      <c r="I727">
        <f t="shared" si="116"/>
        <v>1.177830046614299</v>
      </c>
      <c r="J727">
        <f t="shared" si="117"/>
        <v>1.3234343609357959E-4</v>
      </c>
      <c r="K727">
        <f t="shared" si="118"/>
        <v>3.6374829361808032E-5</v>
      </c>
      <c r="L727">
        <f t="shared" si="119"/>
        <v>3.5800998993478127E-2</v>
      </c>
    </row>
    <row r="728" spans="2:12" x14ac:dyDescent="0.25">
      <c r="B728">
        <f t="shared" si="120"/>
        <v>0.2760000000000038</v>
      </c>
      <c r="C728">
        <f t="shared" si="112"/>
        <v>5.3015487174141622E-14</v>
      </c>
      <c r="D728">
        <f t="shared" si="113"/>
        <v>158309084.64820427</v>
      </c>
      <c r="E728">
        <f t="shared" si="114"/>
        <v>1.4518179689383567E-14</v>
      </c>
      <c r="F728">
        <f t="shared" si="115"/>
        <v>2.1195766743642822E-17</v>
      </c>
      <c r="G728">
        <f t="shared" si="110"/>
        <v>0.33134679483838508</v>
      </c>
      <c r="H728">
        <f t="shared" si="111"/>
        <v>9.0738623058647286E-2</v>
      </c>
      <c r="I728">
        <f t="shared" si="116"/>
        <v>1.177571056968679</v>
      </c>
      <c r="J728">
        <f t="shared" si="117"/>
        <v>1.324735421477676E-4</v>
      </c>
      <c r="K728">
        <f t="shared" si="118"/>
        <v>3.6321917910678673E-5</v>
      </c>
      <c r="L728">
        <f t="shared" si="119"/>
        <v>3.5837320911388804E-2</v>
      </c>
    </row>
    <row r="729" spans="2:12" x14ac:dyDescent="0.25">
      <c r="B729">
        <f t="shared" si="120"/>
        <v>0.27640000000000381</v>
      </c>
      <c r="C729">
        <f t="shared" si="112"/>
        <v>5.3067825454287472E-14</v>
      </c>
      <c r="D729">
        <f t="shared" si="113"/>
        <v>158218896.28521588</v>
      </c>
      <c r="E729">
        <f t="shared" si="114"/>
        <v>1.4496983922639925E-14</v>
      </c>
      <c r="F729">
        <f t="shared" si="115"/>
        <v>2.1216662525686426E-17</v>
      </c>
      <c r="G729">
        <f t="shared" si="110"/>
        <v>0.33167390908929667</v>
      </c>
      <c r="H729">
        <f t="shared" si="111"/>
        <v>9.0606149516499521E-2</v>
      </c>
      <c r="I729">
        <f t="shared" si="116"/>
        <v>1.1773118127118607</v>
      </c>
      <c r="J729">
        <f t="shared" si="117"/>
        <v>1.3260414078554016E-4</v>
      </c>
      <c r="K729">
        <f t="shared" si="118"/>
        <v>3.6268954515030403E-5</v>
      </c>
      <c r="L729">
        <f t="shared" si="119"/>
        <v>3.5873589865903832E-2</v>
      </c>
    </row>
    <row r="730" spans="2:12" x14ac:dyDescent="0.25">
      <c r="B730">
        <f t="shared" si="120"/>
        <v>0.27680000000000382</v>
      </c>
      <c r="C730">
        <f t="shared" si="112"/>
        <v>5.3120362628666968E-14</v>
      </c>
      <c r="D730">
        <f t="shared" si="113"/>
        <v>158128507.75797305</v>
      </c>
      <c r="E730">
        <f t="shared" si="114"/>
        <v>1.4475767260114237E-14</v>
      </c>
      <c r="F730">
        <f t="shared" si="115"/>
        <v>2.1237637616591495E-17</v>
      </c>
      <c r="G730">
        <f t="shared" si="110"/>
        <v>0.33200226642916852</v>
      </c>
      <c r="H730">
        <f t="shared" si="111"/>
        <v>9.0473545375713976E-2</v>
      </c>
      <c r="I730">
        <f t="shared" si="116"/>
        <v>1.1770523128798818</v>
      </c>
      <c r="J730">
        <f t="shared" si="117"/>
        <v>1.3273523510369685E-4</v>
      </c>
      <c r="K730">
        <f t="shared" si="118"/>
        <v>3.6215938978443737E-5</v>
      </c>
      <c r="L730">
        <f t="shared" si="119"/>
        <v>3.5909805804882275E-2</v>
      </c>
    </row>
    <row r="731" spans="2:12" x14ac:dyDescent="0.25">
      <c r="B731">
        <f t="shared" si="120"/>
        <v>0.27720000000000383</v>
      </c>
      <c r="C731">
        <f t="shared" si="112"/>
        <v>5.3173099952443703E-14</v>
      </c>
      <c r="D731">
        <f t="shared" si="113"/>
        <v>158037918.15500405</v>
      </c>
      <c r="E731">
        <f t="shared" si="114"/>
        <v>1.4454529622497647E-14</v>
      </c>
      <c r="F731">
        <f t="shared" si="115"/>
        <v>2.1258692516222743E-17</v>
      </c>
      <c r="G731">
        <f t="shared" si="110"/>
        <v>0.33233187470277309</v>
      </c>
      <c r="H731">
        <f t="shared" si="111"/>
        <v>9.0340810140610281E-2</v>
      </c>
      <c r="I731">
        <f t="shared" si="116"/>
        <v>1.1767925565027202</v>
      </c>
      <c r="J731">
        <f t="shared" si="117"/>
        <v>1.3286682822639213E-4</v>
      </c>
      <c r="K731">
        <f t="shared" si="118"/>
        <v>3.6162871103265886E-5</v>
      </c>
      <c r="L731">
        <f t="shared" si="119"/>
        <v>3.594596867598554E-2</v>
      </c>
    </row>
    <row r="732" spans="2:12" x14ac:dyDescent="0.25">
      <c r="B732">
        <f t="shared" si="120"/>
        <v>0.27760000000000384</v>
      </c>
      <c r="C732">
        <f t="shared" si="112"/>
        <v>5.3226038691910687E-14</v>
      </c>
      <c r="D732">
        <f t="shared" si="113"/>
        <v>157947126.5584009</v>
      </c>
      <c r="E732">
        <f t="shared" si="114"/>
        <v>1.4433270929981425E-14</v>
      </c>
      <c r="F732">
        <f t="shared" si="115"/>
        <v>2.1279827728871485E-17</v>
      </c>
      <c r="G732">
        <f t="shared" si="110"/>
        <v>0.33266274182444178</v>
      </c>
      <c r="H732">
        <f t="shared" si="111"/>
        <v>9.0207943312383895E-2</v>
      </c>
      <c r="I732">
        <f t="shared" si="116"/>
        <v>1.1765325426042397</v>
      </c>
      <c r="J732">
        <f t="shared" si="117"/>
        <v>1.329989233054468E-4</v>
      </c>
      <c r="K732">
        <f t="shared" si="118"/>
        <v>3.6109750690599868E-5</v>
      </c>
      <c r="L732">
        <f t="shared" si="119"/>
        <v>3.598207842667614E-2</v>
      </c>
    </row>
    <row r="733" spans="2:12" x14ac:dyDescent="0.25">
      <c r="B733">
        <f t="shared" si="120"/>
        <v>0.27800000000000386</v>
      </c>
      <c r="C733">
        <f t="shared" si="112"/>
        <v>5.3279180124617793E-14</v>
      </c>
      <c r="D733">
        <f t="shared" si="113"/>
        <v>157856132.04375729</v>
      </c>
      <c r="E733">
        <f t="shared" si="114"/>
        <v>1.4411991102252554E-14</v>
      </c>
      <c r="F733">
        <f t="shared" si="115"/>
        <v>2.1301043763306305E-17</v>
      </c>
      <c r="G733">
        <f t="shared" si="110"/>
        <v>0.33299487577886117</v>
      </c>
      <c r="H733">
        <f t="shared" si="111"/>
        <v>9.0074944389078454E-2</v>
      </c>
      <c r="I733">
        <f t="shared" si="116"/>
        <v>1.1762722702021362</v>
      </c>
      <c r="J733">
        <f t="shared" si="117"/>
        <v>1.3313152352066438E-4</v>
      </c>
      <c r="K733">
        <f t="shared" si="118"/>
        <v>3.6056577540293498E-5</v>
      </c>
      <c r="L733">
        <f t="shared" si="119"/>
        <v>3.6018135004216432E-2</v>
      </c>
    </row>
    <row r="734" spans="2:12" x14ac:dyDescent="0.25">
      <c r="B734">
        <f t="shared" si="120"/>
        <v>0.27840000000000387</v>
      </c>
      <c r="C734">
        <f t="shared" si="112"/>
        <v>5.3332525539500551E-14</v>
      </c>
      <c r="D734">
        <f t="shared" si="113"/>
        <v>157764933.68010631</v>
      </c>
      <c r="E734">
        <f t="shared" si="114"/>
        <v>1.4390690058489247E-14</v>
      </c>
      <c r="F734">
        <f t="shared" si="115"/>
        <v>2.1322341132824279E-17</v>
      </c>
      <c r="G734">
        <f t="shared" si="110"/>
        <v>0.33332828462187841</v>
      </c>
      <c r="H734">
        <f t="shared" si="111"/>
        <v>8.9941812865557788E-2</v>
      </c>
      <c r="I734">
        <f t="shared" si="116"/>
        <v>1.1760117383078827</v>
      </c>
      <c r="J734">
        <f t="shared" si="117"/>
        <v>1.3326463208015175E-4</v>
      </c>
      <c r="K734">
        <f t="shared" si="118"/>
        <v>3.6003351450928277E-5</v>
      </c>
      <c r="L734">
        <f t="shared" si="119"/>
        <v>3.6054138355667363E-2</v>
      </c>
    </row>
    <row r="735" spans="2:12" x14ac:dyDescent="0.25">
      <c r="B735">
        <f t="shared" si="120"/>
        <v>0.27880000000000388</v>
      </c>
      <c r="C735">
        <f t="shared" si="112"/>
        <v>5.3386076237011366E-14</v>
      </c>
      <c r="D735">
        <f t="shared" si="113"/>
        <v>157673530.52985689</v>
      </c>
      <c r="E735">
        <f t="shared" si="114"/>
        <v>1.4369367717356423E-14</v>
      </c>
      <c r="F735">
        <f t="shared" si="115"/>
        <v>2.1343720355302996E-17</v>
      </c>
      <c r="G735">
        <f t="shared" si="110"/>
        <v>0.33366297648132098</v>
      </c>
      <c r="H735">
        <f t="shared" si="111"/>
        <v>8.9808548233477628E-2</v>
      </c>
      <c r="I735">
        <f t="shared" si="116"/>
        <v>1.1757509459266746</v>
      </c>
      <c r="J735">
        <f t="shared" si="117"/>
        <v>1.3339825222064369E-4</v>
      </c>
      <c r="K735">
        <f t="shared" si="118"/>
        <v>3.5950072219808116E-5</v>
      </c>
      <c r="L735">
        <f t="shared" si="119"/>
        <v>3.6090088427887169E-2</v>
      </c>
    </row>
    <row r="736" spans="2:12" x14ac:dyDescent="0.25">
      <c r="B736">
        <f t="shared" si="120"/>
        <v>0.27920000000000389</v>
      </c>
      <c r="C736">
        <f t="shared" si="112"/>
        <v>5.3439833529252034E-14</v>
      </c>
      <c r="D736">
        <f t="shared" si="113"/>
        <v>157581921.64872986</v>
      </c>
      <c r="E736">
        <f t="shared" si="114"/>
        <v>1.4348023997001119E-14</v>
      </c>
      <c r="F736">
        <f t="shared" si="115"/>
        <v>2.136518195325329E-17</v>
      </c>
      <c r="G736">
        <f t="shared" si="110"/>
        <v>0.33399895955782516</v>
      </c>
      <c r="H736">
        <f t="shared" si="111"/>
        <v>8.9675149981256988E-2</v>
      </c>
      <c r="I736">
        <f t="shared" si="116"/>
        <v>1.1754898920573726</v>
      </c>
      <c r="J736">
        <f t="shared" si="117"/>
        <v>1.3353238720783305E-4</v>
      </c>
      <c r="K736">
        <f t="shared" si="118"/>
        <v>3.5896739642947953E-5</v>
      </c>
      <c r="L736">
        <f t="shared" si="119"/>
        <v>3.6125985167530114E-2</v>
      </c>
    </row>
    <row r="737" spans="2:12" x14ac:dyDescent="0.25">
      <c r="B737">
        <f t="shared" si="120"/>
        <v>0.2796000000000039</v>
      </c>
      <c r="C737">
        <f t="shared" si="112"/>
        <v>5.3493798740108827E-14</v>
      </c>
      <c r="D737">
        <f t="shared" si="113"/>
        <v>157490106.08569244</v>
      </c>
      <c r="E737">
        <f t="shared" si="114"/>
        <v>1.4326658815047865E-14</v>
      </c>
      <c r="F737">
        <f t="shared" si="115"/>
        <v>2.1386726453872786E-17</v>
      </c>
      <c r="G737">
        <f t="shared" si="110"/>
        <v>0.33433624212568014</v>
      </c>
      <c r="H737">
        <f t="shared" si="111"/>
        <v>8.9541617594049147E-2</v>
      </c>
      <c r="I737">
        <f t="shared" si="116"/>
        <v>1.1752285756924468</v>
      </c>
      <c r="J737">
        <f t="shared" si="117"/>
        <v>1.3366704033670489E-4</v>
      </c>
      <c r="K737">
        <f t="shared" si="118"/>
        <v>3.5843353515062251E-5</v>
      </c>
      <c r="L737">
        <f t="shared" si="119"/>
        <v>3.6161828521045179E-2</v>
      </c>
    </row>
    <row r="738" spans="2:12" x14ac:dyDescent="0.25">
      <c r="B738">
        <f t="shared" si="120"/>
        <v>0.28000000000000391</v>
      </c>
      <c r="C738">
        <f t="shared" si="112"/>
        <v>5.3547973205388256E-14</v>
      </c>
      <c r="D738">
        <f t="shared" si="113"/>
        <v>157398082.88289362</v>
      </c>
      <c r="E738">
        <f t="shared" si="114"/>
        <v>1.4305272088593993E-14</v>
      </c>
      <c r="F738">
        <f t="shared" si="115"/>
        <v>2.1408354389100029E-17</v>
      </c>
      <c r="G738">
        <f t="shared" si="110"/>
        <v>0.33467483253367658</v>
      </c>
      <c r="H738">
        <f t="shared" si="111"/>
        <v>8.9407950553712451E-2</v>
      </c>
      <c r="I738">
        <f t="shared" si="116"/>
        <v>1.1749669958179196</v>
      </c>
      <c r="J738">
        <f t="shared" si="117"/>
        <v>1.3380221493187517E-4</v>
      </c>
      <c r="K738">
        <f t="shared" si="118"/>
        <v>3.5789913629553345E-5</v>
      </c>
      <c r="L738">
        <f t="shared" si="119"/>
        <v>3.6197618434674735E-2</v>
      </c>
    </row>
    <row r="739" spans="2:12" x14ac:dyDescent="0.25">
      <c r="B739">
        <f t="shared" si="120"/>
        <v>0.28040000000000392</v>
      </c>
      <c r="C739">
        <f t="shared" si="112"/>
        <v>5.360235827295672E-14</v>
      </c>
      <c r="D739">
        <f t="shared" si="113"/>
        <v>157305851.07559595</v>
      </c>
      <c r="E739">
        <f t="shared" si="114"/>
        <v>1.4283863734204894E-14</v>
      </c>
      <c r="F739">
        <f t="shared" si="115"/>
        <v>2.1430066295669612E-17</v>
      </c>
      <c r="G739">
        <f t="shared" si="110"/>
        <v>0.33501473920597946</v>
      </c>
      <c r="H739">
        <f t="shared" si="111"/>
        <v>8.9274148338780585E-2</v>
      </c>
      <c r="I739">
        <f t="shared" si="116"/>
        <v>1.1747051514133064</v>
      </c>
      <c r="J739">
        <f t="shared" si="117"/>
        <v>1.3393791434793506E-4</v>
      </c>
      <c r="K739">
        <f t="shared" si="118"/>
        <v>3.5736419778499631E-5</v>
      </c>
      <c r="L739">
        <f t="shared" si="119"/>
        <v>3.6233354854453233E-2</v>
      </c>
    </row>
    <row r="740" spans="2:12" x14ac:dyDescent="0.25">
      <c r="B740">
        <f t="shared" si="120"/>
        <v>0.28080000000000394</v>
      </c>
      <c r="C740">
        <f t="shared" si="112"/>
        <v>5.3656955302879839E-14</v>
      </c>
      <c r="D740">
        <f t="shared" si="113"/>
        <v>157213409.69210994</v>
      </c>
      <c r="E740">
        <f t="shared" si="114"/>
        <v>1.4262433667909225E-14</v>
      </c>
      <c r="F740">
        <f t="shared" si="115"/>
        <v>2.1451862715167925E-17</v>
      </c>
      <c r="G740">
        <f t="shared" si="110"/>
        <v>0.33535597064299894</v>
      </c>
      <c r="H740">
        <f t="shared" si="111"/>
        <v>8.9140210424432653E-2</v>
      </c>
      <c r="I740">
        <f t="shared" si="116"/>
        <v>1.1744430414515588</v>
      </c>
      <c r="J740">
        <f t="shared" si="117"/>
        <v>1.3407414196979953E-4</v>
      </c>
      <c r="K740">
        <f t="shared" si="118"/>
        <v>3.5682871752643672E-5</v>
      </c>
      <c r="L740">
        <f t="shared" si="119"/>
        <v>3.6269037726205877E-2</v>
      </c>
    </row>
    <row r="741" spans="2:12" x14ac:dyDescent="0.25">
      <c r="B741">
        <f t="shared" si="120"/>
        <v>0.28120000000000395</v>
      </c>
      <c r="C741">
        <f t="shared" si="112"/>
        <v>5.3711765667565643E-14</v>
      </c>
      <c r="D741">
        <f t="shared" si="113"/>
        <v>157120757.75372455</v>
      </c>
      <c r="E741">
        <f t="shared" si="114"/>
        <v>1.4240981805194057E-14</v>
      </c>
      <c r="F741">
        <f t="shared" si="115"/>
        <v>2.147374419408971E-17</v>
      </c>
      <c r="G741">
        <f t="shared" si="110"/>
        <v>0.33569853542228528</v>
      </c>
      <c r="H741">
        <f t="shared" si="111"/>
        <v>8.9006136282462844E-2</v>
      </c>
      <c r="I741">
        <f t="shared" si="116"/>
        <v>1.1741806648990034</v>
      </c>
      <c r="J741">
        <f t="shared" si="117"/>
        <v>1.3421090121306067E-4</v>
      </c>
      <c r="K741">
        <f t="shared" si="118"/>
        <v>3.5629269341380119E-5</v>
      </c>
      <c r="L741">
        <f t="shared" si="119"/>
        <v>3.6304666995547255E-2</v>
      </c>
    </row>
    <row r="742" spans="2:12" x14ac:dyDescent="0.25">
      <c r="B742">
        <f t="shared" si="120"/>
        <v>0.28160000000000396</v>
      </c>
      <c r="C742">
        <f t="shared" si="112"/>
        <v>5.3766790751908904E-14</v>
      </c>
      <c r="D742">
        <f t="shared" si="113"/>
        <v>157027894.27463871</v>
      </c>
      <c r="E742">
        <f t="shared" si="114"/>
        <v>1.4219508060999968E-14</v>
      </c>
      <c r="F742">
        <f t="shared" si="115"/>
        <v>2.1495711283895526E-17</v>
      </c>
      <c r="G742">
        <f t="shared" si="110"/>
        <v>0.33604244219943058</v>
      </c>
      <c r="H742">
        <f t="shared" si="111"/>
        <v>8.8871925381249786E-2</v>
      </c>
      <c r="I742">
        <f t="shared" si="116"/>
        <v>1.1739180207152833</v>
      </c>
      <c r="J742">
        <f t="shared" si="117"/>
        <v>1.3434819552434702E-4</v>
      </c>
      <c r="K742">
        <f t="shared" si="118"/>
        <v>3.5575612332743542E-5</v>
      </c>
      <c r="L742">
        <f t="shared" si="119"/>
        <v>3.6340242607879998E-2</v>
      </c>
    </row>
    <row r="743" spans="2:12" x14ac:dyDescent="0.25">
      <c r="B743">
        <f t="shared" si="120"/>
        <v>0.28200000000000397</v>
      </c>
      <c r="C743">
        <f t="shared" si="112"/>
        <v>5.3822031953437622E-14</v>
      </c>
      <c r="D743">
        <f t="shared" si="113"/>
        <v>156934818.26189142</v>
      </c>
      <c r="E743">
        <f t="shared" si="114"/>
        <v>1.4198012349716073E-14</v>
      </c>
      <c r="F743">
        <f t="shared" si="115"/>
        <v>2.1517764541069924E-17</v>
      </c>
      <c r="G743">
        <f t="shared" ref="G743:G806" si="121">C743/$C$19/$F$36</f>
        <v>0.33638769970898513</v>
      </c>
      <c r="H743">
        <f t="shared" ref="H743:H806" si="122">E743/$C$19/$F$36</f>
        <v>8.8737577185725447E-2</v>
      </c>
      <c r="I743">
        <f t="shared" si="116"/>
        <v>1.1736551078532964</v>
      </c>
      <c r="J743">
        <f t="shared" si="117"/>
        <v>1.3448602838168701E-4</v>
      </c>
      <c r="K743">
        <f t="shared" si="118"/>
        <v>3.5521900513396064E-5</v>
      </c>
      <c r="L743">
        <f t="shared" si="119"/>
        <v>3.6375764508393395E-2</v>
      </c>
    </row>
    <row r="744" spans="2:12" x14ac:dyDescent="0.25">
      <c r="B744">
        <f t="shared" si="120"/>
        <v>0.28240000000000398</v>
      </c>
      <c r="C744">
        <f t="shared" ref="C744:C807" si="123">((4*PI()*$C$6^2)/($C$16*D744^2))*(($C$11*$C$10*$C$12)/($C$13*$C$14))*($C$8^2/(4*PI()*$C$7))^2*((LN((2*$C$16*D744^2)/($C$9*(1-(D744/$C$4)^2))))-(D744/$C$4)^2)/$F$34</f>
        <v>5.3877490682461937E-14</v>
      </c>
      <c r="D744">
        <f t="shared" ref="D744:D807" si="124">$C$4*SQRT(1-(1/I744)^2)</f>
        <v>156841528.71529064</v>
      </c>
      <c r="E744">
        <f t="shared" ref="E744:E807" si="125">E743-F743</f>
        <v>1.4176494585175003E-14</v>
      </c>
      <c r="F744">
        <f t="shared" ref="F744:F807" si="126">(B744-B743)*(C744+C743)/2</f>
        <v>2.1539904527180528E-17</v>
      </c>
      <c r="G744">
        <f t="shared" si="121"/>
        <v>0.33673431676538707</v>
      </c>
      <c r="H744">
        <f t="shared" si="122"/>
        <v>8.8603091157343758E-2</v>
      </c>
      <c r="I744">
        <f t="shared" ref="I744:I807" si="127">(H744*$F$36/$F$35)/($C$4^2*$C$29)+1</f>
        <v>1.1733919252591345</v>
      </c>
      <c r="J744">
        <f t="shared" ref="J744:J807" si="128">(B744-B743)*(G743+G744)/2</f>
        <v>1.346244032948783E-4</v>
      </c>
      <c r="K744">
        <f t="shared" ref="K744:K807" si="129">(B744-B743)*(H744+H743)/2</f>
        <v>3.5468133668614859E-5</v>
      </c>
      <c r="L744">
        <f t="shared" si="119"/>
        <v>3.6411232642062009E-2</v>
      </c>
    </row>
    <row r="745" spans="2:12" x14ac:dyDescent="0.25">
      <c r="B745">
        <f t="shared" si="120"/>
        <v>0.28280000000000399</v>
      </c>
      <c r="C745">
        <f t="shared" si="123"/>
        <v>5.3933168362224702E-14</v>
      </c>
      <c r="D745">
        <f t="shared" si="124"/>
        <v>156748024.62734205</v>
      </c>
      <c r="E745">
        <f t="shared" si="125"/>
        <v>1.4154954680647821E-14</v>
      </c>
      <c r="F745">
        <f t="shared" si="126"/>
        <v>2.1562131808937947E-17</v>
      </c>
      <c r="G745">
        <f t="shared" si="121"/>
        <v>0.33708230226390434</v>
      </c>
      <c r="H745">
        <f t="shared" si="122"/>
        <v>8.8468466754048875E-2</v>
      </c>
      <c r="I745">
        <f t="shared" si="127"/>
        <v>1.1731284718720207</v>
      </c>
      <c r="J745">
        <f t="shared" si="128"/>
        <v>1.3476332380586213E-4</v>
      </c>
      <c r="K745">
        <f t="shared" si="129"/>
        <v>3.5414311582279539E-5</v>
      </c>
      <c r="L745">
        <f t="shared" ref="L745:L808" si="130">SUM(K745+L744)</f>
        <v>3.6446646953644288E-2</v>
      </c>
    </row>
    <row r="746" spans="2:12" x14ac:dyDescent="0.25">
      <c r="B746">
        <f t="shared" ref="B746:B809" si="131">B745+$B$39</f>
        <v>0.283200000000004</v>
      </c>
      <c r="C746">
        <f t="shared" si="123"/>
        <v>5.398906642905493E-14</v>
      </c>
      <c r="D746">
        <f t="shared" si="124"/>
        <v>156654304.98317587</v>
      </c>
      <c r="E746">
        <f t="shared" si="125"/>
        <v>1.4133392548838884E-14</v>
      </c>
      <c r="F746">
        <f t="shared" si="126"/>
        <v>2.1584446958256545E-17</v>
      </c>
      <c r="G746">
        <f t="shared" si="121"/>
        <v>0.33743166518159329</v>
      </c>
      <c r="H746">
        <f t="shared" si="122"/>
        <v>8.8333703430243007E-2</v>
      </c>
      <c r="I746">
        <f t="shared" si="127"/>
        <v>1.1728647466242466</v>
      </c>
      <c r="J746">
        <f t="shared" si="128"/>
        <v>1.3490279348910339E-4</v>
      </c>
      <c r="K746">
        <f t="shared" si="129"/>
        <v>3.5360434036859392E-5</v>
      </c>
      <c r="L746">
        <f t="shared" si="130"/>
        <v>3.6482007387681148E-2</v>
      </c>
    </row>
    <row r="747" spans="2:12" x14ac:dyDescent="0.25">
      <c r="B747">
        <f t="shared" si="131"/>
        <v>0.28360000000000402</v>
      </c>
      <c r="C747">
        <f t="shared" si="123"/>
        <v>5.4045186332522627E-14</v>
      </c>
      <c r="D747">
        <f t="shared" si="124"/>
        <v>156560368.76047406</v>
      </c>
      <c r="E747">
        <f t="shared" si="125"/>
        <v>1.4111808101880627E-14</v>
      </c>
      <c r="F747">
        <f t="shared" si="126"/>
        <v>2.1606850552316132E-17</v>
      </c>
      <c r="G747">
        <f t="shared" si="121"/>
        <v>0.33778241457826641</v>
      </c>
      <c r="H747">
        <f t="shared" si="122"/>
        <v>8.8198800636753921E-2</v>
      </c>
      <c r="I747">
        <f t="shared" si="127"/>
        <v>1.1726007484411092</v>
      </c>
      <c r="J747">
        <f t="shared" si="128"/>
        <v>1.3504281595197581E-4</v>
      </c>
      <c r="K747">
        <f t="shared" si="129"/>
        <v>3.5306500813400398E-5</v>
      </c>
      <c r="L747">
        <f t="shared" si="130"/>
        <v>3.6517313888494551E-2</v>
      </c>
    </row>
    <row r="748" spans="2:12" x14ac:dyDescent="0.25">
      <c r="B748">
        <f t="shared" si="131"/>
        <v>0.28400000000000403</v>
      </c>
      <c r="C748">
        <f t="shared" si="123"/>
        <v>5.4101529535596607E-14</v>
      </c>
      <c r="D748">
        <f t="shared" si="124"/>
        <v>156466214.92939529</v>
      </c>
      <c r="E748">
        <f t="shared" si="125"/>
        <v>1.4090201251328311E-14</v>
      </c>
      <c r="F748">
        <f t="shared" si="126"/>
        <v>2.1629343173624466E-17</v>
      </c>
      <c r="G748">
        <f t="shared" si="121"/>
        <v>0.33813455959747879</v>
      </c>
      <c r="H748">
        <f t="shared" si="122"/>
        <v>8.8063757820801947E-2</v>
      </c>
      <c r="I748">
        <f t="shared" si="127"/>
        <v>1.1723364762408452</v>
      </c>
      <c r="J748">
        <f t="shared" si="128"/>
        <v>1.3518339483515289E-4</v>
      </c>
      <c r="K748">
        <f t="shared" si="129"/>
        <v>3.5252511691512181E-5</v>
      </c>
      <c r="L748">
        <f t="shared" si="130"/>
        <v>3.6552566400186066E-2</v>
      </c>
    </row>
    <row r="749" spans="2:12" x14ac:dyDescent="0.25">
      <c r="B749">
        <f t="shared" si="131"/>
        <v>0.28440000000000404</v>
      </c>
      <c r="C749">
        <f t="shared" si="123"/>
        <v>5.4158097514804141E-14</v>
      </c>
      <c r="D749">
        <f t="shared" si="124"/>
        <v>156371842.45249999</v>
      </c>
      <c r="E749">
        <f t="shared" si="125"/>
        <v>1.4068571908154686E-14</v>
      </c>
      <c r="F749">
        <f t="shared" si="126"/>
        <v>2.1651925410080769E-17</v>
      </c>
      <c r="G749">
        <f t="shared" si="121"/>
        <v>0.33848810946752583</v>
      </c>
      <c r="H749">
        <f t="shared" si="122"/>
        <v>8.7928574425966785E-2</v>
      </c>
      <c r="I749">
        <f t="shared" si="127"/>
        <v>1.1720719289345678</v>
      </c>
      <c r="J749">
        <f t="shared" si="128"/>
        <v>1.3532453381300479E-4</v>
      </c>
      <c r="K749">
        <f t="shared" si="129"/>
        <v>3.5198466449354759E-5</v>
      </c>
      <c r="L749">
        <f t="shared" si="130"/>
        <v>3.6587764866635418E-2</v>
      </c>
    </row>
    <row r="750" spans="2:12" x14ac:dyDescent="0.25">
      <c r="B750">
        <f t="shared" si="131"/>
        <v>0.28480000000000405</v>
      </c>
      <c r="C750">
        <f t="shared" si="123"/>
        <v>5.4214891760393225E-14</v>
      </c>
      <c r="D750">
        <f t="shared" si="124"/>
        <v>156277250.28467375</v>
      </c>
      <c r="E750">
        <f t="shared" si="125"/>
        <v>1.4046919982744605E-14</v>
      </c>
      <c r="F750">
        <f t="shared" si="126"/>
        <v>2.1674597855040095E-17</v>
      </c>
      <c r="G750">
        <f t="shared" si="121"/>
        <v>0.33884307350245763</v>
      </c>
      <c r="H750">
        <f t="shared" si="122"/>
        <v>8.7793249892153771E-2</v>
      </c>
      <c r="I750">
        <f t="shared" si="127"/>
        <v>1.1718071054261987</v>
      </c>
      <c r="J750">
        <f t="shared" si="128"/>
        <v>1.354662365940006E-4</v>
      </c>
      <c r="K750">
        <f t="shared" si="129"/>
        <v>3.514436486362512E-5</v>
      </c>
      <c r="L750">
        <f t="shared" si="130"/>
        <v>3.6622909231499044E-2</v>
      </c>
    </row>
    <row r="751" spans="2:12" x14ac:dyDescent="0.25">
      <c r="B751">
        <f t="shared" si="131"/>
        <v>0.28520000000000406</v>
      </c>
      <c r="C751">
        <f t="shared" si="123"/>
        <v>5.427191377649702E-14</v>
      </c>
      <c r="D751">
        <f t="shared" si="124"/>
        <v>156182437.37305021</v>
      </c>
      <c r="E751">
        <f t="shared" si="125"/>
        <v>1.4025245384889564E-14</v>
      </c>
      <c r="F751">
        <f t="shared" si="126"/>
        <v>2.169736110737867E-17</v>
      </c>
      <c r="G751">
        <f t="shared" si="121"/>
        <v>0.33919946110310634</v>
      </c>
      <c r="H751">
        <f t="shared" si="122"/>
        <v>8.7657783655559762E-2</v>
      </c>
      <c r="I751">
        <f t="shared" si="127"/>
        <v>1.1715420046124028</v>
      </c>
      <c r="J751">
        <f t="shared" si="128"/>
        <v>1.3560850692111669E-4</v>
      </c>
      <c r="K751">
        <f t="shared" si="129"/>
        <v>3.5090206709543706E-5</v>
      </c>
      <c r="L751">
        <f t="shared" si="130"/>
        <v>3.6657999438208591E-2</v>
      </c>
    </row>
    <row r="752" spans="2:12" x14ac:dyDescent="0.25">
      <c r="B752">
        <f t="shared" si="131"/>
        <v>0.28560000000000407</v>
      </c>
      <c r="C752">
        <f t="shared" si="123"/>
        <v>5.4329165081300762E-14</v>
      </c>
      <c r="D752">
        <f t="shared" si="124"/>
        <v>156087402.65693286</v>
      </c>
      <c r="E752">
        <f t="shared" si="125"/>
        <v>1.4003548023782185E-14</v>
      </c>
      <c r="F752">
        <f t="shared" si="126"/>
        <v>2.1720215771560181E-17</v>
      </c>
      <c r="G752">
        <f t="shared" si="121"/>
        <v>0.33955728175812971</v>
      </c>
      <c r="H752">
        <f t="shared" si="122"/>
        <v>8.7522175148638651E-2</v>
      </c>
      <c r="I752">
        <f t="shared" si="127"/>
        <v>1.17127662538252</v>
      </c>
      <c r="J752">
        <f t="shared" si="128"/>
        <v>1.357513485722511E-4</v>
      </c>
      <c r="K752">
        <f t="shared" si="129"/>
        <v>3.503599176084068E-5</v>
      </c>
      <c r="L752">
        <f t="shared" si="130"/>
        <v>3.6693035429969434E-2</v>
      </c>
    </row>
    <row r="753" spans="2:12" x14ac:dyDescent="0.25">
      <c r="B753">
        <f t="shared" si="131"/>
        <v>0.28600000000000408</v>
      </c>
      <c r="C753">
        <f t="shared" si="123"/>
        <v>5.4386647207211375E-14</v>
      </c>
      <c r="D753">
        <f t="shared" si="124"/>
        <v>155992145.06771538</v>
      </c>
      <c r="E753">
        <f t="shared" si="125"/>
        <v>1.3981827808010625E-14</v>
      </c>
      <c r="F753">
        <f t="shared" si="126"/>
        <v>2.1743162457703051E-17</v>
      </c>
      <c r="G753">
        <f t="shared" si="121"/>
        <v>0.33991654504507107</v>
      </c>
      <c r="H753">
        <f t="shared" si="122"/>
        <v>8.7386423800066407E-2</v>
      </c>
      <c r="I753">
        <f t="shared" si="127"/>
        <v>1.1710109666184971</v>
      </c>
      <c r="J753">
        <f t="shared" si="128"/>
        <v>1.3589476536064404E-4</v>
      </c>
      <c r="K753">
        <f t="shared" si="129"/>
        <v>3.4981719789742013E-5</v>
      </c>
      <c r="L753">
        <f t="shared" si="130"/>
        <v>3.6728017149759179E-2</v>
      </c>
    </row>
    <row r="754" spans="2:12" x14ac:dyDescent="0.25">
      <c r="B754">
        <f t="shared" si="131"/>
        <v>0.2864000000000041</v>
      </c>
      <c r="C754">
        <f t="shared" si="123"/>
        <v>5.4444361701029318E-14</v>
      </c>
      <c r="D754">
        <f t="shared" si="124"/>
        <v>155896663.52880153</v>
      </c>
      <c r="E754">
        <f t="shared" si="125"/>
        <v>1.3960084645552921E-14</v>
      </c>
      <c r="F754">
        <f t="shared" si="126"/>
        <v>2.1766201781648764E-17</v>
      </c>
      <c r="G754">
        <f t="shared" si="121"/>
        <v>0.34027726063143321</v>
      </c>
      <c r="H754">
        <f t="shared" si="122"/>
        <v>8.7250529034705746E-2</v>
      </c>
      <c r="I754">
        <f t="shared" si="127"/>
        <v>1.1707450271948185</v>
      </c>
      <c r="J754">
        <f t="shared" si="128"/>
        <v>1.3603876113530474E-4</v>
      </c>
      <c r="K754">
        <f t="shared" si="129"/>
        <v>3.4927390566955431E-5</v>
      </c>
      <c r="L754">
        <f t="shared" si="130"/>
        <v>3.6762944540326137E-2</v>
      </c>
    </row>
    <row r="755" spans="2:12" x14ac:dyDescent="0.25">
      <c r="B755">
        <f t="shared" si="131"/>
        <v>0.28680000000000411</v>
      </c>
      <c r="C755">
        <f t="shared" si="123"/>
        <v>5.4502310124122785E-14</v>
      </c>
      <c r="D755">
        <f t="shared" si="124"/>
        <v>155800956.95552409</v>
      </c>
      <c r="E755">
        <f t="shared" si="125"/>
        <v>1.3938318443771273E-14</v>
      </c>
      <c r="F755">
        <f t="shared" si="126"/>
        <v>2.1789334365031043E-17</v>
      </c>
      <c r="G755">
        <f t="shared" si="121"/>
        <v>0.34063943827576737</v>
      </c>
      <c r="H755">
        <f t="shared" si="122"/>
        <v>8.7114490273570433E-2</v>
      </c>
      <c r="I755">
        <f t="shared" si="127"/>
        <v>1.1704788059784366</v>
      </c>
      <c r="J755">
        <f t="shared" si="128"/>
        <v>1.3618333978144404E-4</v>
      </c>
      <c r="K755">
        <f t="shared" si="129"/>
        <v>3.4873003861656237E-5</v>
      </c>
      <c r="L755">
        <f t="shared" si="130"/>
        <v>3.6797817544187796E-2</v>
      </c>
    </row>
    <row r="756" spans="2:12" x14ac:dyDescent="0.25">
      <c r="B756">
        <f t="shared" si="131"/>
        <v>0.28720000000000412</v>
      </c>
      <c r="C756">
        <f t="shared" si="123"/>
        <v>5.4560494052605154E-14</v>
      </c>
      <c r="D756">
        <f t="shared" si="124"/>
        <v>155705024.25506207</v>
      </c>
      <c r="E756">
        <f t="shared" si="125"/>
        <v>1.3916529109406241E-14</v>
      </c>
      <c r="F756">
        <f t="shared" si="126"/>
        <v>2.1812560835346212E-17</v>
      </c>
      <c r="G756">
        <f t="shared" si="121"/>
        <v>0.34100308782878214</v>
      </c>
      <c r="H756">
        <f t="shared" si="122"/>
        <v>8.6978306933788996E-2</v>
      </c>
      <c r="I756">
        <f t="shared" si="127"/>
        <v>1.1702123018286998</v>
      </c>
      <c r="J756">
        <f t="shared" si="128"/>
        <v>1.3632850522091381E-4</v>
      </c>
      <c r="K756">
        <f t="shared" si="129"/>
        <v>3.4818559441472881E-5</v>
      </c>
      <c r="L756">
        <f t="shared" si="130"/>
        <v>3.6832636103629267E-2</v>
      </c>
    </row>
    <row r="757" spans="2:12" x14ac:dyDescent="0.25">
      <c r="B757">
        <f t="shared" si="131"/>
        <v>0.28760000000000413</v>
      </c>
      <c r="C757">
        <f t="shared" si="123"/>
        <v>5.4618915077514455E-14</v>
      </c>
      <c r="D757">
        <f t="shared" si="124"/>
        <v>155608864.32635748</v>
      </c>
      <c r="E757">
        <f t="shared" si="125"/>
        <v>1.3894716548570894E-14</v>
      </c>
      <c r="F757">
        <f t="shared" si="126"/>
        <v>2.1835881826024547E-17</v>
      </c>
      <c r="G757">
        <f t="shared" si="121"/>
        <v>0.34136821923446531</v>
      </c>
      <c r="H757">
        <f t="shared" si="122"/>
        <v>8.6841978428568084E-2</v>
      </c>
      <c r="I757">
        <f t="shared" si="127"/>
        <v>1.1699455135972827</v>
      </c>
      <c r="J757">
        <f t="shared" si="128"/>
        <v>1.3647426141265339E-4</v>
      </c>
      <c r="K757">
        <f t="shared" si="129"/>
        <v>3.4764057072472414E-5</v>
      </c>
      <c r="L757">
        <f t="shared" si="130"/>
        <v>3.6867400160701738E-2</v>
      </c>
    </row>
    <row r="758" spans="2:12" x14ac:dyDescent="0.25">
      <c r="B758">
        <f t="shared" si="131"/>
        <v>0.28800000000000414</v>
      </c>
      <c r="C758">
        <f t="shared" si="123"/>
        <v>5.4677574804995832E-14</v>
      </c>
      <c r="D758">
        <f t="shared" si="124"/>
        <v>155512476.0600307</v>
      </c>
      <c r="E758">
        <f t="shared" si="125"/>
        <v>1.387288066674487E-14</v>
      </c>
      <c r="F758">
        <f t="shared" si="126"/>
        <v>2.1859297976502684E-17</v>
      </c>
      <c r="G758">
        <f t="shared" si="121"/>
        <v>0.34173484253122388</v>
      </c>
      <c r="H758">
        <f t="shared" si="122"/>
        <v>8.6705504167155431E-2</v>
      </c>
      <c r="I758">
        <f t="shared" si="127"/>
        <v>1.169678440128112</v>
      </c>
      <c r="J758">
        <f t="shared" si="128"/>
        <v>1.3662061235314178E-4</v>
      </c>
      <c r="K758">
        <f t="shared" si="129"/>
        <v>3.4709496519145693E-5</v>
      </c>
      <c r="L758">
        <f t="shared" si="130"/>
        <v>3.6902109657220884E-2</v>
      </c>
    </row>
    <row r="759" spans="2:12" x14ac:dyDescent="0.25">
      <c r="B759">
        <f t="shared" si="131"/>
        <v>0.28840000000000415</v>
      </c>
      <c r="C759">
        <f t="shared" si="123"/>
        <v>5.473647485648658E-14</v>
      </c>
      <c r="D759">
        <f t="shared" si="124"/>
        <v>155415858.33829495</v>
      </c>
      <c r="E759">
        <f t="shared" si="125"/>
        <v>1.3851021368768367E-14</v>
      </c>
      <c r="F759">
        <f t="shared" si="126"/>
        <v>2.188280993229711E-17</v>
      </c>
      <c r="G759">
        <f t="shared" si="121"/>
        <v>0.34210296785304106</v>
      </c>
      <c r="H759">
        <f t="shared" si="122"/>
        <v>8.6568883554802287E-2</v>
      </c>
      <c r="I759">
        <f t="shared" si="127"/>
        <v>1.169411080257293</v>
      </c>
      <c r="J759">
        <f t="shared" si="128"/>
        <v>1.3676756207685691E-4</v>
      </c>
      <c r="K759">
        <f t="shared" si="129"/>
        <v>3.4654877544392537E-5</v>
      </c>
      <c r="L759">
        <f t="shared" si="130"/>
        <v>3.6936764534765278E-2</v>
      </c>
    </row>
    <row r="760" spans="2:12" x14ac:dyDescent="0.25">
      <c r="B760">
        <f t="shared" si="131"/>
        <v>0.28880000000000416</v>
      </c>
      <c r="C760">
        <f t="shared" si="123"/>
        <v>5.4795616868904373E-14</v>
      </c>
      <c r="D760">
        <f t="shared" si="124"/>
        <v>155319010.0348691</v>
      </c>
      <c r="E760">
        <f t="shared" si="125"/>
        <v>1.382913855883607E-14</v>
      </c>
      <c r="F760">
        <f t="shared" si="126"/>
        <v>2.1906418345078818E-17</v>
      </c>
      <c r="G760">
        <f t="shared" si="121"/>
        <v>0.34247260543065228</v>
      </c>
      <c r="H760">
        <f t="shared" si="122"/>
        <v>8.6432115992725433E-2</v>
      </c>
      <c r="I760">
        <f t="shared" si="127"/>
        <v>1.1691434328130361</v>
      </c>
      <c r="J760">
        <f t="shared" si="128"/>
        <v>1.3691511465674258E-4</v>
      </c>
      <c r="K760">
        <f t="shared" si="129"/>
        <v>3.4600199909506538E-5</v>
      </c>
      <c r="L760">
        <f t="shared" si="130"/>
        <v>3.6971364734674786E-2</v>
      </c>
    </row>
    <row r="761" spans="2:12" x14ac:dyDescent="0.25">
      <c r="B761">
        <f t="shared" si="131"/>
        <v>0.28920000000000418</v>
      </c>
      <c r="C761">
        <f t="shared" si="123"/>
        <v>5.485500249483729E-14</v>
      </c>
      <c r="D761">
        <f t="shared" si="124"/>
        <v>155221930.01489091</v>
      </c>
      <c r="E761">
        <f t="shared" si="125"/>
        <v>1.3807232140490992E-14</v>
      </c>
      <c r="F761">
        <f t="shared" si="126"/>
        <v>2.1930123872748959E-17</v>
      </c>
      <c r="G761">
        <f t="shared" si="121"/>
        <v>0.34284376559273305</v>
      </c>
      <c r="H761">
        <f t="shared" si="122"/>
        <v>8.629520087806869E-2</v>
      </c>
      <c r="I761">
        <f t="shared" si="127"/>
        <v>1.1688754966155819</v>
      </c>
      <c r="J761">
        <f t="shared" si="128"/>
        <v>1.37063274204681E-4</v>
      </c>
      <c r="K761">
        <f t="shared" si="129"/>
        <v>3.4545463374159812E-5</v>
      </c>
      <c r="L761">
        <f t="shared" si="130"/>
        <v>3.7005910198048948E-2</v>
      </c>
    </row>
    <row r="762" spans="2:12" x14ac:dyDescent="0.25">
      <c r="B762">
        <f t="shared" si="131"/>
        <v>0.28960000000000419</v>
      </c>
      <c r="C762">
        <f t="shared" si="123"/>
        <v>5.4914633402738277E-14</v>
      </c>
      <c r="D762">
        <f t="shared" si="124"/>
        <v>155124617.13482648</v>
      </c>
      <c r="E762">
        <f t="shared" si="125"/>
        <v>1.3785302016618242E-14</v>
      </c>
      <c r="F762">
        <f t="shared" si="126"/>
        <v>2.1953927179515744E-17</v>
      </c>
      <c r="G762">
        <f t="shared" si="121"/>
        <v>0.34321645876711421</v>
      </c>
      <c r="H762">
        <f t="shared" si="122"/>
        <v>8.6158137603863996E-2</v>
      </c>
      <c r="I762">
        <f t="shared" si="127"/>
        <v>1.1686072704771227</v>
      </c>
      <c r="J762">
        <f t="shared" si="128"/>
        <v>1.3721204487197338E-4</v>
      </c>
      <c r="K762">
        <f t="shared" si="129"/>
        <v>3.4490667696387522E-5</v>
      </c>
      <c r="L762">
        <f t="shared" si="130"/>
        <v>3.7040400865745338E-2</v>
      </c>
    </row>
    <row r="763" spans="2:12" x14ac:dyDescent="0.25">
      <c r="B763">
        <f t="shared" si="131"/>
        <v>0.2900000000000042</v>
      </c>
      <c r="C763">
        <f t="shared" si="123"/>
        <v>5.4974511277121119E-14</v>
      </c>
      <c r="D763">
        <f t="shared" si="124"/>
        <v>155027070.24238122</v>
      </c>
      <c r="E763">
        <f t="shared" si="125"/>
        <v>1.3763348089438726E-14</v>
      </c>
      <c r="F763">
        <f t="shared" si="126"/>
        <v>2.1977828935972508E-17</v>
      </c>
      <c r="G763">
        <f t="shared" si="121"/>
        <v>0.34359069548200694</v>
      </c>
      <c r="H763">
        <f t="shared" si="122"/>
        <v>8.6020925558992031E-2</v>
      </c>
      <c r="I763">
        <f t="shared" si="127"/>
        <v>1.1683387532017284</v>
      </c>
      <c r="J763">
        <f t="shared" si="128"/>
        <v>1.3736143084982819E-4</v>
      </c>
      <c r="K763">
        <f t="shared" si="129"/>
        <v>3.4435812632572194E-5</v>
      </c>
      <c r="L763">
        <f t="shared" si="130"/>
        <v>3.7074836678377909E-2</v>
      </c>
    </row>
    <row r="764" spans="2:12" x14ac:dyDescent="0.25">
      <c r="B764">
        <f t="shared" si="131"/>
        <v>0.29040000000000421</v>
      </c>
      <c r="C764">
        <f t="shared" si="123"/>
        <v>5.5034637818760164E-14</v>
      </c>
      <c r="D764">
        <f t="shared" si="124"/>
        <v>154929288.17640781</v>
      </c>
      <c r="E764">
        <f t="shared" si="125"/>
        <v>1.3741370260502755E-14</v>
      </c>
      <c r="F764">
        <f t="shared" si="126"/>
        <v>2.2001829819176888E-17</v>
      </c>
      <c r="G764">
        <f t="shared" si="121"/>
        <v>0.34396648636725097</v>
      </c>
      <c r="H764">
        <f t="shared" si="122"/>
        <v>8.5883564128142215E-2</v>
      </c>
      <c r="I764">
        <f t="shared" si="127"/>
        <v>1.1680699435852657</v>
      </c>
      <c r="J764">
        <f t="shared" si="128"/>
        <v>1.375114363698555E-4</v>
      </c>
      <c r="K764">
        <f t="shared" si="129"/>
        <v>3.4380897937427829E-5</v>
      </c>
      <c r="L764">
        <f t="shared" si="130"/>
        <v>3.7109217576315336E-2</v>
      </c>
    </row>
    <row r="765" spans="2:12" x14ac:dyDescent="0.25">
      <c r="B765">
        <f t="shared" si="131"/>
        <v>0.29080000000000422</v>
      </c>
      <c r="C765">
        <f t="shared" si="123"/>
        <v>5.5095014744892886E-14</v>
      </c>
      <c r="D765">
        <f t="shared" si="124"/>
        <v>154831269.76681402</v>
      </c>
      <c r="E765">
        <f t="shared" si="125"/>
        <v>1.3719368430683579E-14</v>
      </c>
      <c r="F765">
        <f t="shared" si="126"/>
        <v>2.2025930512731242E-17</v>
      </c>
      <c r="G765">
        <f t="shared" si="121"/>
        <v>0.3443438421555805</v>
      </c>
      <c r="H765">
        <f t="shared" si="122"/>
        <v>8.5746052691772365E-2</v>
      </c>
      <c r="I765">
        <f t="shared" si="127"/>
        <v>1.1678008404153213</v>
      </c>
      <c r="J765">
        <f t="shared" si="128"/>
        <v>1.3766206570457024E-4</v>
      </c>
      <c r="K765">
        <f t="shared" si="129"/>
        <v>3.4325923363983894E-5</v>
      </c>
      <c r="L765">
        <f t="shared" si="130"/>
        <v>3.714354349967932E-2</v>
      </c>
    </row>
    <row r="766" spans="2:12" x14ac:dyDescent="0.25">
      <c r="B766">
        <f t="shared" si="131"/>
        <v>0.29120000000000423</v>
      </c>
      <c r="C766">
        <f t="shared" si="123"/>
        <v>5.5155643789425664E-14</v>
      </c>
      <c r="D766">
        <f t="shared" si="124"/>
        <v>154733013.83446836</v>
      </c>
      <c r="E766">
        <f t="shared" si="125"/>
        <v>1.3697342500170847E-14</v>
      </c>
      <c r="F766">
        <f t="shared" si="126"/>
        <v>2.2050131706864341E-17</v>
      </c>
      <c r="G766">
        <f t="shared" si="121"/>
        <v>0.34472277368391036</v>
      </c>
      <c r="H766">
        <f t="shared" si="122"/>
        <v>8.5608390626067773E-2</v>
      </c>
      <c r="I766">
        <f t="shared" si="127"/>
        <v>1.1675314424711201</v>
      </c>
      <c r="J766">
        <f t="shared" si="128"/>
        <v>1.3781332316790214E-4</v>
      </c>
      <c r="K766">
        <f t="shared" si="129"/>
        <v>3.4270888663569011E-5</v>
      </c>
      <c r="L766">
        <f t="shared" si="130"/>
        <v>3.7177814388342889E-2</v>
      </c>
    </row>
    <row r="767" spans="2:12" x14ac:dyDescent="0.25">
      <c r="B767">
        <f t="shared" si="131"/>
        <v>0.29160000000000424</v>
      </c>
      <c r="C767">
        <f t="shared" si="123"/>
        <v>5.5216526703142413E-14</v>
      </c>
      <c r="D767">
        <f t="shared" si="124"/>
        <v>154634519.19110551</v>
      </c>
      <c r="E767">
        <f t="shared" si="125"/>
        <v>1.3675292368463982E-14</v>
      </c>
      <c r="F767">
        <f t="shared" si="126"/>
        <v>2.2074434098514246E-17</v>
      </c>
      <c r="G767">
        <f t="shared" si="121"/>
        <v>0.34510329189464001</v>
      </c>
      <c r="H767">
        <f t="shared" si="122"/>
        <v>8.5470577302899878E-2</v>
      </c>
      <c r="I767">
        <f t="shared" si="127"/>
        <v>1.1672617485234449</v>
      </c>
      <c r="J767">
        <f t="shared" si="128"/>
        <v>1.3796521311571403E-4</v>
      </c>
      <c r="K767">
        <f t="shared" si="129"/>
        <v>3.4215793585794508E-5</v>
      </c>
      <c r="L767">
        <f t="shared" si="130"/>
        <v>3.7212030181928681E-2</v>
      </c>
    </row>
    <row r="768" spans="2:12" x14ac:dyDescent="0.25">
      <c r="B768">
        <f t="shared" si="131"/>
        <v>0.29200000000000426</v>
      </c>
      <c r="C768">
        <f t="shared" si="123"/>
        <v>5.527766525391667E-14</v>
      </c>
      <c r="D768">
        <f t="shared" si="124"/>
        <v>154535784.63922969</v>
      </c>
      <c r="E768">
        <f t="shared" si="125"/>
        <v>1.3653217934365468E-14</v>
      </c>
      <c r="F768">
        <f t="shared" si="126"/>
        <v>2.2098838391412448E-17</v>
      </c>
      <c r="G768">
        <f t="shared" si="121"/>
        <v>0.34548540783697912</v>
      </c>
      <c r="H768">
        <f t="shared" si="122"/>
        <v>8.5332612089784154E-2</v>
      </c>
      <c r="I768">
        <f t="shared" si="127"/>
        <v>1.1669917573345547</v>
      </c>
      <c r="J768">
        <f t="shared" si="128"/>
        <v>1.3811773994632778E-4</v>
      </c>
      <c r="K768">
        <f t="shared" si="129"/>
        <v>3.4160637878537783E-5</v>
      </c>
      <c r="L768">
        <f t="shared" si="130"/>
        <v>3.7246190819807221E-2</v>
      </c>
    </row>
    <row r="769" spans="2:12" x14ac:dyDescent="0.25">
      <c r="B769">
        <f t="shared" si="131"/>
        <v>0.29240000000000427</v>
      </c>
      <c r="C769">
        <f t="shared" si="123"/>
        <v>5.5339061226926977E-14</v>
      </c>
      <c r="D769">
        <f t="shared" si="124"/>
        <v>154436808.97201705</v>
      </c>
      <c r="E769">
        <f t="shared" si="125"/>
        <v>1.3631119095974056E-14</v>
      </c>
      <c r="F769">
        <f t="shared" si="126"/>
        <v>2.2123345296169363E-17</v>
      </c>
      <c r="G769">
        <f t="shared" si="121"/>
        <v>0.34586913266829361</v>
      </c>
      <c r="H769">
        <f t="shared" si="122"/>
        <v>8.5194494349837835E-2</v>
      </c>
      <c r="I769">
        <f t="shared" si="127"/>
        <v>1.1667214676581008</v>
      </c>
      <c r="J769">
        <f t="shared" si="128"/>
        <v>1.382709081010585E-4</v>
      </c>
      <c r="K769">
        <f t="shared" si="129"/>
        <v>3.4105421287925375E-5</v>
      </c>
      <c r="L769">
        <f t="shared" si="130"/>
        <v>3.7280296241095148E-2</v>
      </c>
    </row>
    <row r="770" spans="2:12" x14ac:dyDescent="0.25">
      <c r="B770">
        <f t="shared" si="131"/>
        <v>0.29280000000000428</v>
      </c>
      <c r="C770">
        <f t="shared" si="123"/>
        <v>5.5400716424875529E-14</v>
      </c>
      <c r="D770">
        <f t="shared" si="124"/>
        <v>154337590.97321671</v>
      </c>
      <c r="E770">
        <f t="shared" si="125"/>
        <v>1.3608995750677886E-14</v>
      </c>
      <c r="F770">
        <f t="shared" si="126"/>
        <v>2.2147955530361135E-17</v>
      </c>
      <c r="G770">
        <f t="shared" si="121"/>
        <v>0.34625447765547201</v>
      </c>
      <c r="H770">
        <f t="shared" si="122"/>
        <v>8.5056223441736786E-2</v>
      </c>
      <c r="I770">
        <f t="shared" si="127"/>
        <v>1.1664508782390433</v>
      </c>
      <c r="J770">
        <f t="shared" si="128"/>
        <v>1.3842472206475708E-4</v>
      </c>
      <c r="K770">
        <f t="shared" si="129"/>
        <v>3.4050143558315904E-5</v>
      </c>
      <c r="L770">
        <f t="shared" si="130"/>
        <v>3.7314346384653467E-2</v>
      </c>
    </row>
    <row r="771" spans="2:12" x14ac:dyDescent="0.25">
      <c r="B771">
        <f t="shared" si="131"/>
        <v>0.29320000000000429</v>
      </c>
      <c r="C771">
        <f t="shared" si="123"/>
        <v>5.5462632668210105E-14</v>
      </c>
      <c r="D771">
        <f t="shared" si="124"/>
        <v>154238129.41705042</v>
      </c>
      <c r="E771">
        <f t="shared" si="125"/>
        <v>1.3586847795147526E-14</v>
      </c>
      <c r="F771">
        <f t="shared" si="126"/>
        <v>2.2172669818617762E-17</v>
      </c>
      <c r="G771">
        <f t="shared" si="121"/>
        <v>0.34664145417631315</v>
      </c>
      <c r="H771">
        <f t="shared" si="122"/>
        <v>8.4917798719672019E-2</v>
      </c>
      <c r="I771">
        <f t="shared" si="127"/>
        <v>1.1661799878135652</v>
      </c>
      <c r="J771">
        <f t="shared" si="128"/>
        <v>1.3857918636636099E-4</v>
      </c>
      <c r="K771">
        <f t="shared" si="129"/>
        <v>3.3994804432282736E-5</v>
      </c>
      <c r="L771">
        <f t="shared" si="130"/>
        <v>3.7348341189085747E-2</v>
      </c>
    </row>
    <row r="772" spans="2:12" x14ac:dyDescent="0.25">
      <c r="B772">
        <f t="shared" si="131"/>
        <v>0.2936000000000043</v>
      </c>
      <c r="C772">
        <f t="shared" si="123"/>
        <v>5.5524811795349366E-14</v>
      </c>
      <c r="D772">
        <f t="shared" si="124"/>
        <v>154138423.0681113</v>
      </c>
      <c r="E772">
        <f t="shared" si="125"/>
        <v>1.3564675125328907E-14</v>
      </c>
      <c r="F772">
        <f t="shared" si="126"/>
        <v>2.2197488892712532E-17</v>
      </c>
      <c r="G772">
        <f t="shared" si="121"/>
        <v>0.34703007372093353</v>
      </c>
      <c r="H772">
        <f t="shared" si="122"/>
        <v>8.4779219533305653E-2</v>
      </c>
      <c r="I772">
        <f t="shared" si="127"/>
        <v>1.1659087951089875</v>
      </c>
      <c r="J772">
        <f t="shared" si="128"/>
        <v>1.3873430557945332E-4</v>
      </c>
      <c r="K772">
        <f t="shared" si="129"/>
        <v>3.3939403650596504E-5</v>
      </c>
      <c r="L772">
        <f t="shared" si="130"/>
        <v>3.7382280592736343E-2</v>
      </c>
    </row>
    <row r="773" spans="2:12" x14ac:dyDescent="0.25">
      <c r="B773">
        <f t="shared" si="131"/>
        <v>0.29400000000000431</v>
      </c>
      <c r="C773">
        <f t="shared" si="123"/>
        <v>5.558725566291222E-14</v>
      </c>
      <c r="D773">
        <f t="shared" si="124"/>
        <v>154038470.68126023</v>
      </c>
      <c r="E773">
        <f t="shared" si="125"/>
        <v>1.3542477636436195E-14</v>
      </c>
      <c r="F773">
        <f t="shared" si="126"/>
        <v>2.2222413491652953E-17</v>
      </c>
      <c r="G773">
        <f t="shared" si="121"/>
        <v>0.34742034789320136</v>
      </c>
      <c r="H773">
        <f t="shared" si="122"/>
        <v>8.4640485227726214E-2</v>
      </c>
      <c r="I773">
        <f t="shared" si="127"/>
        <v>1.1656372988436803</v>
      </c>
      <c r="J773">
        <f t="shared" si="128"/>
        <v>1.3889008432283096E-4</v>
      </c>
      <c r="K773">
        <f t="shared" si="129"/>
        <v>3.388394095220734E-5</v>
      </c>
      <c r="L773">
        <f t="shared" si="130"/>
        <v>3.7416164533688553E-2</v>
      </c>
    </row>
    <row r="774" spans="2:12" x14ac:dyDescent="0.25">
      <c r="B774">
        <f t="shared" si="131"/>
        <v>0.29440000000000432</v>
      </c>
      <c r="C774">
        <f t="shared" si="123"/>
        <v>5.5649966145950262E-14</v>
      </c>
      <c r="D774">
        <f t="shared" si="124"/>
        <v>153938271.00152165</v>
      </c>
      <c r="E774">
        <f t="shared" si="125"/>
        <v>1.3520255222944542E-14</v>
      </c>
      <c r="F774">
        <f t="shared" si="126"/>
        <v>2.2247444361773134E-17</v>
      </c>
      <c r="G774">
        <f t="shared" si="121"/>
        <v>0.34781228841218909</v>
      </c>
      <c r="H774">
        <f t="shared" si="122"/>
        <v>8.4501595143403371E-2</v>
      </c>
      <c r="I774">
        <f t="shared" si="127"/>
        <v>1.1653654977269745</v>
      </c>
      <c r="J774">
        <f t="shared" si="128"/>
        <v>1.3904652726108208E-4</v>
      </c>
      <c r="K774">
        <f t="shared" si="129"/>
        <v>3.3828416074226886E-5</v>
      </c>
      <c r="L774">
        <f t="shared" si="130"/>
        <v>3.7449992949762784E-2</v>
      </c>
    </row>
    <row r="775" spans="2:12" x14ac:dyDescent="0.25">
      <c r="B775">
        <f t="shared" si="131"/>
        <v>0.29480000000000434</v>
      </c>
      <c r="C775">
        <f t="shared" si="123"/>
        <v>5.571294513818355E-14</v>
      </c>
      <c r="D775">
        <f t="shared" si="124"/>
        <v>153837822.7639783</v>
      </c>
      <c r="E775">
        <f t="shared" si="125"/>
        <v>1.3498007778582769E-14</v>
      </c>
      <c r="F775">
        <f t="shared" si="126"/>
        <v>2.2272582256827401E-17</v>
      </c>
      <c r="G775">
        <f t="shared" si="121"/>
        <v>0.34820590711364713</v>
      </c>
      <c r="H775">
        <f t="shared" si="122"/>
        <v>8.4362548616142286E-2</v>
      </c>
      <c r="I775">
        <f t="shared" si="127"/>
        <v>1.1650933904590737</v>
      </c>
      <c r="J775">
        <f t="shared" si="128"/>
        <v>1.3920363910517123E-4</v>
      </c>
      <c r="K775">
        <f t="shared" si="129"/>
        <v>3.3772828751910103E-5</v>
      </c>
      <c r="L775">
        <f t="shared" si="130"/>
        <v>3.7483765778514692E-2</v>
      </c>
    </row>
    <row r="776" spans="2:12" x14ac:dyDescent="0.25">
      <c r="B776">
        <f t="shared" si="131"/>
        <v>0.29520000000000435</v>
      </c>
      <c r="C776">
        <f t="shared" si="123"/>
        <v>5.5776194552241099E-14</v>
      </c>
      <c r="D776">
        <f t="shared" si="124"/>
        <v>153737124.69366306</v>
      </c>
      <c r="E776">
        <f t="shared" si="125"/>
        <v>1.3475735196325941E-14</v>
      </c>
      <c r="F776">
        <f t="shared" si="126"/>
        <v>2.2297827938085568E-17</v>
      </c>
      <c r="G776">
        <f t="shared" si="121"/>
        <v>0.34860121595150684</v>
      </c>
      <c r="H776">
        <f t="shared" si="122"/>
        <v>8.4223344977037123E-2</v>
      </c>
      <c r="I776">
        <f t="shared" si="127"/>
        <v>1.1648209757309615</v>
      </c>
      <c r="J776">
        <f t="shared" si="128"/>
        <v>1.3936142461303479E-4</v>
      </c>
      <c r="K776">
        <f t="shared" si="129"/>
        <v>3.371717871863685E-5</v>
      </c>
      <c r="L776">
        <f t="shared" si="130"/>
        <v>3.7517482957233332E-2</v>
      </c>
    </row>
    <row r="777" spans="2:12" x14ac:dyDescent="0.25">
      <c r="B777">
        <f t="shared" si="131"/>
        <v>0.29560000000000436</v>
      </c>
      <c r="C777">
        <f t="shared" si="123"/>
        <v>5.583971631990444E-14</v>
      </c>
      <c r="D777">
        <f t="shared" si="124"/>
        <v>153636175.50545061</v>
      </c>
      <c r="E777">
        <f t="shared" si="125"/>
        <v>1.3453437368387855E-14</v>
      </c>
      <c r="F777">
        <f t="shared" si="126"/>
        <v>2.2323182174429747E-17</v>
      </c>
      <c r="G777">
        <f t="shared" si="121"/>
        <v>0.34899822699940269</v>
      </c>
      <c r="H777">
        <f t="shared" si="122"/>
        <v>8.4083983552424094E-2</v>
      </c>
      <c r="I777">
        <f t="shared" si="127"/>
        <v>1.1645482522243109</v>
      </c>
      <c r="J777">
        <f t="shared" si="128"/>
        <v>1.3951988859018592E-4</v>
      </c>
      <c r="K777">
        <f t="shared" si="129"/>
        <v>3.366146570589321E-5</v>
      </c>
      <c r="L777">
        <f t="shared" si="130"/>
        <v>3.7551144422939227E-2</v>
      </c>
    </row>
    <row r="778" spans="2:12" x14ac:dyDescent="0.25">
      <c r="B778">
        <f t="shared" si="131"/>
        <v>0.29600000000000437</v>
      </c>
      <c r="C778">
        <f t="shared" si="123"/>
        <v>5.5903512392354769E-14</v>
      </c>
      <c r="D778">
        <f t="shared" si="124"/>
        <v>153534973.90394747</v>
      </c>
      <c r="E778">
        <f t="shared" si="125"/>
        <v>1.3431114186213426E-14</v>
      </c>
      <c r="F778">
        <f t="shared" si="126"/>
        <v>2.2348645742452483E-17</v>
      </c>
      <c r="G778">
        <f t="shared" si="121"/>
        <v>0.3493969524522173</v>
      </c>
      <c r="H778">
        <f t="shared" si="122"/>
        <v>8.3944463663833901E-2</v>
      </c>
      <c r="I778">
        <f t="shared" si="127"/>
        <v>1.1642752186113907</v>
      </c>
      <c r="J778">
        <f t="shared" si="128"/>
        <v>1.3967903589032801E-4</v>
      </c>
      <c r="K778">
        <f t="shared" si="129"/>
        <v>3.3605689443252557E-5</v>
      </c>
      <c r="L778">
        <f t="shared" si="130"/>
        <v>3.7584750112382478E-2</v>
      </c>
    </row>
    <row r="779" spans="2:12" x14ac:dyDescent="0.25">
      <c r="B779">
        <f t="shared" si="131"/>
        <v>0.29640000000000438</v>
      </c>
      <c r="C779">
        <f t="shared" si="123"/>
        <v>5.5967584740425003E-14</v>
      </c>
      <c r="D779">
        <f t="shared" si="124"/>
        <v>153433518.58337972</v>
      </c>
      <c r="E779">
        <f t="shared" si="125"/>
        <v>1.3408765540470973E-14</v>
      </c>
      <c r="F779">
        <f t="shared" si="126"/>
        <v>2.2374219426556595E-17</v>
      </c>
      <c r="G779">
        <f t="shared" si="121"/>
        <v>0.34979740462765624</v>
      </c>
      <c r="H779">
        <f t="shared" si="122"/>
        <v>8.3804784627943579E-2</v>
      </c>
      <c r="I779">
        <f t="shared" si="127"/>
        <v>1.1640018735549711</v>
      </c>
      <c r="J779">
        <f t="shared" si="128"/>
        <v>1.3983887141597872E-4</v>
      </c>
      <c r="K779">
        <f t="shared" si="129"/>
        <v>3.3549849658356456E-5</v>
      </c>
      <c r="L779">
        <f t="shared" si="130"/>
        <v>3.7618299962040837E-2</v>
      </c>
    </row>
    <row r="780" spans="2:12" x14ac:dyDescent="0.25">
      <c r="B780">
        <f t="shared" si="131"/>
        <v>0.29680000000000439</v>
      </c>
      <c r="C780">
        <f t="shared" si="123"/>
        <v>5.6031935354854823E-14</v>
      </c>
      <c r="D780">
        <f t="shared" si="124"/>
        <v>153331808.22748008</v>
      </c>
      <c r="E780">
        <f t="shared" si="125"/>
        <v>1.3386391321044417E-14</v>
      </c>
      <c r="F780">
        <f t="shared" si="126"/>
        <v>2.2399904019056607E-17</v>
      </c>
      <c r="G780">
        <f t="shared" si="121"/>
        <v>0.35019959596784261</v>
      </c>
      <c r="H780">
        <f t="shared" si="122"/>
        <v>8.3664945756527595E-2</v>
      </c>
      <c r="I780">
        <f t="shared" si="127"/>
        <v>1.163728215708228</v>
      </c>
      <c r="J780">
        <f t="shared" si="128"/>
        <v>1.3999940011910378E-4</v>
      </c>
      <c r="K780">
        <f t="shared" si="129"/>
        <v>3.349394607689519E-5</v>
      </c>
      <c r="L780">
        <f t="shared" si="130"/>
        <v>3.765179390811773E-2</v>
      </c>
    </row>
    <row r="781" spans="2:12" x14ac:dyDescent="0.25">
      <c r="B781">
        <f t="shared" si="131"/>
        <v>0.29720000000000441</v>
      </c>
      <c r="C781">
        <f t="shared" si="123"/>
        <v>5.6096566246550412E-14</v>
      </c>
      <c r="D781">
        <f t="shared" si="124"/>
        <v>153229841.50937295</v>
      </c>
      <c r="E781">
        <f t="shared" si="125"/>
        <v>1.336399141702536E-14</v>
      </c>
      <c r="F781">
        <f t="shared" si="126"/>
        <v>2.242570032028169E-17</v>
      </c>
      <c r="G781">
        <f t="shared" si="121"/>
        <v>0.35060353904094005</v>
      </c>
      <c r="H781">
        <f t="shared" si="122"/>
        <v>8.3524946356408489E-2</v>
      </c>
      <c r="I781">
        <f t="shared" si="127"/>
        <v>1.1634542437146476</v>
      </c>
      <c r="J781">
        <f t="shared" si="128"/>
        <v>1.4016062700176056E-4</v>
      </c>
      <c r="K781">
        <f t="shared" si="129"/>
        <v>3.3437978422588173E-5</v>
      </c>
      <c r="L781">
        <f t="shared" si="130"/>
        <v>3.768523188654032E-2</v>
      </c>
    </row>
    <row r="782" spans="2:12" x14ac:dyDescent="0.25">
      <c r="B782">
        <f t="shared" si="131"/>
        <v>0.29760000000000442</v>
      </c>
      <c r="C782">
        <f t="shared" si="123"/>
        <v>5.6161479446848104E-14</v>
      </c>
      <c r="D782">
        <f t="shared" si="124"/>
        <v>153127617.09145787</v>
      </c>
      <c r="E782">
        <f t="shared" si="125"/>
        <v>1.3341565716705078E-14</v>
      </c>
      <c r="F782">
        <f t="shared" si="126"/>
        <v>2.2451609138680347E-17</v>
      </c>
      <c r="G782">
        <f t="shared" si="121"/>
        <v>0.35100924654280063</v>
      </c>
      <c r="H782">
        <f t="shared" si="122"/>
        <v>8.3384785729406732E-2</v>
      </c>
      <c r="I782">
        <f t="shared" si="127"/>
        <v>1.1631799562079261</v>
      </c>
      <c r="J782">
        <f t="shared" si="128"/>
        <v>1.4032255711675213E-4</v>
      </c>
      <c r="K782">
        <f t="shared" si="129"/>
        <v>3.3381946417164003E-5</v>
      </c>
      <c r="L782">
        <f t="shared" si="130"/>
        <v>3.7718613832957486E-2</v>
      </c>
    </row>
    <row r="783" spans="2:12" x14ac:dyDescent="0.25">
      <c r="B783">
        <f t="shared" si="131"/>
        <v>0.29800000000000443</v>
      </c>
      <c r="C783">
        <f t="shared" si="123"/>
        <v>5.6226677007782305E-14</v>
      </c>
      <c r="D783">
        <f t="shared" si="124"/>
        <v>153025133.62529162</v>
      </c>
      <c r="E783">
        <f t="shared" si="125"/>
        <v>1.3319114107566398E-14</v>
      </c>
      <c r="F783">
        <f t="shared" si="126"/>
        <v>2.2477631290926725E-17</v>
      </c>
      <c r="G783">
        <f t="shared" si="121"/>
        <v>0.35141673129863937</v>
      </c>
      <c r="H783">
        <f t="shared" si="122"/>
        <v>8.3244463172289979E-2</v>
      </c>
      <c r="I783">
        <f t="shared" si="127"/>
        <v>1.1629053518118724</v>
      </c>
      <c r="J783">
        <f t="shared" si="128"/>
        <v>1.4048519556829204E-4</v>
      </c>
      <c r="K783">
        <f t="shared" si="129"/>
        <v>3.3325849780340296E-5</v>
      </c>
      <c r="L783">
        <f t="shared" si="130"/>
        <v>3.7751939682737823E-2</v>
      </c>
    </row>
    <row r="784" spans="2:12" x14ac:dyDescent="0.25">
      <c r="B784">
        <f t="shared" si="131"/>
        <v>0.29840000000000444</v>
      </c>
      <c r="C784">
        <f t="shared" si="123"/>
        <v>5.6292161002357862E-14</v>
      </c>
      <c r="D784">
        <f t="shared" si="124"/>
        <v>152922389.75146824</v>
      </c>
      <c r="E784">
        <f t="shared" si="125"/>
        <v>1.3296636476275471E-14</v>
      </c>
      <c r="F784">
        <f t="shared" si="126"/>
        <v>2.2503767602028676E-17</v>
      </c>
      <c r="G784">
        <f t="shared" si="121"/>
        <v>0.35182600626473659</v>
      </c>
      <c r="H784">
        <f t="shared" si="122"/>
        <v>8.3103977976721685E-2</v>
      </c>
      <c r="I784">
        <f t="shared" si="127"/>
        <v>1.1626304291403062</v>
      </c>
      <c r="J784">
        <f t="shared" si="128"/>
        <v>1.4064854751267921E-4</v>
      </c>
      <c r="K784">
        <f t="shared" si="129"/>
        <v>3.3269688229803283E-5</v>
      </c>
      <c r="L784">
        <f t="shared" si="130"/>
        <v>3.7785209370967625E-2</v>
      </c>
    </row>
    <row r="785" spans="2:12" x14ac:dyDescent="0.25">
      <c r="B785">
        <f t="shared" si="131"/>
        <v>0.29880000000000445</v>
      </c>
      <c r="C785">
        <f t="shared" si="123"/>
        <v>5.6357933524826427E-14</v>
      </c>
      <c r="D785">
        <f t="shared" si="124"/>
        <v>152819384.09949794</v>
      </c>
      <c r="E785">
        <f t="shared" si="125"/>
        <v>1.3274132708673443E-14</v>
      </c>
      <c r="F785">
        <f t="shared" si="126"/>
        <v>2.2530018905437503E-17</v>
      </c>
      <c r="G785">
        <f t="shared" si="121"/>
        <v>0.35223708453016511</v>
      </c>
      <c r="H785">
        <f t="shared" si="122"/>
        <v>8.2963329429209018E-2</v>
      </c>
      <c r="I785">
        <f t="shared" si="127"/>
        <v>1.1623551867969573</v>
      </c>
      <c r="J785">
        <f t="shared" si="128"/>
        <v>1.4081261815898437E-4</v>
      </c>
      <c r="K785">
        <f t="shared" si="129"/>
        <v>3.3213461481187094E-5</v>
      </c>
      <c r="L785">
        <f t="shared" si="130"/>
        <v>3.7818422832448809E-2</v>
      </c>
    </row>
    <row r="786" spans="2:12" x14ac:dyDescent="0.25">
      <c r="B786">
        <f t="shared" si="131"/>
        <v>0.29920000000000446</v>
      </c>
      <c r="C786">
        <f t="shared" si="123"/>
        <v>5.6423996690967818E-14</v>
      </c>
      <c r="D786">
        <f t="shared" si="124"/>
        <v>152716115.28768367</v>
      </c>
      <c r="E786">
        <f t="shared" si="125"/>
        <v>1.3251602689768004E-14</v>
      </c>
      <c r="F786">
        <f t="shared" si="126"/>
        <v>2.2556386043159494E-17</v>
      </c>
      <c r="G786">
        <f t="shared" si="121"/>
        <v>0.3526499793185488</v>
      </c>
      <c r="H786">
        <f t="shared" si="122"/>
        <v>8.2822516811050018E-2</v>
      </c>
      <c r="I786">
        <f t="shared" si="127"/>
        <v>1.1620796233753605</v>
      </c>
      <c r="J786">
        <f t="shared" si="128"/>
        <v>1.4097741276974682E-4</v>
      </c>
      <c r="K786">
        <f t="shared" si="129"/>
        <v>3.3157169248052762E-5</v>
      </c>
      <c r="L786">
        <f t="shared" si="130"/>
        <v>3.7851580001696861E-2</v>
      </c>
    </row>
    <row r="787" spans="2:12" x14ac:dyDescent="0.25">
      <c r="B787">
        <f t="shared" si="131"/>
        <v>0.29960000000000447</v>
      </c>
      <c r="C787">
        <f t="shared" si="123"/>
        <v>5.6490352638375654E-14</v>
      </c>
      <c r="D787">
        <f t="shared" si="124"/>
        <v>152612581.9229964</v>
      </c>
      <c r="E787">
        <f t="shared" si="125"/>
        <v>1.3229046303724846E-14</v>
      </c>
      <c r="F787">
        <f t="shared" si="126"/>
        <v>2.2582869865869342E-17</v>
      </c>
      <c r="G787">
        <f t="shared" si="121"/>
        <v>0.35306470398984779</v>
      </c>
      <c r="H787">
        <f t="shared" si="122"/>
        <v>8.2681539398280282E-2</v>
      </c>
      <c r="I787">
        <f t="shared" si="127"/>
        <v>1.1618037374587529</v>
      </c>
      <c r="J787">
        <f t="shared" si="128"/>
        <v>1.4114293666168335E-4</v>
      </c>
      <c r="K787">
        <f t="shared" si="129"/>
        <v>3.3100811241867002E-5</v>
      </c>
      <c r="L787">
        <f t="shared" si="130"/>
        <v>3.7884680812938727E-2</v>
      </c>
    </row>
    <row r="788" spans="2:12" x14ac:dyDescent="0.25">
      <c r="B788">
        <f t="shared" si="131"/>
        <v>0.30000000000000449</v>
      </c>
      <c r="C788">
        <f t="shared" si="123"/>
        <v>5.6557003526747339E-14</v>
      </c>
      <c r="D788">
        <f t="shared" si="124"/>
        <v>152508782.60094896</v>
      </c>
      <c r="E788">
        <f t="shared" si="125"/>
        <v>1.3206463433858976E-14</v>
      </c>
      <c r="F788">
        <f t="shared" si="126"/>
        <v>2.2609471233025247E-17</v>
      </c>
      <c r="G788">
        <f t="shared" si="121"/>
        <v>0.35348127204217089</v>
      </c>
      <c r="H788">
        <f t="shared" si="122"/>
        <v>8.2540396461618579E-2</v>
      </c>
      <c r="I788">
        <f t="shared" si="127"/>
        <v>1.161527527619967</v>
      </c>
      <c r="J788">
        <f t="shared" si="128"/>
        <v>1.4130919520640779E-4</v>
      </c>
      <c r="K788">
        <f t="shared" si="129"/>
        <v>3.3044387171980719E-5</v>
      </c>
      <c r="L788">
        <f t="shared" si="130"/>
        <v>3.7917725200110705E-2</v>
      </c>
    </row>
    <row r="789" spans="2:12" x14ac:dyDescent="0.25">
      <c r="B789">
        <f t="shared" si="131"/>
        <v>0.3004000000000045</v>
      </c>
      <c r="C789">
        <f t="shared" si="123"/>
        <v>5.662395153817972E-14</v>
      </c>
      <c r="D789">
        <f t="shared" si="124"/>
        <v>152404715.90546671</v>
      </c>
      <c r="E789">
        <f t="shared" si="125"/>
        <v>1.318385396262595E-14</v>
      </c>
      <c r="F789">
        <f t="shared" si="126"/>
        <v>2.2636191012986058E-17</v>
      </c>
      <c r="G789">
        <f t="shared" si="121"/>
        <v>0.35389969711362318</v>
      </c>
      <c r="H789">
        <f t="shared" si="122"/>
        <v>8.239908726641218E-2</v>
      </c>
      <c r="I789">
        <f t="shared" si="127"/>
        <v>1.1612509924213232</v>
      </c>
      <c r="J789">
        <f t="shared" si="128"/>
        <v>1.4147619383116287E-4</v>
      </c>
      <c r="K789">
        <f t="shared" si="129"/>
        <v>3.2987896745607093E-5</v>
      </c>
      <c r="L789">
        <f t="shared" si="130"/>
        <v>3.7950713096856312E-2</v>
      </c>
    </row>
    <row r="790" spans="2:12" x14ac:dyDescent="0.25">
      <c r="B790">
        <f t="shared" si="131"/>
        <v>0.30080000000000451</v>
      </c>
      <c r="C790">
        <f t="shared" si="123"/>
        <v>5.6691198877468452E-14</v>
      </c>
      <c r="D790">
        <f t="shared" si="124"/>
        <v>152300380.40875822</v>
      </c>
      <c r="E790">
        <f t="shared" si="125"/>
        <v>1.3161217771612964E-14</v>
      </c>
      <c r="F790">
        <f t="shared" si="126"/>
        <v>2.2663030083130283E-17</v>
      </c>
      <c r="G790">
        <f t="shared" si="121"/>
        <v>0.35431999298417777</v>
      </c>
      <c r="H790">
        <f t="shared" si="122"/>
        <v>8.2257611072581019E-2</v>
      </c>
      <c r="I790">
        <f t="shared" si="127"/>
        <v>1.1609741304145209</v>
      </c>
      <c r="J790">
        <f t="shared" si="128"/>
        <v>1.4164393801956426E-4</v>
      </c>
      <c r="K790">
        <f t="shared" si="129"/>
        <v>3.2931339667799584E-5</v>
      </c>
      <c r="L790">
        <f t="shared" si="130"/>
        <v>3.7983644436524112E-2</v>
      </c>
    </row>
    <row r="791" spans="2:12" x14ac:dyDescent="0.25">
      <c r="B791">
        <f t="shared" si="131"/>
        <v>0.30120000000000452</v>
      </c>
      <c r="C791">
        <f t="shared" si="123"/>
        <v>5.6758747772413156E-14</v>
      </c>
      <c r="D791">
        <f t="shared" si="124"/>
        <v>152195774.67118257</v>
      </c>
      <c r="E791">
        <f t="shared" si="125"/>
        <v>1.3138554741529834E-14</v>
      </c>
      <c r="F791">
        <f t="shared" si="126"/>
        <v>2.2689989329976972E-17</v>
      </c>
      <c r="G791">
        <f t="shared" si="121"/>
        <v>0.3547421735775822</v>
      </c>
      <c r="H791">
        <f t="shared" si="122"/>
        <v>8.2115967134561457E-2</v>
      </c>
      <c r="I791">
        <f t="shared" si="127"/>
        <v>1.1606969401405283</v>
      </c>
      <c r="J791">
        <f t="shared" si="128"/>
        <v>1.4181243331235608E-4</v>
      </c>
      <c r="K791">
        <f t="shared" si="129"/>
        <v>3.2874715641429441E-5</v>
      </c>
      <c r="L791">
        <f t="shared" si="130"/>
        <v>3.8016519152165543E-2</v>
      </c>
    </row>
    <row r="792" spans="2:12" x14ac:dyDescent="0.25">
      <c r="B792">
        <f t="shared" si="131"/>
        <v>0.30160000000000453</v>
      </c>
      <c r="C792">
        <f t="shared" si="123"/>
        <v>5.6826600474127097E-14</v>
      </c>
      <c r="D792">
        <f t="shared" si="124"/>
        <v>152090897.24111563</v>
      </c>
      <c r="E792">
        <f t="shared" si="125"/>
        <v>1.3115864752199857E-14</v>
      </c>
      <c r="F792">
        <f t="shared" si="126"/>
        <v>2.2717069649308701E-17</v>
      </c>
      <c r="G792">
        <f t="shared" si="121"/>
        <v>0.35516625296329435</v>
      </c>
      <c r="H792">
        <f t="shared" si="122"/>
        <v>8.1974154701249094E-2</v>
      </c>
      <c r="I792">
        <f t="shared" si="127"/>
        <v>1.1604194201294706</v>
      </c>
      <c r="J792">
        <f t="shared" si="128"/>
        <v>1.4198168530817938E-4</v>
      </c>
      <c r="K792">
        <f t="shared" si="129"/>
        <v>3.2818024367163055E-5</v>
      </c>
      <c r="L792">
        <f t="shared" si="130"/>
        <v>3.8049337176532708E-2</v>
      </c>
    </row>
    <row r="793" spans="2:12" x14ac:dyDescent="0.25">
      <c r="B793">
        <f t="shared" si="131"/>
        <v>0.30200000000000454</v>
      </c>
      <c r="C793">
        <f t="shared" si="123"/>
        <v>5.6894759257352005E-14</v>
      </c>
      <c r="D793">
        <f t="shared" si="124"/>
        <v>151985746.65481448</v>
      </c>
      <c r="E793">
        <f t="shared" si="125"/>
        <v>1.3093147682550549E-14</v>
      </c>
      <c r="F793">
        <f t="shared" si="126"/>
        <v>2.2744271946296471E-17</v>
      </c>
      <c r="G793">
        <f t="shared" si="121"/>
        <v>0.35559224535844997</v>
      </c>
      <c r="H793">
        <f t="shared" si="122"/>
        <v>8.1832173015940923E-2</v>
      </c>
      <c r="I793">
        <f t="shared" si="127"/>
        <v>1.1601415689005175</v>
      </c>
      <c r="J793">
        <f t="shared" si="128"/>
        <v>1.4215169966435293E-4</v>
      </c>
      <c r="K793">
        <f t="shared" si="129"/>
        <v>3.2761265543438936E-5</v>
      </c>
      <c r="L793">
        <f t="shared" si="130"/>
        <v>3.8082098442076148E-2</v>
      </c>
    </row>
    <row r="794" spans="2:12" x14ac:dyDescent="0.25">
      <c r="B794">
        <f t="shared" si="131"/>
        <v>0.30240000000000455</v>
      </c>
      <c r="C794">
        <f t="shared" si="123"/>
        <v>5.6963226420778638E-14</v>
      </c>
      <c r="D794">
        <f t="shared" si="124"/>
        <v>151880321.43627891</v>
      </c>
      <c r="E794">
        <f t="shared" si="125"/>
        <v>1.3070403410604253E-14</v>
      </c>
      <c r="F794">
        <f t="shared" si="126"/>
        <v>2.2771597135626781E-17</v>
      </c>
      <c r="G794">
        <f t="shared" si="121"/>
        <v>0.35602016512986645</v>
      </c>
      <c r="H794">
        <f t="shared" si="122"/>
        <v>8.1690021316276576E-2</v>
      </c>
      <c r="I794">
        <f t="shared" si="127"/>
        <v>1.1598633849617666</v>
      </c>
      <c r="J794">
        <f t="shared" si="128"/>
        <v>1.4232248209766735E-4</v>
      </c>
      <c r="K794">
        <f t="shared" si="129"/>
        <v>3.2704438866444431E-5</v>
      </c>
      <c r="L794">
        <f t="shared" si="130"/>
        <v>3.8114802880942593E-2</v>
      </c>
    </row>
    <row r="795" spans="2:12" x14ac:dyDescent="0.25">
      <c r="B795">
        <f t="shared" si="131"/>
        <v>0.30280000000000457</v>
      </c>
      <c r="C795">
        <f t="shared" si="123"/>
        <v>5.7032004287372009E-14</v>
      </c>
      <c r="D795">
        <f t="shared" si="124"/>
        <v>151774620.09711206</v>
      </c>
      <c r="E795">
        <f t="shared" si="125"/>
        <v>1.3047631813468627E-14</v>
      </c>
      <c r="F795">
        <f t="shared" si="126"/>
        <v>2.2799046141630783E-17</v>
      </c>
      <c r="G795">
        <f t="shared" si="121"/>
        <v>0.35645002679607507</v>
      </c>
      <c r="H795">
        <f t="shared" si="122"/>
        <v>8.1547698834178908E-2</v>
      </c>
      <c r="I795">
        <f t="shared" si="127"/>
        <v>1.1595848668101283</v>
      </c>
      <c r="J795">
        <f t="shared" si="128"/>
        <v>1.4249403838519239E-4</v>
      </c>
      <c r="K795">
        <f t="shared" si="129"/>
        <v>3.2647544030092034E-5</v>
      </c>
      <c r="L795">
        <f t="shared" si="130"/>
        <v>3.8147450424972681E-2</v>
      </c>
    </row>
    <row r="796" spans="2:12" x14ac:dyDescent="0.25">
      <c r="B796">
        <f t="shared" si="131"/>
        <v>0.30320000000000458</v>
      </c>
      <c r="C796">
        <f t="shared" si="123"/>
        <v>5.7101095204702365E-14</v>
      </c>
      <c r="D796">
        <f t="shared" si="124"/>
        <v>151668641.13637838</v>
      </c>
      <c r="E796">
        <f t="shared" si="125"/>
        <v>1.3024832767326995E-14</v>
      </c>
      <c r="F796">
        <f t="shared" si="126"/>
        <v>2.2826619898415526E-17</v>
      </c>
      <c r="G796">
        <f t="shared" si="121"/>
        <v>0.35688184502938974</v>
      </c>
      <c r="H796">
        <f t="shared" si="122"/>
        <v>8.1405204795793717E-2</v>
      </c>
      <c r="I796">
        <f t="shared" si="127"/>
        <v>1.1593060129312081</v>
      </c>
      <c r="J796">
        <f t="shared" si="128"/>
        <v>1.4266637436509706E-4</v>
      </c>
      <c r="K796">
        <f t="shared" si="129"/>
        <v>3.2590580725995454E-5</v>
      </c>
      <c r="L796">
        <f t="shared" si="130"/>
        <v>3.8180041005698676E-2</v>
      </c>
    </row>
    <row r="797" spans="2:12" x14ac:dyDescent="0.25">
      <c r="B797">
        <f t="shared" si="131"/>
        <v>0.30360000000000459</v>
      </c>
      <c r="C797">
        <f t="shared" si="123"/>
        <v>5.717050154528165E-14</v>
      </c>
      <c r="D797">
        <f t="shared" si="124"/>
        <v>151562383.04045987</v>
      </c>
      <c r="E797">
        <f t="shared" si="125"/>
        <v>1.300200614742858E-14</v>
      </c>
      <c r="F797">
        <f t="shared" si="126"/>
        <v>2.2854319349997457E-17</v>
      </c>
      <c r="G797">
        <f t="shared" si="121"/>
        <v>0.35731563465801025</v>
      </c>
      <c r="H797">
        <f t="shared" si="122"/>
        <v>8.1262538421428623E-2</v>
      </c>
      <c r="I797">
        <f t="shared" si="127"/>
        <v>1.1590268217991855</v>
      </c>
      <c r="J797">
        <f t="shared" si="128"/>
        <v>1.4283949593748408E-4</v>
      </c>
      <c r="K797">
        <f t="shared" si="129"/>
        <v>3.2533548643445394E-5</v>
      </c>
      <c r="L797">
        <f t="shared" si="130"/>
        <v>3.821257455434212E-2</v>
      </c>
    </row>
    <row r="798" spans="2:12" x14ac:dyDescent="0.25">
      <c r="B798">
        <f t="shared" si="131"/>
        <v>0.3040000000000046</v>
      </c>
      <c r="C798">
        <f t="shared" si="123"/>
        <v>5.7240225706905636E-14</v>
      </c>
      <c r="D798">
        <f t="shared" si="124"/>
        <v>151455844.28290999</v>
      </c>
      <c r="E798">
        <f t="shared" si="125"/>
        <v>1.2979151828078582E-14</v>
      </c>
      <c r="F798">
        <f t="shared" si="126"/>
        <v>2.2882145450438114E-17</v>
      </c>
      <c r="G798">
        <f t="shared" si="121"/>
        <v>0.35775141066816019</v>
      </c>
      <c r="H798">
        <f t="shared" si="122"/>
        <v>8.1119698925491132E-2</v>
      </c>
      <c r="I798">
        <f t="shared" si="127"/>
        <v>1.158747291876695</v>
      </c>
      <c r="J798">
        <f t="shared" si="128"/>
        <v>1.4301340906523819E-4</v>
      </c>
      <c r="K798">
        <f t="shared" si="129"/>
        <v>3.2476447469384881E-5</v>
      </c>
      <c r="L798">
        <f t="shared" si="130"/>
        <v>3.8245051001811504E-2</v>
      </c>
    </row>
    <row r="799" spans="2:12" x14ac:dyDescent="0.25">
      <c r="B799">
        <f t="shared" si="131"/>
        <v>0.30440000000000461</v>
      </c>
      <c r="C799">
        <f t="shared" si="123"/>
        <v>5.7310270113001926E-14</v>
      </c>
      <c r="D799">
        <f t="shared" si="124"/>
        <v>151349023.32430521</v>
      </c>
      <c r="E799">
        <f t="shared" si="125"/>
        <v>1.2956269682628144E-14</v>
      </c>
      <c r="F799">
        <f t="shared" si="126"/>
        <v>2.291009916398217E-17</v>
      </c>
      <c r="G799">
        <f t="shared" si="121"/>
        <v>0.358189188206262</v>
      </c>
      <c r="H799">
        <f t="shared" si="122"/>
        <v>8.0976685516425895E-2</v>
      </c>
      <c r="I799">
        <f t="shared" si="127"/>
        <v>1.1584674216147008</v>
      </c>
      <c r="J799">
        <f t="shared" si="128"/>
        <v>1.4318811977488853E-4</v>
      </c>
      <c r="K799">
        <f t="shared" si="129"/>
        <v>3.2419276888384334E-5</v>
      </c>
      <c r="L799">
        <f t="shared" si="130"/>
        <v>3.827747027869989E-2</v>
      </c>
    </row>
    <row r="800" spans="2:12" x14ac:dyDescent="0.25">
      <c r="B800">
        <f t="shared" si="131"/>
        <v>0.30480000000000462</v>
      </c>
      <c r="C800">
        <f t="shared" si="123"/>
        <v>5.7380637212983315E-14</v>
      </c>
      <c r="D800">
        <f t="shared" si="124"/>
        <v>151241918.61209539</v>
      </c>
      <c r="E800">
        <f t="shared" si="125"/>
        <v>1.2933359583464162E-14</v>
      </c>
      <c r="F800">
        <f t="shared" si="126"/>
        <v>2.2938181465197702E-17</v>
      </c>
      <c r="G800">
        <f t="shared" si="121"/>
        <v>0.35862898258114573</v>
      </c>
      <c r="H800">
        <f t="shared" si="122"/>
        <v>8.0833497396650994E-2</v>
      </c>
      <c r="I800">
        <f t="shared" si="127"/>
        <v>1.1581872094523744</v>
      </c>
      <c r="J800">
        <f t="shared" si="128"/>
        <v>1.4336363415748564E-4</v>
      </c>
      <c r="K800">
        <f t="shared" si="129"/>
        <v>3.2362036582616303E-5</v>
      </c>
      <c r="L800">
        <f t="shared" si="130"/>
        <v>3.8309832315282503E-2</v>
      </c>
    </row>
    <row r="801" spans="2:12" x14ac:dyDescent="0.25">
      <c r="B801">
        <f t="shared" si="131"/>
        <v>0.30520000000000463</v>
      </c>
      <c r="C801">
        <f t="shared" si="123"/>
        <v>5.7451329482607928E-14</v>
      </c>
      <c r="D801">
        <f t="shared" si="124"/>
        <v>151134528.58045062</v>
      </c>
      <c r="E801">
        <f t="shared" si="125"/>
        <v>1.2910421401998964E-14</v>
      </c>
      <c r="F801">
        <f t="shared" si="126"/>
        <v>2.2966393339118903E-17</v>
      </c>
      <c r="G801">
        <f t="shared" si="121"/>
        <v>0.35907080926629953</v>
      </c>
      <c r="H801">
        <f t="shared" si="122"/>
        <v>8.0690133762493524E-2</v>
      </c>
      <c r="I801">
        <f t="shared" si="127"/>
        <v>1.1579066538169669</v>
      </c>
      <c r="J801">
        <f t="shared" si="128"/>
        <v>1.4353995836949318E-4</v>
      </c>
      <c r="K801">
        <f t="shared" si="129"/>
        <v>3.2304726231829835E-5</v>
      </c>
      <c r="L801">
        <f t="shared" si="130"/>
        <v>3.8342137041514332E-2</v>
      </c>
    </row>
    <row r="802" spans="2:12" x14ac:dyDescent="0.25">
      <c r="B802">
        <f t="shared" si="131"/>
        <v>0.30560000000000465</v>
      </c>
      <c r="C802">
        <f t="shared" si="123"/>
        <v>5.7522349424344908E-14</v>
      </c>
      <c r="D802">
        <f t="shared" si="124"/>
        <v>151026851.65010679</v>
      </c>
      <c r="E802">
        <f t="shared" si="125"/>
        <v>1.2887455008659845E-14</v>
      </c>
      <c r="F802">
        <f t="shared" si="126"/>
        <v>2.2994735781391224E-17</v>
      </c>
      <c r="G802">
        <f t="shared" si="121"/>
        <v>0.35951468390215569</v>
      </c>
      <c r="H802">
        <f t="shared" si="122"/>
        <v>8.0546593804124031E-2</v>
      </c>
      <c r="I802">
        <f t="shared" si="127"/>
        <v>1.1576257531236818</v>
      </c>
      <c r="J802">
        <f t="shared" si="128"/>
        <v>1.4371709863369517E-4</v>
      </c>
      <c r="K802">
        <f t="shared" si="129"/>
        <v>3.2247345513324438E-5</v>
      </c>
      <c r="L802">
        <f t="shared" si="130"/>
        <v>3.8374384387027657E-2</v>
      </c>
    </row>
    <row r="803" spans="2:12" x14ac:dyDescent="0.25">
      <c r="B803">
        <f t="shared" si="131"/>
        <v>0.30600000000000466</v>
      </c>
      <c r="C803">
        <f t="shared" si="123"/>
        <v>5.7593699567746356E-14</v>
      </c>
      <c r="D803">
        <f t="shared" si="124"/>
        <v>150918886.22820839</v>
      </c>
      <c r="E803">
        <f t="shared" si="125"/>
        <v>1.2864460272878454E-14</v>
      </c>
      <c r="F803">
        <f t="shared" si="126"/>
        <v>2.3023209798418913E-17</v>
      </c>
      <c r="G803">
        <f t="shared" si="121"/>
        <v>0.35996062229841469</v>
      </c>
      <c r="H803">
        <f t="shared" si="122"/>
        <v>8.0402876705490331E-2</v>
      </c>
      <c r="I803">
        <f t="shared" si="127"/>
        <v>1.1573445057755447</v>
      </c>
      <c r="J803">
        <f t="shared" si="128"/>
        <v>1.4389506124011818E-4</v>
      </c>
      <c r="K803">
        <f t="shared" si="129"/>
        <v>3.2189894101923791E-5</v>
      </c>
      <c r="L803">
        <f t="shared" si="130"/>
        <v>3.8406574281129584E-2</v>
      </c>
    </row>
    <row r="804" spans="2:12" x14ac:dyDescent="0.25">
      <c r="B804">
        <f t="shared" si="131"/>
        <v>0.30640000000000467</v>
      </c>
      <c r="C804">
        <f t="shared" si="123"/>
        <v>5.7665382469826011E-14</v>
      </c>
      <c r="D804">
        <f t="shared" si="124"/>
        <v>150810630.70814919</v>
      </c>
      <c r="E804">
        <f t="shared" si="125"/>
        <v>1.2841437063080035E-14</v>
      </c>
      <c r="F804">
        <f t="shared" si="126"/>
        <v>2.3051816407515132E-17</v>
      </c>
      <c r="G804">
        <f t="shared" si="121"/>
        <v>0.36040864043641252</v>
      </c>
      <c r="H804">
        <f t="shared" si="122"/>
        <v>8.0258981644250216E-2</v>
      </c>
      <c r="I804">
        <f t="shared" si="127"/>
        <v>1.1570629101632721</v>
      </c>
      <c r="J804">
        <f t="shared" si="128"/>
        <v>1.4407385254696959E-4</v>
      </c>
      <c r="K804">
        <f t="shared" si="129"/>
        <v>3.2132371669949032E-5</v>
      </c>
      <c r="L804">
        <f t="shared" si="130"/>
        <v>3.8438706652799533E-2</v>
      </c>
    </row>
    <row r="805" spans="2:12" x14ac:dyDescent="0.25">
      <c r="B805">
        <f t="shared" si="131"/>
        <v>0.30680000000000468</v>
      </c>
      <c r="C805">
        <f t="shared" si="123"/>
        <v>5.7737400715444034E-14</v>
      </c>
      <c r="D805">
        <f t="shared" si="124"/>
        <v>150702083.46941036</v>
      </c>
      <c r="E805">
        <f t="shared" si="125"/>
        <v>1.281838524667252E-14</v>
      </c>
      <c r="F805">
        <f t="shared" si="126"/>
        <v>2.3080556637054673E-17</v>
      </c>
      <c r="G805">
        <f t="shared" si="121"/>
        <v>0.36085875447152521</v>
      </c>
      <c r="H805">
        <f t="shared" si="122"/>
        <v>8.0114907791703244E-2</v>
      </c>
      <c r="I805">
        <f t="shared" si="127"/>
        <v>1.1567809646651375</v>
      </c>
      <c r="J805">
        <f t="shared" si="128"/>
        <v>1.442534789815917E-4</v>
      </c>
      <c r="K805">
        <f t="shared" si="129"/>
        <v>3.207477788719161E-5</v>
      </c>
      <c r="L805">
        <f t="shared" si="130"/>
        <v>3.8470781430686725E-2</v>
      </c>
    </row>
    <row r="806" spans="2:12" x14ac:dyDescent="0.25">
      <c r="B806">
        <f t="shared" si="131"/>
        <v>0.30720000000000469</v>
      </c>
      <c r="C806">
        <f t="shared" si="123"/>
        <v>5.7809756917698503E-14</v>
      </c>
      <c r="D806">
        <f t="shared" si="124"/>
        <v>150593242.87739655</v>
      </c>
      <c r="E806">
        <f t="shared" si="125"/>
        <v>1.2795304690035465E-14</v>
      </c>
      <c r="F806">
        <f t="shared" si="126"/>
        <v>2.3109431526629168E-17</v>
      </c>
      <c r="G806">
        <f t="shared" si="121"/>
        <v>0.36131098073561557</v>
      </c>
      <c r="H806">
        <f t="shared" si="122"/>
        <v>7.9970654312721642E-2</v>
      </c>
      <c r="I806">
        <f t="shared" si="127"/>
        <v>1.1564986676468367</v>
      </c>
      <c r="J806">
        <f t="shared" si="128"/>
        <v>1.444339470414323E-4</v>
      </c>
      <c r="K806">
        <f t="shared" si="129"/>
        <v>3.2017112420885889E-5</v>
      </c>
      <c r="L806">
        <f t="shared" si="130"/>
        <v>3.8502798543107612E-2</v>
      </c>
    </row>
    <row r="807" spans="2:12" x14ac:dyDescent="0.25">
      <c r="B807">
        <f t="shared" si="131"/>
        <v>0.3076000000000047</v>
      </c>
      <c r="C807">
        <f t="shared" si="123"/>
        <v>5.7882453718323735E-14</v>
      </c>
      <c r="D807">
        <f t="shared" si="124"/>
        <v>150484107.2832692</v>
      </c>
      <c r="E807">
        <f t="shared" si="125"/>
        <v>1.2772195258508836E-14</v>
      </c>
      <c r="F807">
        <f t="shared" si="126"/>
        <v>2.3138442127205113E-17</v>
      </c>
      <c r="G807">
        <f t="shared" ref="G807:G870" si="132">C807/$C$19/$F$36</f>
        <v>0.3617653357395233</v>
      </c>
      <c r="H807">
        <f t="shared" ref="H807:H870" si="133">E807/$C$19/$F$36</f>
        <v>7.9826220365680212E-2</v>
      </c>
      <c r="I807">
        <f t="shared" si="127"/>
        <v>1.1562160174613503</v>
      </c>
      <c r="J807">
        <f t="shared" si="128"/>
        <v>1.4461526329503189E-4</v>
      </c>
      <c r="K807">
        <f t="shared" si="129"/>
        <v>3.1959374935681288E-5</v>
      </c>
      <c r="L807">
        <f t="shared" si="130"/>
        <v>3.8534757918043297E-2</v>
      </c>
    </row>
    <row r="808" spans="2:12" x14ac:dyDescent="0.25">
      <c r="B808">
        <f t="shared" si="131"/>
        <v>0.30800000000000471</v>
      </c>
      <c r="C808">
        <f t="shared" ref="C808:C871" si="134">((4*PI()*$C$6^2)/($C$16*D808^2))*(($C$11*$C$10*$C$12)/($C$13*$C$14))*($C$8^2/(4*PI()*$C$7))^2*((LN((2*$C$16*D808^2)/($C$9*(1-(D808/$C$4)^2))))-(D808/$C$4)^2)/$F$34</f>
        <v>5.7955493788095606E-14</v>
      </c>
      <c r="D808">
        <f t="shared" ref="D808:D871" si="135">$C$4*SQRT(1-(1/I808)^2)</f>
        <v>150374675.02377707</v>
      </c>
      <c r="E808">
        <f t="shared" ref="E808:E871" si="136">E807-F807</f>
        <v>1.2749056816381631E-14</v>
      </c>
      <c r="F808">
        <f t="shared" ref="F808:F871" si="137">(B808-B807)*(C808+C807)/2</f>
        <v>2.3167589501284529E-17</v>
      </c>
      <c r="G808">
        <f t="shared" si="132"/>
        <v>0.3622218361755975</v>
      </c>
      <c r="H808">
        <f t="shared" si="133"/>
        <v>7.9681605102385186E-2</v>
      </c>
      <c r="I808">
        <f t="shared" ref="I808:I871" si="138">(H808*$F$36/$F$35)/($C$4^2*$C$29)+1</f>
        <v>1.1559330124488045</v>
      </c>
      <c r="J808">
        <f t="shared" ref="J808:J871" si="139">(B808-B807)*(G807+G808)/2</f>
        <v>1.447974343830283E-4</v>
      </c>
      <c r="K808">
        <f t="shared" ref="K808:K871" si="140">(B808-B807)*(H808+H807)/2</f>
        <v>3.1901565093613997E-5</v>
      </c>
      <c r="L808">
        <f t="shared" si="130"/>
        <v>3.8566659483136909E-2</v>
      </c>
    </row>
    <row r="809" spans="2:12" x14ac:dyDescent="0.25">
      <c r="B809">
        <f t="shared" si="131"/>
        <v>0.30840000000000473</v>
      </c>
      <c r="C809">
        <f t="shared" si="134"/>
        <v>5.8028879827243683E-14</v>
      </c>
      <c r="D809">
        <f t="shared" si="135"/>
        <v>150264944.42108494</v>
      </c>
      <c r="E809">
        <f t="shared" si="136"/>
        <v>1.2725889226880347E-14</v>
      </c>
      <c r="F809">
        <f t="shared" si="137"/>
        <v>2.3196874723068523E-17</v>
      </c>
      <c r="G809">
        <f t="shared" si="132"/>
        <v>0.36268049892027299</v>
      </c>
      <c r="H809">
        <f t="shared" si="133"/>
        <v>7.9536807668002169E-2</v>
      </c>
      <c r="I809">
        <f t="shared" si="138"/>
        <v>1.1556496509363301</v>
      </c>
      <c r="J809">
        <f t="shared" si="139"/>
        <v>1.4498046701917825E-4</v>
      </c>
      <c r="K809">
        <f t="shared" si="140"/>
        <v>3.1843682554078382E-5</v>
      </c>
      <c r="L809">
        <f t="shared" ref="L809:L872" si="141">SUM(K809+L808)</f>
        <v>3.8598503165690988E-2</v>
      </c>
    </row>
    <row r="810" spans="2:12" x14ac:dyDescent="0.25">
      <c r="B810">
        <f t="shared" ref="B810:B873" si="142">B809+$B$39</f>
        <v>0.30880000000000474</v>
      </c>
      <c r="C810">
        <f t="shared" si="134"/>
        <v>5.8102614565870459E-14</v>
      </c>
      <c r="D810">
        <f t="shared" si="135"/>
        <v>150154913.78259939</v>
      </c>
      <c r="E810">
        <f t="shared" si="136"/>
        <v>1.2702692352157279E-14</v>
      </c>
      <c r="F810">
        <f t="shared" si="137"/>
        <v>2.3226298878623491E-17</v>
      </c>
      <c r="G810">
        <f t="shared" si="132"/>
        <v>0.36314134103669032</v>
      </c>
      <c r="H810">
        <f t="shared" si="133"/>
        <v>7.9391827200982978E-2</v>
      </c>
      <c r="I810">
        <f t="shared" si="138"/>
        <v>1.1553659312379194</v>
      </c>
      <c r="J810">
        <f t="shared" si="139"/>
        <v>1.4516436799139683E-4</v>
      </c>
      <c r="K810">
        <f t="shared" si="140"/>
        <v>3.1785726973797941E-5</v>
      </c>
      <c r="L810">
        <f t="shared" si="141"/>
        <v>3.8630288892664788E-2</v>
      </c>
    </row>
    <row r="811" spans="2:12" x14ac:dyDescent="0.25">
      <c r="B811">
        <f t="shared" si="142"/>
        <v>0.30920000000000475</v>
      </c>
      <c r="C811">
        <f t="shared" si="134"/>
        <v>5.8176700764378461E-14</v>
      </c>
      <c r="D811">
        <f t="shared" si="135"/>
        <v>150044581.40079144</v>
      </c>
      <c r="E811">
        <f t="shared" si="136"/>
        <v>1.2679466053278655E-14</v>
      </c>
      <c r="F811">
        <f t="shared" si="137"/>
        <v>2.3255863066050449E-17</v>
      </c>
      <c r="G811">
        <f t="shared" si="132"/>
        <v>0.36360437977736537</v>
      </c>
      <c r="H811">
        <f t="shared" si="133"/>
        <v>7.9246662832991588E-2</v>
      </c>
      <c r="I811">
        <f t="shared" si="138"/>
        <v>1.1550818516542809</v>
      </c>
      <c r="J811">
        <f t="shared" si="139"/>
        <v>1.4534914416281531E-4</v>
      </c>
      <c r="K811">
        <f t="shared" si="140"/>
        <v>3.1727698006795819E-5</v>
      </c>
      <c r="L811">
        <f t="shared" si="141"/>
        <v>3.8662016590671582E-2</v>
      </c>
    </row>
    <row r="812" spans="2:12" x14ac:dyDescent="0.25">
      <c r="B812">
        <f t="shared" si="142"/>
        <v>0.30960000000000476</v>
      </c>
      <c r="C812">
        <f t="shared" si="134"/>
        <v>5.8251141213904097E-14</v>
      </c>
      <c r="D812">
        <f t="shared" si="135"/>
        <v>149933945.55301738</v>
      </c>
      <c r="E812">
        <f t="shared" si="136"/>
        <v>1.2656210190212605E-14</v>
      </c>
      <c r="F812">
        <f t="shared" si="137"/>
        <v>2.328556839565718E-17</v>
      </c>
      <c r="G812">
        <f t="shared" si="132"/>
        <v>0.36406963258690056</v>
      </c>
      <c r="H812">
        <f t="shared" si="133"/>
        <v>7.9101313688828764E-2</v>
      </c>
      <c r="I812">
        <f t="shared" si="138"/>
        <v>1.1547974104726928</v>
      </c>
      <c r="J812">
        <f t="shared" si="139"/>
        <v>1.4553480247285738E-4</v>
      </c>
      <c r="K812">
        <f t="shared" si="140"/>
        <v>3.1669595304364978E-5</v>
      </c>
      <c r="L812">
        <f t="shared" si="141"/>
        <v>3.8693686185975948E-2</v>
      </c>
    </row>
    <row r="813" spans="2:12" x14ac:dyDescent="0.25">
      <c r="B813">
        <f t="shared" si="142"/>
        <v>0.31000000000000477</v>
      </c>
      <c r="C813">
        <f t="shared" si="134"/>
        <v>5.8325938736759635E-14</v>
      </c>
      <c r="D813">
        <f t="shared" si="135"/>
        <v>149823004.50133634</v>
      </c>
      <c r="E813">
        <f t="shared" si="136"/>
        <v>1.2632924621816948E-14</v>
      </c>
      <c r="F813">
        <f t="shared" si="137"/>
        <v>2.3315415990133411E-17</v>
      </c>
      <c r="G813">
        <f t="shared" si="132"/>
        <v>0.36453711710474768</v>
      </c>
      <c r="H813">
        <f t="shared" si="133"/>
        <v>7.895577888635591E-2</v>
      </c>
      <c r="I813">
        <f t="shared" si="138"/>
        <v>1.1545126059668527</v>
      </c>
      <c r="J813">
        <f t="shared" si="139"/>
        <v>1.4572134993833381E-4</v>
      </c>
      <c r="K813">
        <f t="shared" si="140"/>
        <v>3.1611418515037844E-5</v>
      </c>
      <c r="L813">
        <f t="shared" si="141"/>
        <v>3.8725297604490984E-2</v>
      </c>
    </row>
    <row r="814" spans="2:12" x14ac:dyDescent="0.25">
      <c r="B814">
        <f t="shared" si="142"/>
        <v>0.31040000000000478</v>
      </c>
      <c r="C814">
        <f t="shared" si="134"/>
        <v>5.8401096186883055E-14</v>
      </c>
      <c r="D814">
        <f t="shared" si="135"/>
        <v>149711756.49232489</v>
      </c>
      <c r="E814">
        <f t="shared" si="136"/>
        <v>1.2609609205826814E-14</v>
      </c>
      <c r="F814">
        <f t="shared" si="137"/>
        <v>2.3345406984729206E-17</v>
      </c>
      <c r="G814">
        <f t="shared" si="132"/>
        <v>0.36500685116801906</v>
      </c>
      <c r="H814">
        <f t="shared" si="133"/>
        <v>7.881005753641758E-2</v>
      </c>
      <c r="I814">
        <f t="shared" si="138"/>
        <v>1.1542274363967266</v>
      </c>
      <c r="J814">
        <f t="shared" si="139"/>
        <v>1.4590879365455751E-4</v>
      </c>
      <c r="K814">
        <f t="shared" si="140"/>
        <v>3.15531672845556E-5</v>
      </c>
      <c r="L814">
        <f t="shared" si="141"/>
        <v>3.8756850771775542E-2</v>
      </c>
    </row>
    <row r="815" spans="2:12" x14ac:dyDescent="0.25">
      <c r="B815">
        <f t="shared" si="142"/>
        <v>0.31080000000000479</v>
      </c>
      <c r="C815">
        <f t="shared" si="134"/>
        <v>5.8476616450295194E-14</v>
      </c>
      <c r="D815">
        <f t="shared" si="135"/>
        <v>149600199.75688952</v>
      </c>
      <c r="E815">
        <f t="shared" si="136"/>
        <v>1.2586263798842085E-14</v>
      </c>
      <c r="F815">
        <f t="shared" si="137"/>
        <v>2.3375542527436316E-17</v>
      </c>
      <c r="G815">
        <f t="shared" si="132"/>
        <v>0.36547885281434495</v>
      </c>
      <c r="H815">
        <f t="shared" si="133"/>
        <v>7.8664148742763021E-2</v>
      </c>
      <c r="I815">
        <f t="shared" si="138"/>
        <v>1.1539419000083959</v>
      </c>
      <c r="J815">
        <f t="shared" si="139"/>
        <v>1.46097140796477E-4</v>
      </c>
      <c r="K815">
        <f t="shared" si="140"/>
        <v>3.1494841255837019E-5</v>
      </c>
      <c r="L815">
        <f t="shared" si="141"/>
        <v>3.8788345613031378E-2</v>
      </c>
    </row>
    <row r="816" spans="2:12" x14ac:dyDescent="0.25">
      <c r="B816">
        <f t="shared" si="142"/>
        <v>0.31120000000000481</v>
      </c>
      <c r="C816">
        <f t="shared" si="134"/>
        <v>5.8552502445565809E-14</v>
      </c>
      <c r="D816">
        <f t="shared" si="135"/>
        <v>149488332.51007539</v>
      </c>
      <c r="E816">
        <f t="shared" si="136"/>
        <v>1.2562888256314648E-14</v>
      </c>
      <c r="F816">
        <f t="shared" si="137"/>
        <v>2.3405823779172872E-17</v>
      </c>
      <c r="G816">
        <f t="shared" si="132"/>
        <v>0.36595314028478632</v>
      </c>
      <c r="H816">
        <f t="shared" si="133"/>
        <v>7.8518051601966538E-2</v>
      </c>
      <c r="I816">
        <f t="shared" si="138"/>
        <v>1.1536559950339007</v>
      </c>
      <c r="J816">
        <f t="shared" si="139"/>
        <v>1.4628639861983045E-4</v>
      </c>
      <c r="K816">
        <f t="shared" si="140"/>
        <v>3.1436440068946814E-5</v>
      </c>
      <c r="L816">
        <f t="shared" si="141"/>
        <v>3.8819782053100327E-2</v>
      </c>
    </row>
    <row r="817" spans="2:12" x14ac:dyDescent="0.25">
      <c r="B817">
        <f t="shared" si="142"/>
        <v>0.31160000000000482</v>
      </c>
      <c r="C817">
        <f t="shared" si="134"/>
        <v>5.8628757124287713E-14</v>
      </c>
      <c r="D817">
        <f t="shared" si="135"/>
        <v>149376152.95087248</v>
      </c>
      <c r="E817">
        <f t="shared" si="136"/>
        <v>1.2539482432535476E-14</v>
      </c>
      <c r="F817">
        <f t="shared" si="137"/>
        <v>2.3436251913971376E-17</v>
      </c>
      <c r="G817">
        <f t="shared" si="132"/>
        <v>0.36642973202679818</v>
      </c>
      <c r="H817">
        <f t="shared" si="133"/>
        <v>7.837176520334671E-2</v>
      </c>
      <c r="I817">
        <f t="shared" si="138"/>
        <v>1.1533697196910813</v>
      </c>
      <c r="J817">
        <f t="shared" si="139"/>
        <v>1.4647657446232109E-4</v>
      </c>
      <c r="K817">
        <f t="shared" si="140"/>
        <v>3.1377963361063551E-5</v>
      </c>
      <c r="L817">
        <f t="shared" si="141"/>
        <v>3.885116001646139E-2</v>
      </c>
    </row>
    <row r="818" spans="2:12" x14ac:dyDescent="0.25">
      <c r="B818">
        <f t="shared" si="142"/>
        <v>0.31200000000000483</v>
      </c>
      <c r="C818">
        <f t="shared" si="134"/>
        <v>5.870538347155876E-14</v>
      </c>
      <c r="D818">
        <f t="shared" si="135"/>
        <v>149263659.26201919</v>
      </c>
      <c r="E818">
        <f t="shared" si="136"/>
        <v>1.2516046180621504E-14</v>
      </c>
      <c r="F818">
        <f t="shared" si="137"/>
        <v>2.3466828119169964E-17</v>
      </c>
      <c r="G818">
        <f t="shared" si="132"/>
        <v>0.36690864669724221</v>
      </c>
      <c r="H818">
        <f t="shared" si="133"/>
        <v>7.8225288628884393E-2</v>
      </c>
      <c r="I818">
        <f t="shared" si="138"/>
        <v>1.1530830721834195</v>
      </c>
      <c r="J818">
        <f t="shared" si="139"/>
        <v>1.4666767574481228E-4</v>
      </c>
      <c r="K818">
        <f t="shared" si="140"/>
        <v>3.1319410766447118E-5</v>
      </c>
      <c r="L818">
        <f t="shared" si="141"/>
        <v>3.8882479427227841E-2</v>
      </c>
    </row>
    <row r="819" spans="2:12" x14ac:dyDescent="0.25">
      <c r="B819">
        <f t="shared" si="142"/>
        <v>0.31240000000000484</v>
      </c>
      <c r="C819">
        <f t="shared" si="134"/>
        <v>5.8782384506473594E-14</v>
      </c>
      <c r="D819">
        <f t="shared" si="135"/>
        <v>149150849.60980192</v>
      </c>
      <c r="E819">
        <f t="shared" si="136"/>
        <v>1.2492579352502335E-14</v>
      </c>
      <c r="F819">
        <f t="shared" si="137"/>
        <v>2.3497553595607141E-17</v>
      </c>
      <c r="G819">
        <f t="shared" si="132"/>
        <v>0.36738990316545994</v>
      </c>
      <c r="H819">
        <f t="shared" si="133"/>
        <v>7.8078620953139583E-2</v>
      </c>
      <c r="I819">
        <f t="shared" si="138"/>
        <v>1.1527960506998742</v>
      </c>
      <c r="J819">
        <f t="shared" si="139"/>
        <v>1.4685970997254465E-4</v>
      </c>
      <c r="K819">
        <f t="shared" si="140"/>
        <v>3.126078191640569E-5</v>
      </c>
      <c r="L819">
        <f t="shared" si="141"/>
        <v>3.8913740209144246E-2</v>
      </c>
    </row>
    <row r="820" spans="2:12" x14ac:dyDescent="0.25">
      <c r="B820">
        <f t="shared" si="142"/>
        <v>0.31280000000000485</v>
      </c>
      <c r="C820">
        <f t="shared" si="134"/>
        <v>5.8859763282623013E-14</v>
      </c>
      <c r="D820">
        <f t="shared" si="135"/>
        <v>149037722.14385265</v>
      </c>
      <c r="E820">
        <f t="shared" si="136"/>
        <v>1.2469081798906728E-14</v>
      </c>
      <c r="F820">
        <f t="shared" si="137"/>
        <v>2.3528429557819994E-17</v>
      </c>
      <c r="G820">
        <f t="shared" si="132"/>
        <v>0.36787352051639377</v>
      </c>
      <c r="H820">
        <f t="shared" si="133"/>
        <v>7.7931761243167044E-2</v>
      </c>
      <c r="I820">
        <f t="shared" si="138"/>
        <v>1.1525086534147173</v>
      </c>
      <c r="J820">
        <f t="shared" si="139"/>
        <v>1.4705268473637494E-4</v>
      </c>
      <c r="K820">
        <f t="shared" si="140"/>
        <v>3.1202076439262225E-5</v>
      </c>
      <c r="L820">
        <f t="shared" si="141"/>
        <v>3.8944942285583511E-2</v>
      </c>
    </row>
    <row r="821" spans="2:12" x14ac:dyDescent="0.25">
      <c r="B821">
        <f t="shared" si="142"/>
        <v>0.31320000000000486</v>
      </c>
      <c r="C821">
        <f t="shared" si="134"/>
        <v>5.8937522888603586E-14</v>
      </c>
      <c r="D821">
        <f t="shared" si="135"/>
        <v>148924274.99694201</v>
      </c>
      <c r="E821">
        <f t="shared" si="136"/>
        <v>1.2445553369348908E-14</v>
      </c>
      <c r="F821">
        <f t="shared" si="137"/>
        <v>2.3559457234245993E-17</v>
      </c>
      <c r="G821">
        <f t="shared" si="132"/>
        <v>0.36835951805377237</v>
      </c>
      <c r="H821">
        <f t="shared" si="133"/>
        <v>7.7784708558430657E-2</v>
      </c>
      <c r="I821">
        <f t="shared" si="138"/>
        <v>1.1522208784873653</v>
      </c>
      <c r="J821">
        <f t="shared" si="139"/>
        <v>1.4724660771403742E-4</v>
      </c>
      <c r="K821">
        <f t="shared" si="140"/>
        <v>3.1143293960320431E-5</v>
      </c>
      <c r="L821">
        <f t="shared" si="141"/>
        <v>3.897608557954383E-2</v>
      </c>
    </row>
    <row r="822" spans="2:12" x14ac:dyDescent="0.25">
      <c r="B822">
        <f t="shared" si="142"/>
        <v>0.31360000000000487</v>
      </c>
      <c r="C822">
        <f t="shared" si="134"/>
        <v>5.9015666448535375E-14</v>
      </c>
      <c r="D822">
        <f t="shared" si="135"/>
        <v>148810506.28477061</v>
      </c>
      <c r="E822">
        <f t="shared" si="136"/>
        <v>1.2421993912114661E-14</v>
      </c>
      <c r="F822">
        <f t="shared" si="137"/>
        <v>2.3590637867428466E-17</v>
      </c>
      <c r="G822">
        <f t="shared" si="132"/>
        <v>0.36884791530334604</v>
      </c>
      <c r="H822">
        <f t="shared" si="133"/>
        <v>7.7637461950716621E-2</v>
      </c>
      <c r="I822">
        <f t="shared" si="138"/>
        <v>1.1519327240622101</v>
      </c>
      <c r="J822">
        <f t="shared" si="139"/>
        <v>1.474414866714279E-4</v>
      </c>
      <c r="K822">
        <f t="shared" si="140"/>
        <v>3.1084434101830345E-5</v>
      </c>
      <c r="L822">
        <f t="shared" si="141"/>
        <v>3.9007170013645662E-2</v>
      </c>
    </row>
    <row r="823" spans="2:12" x14ac:dyDescent="0.25">
      <c r="B823">
        <f t="shared" si="142"/>
        <v>0.31400000000000489</v>
      </c>
      <c r="C823">
        <f t="shared" si="134"/>
        <v>5.9094197122589817E-14</v>
      </c>
      <c r="D823">
        <f t="shared" si="135"/>
        <v>148696414.10575584</v>
      </c>
      <c r="E823">
        <f t="shared" si="136"/>
        <v>1.2398403274247233E-14</v>
      </c>
      <c r="F823">
        <f t="shared" si="137"/>
        <v>2.3621972714225716E-17</v>
      </c>
      <c r="G823">
        <f t="shared" si="132"/>
        <v>0.36933873201618633</v>
      </c>
      <c r="H823">
        <f t="shared" si="133"/>
        <v>7.7490020464045198E-2</v>
      </c>
      <c r="I823">
        <f t="shared" si="138"/>
        <v>1.1516441882684463</v>
      </c>
      <c r="J823">
        <f t="shared" si="139"/>
        <v>1.4763732946391071E-4</v>
      </c>
      <c r="K823">
        <f t="shared" si="140"/>
        <v>3.1025496482953255E-5</v>
      </c>
      <c r="L823">
        <f t="shared" si="141"/>
        <v>3.9038195510128618E-2</v>
      </c>
    </row>
    <row r="824" spans="2:12" x14ac:dyDescent="0.25">
      <c r="B824">
        <f t="shared" si="142"/>
        <v>0.3144000000000049</v>
      </c>
      <c r="C824">
        <f t="shared" si="134"/>
        <v>5.9173118107527E-14</v>
      </c>
      <c r="D824">
        <f t="shared" si="135"/>
        <v>148581996.5408158</v>
      </c>
      <c r="E824">
        <f t="shared" si="136"/>
        <v>1.2374781301533007E-14</v>
      </c>
      <c r="F824">
        <f t="shared" si="137"/>
        <v>2.365346304602404E-17</v>
      </c>
      <c r="G824">
        <f t="shared" si="132"/>
        <v>0.36983198817204371</v>
      </c>
      <c r="H824">
        <f t="shared" si="133"/>
        <v>7.7342383134581277E-2</v>
      </c>
      <c r="I824">
        <f t="shared" si="138"/>
        <v>1.151355269219895</v>
      </c>
      <c r="J824">
        <f t="shared" si="139"/>
        <v>1.4783414403765025E-4</v>
      </c>
      <c r="K824">
        <f t="shared" si="140"/>
        <v>3.0966480719726187E-5</v>
      </c>
      <c r="L824">
        <f t="shared" si="141"/>
        <v>3.9069161990848346E-2</v>
      </c>
    </row>
    <row r="825" spans="2:12" x14ac:dyDescent="0.25">
      <c r="B825">
        <f t="shared" si="142"/>
        <v>0.31480000000000491</v>
      </c>
      <c r="C825">
        <f t="shared" si="134"/>
        <v>5.9252432637242436E-14</v>
      </c>
      <c r="D825">
        <f t="shared" si="135"/>
        <v>148467251.65315023</v>
      </c>
      <c r="E825">
        <f t="shared" si="136"/>
        <v>1.2351127838486983E-14</v>
      </c>
      <c r="F825">
        <f t="shared" si="137"/>
        <v>2.368511014895457E-17</v>
      </c>
      <c r="G825">
        <f t="shared" si="132"/>
        <v>0.37032770398276521</v>
      </c>
      <c r="H825">
        <f t="shared" si="133"/>
        <v>7.7194548990543635E-2</v>
      </c>
      <c r="I825">
        <f t="shared" si="138"/>
        <v>1.1510659650148285</v>
      </c>
      <c r="J825">
        <f t="shared" si="139"/>
        <v>1.4803193843096601E-4</v>
      </c>
      <c r="K825">
        <f t="shared" si="140"/>
        <v>3.0907386425025869E-5</v>
      </c>
      <c r="L825">
        <f t="shared" si="141"/>
        <v>3.9100069377273373E-2</v>
      </c>
    </row>
    <row r="826" spans="2:12" x14ac:dyDescent="0.25">
      <c r="B826">
        <f t="shared" si="142"/>
        <v>0.31520000000000492</v>
      </c>
      <c r="C826">
        <f t="shared" si="134"/>
        <v>5.9332143983324632E-14</v>
      </c>
      <c r="D826">
        <f t="shared" si="135"/>
        <v>148352177.48801678</v>
      </c>
      <c r="E826">
        <f t="shared" si="136"/>
        <v>1.2327442728338029E-14</v>
      </c>
      <c r="F826">
        <f t="shared" si="137"/>
        <v>2.3716915324114095E-17</v>
      </c>
      <c r="G826">
        <f t="shared" si="132"/>
        <v>0.37082589989577891</v>
      </c>
      <c r="H826">
        <f t="shared" si="133"/>
        <v>7.704651705211267E-2</v>
      </c>
      <c r="I826">
        <f t="shared" si="138"/>
        <v>1.1507762737357869</v>
      </c>
      <c r="J826">
        <f t="shared" si="139"/>
        <v>1.4823072077571308E-4</v>
      </c>
      <c r="K826">
        <f t="shared" si="140"/>
        <v>3.0848213208532142E-5</v>
      </c>
      <c r="L826">
        <f t="shared" si="141"/>
        <v>3.9130917590481908E-2</v>
      </c>
    </row>
    <row r="827" spans="2:12" x14ac:dyDescent="0.25">
      <c r="B827">
        <f t="shared" si="142"/>
        <v>0.31560000000000493</v>
      </c>
      <c r="C827">
        <f t="shared" si="134"/>
        <v>5.9412255455622002E-14</v>
      </c>
      <c r="D827">
        <f t="shared" si="135"/>
        <v>148236772.07250527</v>
      </c>
      <c r="E827">
        <f t="shared" si="136"/>
        <v>1.2303725813013914E-14</v>
      </c>
      <c r="F827">
        <f t="shared" si="137"/>
        <v>2.3748879887790011E-17</v>
      </c>
      <c r="G827">
        <f t="shared" si="132"/>
        <v>0.37132659659763745</v>
      </c>
      <c r="H827">
        <f t="shared" si="133"/>
        <v>7.6898286331336954E-2</v>
      </c>
      <c r="I827">
        <f t="shared" si="138"/>
        <v>1.1504861934493984</v>
      </c>
      <c r="J827">
        <f t="shared" si="139"/>
        <v>1.4843049929868751E-4</v>
      </c>
      <c r="K827">
        <f t="shared" si="140"/>
        <v>3.078896067669081E-5</v>
      </c>
      <c r="L827">
        <f t="shared" si="141"/>
        <v>3.9161706551158595E-2</v>
      </c>
    </row>
    <row r="828" spans="2:12" x14ac:dyDescent="0.25">
      <c r="B828">
        <f t="shared" si="142"/>
        <v>0.31600000000000494</v>
      </c>
      <c r="C828">
        <f t="shared" si="134"/>
        <v>5.9492770402821156E-14</v>
      </c>
      <c r="D828">
        <f t="shared" si="135"/>
        <v>148121033.41530651</v>
      </c>
      <c r="E828">
        <f t="shared" si="136"/>
        <v>1.2279976933126123E-14</v>
      </c>
      <c r="F828">
        <f t="shared" si="137"/>
        <v>2.3781005171689314E-17</v>
      </c>
      <c r="G828">
        <f t="shared" si="132"/>
        <v>0.37182981501763218</v>
      </c>
      <c r="H828">
        <f t="shared" si="133"/>
        <v>7.6749855832038263E-2</v>
      </c>
      <c r="I828">
        <f t="shared" si="138"/>
        <v>1.15019572220619</v>
      </c>
      <c r="J828">
        <f t="shared" si="139"/>
        <v>1.4863128232305817E-4</v>
      </c>
      <c r="K828">
        <f t="shared" si="140"/>
        <v>3.0729628432675923E-5</v>
      </c>
      <c r="L828">
        <f t="shared" si="141"/>
        <v>3.919243617959127E-2</v>
      </c>
    </row>
    <row r="829" spans="2:12" x14ac:dyDescent="0.25">
      <c r="B829">
        <f t="shared" si="142"/>
        <v>0.31640000000000496</v>
      </c>
      <c r="C829">
        <f t="shared" si="134"/>
        <v>5.9573692213035065E-14</v>
      </c>
      <c r="D829">
        <f t="shared" si="135"/>
        <v>148004959.50647941</v>
      </c>
      <c r="E829">
        <f t="shared" si="136"/>
        <v>1.2256195927954435E-14</v>
      </c>
      <c r="F829">
        <f t="shared" si="137"/>
        <v>2.3813292523171927E-17</v>
      </c>
      <c r="G829">
        <f t="shared" si="132"/>
        <v>0.37233557633146913</v>
      </c>
      <c r="H829">
        <f t="shared" si="133"/>
        <v>7.6601224549715199E-2</v>
      </c>
      <c r="I829">
        <f t="shared" si="138"/>
        <v>1.1499048580404019</v>
      </c>
      <c r="J829">
        <f t="shared" si="139"/>
        <v>1.4883307826982453E-4</v>
      </c>
      <c r="K829">
        <f t="shared" si="140"/>
        <v>3.0670216076351571E-5</v>
      </c>
      <c r="L829">
        <f t="shared" si="141"/>
        <v>3.9223106395667624E-2</v>
      </c>
    </row>
    <row r="830" spans="2:12" x14ac:dyDescent="0.25">
      <c r="B830">
        <f t="shared" si="142"/>
        <v>0.31680000000000497</v>
      </c>
      <c r="C830">
        <f t="shared" si="134"/>
        <v>5.9655024314402882E-14</v>
      </c>
      <c r="D830">
        <f t="shared" si="135"/>
        <v>147888548.31721246</v>
      </c>
      <c r="E830">
        <f t="shared" si="136"/>
        <v>1.2232382635431262E-14</v>
      </c>
      <c r="F830">
        <f t="shared" si="137"/>
        <v>2.3845743305488273E-17</v>
      </c>
      <c r="G830">
        <f t="shared" si="132"/>
        <v>0.37284390196501793</v>
      </c>
      <c r="H830">
        <f t="shared" si="133"/>
        <v>7.6452391471445391E-2</v>
      </c>
      <c r="I830">
        <f t="shared" si="138"/>
        <v>1.1496135989697942</v>
      </c>
      <c r="J830">
        <f t="shared" si="139"/>
        <v>1.4903589565930169E-4</v>
      </c>
      <c r="K830">
        <f t="shared" si="140"/>
        <v>3.0610723204232991E-5</v>
      </c>
      <c r="L830">
        <f t="shared" si="141"/>
        <v>3.9253717118871857E-2</v>
      </c>
    </row>
    <row r="831" spans="2:12" x14ac:dyDescent="0.25">
      <c r="B831">
        <f t="shared" si="142"/>
        <v>0.31720000000000498</v>
      </c>
      <c r="C831">
        <f t="shared" si="134"/>
        <v>5.973677017570032E-14</v>
      </c>
      <c r="D831">
        <f t="shared" si="135"/>
        <v>147771797.79958302</v>
      </c>
      <c r="E831">
        <f t="shared" si="136"/>
        <v>1.2208536892125774E-14</v>
      </c>
      <c r="F831">
        <f t="shared" si="137"/>
        <v>2.3878358898021323E-17</v>
      </c>
      <c r="G831">
        <f t="shared" si="132"/>
        <v>0.373354813598127</v>
      </c>
      <c r="H831">
        <f t="shared" si="133"/>
        <v>7.6303355575786089E-2</v>
      </c>
      <c r="I831">
        <f t="shared" si="138"/>
        <v>1.1493219429954538</v>
      </c>
      <c r="J831">
        <f t="shared" si="139"/>
        <v>1.4923974311263326E-4</v>
      </c>
      <c r="K831">
        <f t="shared" si="140"/>
        <v>3.0551149409447175E-5</v>
      </c>
      <c r="L831">
        <f t="shared" si="141"/>
        <v>3.9284268268281304E-2</v>
      </c>
    </row>
    <row r="832" spans="2:12" x14ac:dyDescent="0.25">
      <c r="B832">
        <f t="shared" si="142"/>
        <v>0.31760000000000499</v>
      </c>
      <c r="C832">
        <f t="shared" si="134"/>
        <v>5.9818933306962263E-14</v>
      </c>
      <c r="D832">
        <f t="shared" si="135"/>
        <v>147654705.88631082</v>
      </c>
      <c r="E832">
        <f t="shared" si="136"/>
        <v>1.2184658533227753E-14</v>
      </c>
      <c r="F832">
        <f t="shared" si="137"/>
        <v>2.3911140696533202E-17</v>
      </c>
      <c r="G832">
        <f t="shared" si="132"/>
        <v>0.37386833316851414</v>
      </c>
      <c r="H832">
        <f t="shared" si="133"/>
        <v>7.6154115832673439E-2</v>
      </c>
      <c r="I832">
        <f t="shared" si="138"/>
        <v>1.1490298881015952</v>
      </c>
      <c r="J832">
        <f t="shared" si="139"/>
        <v>1.4944462935333251E-4</v>
      </c>
      <c r="K832">
        <f t="shared" si="140"/>
        <v>3.0491494281692778E-5</v>
      </c>
      <c r="L832">
        <f t="shared" si="141"/>
        <v>3.9314759762562997E-2</v>
      </c>
    </row>
    <row r="833" spans="2:12" x14ac:dyDescent="0.25">
      <c r="B833">
        <f t="shared" si="142"/>
        <v>0.318000000000005</v>
      </c>
      <c r="C833">
        <f t="shared" si="134"/>
        <v>5.9901517260115903E-14</v>
      </c>
      <c r="D833">
        <f t="shared" si="135"/>
        <v>147537270.49050978</v>
      </c>
      <c r="E833">
        <f t="shared" si="136"/>
        <v>1.2160747392531219E-14</v>
      </c>
      <c r="F833">
        <f t="shared" si="137"/>
        <v>2.394409011341632E-17</v>
      </c>
      <c r="G833">
        <f t="shared" si="132"/>
        <v>0.3743844828757244</v>
      </c>
      <c r="H833">
        <f t="shared" si="133"/>
        <v>7.600467120332012E-2</v>
      </c>
      <c r="I833">
        <f t="shared" si="138"/>
        <v>1.1487374322553632</v>
      </c>
      <c r="J833">
        <f t="shared" si="139"/>
        <v>1.4965056320885198E-4</v>
      </c>
      <c r="K833">
        <f t="shared" si="140"/>
        <v>3.0431757407199585E-5</v>
      </c>
      <c r="L833">
        <f t="shared" si="141"/>
        <v>3.9345191519970193E-2</v>
      </c>
    </row>
    <row r="834" spans="2:12" x14ac:dyDescent="0.25">
      <c r="B834">
        <f t="shared" si="142"/>
        <v>0.31840000000000501</v>
      </c>
      <c r="C834">
        <f t="shared" si="134"/>
        <v>5.9984525629627375E-14</v>
      </c>
      <c r="D834">
        <f t="shared" si="135"/>
        <v>147419489.50543314</v>
      </c>
      <c r="E834">
        <f t="shared" si="136"/>
        <v>1.2136803302417802E-14</v>
      </c>
      <c r="F834">
        <f t="shared" si="137"/>
        <v>2.3977208577949339E-17</v>
      </c>
      <c r="G834">
        <f t="shared" si="132"/>
        <v>0.37490328518517108</v>
      </c>
      <c r="H834">
        <f t="shared" si="133"/>
        <v>7.5855020640111251E-2</v>
      </c>
      <c r="I834">
        <f t="shared" si="138"/>
        <v>1.148444573406626</v>
      </c>
      <c r="J834">
        <f t="shared" si="139"/>
        <v>1.498575536121834E-4</v>
      </c>
      <c r="K834">
        <f t="shared" si="140"/>
        <v>3.0371938368687144E-5</v>
      </c>
      <c r="L834">
        <f t="shared" si="141"/>
        <v>3.9375563458338883E-2</v>
      </c>
    </row>
    <row r="835" spans="2:12" x14ac:dyDescent="0.25">
      <c r="B835">
        <f t="shared" si="142"/>
        <v>0.31880000000000502</v>
      </c>
      <c r="C835">
        <f t="shared" si="134"/>
        <v>6.0067962053158904E-14</v>
      </c>
      <c r="D835">
        <f t="shared" si="135"/>
        <v>147301360.80421698</v>
      </c>
      <c r="E835">
        <f t="shared" si="136"/>
        <v>1.2112826093839854E-14</v>
      </c>
      <c r="F835">
        <f t="shared" si="137"/>
        <v>2.4010497536557941E-17</v>
      </c>
      <c r="G835">
        <f t="shared" si="132"/>
        <v>0.37542476283224313</v>
      </c>
      <c r="H835">
        <f t="shared" si="133"/>
        <v>7.5705163086499078E-2</v>
      </c>
      <c r="I835">
        <f t="shared" si="138"/>
        <v>1.1481513094877713</v>
      </c>
      <c r="J835">
        <f t="shared" si="139"/>
        <v>1.5006560960348714E-4</v>
      </c>
      <c r="K835">
        <f t="shared" si="140"/>
        <v>3.0312036745322938E-5</v>
      </c>
      <c r="L835">
        <f t="shared" si="141"/>
        <v>3.9405875495084203E-2</v>
      </c>
    </row>
    <row r="836" spans="2:12" x14ac:dyDescent="0.25">
      <c r="B836">
        <f t="shared" si="142"/>
        <v>0.31920000000000504</v>
      </c>
      <c r="C836">
        <f t="shared" si="134"/>
        <v>6.0151830212239858E-14</v>
      </c>
      <c r="D836">
        <f t="shared" si="135"/>
        <v>147182882.23961756</v>
      </c>
      <c r="E836">
        <f t="shared" si="136"/>
        <v>1.2088815596303296E-14</v>
      </c>
      <c r="F836">
        <f t="shared" si="137"/>
        <v>2.4043958453080441E-17</v>
      </c>
      <c r="G836">
        <f t="shared" si="132"/>
        <v>0.3759489388264991</v>
      </c>
      <c r="H836">
        <f t="shared" si="133"/>
        <v>7.5555097476895594E-2</v>
      </c>
      <c r="I836">
        <f t="shared" si="138"/>
        <v>1.1478576384134955</v>
      </c>
      <c r="J836">
        <f t="shared" si="139"/>
        <v>1.5027474033175276E-4</v>
      </c>
      <c r="K836">
        <f t="shared" si="140"/>
        <v>3.02520521126798E-5</v>
      </c>
      <c r="L836">
        <f t="shared" si="141"/>
        <v>3.9436127547196879E-2</v>
      </c>
    </row>
    <row r="837" spans="2:12" x14ac:dyDescent="0.25">
      <c r="B837">
        <f t="shared" si="142"/>
        <v>0.31960000000000505</v>
      </c>
      <c r="C837">
        <f t="shared" si="134"/>
        <v>6.0236133832949748E-14</v>
      </c>
      <c r="D837">
        <f t="shared" si="135"/>
        <v>147064051.64374518</v>
      </c>
      <c r="E837">
        <f t="shared" si="136"/>
        <v>1.2064771637850216E-14</v>
      </c>
      <c r="F837">
        <f t="shared" si="137"/>
        <v>2.4077592809038611E-17</v>
      </c>
      <c r="G837">
        <f t="shared" si="132"/>
        <v>0.37647583645593591</v>
      </c>
      <c r="H837">
        <f t="shared" si="133"/>
        <v>7.5404822736563848E-2</v>
      </c>
      <c r="I837">
        <f t="shared" si="138"/>
        <v>1.1475635580805907</v>
      </c>
      <c r="J837">
        <f t="shared" si="139"/>
        <v>1.5048495505649132E-4</v>
      </c>
      <c r="K837">
        <f t="shared" si="140"/>
        <v>3.0191984042692752E-5</v>
      </c>
      <c r="L837">
        <f t="shared" si="141"/>
        <v>3.9466319531239573E-2</v>
      </c>
    </row>
    <row r="838" spans="2:12" x14ac:dyDescent="0.25">
      <c r="B838">
        <f t="shared" si="142"/>
        <v>0.32000000000000506</v>
      </c>
      <c r="C838">
        <f t="shared" si="134"/>
        <v>6.0320876686614683E-14</v>
      </c>
      <c r="D838">
        <f t="shared" si="135"/>
        <v>146944866.82779372</v>
      </c>
      <c r="E838">
        <f t="shared" si="136"/>
        <v>1.2040694045041177E-14</v>
      </c>
      <c r="F838">
        <f t="shared" si="137"/>
        <v>2.4111402103913576E-17</v>
      </c>
      <c r="G838">
        <f t="shared" si="132"/>
        <v>0.37700547929134176</v>
      </c>
      <c r="H838">
        <f t="shared" si="133"/>
        <v>7.5254337781507349E-2</v>
      </c>
      <c r="I838">
        <f t="shared" si="138"/>
        <v>1.1472690663677287</v>
      </c>
      <c r="J838">
        <f t="shared" si="139"/>
        <v>1.5069626314945987E-4</v>
      </c>
      <c r="K838">
        <f t="shared" si="140"/>
        <v>3.0131832103615107E-5</v>
      </c>
      <c r="L838">
        <f t="shared" si="141"/>
        <v>3.9496451363343191E-2</v>
      </c>
    </row>
    <row r="839" spans="2:12" x14ac:dyDescent="0.25">
      <c r="B839">
        <f t="shared" si="142"/>
        <v>0.32040000000000507</v>
      </c>
      <c r="C839">
        <f t="shared" si="134"/>
        <v>6.0406062590516782E-14</v>
      </c>
      <c r="D839">
        <f t="shared" si="135"/>
        <v>146825325.58176541</v>
      </c>
      <c r="E839">
        <f t="shared" si="136"/>
        <v>1.2016582642937264E-14</v>
      </c>
      <c r="F839">
        <f t="shared" si="137"/>
        <v>2.4145387855426985E-17</v>
      </c>
      <c r="G839">
        <f t="shared" si="132"/>
        <v>0.37753789119072984</v>
      </c>
      <c r="H839">
        <f t="shared" si="133"/>
        <v>7.5103641518357897E-2</v>
      </c>
      <c r="I839">
        <f t="shared" si="138"/>
        <v>1.1469741611352418</v>
      </c>
      <c r="J839">
        <f t="shared" si="139"/>
        <v>1.5090867409641866E-4</v>
      </c>
      <c r="K839">
        <f t="shared" si="140"/>
        <v>3.0071595859973911E-5</v>
      </c>
      <c r="L839">
        <f t="shared" si="141"/>
        <v>3.9526522959203163E-2</v>
      </c>
    </row>
    <row r="840" spans="2:12" x14ac:dyDescent="0.25">
      <c r="B840">
        <f t="shared" si="142"/>
        <v>0.32080000000000508</v>
      </c>
      <c r="C840">
        <f t="shared" si="134"/>
        <v>6.0491695408618053E-14</v>
      </c>
      <c r="D840">
        <f t="shared" si="135"/>
        <v>146705425.67419073</v>
      </c>
      <c r="E840">
        <f t="shared" si="136"/>
        <v>1.1992437255081837E-14</v>
      </c>
      <c r="F840">
        <f t="shared" si="137"/>
        <v>2.4179551599827659E-17</v>
      </c>
      <c r="G840">
        <f t="shared" si="132"/>
        <v>0.37807309630386282</v>
      </c>
      <c r="H840">
        <f t="shared" si="133"/>
        <v>7.495273284426146E-2</v>
      </c>
      <c r="I840">
        <f t="shared" si="138"/>
        <v>1.1466788402248977</v>
      </c>
      <c r="J840">
        <f t="shared" si="139"/>
        <v>1.5112219749892285E-4</v>
      </c>
      <c r="K840">
        <f t="shared" si="140"/>
        <v>3.0011274872524733E-5</v>
      </c>
      <c r="L840">
        <f t="shared" si="141"/>
        <v>3.9556534234075687E-2</v>
      </c>
    </row>
    <row r="841" spans="2:12" x14ac:dyDescent="0.25">
      <c r="B841">
        <f t="shared" si="142"/>
        <v>0.32120000000000509</v>
      </c>
      <c r="C841">
        <f t="shared" si="134"/>
        <v>6.057777905229722E-14</v>
      </c>
      <c r="D841">
        <f t="shared" si="135"/>
        <v>146585164.85184416</v>
      </c>
      <c r="E841">
        <f t="shared" si="136"/>
        <v>1.196825770348201E-14</v>
      </c>
      <c r="F841">
        <f t="shared" si="137"/>
        <v>2.421389489218375E-17</v>
      </c>
      <c r="G841">
        <f t="shared" si="132"/>
        <v>0.37861111907685757</v>
      </c>
      <c r="H841">
        <f t="shared" si="133"/>
        <v>7.4801610646762551E-2</v>
      </c>
      <c r="I841">
        <f t="shared" si="138"/>
        <v>1.1463831014596755</v>
      </c>
      <c r="J841">
        <f t="shared" si="139"/>
        <v>1.5133684307614841E-4</v>
      </c>
      <c r="K841">
        <f t="shared" si="140"/>
        <v>2.9950868698205661E-5</v>
      </c>
      <c r="L841">
        <f t="shared" si="141"/>
        <v>3.9586485102773891E-2</v>
      </c>
    </row>
    <row r="842" spans="2:12" x14ac:dyDescent="0.25">
      <c r="B842">
        <f t="shared" si="142"/>
        <v>0.3216000000000051</v>
      </c>
      <c r="C842">
        <f t="shared" si="134"/>
        <v>6.0664317481101303E-14</v>
      </c>
      <c r="D842">
        <f t="shared" si="135"/>
        <v>146464540.83945549</v>
      </c>
      <c r="E842">
        <f t="shared" si="136"/>
        <v>1.1944043808589826E-14</v>
      </c>
      <c r="F842">
        <f t="shared" si="137"/>
        <v>2.4248419306680403E-17</v>
      </c>
      <c r="G842">
        <f t="shared" si="132"/>
        <v>0.37915198425688307</v>
      </c>
      <c r="H842">
        <f t="shared" si="133"/>
        <v>7.4650273803686398E-2</v>
      </c>
      <c r="I842">
        <f t="shared" si="138"/>
        <v>1.1460869426435343</v>
      </c>
      <c r="J842">
        <f t="shared" si="139"/>
        <v>1.5155262066675248E-4</v>
      </c>
      <c r="K842">
        <f t="shared" si="140"/>
        <v>2.9890376890090643E-5</v>
      </c>
      <c r="L842">
        <f t="shared" si="141"/>
        <v>3.9616375479663984E-2</v>
      </c>
    </row>
    <row r="843" spans="2:12" x14ac:dyDescent="0.25">
      <c r="B843">
        <f t="shared" si="142"/>
        <v>0.32200000000000512</v>
      </c>
      <c r="C843">
        <f t="shared" si="134"/>
        <v>6.0751314703512299E-14</v>
      </c>
      <c r="D843">
        <f t="shared" si="135"/>
        <v>146343551.33941463</v>
      </c>
      <c r="E843">
        <f t="shared" si="136"/>
        <v>1.1919795389283145E-14</v>
      </c>
      <c r="F843">
        <f t="shared" si="137"/>
        <v>2.4283126436923415E-17</v>
      </c>
      <c r="G843">
        <f t="shared" si="132"/>
        <v>0.37969571689695186</v>
      </c>
      <c r="H843">
        <f t="shared" si="133"/>
        <v>7.4498721183019645E-2</v>
      </c>
      <c r="I843">
        <f t="shared" si="138"/>
        <v>1.1457903615611791</v>
      </c>
      <c r="J843">
        <f t="shared" si="139"/>
        <v>1.5176954023077134E-4</v>
      </c>
      <c r="K843">
        <f t="shared" si="140"/>
        <v>2.9829798997342059E-5</v>
      </c>
      <c r="L843">
        <f t="shared" si="141"/>
        <v>3.9646205278661327E-2</v>
      </c>
    </row>
    <row r="844" spans="2:12" x14ac:dyDescent="0.25">
      <c r="B844">
        <f t="shared" si="142"/>
        <v>0.32240000000000513</v>
      </c>
      <c r="C844">
        <f t="shared" si="134"/>
        <v>6.0838774777728111E-14</v>
      </c>
      <c r="D844">
        <f t="shared" si="135"/>
        <v>146222194.03147322</v>
      </c>
      <c r="E844">
        <f t="shared" si="136"/>
        <v>1.1895512262846221E-14</v>
      </c>
      <c r="F844">
        <f t="shared" si="137"/>
        <v>2.431801789624878E-17</v>
      </c>
      <c r="G844">
        <f t="shared" si="132"/>
        <v>0.38024234236080068</v>
      </c>
      <c r="H844">
        <f t="shared" si="133"/>
        <v>7.4346951642788872E-2</v>
      </c>
      <c r="I844">
        <f t="shared" si="138"/>
        <v>1.1454933559778233</v>
      </c>
      <c r="J844">
        <f t="shared" si="139"/>
        <v>1.5198761185155485E-4</v>
      </c>
      <c r="K844">
        <f t="shared" si="140"/>
        <v>2.9769134565162557E-5</v>
      </c>
      <c r="L844">
        <f t="shared" si="141"/>
        <v>3.967597441322649E-2</v>
      </c>
    </row>
    <row r="845" spans="2:12" x14ac:dyDescent="0.25">
      <c r="B845">
        <f t="shared" si="142"/>
        <v>0.32280000000000514</v>
      </c>
      <c r="C845">
        <f t="shared" si="134"/>
        <v>6.0926701812458846E-14</v>
      </c>
      <c r="D845">
        <f t="shared" si="135"/>
        <v>146100466.57244051</v>
      </c>
      <c r="E845">
        <f t="shared" si="136"/>
        <v>1.1871194244949973E-14</v>
      </c>
      <c r="F845">
        <f t="shared" si="137"/>
        <v>2.4353095318038088E-17</v>
      </c>
      <c r="G845">
        <f t="shared" si="132"/>
        <v>0.38079188632786776</v>
      </c>
      <c r="H845">
        <f t="shared" si="133"/>
        <v>7.4194964030937324E-2</v>
      </c>
      <c r="I845">
        <f t="shared" si="138"/>
        <v>1.1451959236389484</v>
      </c>
      <c r="J845">
        <f t="shared" si="139"/>
        <v>1.5220684573773803E-4</v>
      </c>
      <c r="K845">
        <f t="shared" si="140"/>
        <v>2.9708383134746095E-5</v>
      </c>
      <c r="L845">
        <f t="shared" si="141"/>
        <v>3.970568279636124E-2</v>
      </c>
    </row>
    <row r="846" spans="2:12" x14ac:dyDescent="0.25">
      <c r="B846">
        <f t="shared" si="142"/>
        <v>0.32320000000000515</v>
      </c>
      <c r="C846">
        <f t="shared" si="134"/>
        <v>6.1015099967739502E-14</v>
      </c>
      <c r="D846">
        <f t="shared" si="135"/>
        <v>145978366.59587339</v>
      </c>
      <c r="E846">
        <f t="shared" si="136"/>
        <v>1.1846841149631935E-14</v>
      </c>
      <c r="F846">
        <f t="shared" si="137"/>
        <v>2.438836035604037E-17</v>
      </c>
      <c r="G846">
        <f t="shared" si="132"/>
        <v>0.38134437479837185</v>
      </c>
      <c r="H846">
        <f t="shared" si="133"/>
        <v>7.4042757185199592E-2</v>
      </c>
      <c r="I846">
        <f t="shared" si="138"/>
        <v>1.1448980622700575</v>
      </c>
      <c r="J846">
        <f t="shared" si="139"/>
        <v>1.524272522252523E-4</v>
      </c>
      <c r="K846">
        <f t="shared" si="140"/>
        <v>2.9647544243228236E-5</v>
      </c>
      <c r="L846">
        <f t="shared" si="141"/>
        <v>3.9735330340604468E-2</v>
      </c>
    </row>
    <row r="847" spans="2:12" x14ac:dyDescent="0.25">
      <c r="B847">
        <f t="shared" si="142"/>
        <v>0.32360000000000516</v>
      </c>
      <c r="C847">
        <f t="shared" si="134"/>
        <v>6.1103973455757709E-14</v>
      </c>
      <c r="D847">
        <f t="shared" si="135"/>
        <v>145855891.71176231</v>
      </c>
      <c r="E847">
        <f t="shared" si="136"/>
        <v>1.1822452789275896E-14</v>
      </c>
      <c r="F847">
        <f t="shared" si="137"/>
        <v>2.4423814684700143E-17</v>
      </c>
      <c r="G847">
        <f t="shared" si="132"/>
        <v>0.38189983409848566</v>
      </c>
      <c r="H847">
        <f t="shared" si="133"/>
        <v>7.3890329932974341E-2</v>
      </c>
      <c r="I847">
        <f t="shared" si="138"/>
        <v>1.1445997695764272</v>
      </c>
      <c r="J847">
        <f t="shared" si="139"/>
        <v>1.5264884177937588E-4</v>
      </c>
      <c r="K847">
        <f t="shared" si="140"/>
        <v>2.9586617423635633E-5</v>
      </c>
      <c r="L847">
        <f t="shared" si="141"/>
        <v>3.9764916958028106E-2</v>
      </c>
    </row>
    <row r="848" spans="2:12" x14ac:dyDescent="0.25">
      <c r="B848">
        <f t="shared" si="142"/>
        <v>0.32400000000000517</v>
      </c>
      <c r="C848">
        <f t="shared" si="134"/>
        <v>6.1193326541698512E-14</v>
      </c>
      <c r="D848">
        <f t="shared" si="135"/>
        <v>145733039.50621101</v>
      </c>
      <c r="E848">
        <f t="shared" si="136"/>
        <v>1.1798028974591195E-14</v>
      </c>
      <c r="F848">
        <f t="shared" si="137"/>
        <v>2.4459459999491942E-17</v>
      </c>
      <c r="G848">
        <f t="shared" si="132"/>
        <v>0.38245829088561567</v>
      </c>
      <c r="H848">
        <f t="shared" si="133"/>
        <v>7.3737681091194954E-2</v>
      </c>
      <c r="I848">
        <f t="shared" si="138"/>
        <v>1.1443010432428538</v>
      </c>
      <c r="J848">
        <f t="shared" si="139"/>
        <v>1.5287162499682465E-4</v>
      </c>
      <c r="K848">
        <f t="shared" si="140"/>
        <v>2.9525602204834701E-5</v>
      </c>
      <c r="L848">
        <f t="shared" si="141"/>
        <v>3.9794442560232943E-2</v>
      </c>
    </row>
    <row r="849" spans="2:12" x14ac:dyDescent="0.25">
      <c r="B849">
        <f t="shared" si="142"/>
        <v>0.32440000000000518</v>
      </c>
      <c r="C849">
        <f t="shared" si="134"/>
        <v>6.1283163544605724E-14</v>
      </c>
      <c r="D849">
        <f t="shared" si="135"/>
        <v>145609807.54111093</v>
      </c>
      <c r="E849">
        <f t="shared" si="136"/>
        <v>1.1773569514591703E-14</v>
      </c>
      <c r="F849">
        <f t="shared" si="137"/>
        <v>2.4495298017261547E-17</v>
      </c>
      <c r="G849">
        <f t="shared" si="132"/>
        <v>0.38301977215378574</v>
      </c>
      <c r="H849">
        <f t="shared" si="133"/>
        <v>7.3584809466198151E-2</v>
      </c>
      <c r="I849">
        <f t="shared" si="138"/>
        <v>1.1440018809333965</v>
      </c>
      <c r="J849">
        <f t="shared" si="139"/>
        <v>1.5309561260788465E-4</v>
      </c>
      <c r="K849">
        <f t="shared" si="140"/>
        <v>2.9464498111479463E-5</v>
      </c>
      <c r="L849">
        <f t="shared" si="141"/>
        <v>3.9823907058344425E-2</v>
      </c>
    </row>
    <row r="850" spans="2:12" x14ac:dyDescent="0.25">
      <c r="B850">
        <f t="shared" si="142"/>
        <v>0.3248000000000052</v>
      </c>
      <c r="C850">
        <f t="shared" si="134"/>
        <v>6.1373488838260812E-14</v>
      </c>
      <c r="D850">
        <f t="shared" si="135"/>
        <v>145486193.35380965</v>
      </c>
      <c r="E850">
        <f t="shared" si="136"/>
        <v>1.1749074216574442E-14</v>
      </c>
      <c r="F850">
        <f t="shared" si="137"/>
        <v>2.4531330476574011E-17</v>
      </c>
      <c r="G850">
        <f t="shared" si="132"/>
        <v>0.38358430523913006</v>
      </c>
      <c r="H850">
        <f t="shared" si="133"/>
        <v>7.3431713853590264E-2</v>
      </c>
      <c r="I850">
        <f t="shared" si="138"/>
        <v>1.1437022802911156</v>
      </c>
      <c r="J850">
        <f t="shared" si="139"/>
        <v>1.5332081547858755E-4</v>
      </c>
      <c r="K850">
        <f t="shared" si="140"/>
        <v>2.9403304663958527E-5</v>
      </c>
      <c r="L850">
        <f t="shared" si="141"/>
        <v>3.9853310363008383E-2</v>
      </c>
    </row>
    <row r="851" spans="2:12" x14ac:dyDescent="0.25">
      <c r="B851">
        <f t="shared" si="142"/>
        <v>0.32520000000000521</v>
      </c>
      <c r="C851">
        <f t="shared" si="134"/>
        <v>6.1464306852078532E-14</v>
      </c>
      <c r="D851">
        <f t="shared" si="135"/>
        <v>145362194.45677456</v>
      </c>
      <c r="E851">
        <f t="shared" si="136"/>
        <v>1.1724542886097868E-14</v>
      </c>
      <c r="F851">
        <f t="shared" si="137"/>
        <v>2.456755913806857E-17</v>
      </c>
      <c r="G851">
        <f t="shared" si="132"/>
        <v>0.38415191782549074</v>
      </c>
      <c r="H851">
        <f t="shared" si="133"/>
        <v>7.3278393038111664E-2</v>
      </c>
      <c r="I851">
        <f t="shared" si="138"/>
        <v>1.1434022389378073</v>
      </c>
      <c r="J851">
        <f t="shared" si="139"/>
        <v>1.5354724461292854E-4</v>
      </c>
      <c r="K851">
        <f t="shared" si="140"/>
        <v>2.9342021378341227E-5</v>
      </c>
      <c r="L851">
        <f t="shared" si="141"/>
        <v>3.9882652384386721E-2</v>
      </c>
    </row>
    <row r="852" spans="2:12" x14ac:dyDescent="0.25">
      <c r="B852">
        <f t="shared" si="142"/>
        <v>0.32560000000000522</v>
      </c>
      <c r="C852">
        <f t="shared" si="134"/>
        <v>6.1555622072021471E-14</v>
      </c>
      <c r="D852">
        <f t="shared" si="135"/>
        <v>145237808.33724961</v>
      </c>
      <c r="E852">
        <f t="shared" si="136"/>
        <v>1.1699975326959799E-14</v>
      </c>
      <c r="F852">
        <f t="shared" si="137"/>
        <v>2.4603985784820707E-17</v>
      </c>
      <c r="G852">
        <f t="shared" si="132"/>
        <v>0.38472263795013417</v>
      </c>
      <c r="H852">
        <f t="shared" si="133"/>
        <v>7.3124845793498733E-2</v>
      </c>
      <c r="I852">
        <f t="shared" si="138"/>
        <v>1.1431017544737339</v>
      </c>
      <c r="J852">
        <f t="shared" si="139"/>
        <v>1.537749111551294E-4</v>
      </c>
      <c r="K852">
        <f t="shared" si="140"/>
        <v>2.9280647766322916E-5</v>
      </c>
      <c r="L852">
        <f t="shared" si="141"/>
        <v>3.9911933032153048E-2</v>
      </c>
    </row>
    <row r="853" spans="2:12" x14ac:dyDescent="0.25">
      <c r="B853">
        <f t="shared" si="142"/>
        <v>0.32600000000000523</v>
      </c>
      <c r="C853">
        <f t="shared" si="134"/>
        <v>6.1647439041532752E-14</v>
      </c>
      <c r="D853">
        <f t="shared" si="135"/>
        <v>145113032.45690632</v>
      </c>
      <c r="E853">
        <f t="shared" si="136"/>
        <v>1.1675371341174979E-14</v>
      </c>
      <c r="F853">
        <f t="shared" si="137"/>
        <v>2.4640612222711554E-17</v>
      </c>
      <c r="G853">
        <f t="shared" si="132"/>
        <v>0.38529649400957966</v>
      </c>
      <c r="H853">
        <f t="shared" si="133"/>
        <v>7.2971070882343614E-2</v>
      </c>
      <c r="I853">
        <f t="shared" si="138"/>
        <v>1.1428008244773482</v>
      </c>
      <c r="J853">
        <f t="shared" si="139"/>
        <v>1.5400382639194716E-4</v>
      </c>
      <c r="K853">
        <f t="shared" si="140"/>
        <v>2.9219183335169307E-5</v>
      </c>
      <c r="L853">
        <f t="shared" si="141"/>
        <v>3.9941152215488218E-2</v>
      </c>
    </row>
    <row r="854" spans="2:12" x14ac:dyDescent="0.25">
      <c r="B854">
        <f t="shared" si="142"/>
        <v>0.32640000000000524</v>
      </c>
      <c r="C854">
        <f t="shared" si="134"/>
        <v>6.1739762362487306E-14</v>
      </c>
      <c r="D854">
        <f t="shared" si="135"/>
        <v>144987864.25148928</v>
      </c>
      <c r="E854">
        <f t="shared" si="136"/>
        <v>1.1650730728952267E-14</v>
      </c>
      <c r="F854">
        <f t="shared" si="137"/>
        <v>2.4677440280804718E-17</v>
      </c>
      <c r="G854">
        <f t="shared" si="132"/>
        <v>0.3858735147655456</v>
      </c>
      <c r="H854">
        <f t="shared" si="133"/>
        <v>7.2817067055951659E-2</v>
      </c>
      <c r="I854">
        <f t="shared" si="138"/>
        <v>1.142499446505016</v>
      </c>
      <c r="J854">
        <f t="shared" si="139"/>
        <v>1.5423400175502945E-4</v>
      </c>
      <c r="K854">
        <f t="shared" si="140"/>
        <v>2.9157627587659886E-5</v>
      </c>
      <c r="L854">
        <f t="shared" si="141"/>
        <v>3.9970309843075875E-2</v>
      </c>
    </row>
    <row r="855" spans="2:12" x14ac:dyDescent="0.25">
      <c r="B855">
        <f t="shared" si="142"/>
        <v>0.32680000000000525</v>
      </c>
      <c r="C855">
        <f t="shared" si="134"/>
        <v>6.1832596696162996E-14</v>
      </c>
      <c r="D855">
        <f t="shared" si="135"/>
        <v>144862301.13045433</v>
      </c>
      <c r="E855">
        <f t="shared" si="136"/>
        <v>1.1626053288671463E-14</v>
      </c>
      <c r="F855">
        <f t="shared" si="137"/>
        <v>2.4714471811730771E-17</v>
      </c>
      <c r="G855">
        <f t="shared" si="132"/>
        <v>0.38645372935101868</v>
      </c>
      <c r="H855">
        <f t="shared" si="133"/>
        <v>7.2662833054196629E-2</v>
      </c>
      <c r="I855">
        <f t="shared" si="138"/>
        <v>1.1421976180907314</v>
      </c>
      <c r="J855">
        <f t="shared" si="139"/>
        <v>1.5446544882331728E-4</v>
      </c>
      <c r="K855">
        <f t="shared" si="140"/>
        <v>2.9095980022030489E-5</v>
      </c>
      <c r="L855">
        <f t="shared" si="141"/>
        <v>3.9999405823097904E-2</v>
      </c>
    </row>
    <row r="856" spans="2:12" x14ac:dyDescent="0.25">
      <c r="B856">
        <f t="shared" si="142"/>
        <v>0.32720000000000526</v>
      </c>
      <c r="C856">
        <f t="shared" si="134"/>
        <v>6.1925946764230906E-14</v>
      </c>
      <c r="D856">
        <f t="shared" si="135"/>
        <v>144736340.47660166</v>
      </c>
      <c r="E856">
        <f t="shared" si="136"/>
        <v>1.1601338816859732E-14</v>
      </c>
      <c r="F856">
        <f t="shared" si="137"/>
        <v>2.4751708692079489E-17</v>
      </c>
      <c r="G856">
        <f t="shared" si="132"/>
        <v>0.38703716727644311</v>
      </c>
      <c r="H856">
        <f t="shared" si="133"/>
        <v>7.2508367605373325E-2</v>
      </c>
      <c r="I856">
        <f t="shared" si="138"/>
        <v>1.1418953367458298</v>
      </c>
      <c r="J856">
        <f t="shared" si="139"/>
        <v>1.546981793254968E-4</v>
      </c>
      <c r="K856">
        <f t="shared" si="140"/>
        <v>2.9034240131914824E-5</v>
      </c>
      <c r="L856">
        <f t="shared" si="141"/>
        <v>4.0028440063229816E-2</v>
      </c>
    </row>
    <row r="857" spans="2:12" x14ac:dyDescent="0.25">
      <c r="B857">
        <f t="shared" si="142"/>
        <v>0.32760000000000528</v>
      </c>
      <c r="C857">
        <f t="shared" si="134"/>
        <v>6.2019817349766699E-14</v>
      </c>
      <c r="D857">
        <f t="shared" si="135"/>
        <v>144609979.6457009</v>
      </c>
      <c r="E857">
        <f t="shared" si="136"/>
        <v>1.1576587108167653E-14</v>
      </c>
      <c r="F857">
        <f t="shared" si="137"/>
        <v>2.4789152822800234E-17</v>
      </c>
      <c r="G857">
        <f t="shared" si="132"/>
        <v>0.38762385843604186</v>
      </c>
      <c r="H857">
        <f t="shared" si="133"/>
        <v>7.2353669426047831E-2</v>
      </c>
      <c r="I857">
        <f t="shared" si="138"/>
        <v>1.1415925999586933</v>
      </c>
      <c r="J857">
        <f t="shared" si="139"/>
        <v>1.5493220514250144E-4</v>
      </c>
      <c r="K857">
        <f t="shared" si="140"/>
        <v>2.8972407406285059E-5</v>
      </c>
      <c r="L857">
        <f t="shared" si="141"/>
        <v>4.00574124706361E-2</v>
      </c>
    </row>
    <row r="858" spans="2:12" x14ac:dyDescent="0.25">
      <c r="B858">
        <f t="shared" si="142"/>
        <v>0.32800000000000529</v>
      </c>
      <c r="C858">
        <f t="shared" si="134"/>
        <v>6.2114213298282273E-14</v>
      </c>
      <c r="D858">
        <f t="shared" si="135"/>
        <v>144483215.9661108</v>
      </c>
      <c r="E858">
        <f t="shared" si="136"/>
        <v>1.1551797955344853E-14</v>
      </c>
      <c r="F858">
        <f t="shared" si="137"/>
        <v>2.4826806129610504E-17</v>
      </c>
      <c r="G858">
        <f t="shared" si="132"/>
        <v>0.38821383311426416</v>
      </c>
      <c r="H858">
        <f t="shared" si="133"/>
        <v>7.2198737220905335E-2</v>
      </c>
      <c r="I858">
        <f t="shared" si="138"/>
        <v>1.1412894051944542</v>
      </c>
      <c r="J858">
        <f t="shared" si="139"/>
        <v>1.5516753831006566E-4</v>
      </c>
      <c r="K858">
        <f t="shared" si="140"/>
        <v>2.8910481329391464E-5</v>
      </c>
      <c r="L858">
        <f t="shared" si="141"/>
        <v>4.0086322951965493E-2</v>
      </c>
    </row>
    <row r="859" spans="2:12" x14ac:dyDescent="0.25">
      <c r="B859">
        <f t="shared" si="142"/>
        <v>0.3284000000000053</v>
      </c>
      <c r="C859">
        <f t="shared" si="134"/>
        <v>6.2209139518778261E-14</v>
      </c>
      <c r="D859">
        <f t="shared" si="135"/>
        <v>144356046.73839164</v>
      </c>
      <c r="E859">
        <f t="shared" si="136"/>
        <v>1.1526971149215243E-14</v>
      </c>
      <c r="F859">
        <f t="shared" si="137"/>
        <v>2.4864670563412821E-17</v>
      </c>
      <c r="G859">
        <f t="shared" si="132"/>
        <v>0.38880712199236411</v>
      </c>
      <c r="H859">
        <f t="shared" si="133"/>
        <v>7.204356968259526E-2</v>
      </c>
      <c r="I859">
        <f t="shared" si="138"/>
        <v>1.1409857498946914</v>
      </c>
      <c r="J859">
        <f t="shared" si="139"/>
        <v>1.5540419102133012E-4</v>
      </c>
      <c r="K859">
        <f t="shared" si="140"/>
        <v>2.8848461380700944E-5</v>
      </c>
      <c r="L859">
        <f t="shared" si="141"/>
        <v>4.0115171413346196E-2</v>
      </c>
    </row>
    <row r="860" spans="2:12" x14ac:dyDescent="0.25">
      <c r="B860">
        <f t="shared" si="142"/>
        <v>0.32880000000000531</v>
      </c>
      <c r="C860">
        <f t="shared" si="134"/>
        <v>6.2304600984819648E-14</v>
      </c>
      <c r="D860">
        <f t="shared" si="135"/>
        <v>144228469.23491031</v>
      </c>
      <c r="E860">
        <f t="shared" si="136"/>
        <v>1.150210647865183E-14</v>
      </c>
      <c r="F860">
        <f t="shared" si="137"/>
        <v>2.4902748100720294E-17</v>
      </c>
      <c r="G860">
        <f t="shared" si="132"/>
        <v>0.38940375615512279</v>
      </c>
      <c r="H860">
        <f t="shared" si="133"/>
        <v>7.1888165491573938E-2</v>
      </c>
      <c r="I860">
        <f t="shared" si="138"/>
        <v>1.140681631477122</v>
      </c>
      <c r="J860">
        <f t="shared" si="139"/>
        <v>1.5564217562950185E-4</v>
      </c>
      <c r="K860">
        <f t="shared" si="140"/>
        <v>2.8786347034834661E-5</v>
      </c>
      <c r="L860">
        <f t="shared" si="141"/>
        <v>4.014395776038103E-2</v>
      </c>
    </row>
    <row r="861" spans="2:12" x14ac:dyDescent="0.25">
      <c r="B861">
        <f t="shared" si="142"/>
        <v>0.32920000000000532</v>
      </c>
      <c r="C861">
        <f t="shared" si="134"/>
        <v>6.240060273563214E-14</v>
      </c>
      <c r="D861">
        <f t="shared" si="135"/>
        <v>144100480.69943899</v>
      </c>
      <c r="E861">
        <f t="shared" si="136"/>
        <v>1.147720373055111E-14</v>
      </c>
      <c r="F861">
        <f t="shared" si="137"/>
        <v>2.4941040744091073E-17</v>
      </c>
      <c r="G861">
        <f t="shared" si="132"/>
        <v>0.39000376709770085</v>
      </c>
      <c r="H861">
        <f t="shared" si="133"/>
        <v>7.173252331594443E-2</v>
      </c>
      <c r="I861">
        <f t="shared" si="138"/>
        <v>1.140377047335289</v>
      </c>
      <c r="J861">
        <f t="shared" si="139"/>
        <v>1.5588150465056921E-4</v>
      </c>
      <c r="K861">
        <f t="shared" si="140"/>
        <v>2.87241377615045E-5</v>
      </c>
      <c r="L861">
        <f t="shared" si="141"/>
        <v>4.0172681898142534E-2</v>
      </c>
    </row>
    <row r="862" spans="2:12" x14ac:dyDescent="0.25">
      <c r="B862">
        <f t="shared" si="142"/>
        <v>0.32960000000000533</v>
      </c>
      <c r="C862">
        <f t="shared" si="134"/>
        <v>6.2497149877223021E-14</v>
      </c>
      <c r="D862">
        <f t="shared" si="135"/>
        <v>143972078.34674564</v>
      </c>
      <c r="E862">
        <f t="shared" si="136"/>
        <v>1.1452262689807019E-14</v>
      </c>
      <c r="F862">
        <f t="shared" si="137"/>
        <v>2.4979550522571747E-17</v>
      </c>
      <c r="G862">
        <f t="shared" si="132"/>
        <v>0.39060718673264389</v>
      </c>
      <c r="H862">
        <f t="shared" si="133"/>
        <v>7.1576641811293862E-2</v>
      </c>
      <c r="I862">
        <f t="shared" si="138"/>
        <v>1.1400719948382416</v>
      </c>
      <c r="J862">
        <f t="shared" si="139"/>
        <v>1.5612219076607342E-4</v>
      </c>
      <c r="K862">
        <f t="shared" si="140"/>
        <v>2.8661833025448479E-5</v>
      </c>
      <c r="L862">
        <f t="shared" si="141"/>
        <v>4.0201343731167981E-2</v>
      </c>
    </row>
    <row r="863" spans="2:12" x14ac:dyDescent="0.25">
      <c r="B863">
        <f t="shared" si="142"/>
        <v>0.33000000000000534</v>
      </c>
      <c r="C863">
        <f t="shared" si="134"/>
        <v>6.2594247583523782E-14</v>
      </c>
      <c r="D863">
        <f t="shared" si="135"/>
        <v>143843259.36217847</v>
      </c>
      <c r="E863">
        <f t="shared" si="136"/>
        <v>1.1427283139284446E-14</v>
      </c>
      <c r="F863">
        <f t="shared" si="137"/>
        <v>2.5018279492150075E-17</v>
      </c>
      <c r="G863">
        <f t="shared" si="132"/>
        <v>0.39121404739702359</v>
      </c>
      <c r="H863">
        <f t="shared" si="133"/>
        <v>7.1420519620527784E-2</v>
      </c>
      <c r="I863">
        <f t="shared" si="138"/>
        <v>1.1397664713302127</v>
      </c>
      <c r="J863">
        <f t="shared" si="139"/>
        <v>1.5636424682593798E-4</v>
      </c>
      <c r="K863">
        <f t="shared" si="140"/>
        <v>2.859943228636515E-5</v>
      </c>
      <c r="L863">
        <f t="shared" si="141"/>
        <v>4.0229943163454344E-2</v>
      </c>
    </row>
    <row r="864" spans="2:12" x14ac:dyDescent="0.25">
      <c r="B864">
        <f t="shared" si="142"/>
        <v>0.33040000000000536</v>
      </c>
      <c r="C864">
        <f t="shared" si="134"/>
        <v>6.2691901097558391E-14</v>
      </c>
      <c r="D864">
        <f t="shared" si="135"/>
        <v>143714020.90124109</v>
      </c>
      <c r="E864">
        <f t="shared" si="136"/>
        <v>1.1402264859792296E-14</v>
      </c>
      <c r="F864">
        <f t="shared" si="137"/>
        <v>2.5057229736217156E-17</v>
      </c>
      <c r="G864">
        <f t="shared" si="132"/>
        <v>0.39182438185973989</v>
      </c>
      <c r="H864">
        <f t="shared" si="133"/>
        <v>7.1264155373701843E-2</v>
      </c>
      <c r="I864">
        <f t="shared" si="138"/>
        <v>1.1394604741302876</v>
      </c>
      <c r="J864">
        <f t="shared" si="139"/>
        <v>1.5660768585135719E-4</v>
      </c>
      <c r="K864">
        <f t="shared" si="140"/>
        <v>2.8536934998846741E-5</v>
      </c>
      <c r="L864">
        <f t="shared" si="141"/>
        <v>4.0258480098453189E-2</v>
      </c>
    </row>
    <row r="865" spans="2:12" x14ac:dyDescent="0.25">
      <c r="B865">
        <f t="shared" si="142"/>
        <v>0.33080000000000537</v>
      </c>
      <c r="C865">
        <f t="shared" si="134"/>
        <v>6.2790115732634827E-14</v>
      </c>
      <c r="D865">
        <f t="shared" si="135"/>
        <v>143584360.0891616</v>
      </c>
      <c r="E865">
        <f t="shared" si="136"/>
        <v>1.1377207630056079E-14</v>
      </c>
      <c r="F865">
        <f t="shared" si="137"/>
        <v>2.5096403366039359E-17</v>
      </c>
      <c r="G865">
        <f t="shared" si="132"/>
        <v>0.39243822332896766</v>
      </c>
      <c r="H865">
        <f t="shared" si="133"/>
        <v>7.1107547687850492E-2</v>
      </c>
      <c r="I865">
        <f t="shared" si="138"/>
        <v>1.1391540005320706</v>
      </c>
      <c r="J865">
        <f t="shared" si="139"/>
        <v>1.5685252103774601E-4</v>
      </c>
      <c r="K865">
        <f t="shared" si="140"/>
        <v>2.8474340612311284E-5</v>
      </c>
      <c r="L865">
        <f t="shared" si="141"/>
        <v>4.0286954439065499E-2</v>
      </c>
    </row>
    <row r="866" spans="2:12" x14ac:dyDescent="0.25">
      <c r="B866">
        <f t="shared" si="142"/>
        <v>0.33120000000000538</v>
      </c>
      <c r="C866">
        <f t="shared" si="134"/>
        <v>6.2888896873563331E-14</v>
      </c>
      <c r="D866">
        <f t="shared" si="135"/>
        <v>143454274.02045199</v>
      </c>
      <c r="E866">
        <f t="shared" si="136"/>
        <v>1.1352111226690039E-14</v>
      </c>
      <c r="F866">
        <f t="shared" si="137"/>
        <v>2.5135802521240352E-17</v>
      </c>
      <c r="G866">
        <f t="shared" si="132"/>
        <v>0.39305560545977075</v>
      </c>
      <c r="H866">
        <f t="shared" si="133"/>
        <v>7.0950695166812738E-2</v>
      </c>
      <c r="I866">
        <f t="shared" si="138"/>
        <v>1.1388470478033426</v>
      </c>
      <c r="J866">
        <f t="shared" si="139"/>
        <v>1.5709876575775218E-4</v>
      </c>
      <c r="K866">
        <f t="shared" si="140"/>
        <v>2.841164857093346E-5</v>
      </c>
      <c r="L866">
        <f t="shared" si="141"/>
        <v>4.0315366087636431E-2</v>
      </c>
    </row>
    <row r="867" spans="2:12" x14ac:dyDescent="0.25">
      <c r="B867">
        <f t="shared" si="142"/>
        <v>0.33160000000000539</v>
      </c>
      <c r="C867">
        <f t="shared" si="134"/>
        <v>6.2988249977898873E-14</v>
      </c>
      <c r="D867">
        <f t="shared" si="135"/>
        <v>143323759.75846139</v>
      </c>
      <c r="E867">
        <f t="shared" si="136"/>
        <v>1.1326975424168799E-14</v>
      </c>
      <c r="F867">
        <f t="shared" si="137"/>
        <v>2.517542937029316E-17</v>
      </c>
      <c r="G867">
        <f t="shared" si="132"/>
        <v>0.39367656236186793</v>
      </c>
      <c r="H867">
        <f t="shared" si="133"/>
        <v>7.0793596401054995E-2</v>
      </c>
      <c r="I867">
        <f t="shared" si="138"/>
        <v>1.1385396131857153</v>
      </c>
      <c r="J867">
        <f t="shared" si="139"/>
        <v>1.5734643356433224E-4</v>
      </c>
      <c r="K867">
        <f t="shared" si="140"/>
        <v>2.8348858313574356E-5</v>
      </c>
      <c r="L867">
        <f t="shared" si="141"/>
        <v>4.0343714945950009E-2</v>
      </c>
    </row>
    <row r="868" spans="2:12" x14ac:dyDescent="0.25">
      <c r="B868">
        <f t="shared" si="142"/>
        <v>0.3320000000000054</v>
      </c>
      <c r="C868">
        <f t="shared" si="134"/>
        <v>6.3088180577211745E-14</v>
      </c>
      <c r="D868">
        <f t="shared" si="135"/>
        <v>143192814.33491915</v>
      </c>
      <c r="E868">
        <f t="shared" si="136"/>
        <v>1.1301799994798506E-14</v>
      </c>
      <c r="F868">
        <f t="shared" si="137"/>
        <v>2.5215286111022847E-17</v>
      </c>
      <c r="G868">
        <f t="shared" si="132"/>
        <v>0.39430112860757333</v>
      </c>
      <c r="H868">
        <f t="shared" si="133"/>
        <v>7.0636249967490655E-2</v>
      </c>
      <c r="I868">
        <f t="shared" si="138"/>
        <v>1.1382316938942774</v>
      </c>
      <c r="J868">
        <f t="shared" si="139"/>
        <v>1.5759553819389276E-4</v>
      </c>
      <c r="K868">
        <f t="shared" si="140"/>
        <v>2.8285969273709944E-5</v>
      </c>
      <c r="L868">
        <f t="shared" si="141"/>
        <v>4.0372000915223721E-2</v>
      </c>
    </row>
    <row r="869" spans="2:12" x14ac:dyDescent="0.25">
      <c r="B869">
        <f t="shared" si="142"/>
        <v>0.33240000000000541</v>
      </c>
      <c r="C869">
        <f t="shared" si="134"/>
        <v>6.3188694278384257E-14</v>
      </c>
      <c r="D869">
        <f t="shared" si="135"/>
        <v>143061434.74947077</v>
      </c>
      <c r="E869">
        <f t="shared" si="136"/>
        <v>1.1276584708687484E-14</v>
      </c>
      <c r="F869">
        <f t="shared" si="137"/>
        <v>2.5255374971119923E-17</v>
      </c>
      <c r="G869">
        <f t="shared" si="132"/>
        <v>0.39492933923990159</v>
      </c>
      <c r="H869">
        <f t="shared" si="133"/>
        <v>7.0478654429296753E-2</v>
      </c>
      <c r="I869">
        <f t="shared" si="138"/>
        <v>1.1379232871172364</v>
      </c>
      <c r="J869">
        <f t="shared" si="139"/>
        <v>1.5784609356949949E-4</v>
      </c>
      <c r="K869">
        <f t="shared" si="140"/>
        <v>2.8222980879358292E-5</v>
      </c>
      <c r="L869">
        <f t="shared" si="141"/>
        <v>4.040022389610308E-2</v>
      </c>
    </row>
    <row r="870" spans="2:12" x14ac:dyDescent="0.25">
      <c r="B870">
        <f t="shared" si="142"/>
        <v>0.33280000000000542</v>
      </c>
      <c r="C870">
        <f t="shared" si="134"/>
        <v>6.3289796764935827E-14</v>
      </c>
      <c r="D870">
        <f t="shared" si="135"/>
        <v>142929617.96920481</v>
      </c>
      <c r="E870">
        <f t="shared" si="136"/>
        <v>1.1251329333716363E-14</v>
      </c>
      <c r="F870">
        <f t="shared" si="137"/>
        <v>2.5295698208664742E-17</v>
      </c>
      <c r="G870">
        <f t="shared" si="132"/>
        <v>0.3955612297808489</v>
      </c>
      <c r="H870">
        <f t="shared" si="133"/>
        <v>7.032080833572725E-2</v>
      </c>
      <c r="I870">
        <f t="shared" si="138"/>
        <v>1.1376143900155535</v>
      </c>
      <c r="J870">
        <f t="shared" si="139"/>
        <v>1.5809811380415462E-4</v>
      </c>
      <c r="K870">
        <f t="shared" si="140"/>
        <v>2.8159892553005608E-5</v>
      </c>
      <c r="L870">
        <f t="shared" si="141"/>
        <v>4.0428383788656083E-2</v>
      </c>
    </row>
    <row r="871" spans="2:12" x14ac:dyDescent="0.25">
      <c r="B871">
        <f t="shared" si="142"/>
        <v>0.33320000000000544</v>
      </c>
      <c r="C871">
        <f t="shared" si="134"/>
        <v>6.3391493798376661E-14</v>
      </c>
      <c r="D871">
        <f t="shared" si="135"/>
        <v>142797360.92817047</v>
      </c>
      <c r="E871">
        <f t="shared" si="136"/>
        <v>1.1226033635507698E-14</v>
      </c>
      <c r="F871">
        <f t="shared" si="137"/>
        <v>2.5336258112663224E-17</v>
      </c>
      <c r="G871">
        <f t="shared" ref="G871:G934" si="143">C871/$C$19/$F$36</f>
        <v>0.39619683623985413</v>
      </c>
      <c r="H871">
        <f t="shared" ref="H871:H934" si="144">E871/$C$19/$F$36</f>
        <v>7.0162710221923108E-2</v>
      </c>
      <c r="I871">
        <f t="shared" si="138"/>
        <v>1.1373049997225708</v>
      </c>
      <c r="J871">
        <f t="shared" si="139"/>
        <v>1.5835161320414516E-4</v>
      </c>
      <c r="K871">
        <f t="shared" si="140"/>
        <v>2.8096703711530874E-5</v>
      </c>
      <c r="L871">
        <f t="shared" si="141"/>
        <v>4.0456480492367615E-2</v>
      </c>
    </row>
    <row r="872" spans="2:12" x14ac:dyDescent="0.25">
      <c r="B872">
        <f t="shared" si="142"/>
        <v>0.33360000000000545</v>
      </c>
      <c r="C872">
        <f t="shared" ref="C872:C935" si="145">((4*PI()*$C$6^2)/($C$16*D872^2))*(($C$11*$C$10*$C$12)/($C$13*$C$14))*($C$8^2/(4*PI()*$C$7))^2*((LN((2*$C$16*D872^2)/($C$9*(1-(D872/$C$4)^2))))-(D872/$C$4)^2)/$F$34</f>
        <v>6.3493791219590826E-14</v>
      </c>
      <c r="D872">
        <f t="shared" ref="D872:D935" si="146">$C$4*SQRT(1-(1/I872)^2)</f>
        <v>142664660.52688673</v>
      </c>
      <c r="E872">
        <f t="shared" ref="E872:E935" si="147">E871-F871</f>
        <v>1.1200697377395036E-14</v>
      </c>
      <c r="F872">
        <f t="shared" ref="F872:F935" si="148">(B872-B871)*(C872+C871)/2</f>
        <v>2.5377057003594224E-17</v>
      </c>
      <c r="G872">
        <f t="shared" si="143"/>
        <v>0.39683619512244261</v>
      </c>
      <c r="H872">
        <f t="shared" si="144"/>
        <v>7.0004358608718967E-2</v>
      </c>
      <c r="I872">
        <f t="shared" ref="I872:I935" si="149">(H872*$F$36/$F$35)/($C$4^2*$C$29)+1</f>
        <v>1.136995113343634</v>
      </c>
      <c r="J872">
        <f t="shared" ref="J872:J935" si="150">(B872-B871)*(G871+G872)/2</f>
        <v>1.5860660627246389E-4</v>
      </c>
      <c r="K872">
        <f t="shared" ref="K872:K935" si="151">(B872-B871)*(H872+H871)/2</f>
        <v>2.8033413766129216E-5</v>
      </c>
      <c r="L872">
        <f t="shared" si="141"/>
        <v>4.0484513906133744E-2</v>
      </c>
    </row>
    <row r="873" spans="2:12" x14ac:dyDescent="0.25">
      <c r="B873">
        <f t="shared" si="142"/>
        <v>0.33400000000000546</v>
      </c>
      <c r="C873">
        <f t="shared" si="145"/>
        <v>6.3596694950249392E-14</v>
      </c>
      <c r="D873">
        <f t="shared" si="146"/>
        <v>142531513.63184172</v>
      </c>
      <c r="E873">
        <f t="shared" si="147"/>
        <v>1.1175320320391442E-14</v>
      </c>
      <c r="F873">
        <f t="shared" si="148"/>
        <v>2.5418097233968769E-17</v>
      </c>
      <c r="G873">
        <f t="shared" si="143"/>
        <v>0.39747934343905872</v>
      </c>
      <c r="H873">
        <f t="shared" si="144"/>
        <v>6.9845752002446498E-2</v>
      </c>
      <c r="I873">
        <f t="shared" si="149"/>
        <v>1.1366847279557071</v>
      </c>
      <c r="J873">
        <f t="shared" si="150"/>
        <v>1.5886310771230481E-4</v>
      </c>
      <c r="K873">
        <f t="shared" si="151"/>
        <v>2.7970022122233897E-5</v>
      </c>
      <c r="L873">
        <f t="shared" ref="L873:L936" si="152">SUM(K873+L872)</f>
        <v>4.0512483928255981E-2</v>
      </c>
    </row>
    <row r="874" spans="2:12" x14ac:dyDescent="0.25">
      <c r="B874">
        <f t="shared" ref="B874:B937" si="153">B873+$B$39</f>
        <v>0.33440000000000547</v>
      </c>
      <c r="C874">
        <f t="shared" si="145"/>
        <v>6.3700210994254217E-14</v>
      </c>
      <c r="D874">
        <f t="shared" si="146"/>
        <v>142397917.07498321</v>
      </c>
      <c r="E874">
        <f t="shared" si="147"/>
        <v>1.1149902223157473E-14</v>
      </c>
      <c r="F874">
        <f t="shared" si="148"/>
        <v>2.5459381188901452E-17</v>
      </c>
      <c r="G874">
        <f t="shared" si="143"/>
        <v>0.39812631871408882</v>
      </c>
      <c r="H874">
        <f t="shared" si="144"/>
        <v>6.9686888894734206E-2</v>
      </c>
      <c r="I874">
        <f t="shared" si="149"/>
        <v>1.1363738406069805</v>
      </c>
      <c r="J874">
        <f t="shared" si="150"/>
        <v>1.5912113243063406E-4</v>
      </c>
      <c r="K874">
        <f t="shared" si="151"/>
        <v>2.7906528179436941E-5</v>
      </c>
      <c r="L874">
        <f t="shared" si="152"/>
        <v>4.054039045643542E-2</v>
      </c>
    </row>
    <row r="875" spans="2:12" x14ac:dyDescent="0.25">
      <c r="B875">
        <f t="shared" si="153"/>
        <v>0.33480000000000548</v>
      </c>
      <c r="C875">
        <f t="shared" si="145"/>
        <v>6.3804345439213945E-14</v>
      </c>
      <c r="D875">
        <f t="shared" si="146"/>
        <v>142263867.65319866</v>
      </c>
      <c r="E875">
        <f t="shared" si="147"/>
        <v>1.1124442841968572E-14</v>
      </c>
      <c r="F875">
        <f t="shared" si="148"/>
        <v>2.5500911286694362E-17</v>
      </c>
      <c r="G875">
        <f t="shared" si="143"/>
        <v>0.39877715899508714</v>
      </c>
      <c r="H875">
        <f t="shared" si="144"/>
        <v>6.9527767762303572E-2</v>
      </c>
      <c r="I875">
        <f t="shared" si="149"/>
        <v>1.1360624483164727</v>
      </c>
      <c r="J875">
        <f t="shared" si="150"/>
        <v>1.5938069554183974E-4</v>
      </c>
      <c r="K875">
        <f t="shared" si="151"/>
        <v>2.7842931331408355E-5</v>
      </c>
      <c r="L875">
        <f t="shared" si="152"/>
        <v>4.0568233387766828E-2</v>
      </c>
    </row>
    <row r="876" spans="2:12" x14ac:dyDescent="0.25">
      <c r="B876">
        <f t="shared" si="153"/>
        <v>0.33520000000000549</v>
      </c>
      <c r="C876">
        <f t="shared" si="145"/>
        <v>6.3909104457952132E-14</v>
      </c>
      <c r="D876">
        <f t="shared" si="146"/>
        <v>142129362.12778592</v>
      </c>
      <c r="E876">
        <f t="shared" si="147"/>
        <v>1.1098941930681878E-14</v>
      </c>
      <c r="F876">
        <f t="shared" si="148"/>
        <v>2.5542689979433947E-17</v>
      </c>
      <c r="G876">
        <f t="shared" si="143"/>
        <v>0.39943190286220082</v>
      </c>
      <c r="H876">
        <f t="shared" si="144"/>
        <v>6.9368387066761725E-2</v>
      </c>
      <c r="I876">
        <f t="shared" si="149"/>
        <v>1.1357505480736239</v>
      </c>
      <c r="J876">
        <f t="shared" si="150"/>
        <v>1.5964181237146214E-4</v>
      </c>
      <c r="K876">
        <f t="shared" si="151"/>
        <v>2.7779230965813857E-5</v>
      </c>
      <c r="L876">
        <f t="shared" si="152"/>
        <v>4.0596012618732642E-2</v>
      </c>
    </row>
    <row r="877" spans="2:12" x14ac:dyDescent="0.25">
      <c r="B877">
        <f t="shared" si="153"/>
        <v>0.33560000000000551</v>
      </c>
      <c r="C877">
        <f t="shared" si="145"/>
        <v>6.4014494310048799E-14</v>
      </c>
      <c r="D877">
        <f t="shared" si="146"/>
        <v>141994397.22391364</v>
      </c>
      <c r="E877">
        <f t="shared" si="147"/>
        <v>1.1073399240702443E-14</v>
      </c>
      <c r="F877">
        <f t="shared" si="148"/>
        <v>2.5584719753600922E-17</v>
      </c>
      <c r="G877">
        <f t="shared" si="143"/>
        <v>0.40009058943780496</v>
      </c>
      <c r="H877">
        <f t="shared" si="144"/>
        <v>6.9208745254390261E-2</v>
      </c>
      <c r="I877">
        <f t="shared" si="149"/>
        <v>1.1354381368378827</v>
      </c>
      <c r="J877">
        <f t="shared" si="150"/>
        <v>1.5990449846000571E-4</v>
      </c>
      <c r="K877">
        <f t="shared" si="151"/>
        <v>2.7715426464231193E-5</v>
      </c>
      <c r="L877">
        <f t="shared" si="152"/>
        <v>4.0623728045196872E-2</v>
      </c>
    </row>
    <row r="878" spans="2:12" x14ac:dyDescent="0.25">
      <c r="B878">
        <f t="shared" si="153"/>
        <v>0.33600000000000552</v>
      </c>
      <c r="C878">
        <f t="shared" si="145"/>
        <v>6.4120521343416342E-14</v>
      </c>
      <c r="D878">
        <f t="shared" si="146"/>
        <v>141858969.63007101</v>
      </c>
      <c r="E878">
        <f t="shared" si="147"/>
        <v>1.1047814520948842E-14</v>
      </c>
      <c r="F878">
        <f t="shared" si="148"/>
        <v>2.5627003130693761E-17</v>
      </c>
      <c r="G878">
        <f t="shared" si="143"/>
        <v>0.40075325839635212</v>
      </c>
      <c r="H878">
        <f t="shared" si="144"/>
        <v>6.9048840755930263E-2</v>
      </c>
      <c r="I878">
        <f t="shared" si="149"/>
        <v>1.1351252115382864</v>
      </c>
      <c r="J878">
        <f t="shared" si="150"/>
        <v>1.6016876956683601E-4</v>
      </c>
      <c r="K878">
        <f t="shared" si="151"/>
        <v>2.7651517202064894E-5</v>
      </c>
      <c r="L878">
        <f t="shared" si="152"/>
        <v>4.0651379562398934E-2</v>
      </c>
    </row>
    <row r="879" spans="2:12" x14ac:dyDescent="0.25">
      <c r="B879">
        <f t="shared" si="153"/>
        <v>0.33640000000000553</v>
      </c>
      <c r="C879">
        <f t="shared" si="145"/>
        <v>6.4227191995910654E-14</v>
      </c>
      <c r="D879">
        <f t="shared" si="146"/>
        <v>141723075.99750727</v>
      </c>
      <c r="E879">
        <f t="shared" si="147"/>
        <v>1.1022187517818149E-14</v>
      </c>
      <c r="F879">
        <f t="shared" si="148"/>
        <v>2.5669542667866136E-17</v>
      </c>
      <c r="G879">
        <f t="shared" si="143"/>
        <v>0.40141994997444153</v>
      </c>
      <c r="H879">
        <f t="shared" si="144"/>
        <v>6.888867198636342E-2</v>
      </c>
      <c r="I879">
        <f t="shared" si="149"/>
        <v>1.1348117690730313</v>
      </c>
      <c r="J879">
        <f t="shared" si="150"/>
        <v>1.6043464167416334E-4</v>
      </c>
      <c r="K879">
        <f t="shared" si="151"/>
        <v>2.7587502548459527E-5</v>
      </c>
      <c r="L879">
        <f t="shared" si="152"/>
        <v>4.0678967064947391E-2</v>
      </c>
    </row>
    <row r="880" spans="2:12" x14ac:dyDescent="0.25">
      <c r="B880">
        <f t="shared" si="153"/>
        <v>0.33680000000000554</v>
      </c>
      <c r="C880">
        <f t="shared" si="145"/>
        <v>6.4334512796978042E-14</v>
      </c>
      <c r="D880">
        <f t="shared" si="146"/>
        <v>141586712.9396601</v>
      </c>
      <c r="E880">
        <f t="shared" si="147"/>
        <v>1.0996517975150283E-14</v>
      </c>
      <c r="F880">
        <f t="shared" si="148"/>
        <v>2.5712340958578475E-17</v>
      </c>
      <c r="G880">
        <f t="shared" si="143"/>
        <v>0.40209070498111271</v>
      </c>
      <c r="H880">
        <f t="shared" si="144"/>
        <v>6.8728237344689261E-2</v>
      </c>
      <c r="I880">
        <f t="shared" si="149"/>
        <v>1.1344978063090376</v>
      </c>
      <c r="J880">
        <f t="shared" si="150"/>
        <v>1.6070213099111545E-4</v>
      </c>
      <c r="K880">
        <f t="shared" si="151"/>
        <v>2.7523381866211328E-5</v>
      </c>
      <c r="L880">
        <f t="shared" si="152"/>
        <v>4.0706490446813605E-2</v>
      </c>
    </row>
    <row r="881" spans="2:12" x14ac:dyDescent="0.25">
      <c r="B881">
        <f t="shared" si="153"/>
        <v>0.33720000000000555</v>
      </c>
      <c r="C881">
        <f t="shared" si="145"/>
        <v>6.4442490369339559E-14</v>
      </c>
      <c r="D881">
        <f t="shared" si="146"/>
        <v>141449877.03157273</v>
      </c>
      <c r="E881">
        <f t="shared" si="147"/>
        <v>1.0970805634191705E-14</v>
      </c>
      <c r="F881">
        <f t="shared" si="148"/>
        <v>2.5755400633264259E-17</v>
      </c>
      <c r="G881">
        <f t="shared" si="143"/>
        <v>0.40276556480837217</v>
      </c>
      <c r="H881">
        <f t="shared" si="144"/>
        <v>6.8567535213698155E-2</v>
      </c>
      <c r="I881">
        <f t="shared" si="149"/>
        <v>1.134183320081505</v>
      </c>
      <c r="J881">
        <f t="shared" si="150"/>
        <v>1.609712539579016E-4</v>
      </c>
      <c r="K881">
        <f t="shared" si="151"/>
        <v>2.7459154511678272E-5</v>
      </c>
      <c r="L881">
        <f t="shared" si="152"/>
        <v>4.0733949601325287E-2</v>
      </c>
    </row>
    <row r="882" spans="2:12" x14ac:dyDescent="0.25">
      <c r="B882">
        <f t="shared" si="153"/>
        <v>0.33760000000000556</v>
      </c>
      <c r="C882">
        <f t="shared" si="145"/>
        <v>6.4551131430713086E-14</v>
      </c>
      <c r="D882">
        <f t="shared" si="146"/>
        <v>141312564.80930015</v>
      </c>
      <c r="E882">
        <f t="shared" si="147"/>
        <v>1.0945050233558441E-14</v>
      </c>
      <c r="F882">
        <f t="shared" si="148"/>
        <v>2.5798724360011267E-17</v>
      </c>
      <c r="G882">
        <f t="shared" si="143"/>
        <v>0.40344457144195672</v>
      </c>
      <c r="H882">
        <f t="shared" si="144"/>
        <v>6.8406563959740249E-2</v>
      </c>
      <c r="I882">
        <f t="shared" si="149"/>
        <v>1.1338683071934605</v>
      </c>
      <c r="J882">
        <f t="shared" si="150"/>
        <v>1.6124202725007039E-4</v>
      </c>
      <c r="K882">
        <f t="shared" si="151"/>
        <v>2.7394819834688461E-5</v>
      </c>
      <c r="L882">
        <f t="shared" si="152"/>
        <v>4.0761344421159973E-2</v>
      </c>
    </row>
    <row r="883" spans="2:12" x14ac:dyDescent="0.25">
      <c r="B883">
        <f t="shared" si="153"/>
        <v>0.33800000000000557</v>
      </c>
      <c r="C883">
        <f t="shared" si="145"/>
        <v>6.4660442795574549E-14</v>
      </c>
      <c r="D883">
        <f t="shared" si="146"/>
        <v>141174772.76930305</v>
      </c>
      <c r="E883">
        <f t="shared" si="147"/>
        <v>1.091925150919843E-14</v>
      </c>
      <c r="F883">
        <f t="shared" si="148"/>
        <v>2.5842314845258269E-17</v>
      </c>
      <c r="G883">
        <f t="shared" si="143"/>
        <v>0.40412776747234092</v>
      </c>
      <c r="H883">
        <f t="shared" si="144"/>
        <v>6.8245321932490194E-2</v>
      </c>
      <c r="I883">
        <f t="shared" si="149"/>
        <v>1.1335527644152981</v>
      </c>
      <c r="J883">
        <f t="shared" si="150"/>
        <v>1.6151446778286417E-4</v>
      </c>
      <c r="K883">
        <f t="shared" si="151"/>
        <v>2.7330377178446869E-5</v>
      </c>
      <c r="L883">
        <f t="shared" si="152"/>
        <v>4.078867479833842E-2</v>
      </c>
    </row>
    <row r="884" spans="2:12" x14ac:dyDescent="0.25">
      <c r="B884">
        <f t="shared" si="153"/>
        <v>0.33840000000000559</v>
      </c>
      <c r="C884">
        <f t="shared" si="145"/>
        <v>6.4770431376959382E-14</v>
      </c>
      <c r="D884">
        <f t="shared" si="146"/>
        <v>141036497.36783025</v>
      </c>
      <c r="E884">
        <f t="shared" si="147"/>
        <v>1.0893409194353173E-14</v>
      </c>
      <c r="F884">
        <f t="shared" si="148"/>
        <v>2.5886174834507525E-17</v>
      </c>
      <c r="G884">
        <f t="shared" si="143"/>
        <v>0.40481519610599609</v>
      </c>
      <c r="H884">
        <f t="shared" si="144"/>
        <v>6.8083807464707324E-2</v>
      </c>
      <c r="I884">
        <f t="shared" si="149"/>
        <v>1.133236688484309</v>
      </c>
      <c r="J884">
        <f t="shared" si="150"/>
        <v>1.6178859271567201E-4</v>
      </c>
      <c r="K884">
        <f t="shared" si="151"/>
        <v>2.7265825879440286E-5</v>
      </c>
      <c r="L884">
        <f t="shared" si="152"/>
        <v>4.081594062421786E-2</v>
      </c>
    </row>
    <row r="885" spans="2:12" x14ac:dyDescent="0.25">
      <c r="B885">
        <f t="shared" si="153"/>
        <v>0.3388000000000056</v>
      </c>
      <c r="C885">
        <f t="shared" si="145"/>
        <v>6.4881104188305036E-14</v>
      </c>
      <c r="D885">
        <f t="shared" si="146"/>
        <v>140897735.0202885</v>
      </c>
      <c r="E885">
        <f t="shared" si="147"/>
        <v>1.0867523019518665E-14</v>
      </c>
      <c r="F885">
        <f t="shared" si="148"/>
        <v>2.5930307113053628E-17</v>
      </c>
      <c r="G885">
        <f t="shared" si="143"/>
        <v>0.40550690117690641</v>
      </c>
      <c r="H885">
        <f t="shared" si="144"/>
        <v>6.7922018871991646E-2</v>
      </c>
      <c r="I885">
        <f t="shared" si="149"/>
        <v>1.1329200761042046</v>
      </c>
      <c r="J885">
        <f t="shared" si="150"/>
        <v>1.6206441945658515E-4</v>
      </c>
      <c r="K885">
        <f t="shared" si="151"/>
        <v>2.7201165267340573E-5</v>
      </c>
      <c r="L885">
        <f t="shared" si="152"/>
        <v>4.0843141789485199E-2</v>
      </c>
    </row>
    <row r="886" spans="2:12" x14ac:dyDescent="0.25">
      <c r="B886">
        <f t="shared" si="153"/>
        <v>0.33920000000000561</v>
      </c>
      <c r="C886">
        <f t="shared" si="145"/>
        <v>6.4992468345335732E-14</v>
      </c>
      <c r="D886">
        <f t="shared" si="146"/>
        <v>140758482.10060009</v>
      </c>
      <c r="E886">
        <f t="shared" si="147"/>
        <v>1.0841592712405612E-14</v>
      </c>
      <c r="F886">
        <f t="shared" si="148"/>
        <v>2.5974714506728898E-17</v>
      </c>
      <c r="G886">
        <f t="shared" si="143"/>
        <v>0.40620292715834827</v>
      </c>
      <c r="H886">
        <f t="shared" si="144"/>
        <v>6.7759954452535062E-2</v>
      </c>
      <c r="I886">
        <f t="shared" si="149"/>
        <v>1.1326029239446294</v>
      </c>
      <c r="J886">
        <f t="shared" si="150"/>
        <v>1.6234196566705558E-4</v>
      </c>
      <c r="K886">
        <f t="shared" si="151"/>
        <v>2.7136394664906115E-5</v>
      </c>
      <c r="L886">
        <f t="shared" si="152"/>
        <v>4.0870278184150108E-2</v>
      </c>
    </row>
    <row r="887" spans="2:12" x14ac:dyDescent="0.25">
      <c r="B887">
        <f t="shared" si="153"/>
        <v>0.33960000000000562</v>
      </c>
      <c r="C887">
        <f t="shared" si="145"/>
        <v>6.5104531067990729E-14</v>
      </c>
      <c r="D887">
        <f t="shared" si="146"/>
        <v>140618734.94054779</v>
      </c>
      <c r="E887">
        <f t="shared" si="147"/>
        <v>1.0815617997898883E-14</v>
      </c>
      <c r="F887">
        <f t="shared" si="148"/>
        <v>2.6019399882666036E-17</v>
      </c>
      <c r="G887">
        <f t="shared" si="143"/>
        <v>0.40690331917494205</v>
      </c>
      <c r="H887">
        <f t="shared" si="144"/>
        <v>6.7597612486868019E-2</v>
      </c>
      <c r="I887">
        <f t="shared" si="149"/>
        <v>1.1322852286406657</v>
      </c>
      <c r="J887">
        <f t="shared" si="150"/>
        <v>1.6262124926666273E-4</v>
      </c>
      <c r="K887">
        <f t="shared" si="151"/>
        <v>2.7071513387881393E-5</v>
      </c>
      <c r="L887">
        <f t="shared" si="152"/>
        <v>4.0897349697537992E-2</v>
      </c>
    </row>
    <row r="888" spans="2:12" x14ac:dyDescent="0.25">
      <c r="B888">
        <f t="shared" si="153"/>
        <v>0.34000000000000563</v>
      </c>
      <c r="C888">
        <f t="shared" si="145"/>
        <v>6.521729968239765E-14</v>
      </c>
      <c r="D888">
        <f t="shared" si="146"/>
        <v>140478489.82910562</v>
      </c>
      <c r="E888">
        <f t="shared" si="147"/>
        <v>1.0789598598016217E-14</v>
      </c>
      <c r="F888">
        <f t="shared" si="148"/>
        <v>2.6064366150078423E-17</v>
      </c>
      <c r="G888">
        <f t="shared" si="143"/>
        <v>0.40760812301498528</v>
      </c>
      <c r="H888">
        <f t="shared" si="144"/>
        <v>6.7434991237601355E-2</v>
      </c>
      <c r="I888">
        <f t="shared" si="149"/>
        <v>1.1319669867923274</v>
      </c>
      <c r="J888">
        <f t="shared" si="150"/>
        <v>1.6290228843799013E-4</v>
      </c>
      <c r="K888">
        <f t="shared" si="151"/>
        <v>2.7006520744894649E-5</v>
      </c>
      <c r="L888">
        <f t="shared" si="152"/>
        <v>4.0924356218282887E-2</v>
      </c>
    </row>
    <row r="889" spans="2:12" x14ac:dyDescent="0.25">
      <c r="B889">
        <f t="shared" si="153"/>
        <v>0.34040000000000564</v>
      </c>
      <c r="C889">
        <f t="shared" si="145"/>
        <v>6.5330781622890745E-14</v>
      </c>
      <c r="D889">
        <f t="shared" si="146"/>
        <v>140337743.01175758</v>
      </c>
      <c r="E889">
        <f t="shared" si="147"/>
        <v>1.0763534231866138E-14</v>
      </c>
      <c r="F889">
        <f t="shared" si="148"/>
        <v>2.610961626105843E-17</v>
      </c>
      <c r="G889">
        <f t="shared" si="143"/>
        <v>0.40831738514306709</v>
      </c>
      <c r="H889">
        <f t="shared" si="144"/>
        <v>6.7272088949163353E-2</v>
      </c>
      <c r="I889">
        <f t="shared" si="149"/>
        <v>1.1316481949640467</v>
      </c>
      <c r="J889">
        <f t="shared" si="150"/>
        <v>1.6318510163161514E-4</v>
      </c>
      <c r="K889">
        <f t="shared" si="151"/>
        <v>2.6941416037353709E-5</v>
      </c>
      <c r="L889">
        <f t="shared" si="152"/>
        <v>4.095129763432024E-2</v>
      </c>
    </row>
    <row r="890" spans="2:12" x14ac:dyDescent="0.25">
      <c r="B890">
        <f t="shared" si="153"/>
        <v>0.34080000000000565</v>
      </c>
      <c r="C890">
        <f t="shared" si="145"/>
        <v>6.5444984434077411E-14</v>
      </c>
      <c r="D890">
        <f t="shared" si="146"/>
        <v>140196490.68980142</v>
      </c>
      <c r="E890">
        <f t="shared" si="147"/>
        <v>1.0737424615605079E-14</v>
      </c>
      <c r="F890">
        <f t="shared" si="148"/>
        <v>2.6155153211394382E-17</v>
      </c>
      <c r="G890">
        <f t="shared" si="143"/>
        <v>0.40903115271298379</v>
      </c>
      <c r="H890">
        <f t="shared" si="144"/>
        <v>6.7108903847531737E-2</v>
      </c>
      <c r="I890">
        <f t="shared" si="149"/>
        <v>1.131328849684148</v>
      </c>
      <c r="J890">
        <f t="shared" si="150"/>
        <v>1.6346970757121485E-4</v>
      </c>
      <c r="K890">
        <f t="shared" si="151"/>
        <v>2.6876198559339785E-5</v>
      </c>
      <c r="L890">
        <f t="shared" si="152"/>
        <v>4.0978173832879577E-2</v>
      </c>
    </row>
    <row r="891" spans="2:12" x14ac:dyDescent="0.25">
      <c r="B891">
        <f t="shared" si="153"/>
        <v>0.34120000000000567</v>
      </c>
      <c r="C891">
        <f t="shared" si="145"/>
        <v>6.5559915772952443E-14</v>
      </c>
      <c r="D891">
        <f t="shared" si="146"/>
        <v>140054729.01963884</v>
      </c>
      <c r="E891">
        <f t="shared" si="147"/>
        <v>1.0711269462393684E-14</v>
      </c>
      <c r="F891">
        <f t="shared" si="148"/>
        <v>2.6200980041406725E-17</v>
      </c>
      <c r="G891">
        <f t="shared" si="143"/>
        <v>0.40974947358095276</v>
      </c>
      <c r="H891">
        <f t="shared" si="144"/>
        <v>6.6945434139960514E-2</v>
      </c>
      <c r="I891">
        <f t="shared" si="149"/>
        <v>1.1310089474443155</v>
      </c>
      <c r="J891">
        <f t="shared" si="150"/>
        <v>1.6375612525879201E-4</v>
      </c>
      <c r="K891">
        <f t="shared" si="151"/>
        <v>2.6810867597499217E-5</v>
      </c>
      <c r="L891">
        <f t="shared" si="152"/>
        <v>4.1004984700477073E-2</v>
      </c>
    </row>
    <row r="892" spans="2:12" x14ac:dyDescent="0.25">
      <c r="B892">
        <f t="shared" si="153"/>
        <v>0.34160000000000568</v>
      </c>
      <c r="C892">
        <f t="shared" si="145"/>
        <v>6.5675583411061948E-14</v>
      </c>
      <c r="D892">
        <f t="shared" si="146"/>
        <v>139912454.11205134</v>
      </c>
      <c r="E892">
        <f t="shared" si="147"/>
        <v>1.0685068482352277E-14</v>
      </c>
      <c r="F892">
        <f t="shared" si="148"/>
        <v>2.6247099836803626E-17</v>
      </c>
      <c r="G892">
        <f t="shared" si="143"/>
        <v>0.41047239631913712</v>
      </c>
      <c r="H892">
        <f t="shared" si="144"/>
        <v>6.6781678014701723E-2</v>
      </c>
      <c r="I892">
        <f t="shared" si="149"/>
        <v>1.1306884846990466</v>
      </c>
      <c r="J892">
        <f t="shared" si="150"/>
        <v>1.6404437398002267E-4</v>
      </c>
      <c r="K892">
        <f t="shared" si="151"/>
        <v>2.6745422430933213E-5</v>
      </c>
      <c r="L892">
        <f t="shared" si="152"/>
        <v>4.1031730122908006E-2</v>
      </c>
    </row>
    <row r="893" spans="2:12" x14ac:dyDescent="0.25">
      <c r="B893">
        <f t="shared" si="153"/>
        <v>0.34200000000000569</v>
      </c>
      <c r="C893">
        <f t="shared" si="145"/>
        <v>6.5791995236719465E-14</v>
      </c>
      <c r="D893">
        <f t="shared" si="146"/>
        <v>139769662.03146037</v>
      </c>
      <c r="E893">
        <f t="shared" si="147"/>
        <v>1.0658821382515474E-14</v>
      </c>
      <c r="F893">
        <f t="shared" si="148"/>
        <v>2.6293515729557036E-17</v>
      </c>
      <c r="G893">
        <f t="shared" si="143"/>
        <v>0.41119997022949661</v>
      </c>
      <c r="H893">
        <f t="shared" si="144"/>
        <v>6.6617633640721707E-2</v>
      </c>
      <c r="I893">
        <f t="shared" si="149"/>
        <v>1.1303674578650977</v>
      </c>
      <c r="J893">
        <f t="shared" si="150"/>
        <v>1.6433447330973144E-4</v>
      </c>
      <c r="K893">
        <f t="shared" si="151"/>
        <v>2.6679862331085451E-5</v>
      </c>
      <c r="L893">
        <f t="shared" si="152"/>
        <v>4.1058409985239089E-2</v>
      </c>
    </row>
    <row r="894" spans="2:12" x14ac:dyDescent="0.25">
      <c r="B894">
        <f t="shared" si="153"/>
        <v>0.3424000000000057</v>
      </c>
      <c r="C894">
        <f t="shared" si="145"/>
        <v>6.5909159257273643E-14</v>
      </c>
      <c r="D894">
        <f t="shared" si="146"/>
        <v>139626348.79517323</v>
      </c>
      <c r="E894">
        <f t="shared" si="147"/>
        <v>1.0632527866785916E-14</v>
      </c>
      <c r="F894">
        <f t="shared" si="148"/>
        <v>2.6340230898799373E-17</v>
      </c>
      <c r="G894">
        <f t="shared" si="143"/>
        <v>0.41193224535796025</v>
      </c>
      <c r="H894">
        <f t="shared" si="144"/>
        <v>6.6453299167411967E-2</v>
      </c>
      <c r="I894">
        <f t="shared" si="149"/>
        <v>1.1300458633209185</v>
      </c>
      <c r="J894">
        <f t="shared" si="150"/>
        <v>1.6462644311749608E-4</v>
      </c>
      <c r="K894">
        <f t="shared" si="151"/>
        <v>2.6614186561627498E-5</v>
      </c>
      <c r="L894">
        <f t="shared" si="152"/>
        <v>4.1085024171800717E-2</v>
      </c>
    </row>
    <row r="895" spans="2:12" x14ac:dyDescent="0.25">
      <c r="B895">
        <f t="shared" si="153"/>
        <v>0.34280000000000571</v>
      </c>
      <c r="C895">
        <f t="shared" si="145"/>
        <v>6.6027083601430304E-14</v>
      </c>
      <c r="D895">
        <f t="shared" si="146"/>
        <v>139482510.37261307</v>
      </c>
      <c r="E895">
        <f t="shared" si="147"/>
        <v>1.0606187635887116E-14</v>
      </c>
      <c r="F895">
        <f t="shared" si="148"/>
        <v>2.6387248571741546E-17</v>
      </c>
      <c r="G895">
        <f t="shared" si="143"/>
        <v>0.41266927250893937</v>
      </c>
      <c r="H895">
        <f t="shared" si="144"/>
        <v>6.6288672724294465E-2</v>
      </c>
      <c r="I895">
        <f t="shared" si="149"/>
        <v>1.1297236974060745</v>
      </c>
      <c r="J895">
        <f t="shared" si="150"/>
        <v>1.6492030357338465E-4</v>
      </c>
      <c r="K895">
        <f t="shared" si="151"/>
        <v>2.654839437834205E-5</v>
      </c>
      <c r="L895">
        <f t="shared" si="152"/>
        <v>4.1111572566179061E-2</v>
      </c>
    </row>
    <row r="896" spans="2:12" x14ac:dyDescent="0.25">
      <c r="B896">
        <f t="shared" si="153"/>
        <v>0.34320000000000572</v>
      </c>
      <c r="C896">
        <f t="shared" si="145"/>
        <v>6.6145776521630592E-14</v>
      </c>
      <c r="D896">
        <f t="shared" si="146"/>
        <v>139338142.68453261</v>
      </c>
      <c r="E896">
        <f t="shared" si="147"/>
        <v>1.0579800387315374E-14</v>
      </c>
      <c r="F896">
        <f t="shared" si="148"/>
        <v>2.6434572024612933E-17</v>
      </c>
      <c r="G896">
        <f t="shared" si="143"/>
        <v>0.41341110326019115</v>
      </c>
      <c r="H896">
        <f t="shared" si="144"/>
        <v>6.6123752420721077E-2</v>
      </c>
      <c r="I896">
        <f t="shared" si="149"/>
        <v>1.1294009564206597</v>
      </c>
      <c r="J896">
        <f t="shared" si="150"/>
        <v>1.6521607515383084E-4</v>
      </c>
      <c r="K896">
        <f t="shared" si="151"/>
        <v>2.648248502900387E-5</v>
      </c>
      <c r="L896">
        <f t="shared" si="152"/>
        <v>4.1138055051208065E-2</v>
      </c>
    </row>
    <row r="897" spans="2:12" x14ac:dyDescent="0.25">
      <c r="B897">
        <f t="shared" si="153"/>
        <v>0.34360000000000573</v>
      </c>
      <c r="C897">
        <f t="shared" si="145"/>
        <v>6.6265246396485784E-14</v>
      </c>
      <c r="D897">
        <f t="shared" si="146"/>
        <v>139193241.60221195</v>
      </c>
      <c r="E897">
        <f t="shared" si="147"/>
        <v>1.0553365815290762E-14</v>
      </c>
      <c r="F897">
        <f t="shared" si="148"/>
        <v>2.6482204583624033E-17</v>
      </c>
      <c r="G897">
        <f t="shared" si="143"/>
        <v>0.41415778997803615</v>
      </c>
      <c r="H897">
        <f t="shared" si="144"/>
        <v>6.5958536345567267E-2</v>
      </c>
      <c r="I897">
        <f t="shared" si="149"/>
        <v>1.1290776366246968</v>
      </c>
      <c r="J897">
        <f t="shared" si="150"/>
        <v>1.6551377864765018E-4</v>
      </c>
      <c r="K897">
        <f t="shared" si="151"/>
        <v>2.6416457753258427E-5</v>
      </c>
      <c r="L897">
        <f t="shared" si="152"/>
        <v>4.1164471508961326E-2</v>
      </c>
    </row>
    <row r="898" spans="2:12" x14ac:dyDescent="0.25">
      <c r="B898">
        <f t="shared" si="153"/>
        <v>0.34400000000000575</v>
      </c>
      <c r="C898">
        <f t="shared" si="145"/>
        <v>6.6385501733271787E-14</v>
      </c>
      <c r="D898">
        <f t="shared" si="146"/>
        <v>139047802.94663864</v>
      </c>
      <c r="E898">
        <f t="shared" si="147"/>
        <v>1.0526883610707138E-14</v>
      </c>
      <c r="F898">
        <f t="shared" si="148"/>
        <v>2.6530149625952278E-17</v>
      </c>
      <c r="G898">
        <f t="shared" si="143"/>
        <v>0.41490938583294862</v>
      </c>
      <c r="H898">
        <f t="shared" si="144"/>
        <v>6.5793022566919601E-2</v>
      </c>
      <c r="I898">
        <f t="shared" si="149"/>
        <v>1.1287537342375256</v>
      </c>
      <c r="J898">
        <f t="shared" si="150"/>
        <v>1.6581343516220172E-4</v>
      </c>
      <c r="K898">
        <f t="shared" si="151"/>
        <v>2.6350311782498125E-5</v>
      </c>
      <c r="L898">
        <f t="shared" si="152"/>
        <v>4.1190821820743823E-2</v>
      </c>
    </row>
    <row r="899" spans="2:12" x14ac:dyDescent="0.25">
      <c r="B899">
        <f t="shared" si="153"/>
        <v>0.34440000000000576</v>
      </c>
      <c r="C899">
        <f t="shared" si="145"/>
        <v>6.6506551170483186E-14</v>
      </c>
      <c r="D899">
        <f t="shared" si="146"/>
        <v>138901822.48767182</v>
      </c>
      <c r="E899">
        <f t="shared" si="147"/>
        <v>1.0500353461081185E-14</v>
      </c>
      <c r="F899">
        <f t="shared" si="148"/>
        <v>2.6578410580751755E-17</v>
      </c>
      <c r="G899">
        <f t="shared" si="143"/>
        <v>0.41566594481551983</v>
      </c>
      <c r="H899">
        <f t="shared" si="144"/>
        <v>6.5627209131757389E-2</v>
      </c>
      <c r="I899">
        <f t="shared" si="149"/>
        <v>1.1284292454371794</v>
      </c>
      <c r="J899">
        <f t="shared" si="150"/>
        <v>1.6611506612969844E-4</v>
      </c>
      <c r="K899">
        <f t="shared" si="151"/>
        <v>2.6284046339736154E-5</v>
      </c>
      <c r="L899">
        <f t="shared" si="152"/>
        <v>4.1217105867083562E-2</v>
      </c>
    </row>
    <row r="900" spans="2:12" x14ac:dyDescent="0.25">
      <c r="B900">
        <f t="shared" si="153"/>
        <v>0.34480000000000577</v>
      </c>
      <c r="C900">
        <f t="shared" si="145"/>
        <v>6.6628403480450111E-14</v>
      </c>
      <c r="D900">
        <f t="shared" si="146"/>
        <v>138755295.94318786</v>
      </c>
      <c r="E900">
        <f t="shared" si="147"/>
        <v>1.0473775050500433E-14</v>
      </c>
      <c r="F900">
        <f t="shared" si="148"/>
        <v>2.6626990930187423E-17</v>
      </c>
      <c r="G900">
        <f t="shared" si="143"/>
        <v>0.41642752175281311</v>
      </c>
      <c r="H900">
        <f t="shared" si="144"/>
        <v>6.5461094065627695E-2</v>
      </c>
      <c r="I900">
        <f t="shared" si="149"/>
        <v>1.1281041663597504</v>
      </c>
      <c r="J900">
        <f t="shared" si="150"/>
        <v>1.6641869331367136E-4</v>
      </c>
      <c r="K900">
        <f t="shared" si="151"/>
        <v>2.6217660639477764E-5</v>
      </c>
      <c r="L900">
        <f t="shared" si="152"/>
        <v>4.1243323527723037E-2</v>
      </c>
    </row>
    <row r="901" spans="2:12" x14ac:dyDescent="0.25">
      <c r="B901">
        <f t="shared" si="153"/>
        <v>0.34520000000000578</v>
      </c>
      <c r="C901">
        <f t="shared" si="145"/>
        <v>6.675106757201941E-14</v>
      </c>
      <c r="D901">
        <f t="shared" si="146"/>
        <v>138608218.97820798</v>
      </c>
      <c r="E901">
        <f t="shared" si="147"/>
        <v>1.0447148059570246E-14</v>
      </c>
      <c r="F901">
        <f t="shared" si="148"/>
        <v>2.6675894210494672E-17</v>
      </c>
      <c r="G901">
        <f t="shared" si="143"/>
        <v>0.41719417232512129</v>
      </c>
      <c r="H901">
        <f t="shared" si="144"/>
        <v>6.5294675372314023E-2</v>
      </c>
      <c r="I901">
        <f t="shared" si="149"/>
        <v>1.1277784930987405</v>
      </c>
      <c r="J901">
        <f t="shared" si="150"/>
        <v>1.6672433881559167E-4</v>
      </c>
      <c r="K901">
        <f t="shared" si="151"/>
        <v>2.6151153887589091E-5</v>
      </c>
      <c r="L901">
        <f t="shared" si="152"/>
        <v>4.1269474681610629E-2</v>
      </c>
    </row>
    <row r="902" spans="2:12" x14ac:dyDescent="0.25">
      <c r="B902">
        <f t="shared" si="153"/>
        <v>0.34560000000000579</v>
      </c>
      <c r="C902">
        <f t="shared" si="145"/>
        <v>6.6874552493301391E-14</v>
      </c>
      <c r="D902">
        <f t="shared" si="146"/>
        <v>138460587.20400736</v>
      </c>
      <c r="E902">
        <f t="shared" si="147"/>
        <v>1.0420472165359751E-14</v>
      </c>
      <c r="F902">
        <f t="shared" si="148"/>
        <v>2.6725124013064927E-17</v>
      </c>
      <c r="G902">
        <f t="shared" si="143"/>
        <v>0.41796595308313367</v>
      </c>
      <c r="H902">
        <f t="shared" si="144"/>
        <v>6.5127951033498444E-2</v>
      </c>
      <c r="I902">
        <f t="shared" si="149"/>
        <v>1.1274522217044001</v>
      </c>
      <c r="J902">
        <f t="shared" si="150"/>
        <v>1.6703202508165578E-4</v>
      </c>
      <c r="K902">
        <f t="shared" si="151"/>
        <v>2.6084525281163245E-5</v>
      </c>
      <c r="L902">
        <f t="shared" si="152"/>
        <v>4.1295559206891791E-2</v>
      </c>
    </row>
    <row r="903" spans="2:12" x14ac:dyDescent="0.25">
      <c r="B903">
        <f t="shared" si="153"/>
        <v>0.3460000000000058</v>
      </c>
      <c r="C903">
        <f t="shared" si="145"/>
        <v>6.6998867434485251E-14</v>
      </c>
      <c r="D903">
        <f t="shared" si="146"/>
        <v>138312396.17720464</v>
      </c>
      <c r="E903">
        <f t="shared" si="147"/>
        <v>1.0393747041346686E-14</v>
      </c>
      <c r="F903">
        <f t="shared" si="148"/>
        <v>2.6774683985558097E-17</v>
      </c>
      <c r="G903">
        <f t="shared" si="143"/>
        <v>0.41874292146553277</v>
      </c>
      <c r="H903">
        <f t="shared" si="144"/>
        <v>6.4960919008416773E-2</v>
      </c>
      <c r="I903">
        <f t="shared" si="149"/>
        <v>1.1271253481830528</v>
      </c>
      <c r="J903">
        <f t="shared" si="150"/>
        <v>1.6734177490973807E-4</v>
      </c>
      <c r="K903">
        <f t="shared" si="151"/>
        <v>2.6017774008383789E-5</v>
      </c>
      <c r="L903">
        <f t="shared" si="152"/>
        <v>4.1321576980900172E-2</v>
      </c>
    </row>
    <row r="904" spans="2:12" x14ac:dyDescent="0.25">
      <c r="B904">
        <f t="shared" si="153"/>
        <v>0.34640000000000581</v>
      </c>
      <c r="C904">
        <f t="shared" si="145"/>
        <v>6.7124021730722826E-14</v>
      </c>
      <c r="D904">
        <f t="shared" si="146"/>
        <v>138163641.39883345</v>
      </c>
      <c r="E904">
        <f t="shared" si="147"/>
        <v>1.0366972357361128E-14</v>
      </c>
      <c r="F904">
        <f t="shared" si="148"/>
        <v>2.6824577833042381E-17</v>
      </c>
      <c r="G904">
        <f t="shared" si="143"/>
        <v>0.41952513581701761</v>
      </c>
      <c r="H904">
        <f t="shared" si="144"/>
        <v>6.4793577233507038E-2</v>
      </c>
      <c r="I904">
        <f t="shared" si="149"/>
        <v>1.1267978684964091</v>
      </c>
      <c r="J904">
        <f t="shared" si="150"/>
        <v>1.6765361145651487E-4</v>
      </c>
      <c r="K904">
        <f t="shared" si="151"/>
        <v>2.5950899248385507E-5</v>
      </c>
      <c r="L904">
        <f t="shared" si="152"/>
        <v>4.134752788014856E-2</v>
      </c>
    </row>
    <row r="905" spans="2:12" x14ac:dyDescent="0.25">
      <c r="B905">
        <f t="shared" si="153"/>
        <v>0.34680000000000583</v>
      </c>
      <c r="C905">
        <f t="shared" si="145"/>
        <v>6.725002486508635E-14</v>
      </c>
      <c r="D905">
        <f t="shared" si="146"/>
        <v>138014318.31339157</v>
      </c>
      <c r="E905">
        <f t="shared" si="147"/>
        <v>1.0340147779528085E-14</v>
      </c>
      <c r="F905">
        <f t="shared" si="148"/>
        <v>2.6874809319162604E-17</v>
      </c>
      <c r="G905">
        <f t="shared" si="143"/>
        <v>0.42031265540678964</v>
      </c>
      <c r="H905">
        <f t="shared" si="144"/>
        <v>6.4625923622050524E-2</v>
      </c>
      <c r="I905">
        <f t="shared" si="149"/>
        <v>1.1264697785608619</v>
      </c>
      <c r="J905">
        <f t="shared" si="150"/>
        <v>1.6796755824476626E-4</v>
      </c>
      <c r="K905">
        <f t="shared" si="151"/>
        <v>2.5883900171112254E-5</v>
      </c>
      <c r="L905">
        <f t="shared" si="152"/>
        <v>4.1373411780319676E-2</v>
      </c>
    </row>
    <row r="906" spans="2:12" x14ac:dyDescent="0.25">
      <c r="B906">
        <f t="shared" si="153"/>
        <v>0.34720000000000584</v>
      </c>
      <c r="C906">
        <f t="shared" si="145"/>
        <v>6.7376886471598749E-14</v>
      </c>
      <c r="D906">
        <f t="shared" si="146"/>
        <v>137864422.30787119</v>
      </c>
      <c r="E906">
        <f t="shared" si="147"/>
        <v>1.0313272970208922E-14</v>
      </c>
      <c r="F906">
        <f t="shared" si="148"/>
        <v>2.6925382267337793E-17</v>
      </c>
      <c r="G906">
        <f t="shared" si="143"/>
        <v>0.42110554044749215</v>
      </c>
      <c r="H906">
        <f t="shared" si="144"/>
        <v>6.4457956063805749E-2</v>
      </c>
      <c r="I906">
        <f t="shared" si="149"/>
        <v>1.1261410742467719</v>
      </c>
      <c r="J906">
        <f t="shared" si="150"/>
        <v>1.6828363917086118E-4</v>
      </c>
      <c r="K906">
        <f t="shared" si="151"/>
        <v>2.5816775937171993E-5</v>
      </c>
      <c r="L906">
        <f t="shared" si="152"/>
        <v>4.1399228556256849E-2</v>
      </c>
    </row>
    <row r="907" spans="2:12" x14ac:dyDescent="0.25">
      <c r="B907">
        <f t="shared" si="153"/>
        <v>0.34760000000000585</v>
      </c>
      <c r="C907">
        <f t="shared" si="145"/>
        <v>6.7504616338340869E-14</v>
      </c>
      <c r="D907">
        <f t="shared" si="146"/>
        <v>137713948.71076751</v>
      </c>
      <c r="E907">
        <f t="shared" si="147"/>
        <v>1.0286347587941583E-14</v>
      </c>
      <c r="F907">
        <f t="shared" si="148"/>
        <v>2.6976300561988697E-17</v>
      </c>
      <c r="G907">
        <f t="shared" si="143"/>
        <v>0.42190385211463038</v>
      </c>
      <c r="H907">
        <f t="shared" si="144"/>
        <v>6.4289672424634889E-2</v>
      </c>
      <c r="I907">
        <f t="shared" si="149"/>
        <v>1.1258117513777353</v>
      </c>
      <c r="J907">
        <f t="shared" si="150"/>
        <v>1.6860187851242933E-4</v>
      </c>
      <c r="K907">
        <f t="shared" si="151"/>
        <v>2.5749525697688861E-5</v>
      </c>
      <c r="L907">
        <f t="shared" si="152"/>
        <v>4.1424978081954542E-2</v>
      </c>
    </row>
    <row r="908" spans="2:12" x14ac:dyDescent="0.25">
      <c r="B908">
        <f t="shared" si="153"/>
        <v>0.34800000000000586</v>
      </c>
      <c r="C908">
        <f t="shared" si="145"/>
        <v>6.7633224410637226E-14</v>
      </c>
      <c r="D908">
        <f t="shared" si="146"/>
        <v>137562892.79106539</v>
      </c>
      <c r="E908">
        <f t="shared" si="147"/>
        <v>1.0259371287379595E-14</v>
      </c>
      <c r="F908">
        <f t="shared" si="148"/>
        <v>2.7027568149796393E-17</v>
      </c>
      <c r="G908">
        <f t="shared" si="143"/>
        <v>0.42270765256648263</v>
      </c>
      <c r="H908">
        <f t="shared" si="144"/>
        <v>6.4121070546122469E-2</v>
      </c>
      <c r="I908">
        <f t="shared" si="149"/>
        <v>1.1254818057298384</v>
      </c>
      <c r="J908">
        <f t="shared" si="150"/>
        <v>1.6892230093622744E-4</v>
      </c>
      <c r="K908">
        <f t="shared" si="151"/>
        <v>2.5682148594152207E-5</v>
      </c>
      <c r="L908">
        <f t="shared" si="152"/>
        <v>4.1450660230548692E-2</v>
      </c>
    </row>
    <row r="909" spans="2:12" x14ac:dyDescent="0.25">
      <c r="B909">
        <f t="shared" si="153"/>
        <v>0.34840000000000587</v>
      </c>
      <c r="C909">
        <f t="shared" si="145"/>
        <v>6.7762720794322987E-14</v>
      </c>
      <c r="D909">
        <f t="shared" si="146"/>
        <v>137411249.75720364</v>
      </c>
      <c r="E909">
        <f t="shared" si="147"/>
        <v>1.0232343719229799E-14</v>
      </c>
      <c r="F909">
        <f t="shared" si="148"/>
        <v>2.7079189040992816E-17</v>
      </c>
      <c r="G909">
        <f t="shared" si="143"/>
        <v>0.42351700496451866</v>
      </c>
      <c r="H909">
        <f t="shared" si="144"/>
        <v>6.3952148245186233E-2</v>
      </c>
      <c r="I909">
        <f t="shared" si="149"/>
        <v>1.1251512330308957</v>
      </c>
      <c r="J909">
        <f t="shared" si="150"/>
        <v>1.6924493150620511E-4</v>
      </c>
      <c r="K909">
        <f t="shared" si="151"/>
        <v>2.5614643758262473E-5</v>
      </c>
      <c r="L909">
        <f t="shared" si="152"/>
        <v>4.1476274874306954E-2</v>
      </c>
    </row>
    <row r="910" spans="2:12" x14ac:dyDescent="0.25">
      <c r="B910">
        <f t="shared" si="153"/>
        <v>0.34880000000000588</v>
      </c>
      <c r="C910">
        <f t="shared" si="145"/>
        <v>6.7893115759093286E-14</v>
      </c>
      <c r="D910">
        <f t="shared" si="146"/>
        <v>137259014.75601745</v>
      </c>
      <c r="E910">
        <f t="shared" si="147"/>
        <v>1.0205264530188806E-14</v>
      </c>
      <c r="F910">
        <f t="shared" si="148"/>
        <v>2.7131167310684028E-17</v>
      </c>
      <c r="G910">
        <f t="shared" si="143"/>
        <v>0.42433197349433299</v>
      </c>
      <c r="H910">
        <f t="shared" si="144"/>
        <v>6.3782903313680042E-2</v>
      </c>
      <c r="I910">
        <f t="shared" si="149"/>
        <v>1.1248200289596733</v>
      </c>
      <c r="J910">
        <f t="shared" si="150"/>
        <v>1.6956979569177519E-4</v>
      </c>
      <c r="K910">
        <f t="shared" si="151"/>
        <v>2.5547010311773988E-5</v>
      </c>
      <c r="L910">
        <f t="shared" si="152"/>
        <v>4.1501821884618727E-2</v>
      </c>
    </row>
    <row r="911" spans="2:12" x14ac:dyDescent="0.25">
      <c r="B911">
        <f t="shared" si="153"/>
        <v>0.34920000000000589</v>
      </c>
      <c r="C911">
        <f t="shared" si="145"/>
        <v>6.8024419741940496E-14</v>
      </c>
      <c r="D911">
        <f t="shared" si="146"/>
        <v>137106182.87165517</v>
      </c>
      <c r="E911">
        <f t="shared" si="147"/>
        <v>1.0178133362878122E-14</v>
      </c>
      <c r="F911">
        <f t="shared" si="148"/>
        <v>2.7183507100207532E-17</v>
      </c>
      <c r="G911">
        <f t="shared" si="143"/>
        <v>0.42515262338712806</v>
      </c>
      <c r="H911">
        <f t="shared" si="144"/>
        <v>6.3613333517988258E-2</v>
      </c>
      <c r="I911">
        <f t="shared" si="149"/>
        <v>1.124488189145094</v>
      </c>
      <c r="J911">
        <f t="shared" si="150"/>
        <v>1.6989691937629707E-4</v>
      </c>
      <c r="K911">
        <f t="shared" si="151"/>
        <v>2.5479247366334387E-5</v>
      </c>
      <c r="L911">
        <f t="shared" si="152"/>
        <v>4.1527301131985064E-2</v>
      </c>
    </row>
    <row r="912" spans="2:12" x14ac:dyDescent="0.25">
      <c r="B912">
        <f t="shared" si="153"/>
        <v>0.34960000000000591</v>
      </c>
      <c r="C912">
        <f t="shared" si="145"/>
        <v>6.8156643350677326E-14</v>
      </c>
      <c r="D912">
        <f t="shared" si="146"/>
        <v>136952749.12447381</v>
      </c>
      <c r="E912">
        <f t="shared" si="147"/>
        <v>1.0150949855777915E-14</v>
      </c>
      <c r="F912">
        <f t="shared" si="148"/>
        <v>2.7236212618524346E-17</v>
      </c>
      <c r="G912">
        <f t="shared" si="143"/>
        <v>0.42597902094173329</v>
      </c>
      <c r="H912">
        <f t="shared" si="144"/>
        <v>6.3443436598611957E-2</v>
      </c>
      <c r="I912">
        <f t="shared" si="149"/>
        <v>1.1241557091654291</v>
      </c>
      <c r="J912">
        <f t="shared" si="150"/>
        <v>1.7022632886577713E-4</v>
      </c>
      <c r="K912">
        <f t="shared" si="151"/>
        <v>2.5411354023320771E-5</v>
      </c>
      <c r="L912">
        <f t="shared" si="152"/>
        <v>4.1552712486008385E-2</v>
      </c>
    </row>
    <row r="913" spans="2:12" x14ac:dyDescent="0.25">
      <c r="B913">
        <f t="shared" si="153"/>
        <v>0.35000000000000592</v>
      </c>
      <c r="C913">
        <f t="shared" si="145"/>
        <v>6.8289797367553883E-14</v>
      </c>
      <c r="D913">
        <f t="shared" si="146"/>
        <v>136798708.46990678</v>
      </c>
      <c r="E913">
        <f t="shared" si="147"/>
        <v>1.012371364315939E-14</v>
      </c>
      <c r="F913">
        <f t="shared" si="148"/>
        <v>2.7289288143647021E-17</v>
      </c>
      <c r="G913">
        <f t="shared" si="143"/>
        <v>0.42681123354721173</v>
      </c>
      <c r="H913">
        <f t="shared" si="144"/>
        <v>6.327321026974618E-2</v>
      </c>
      <c r="I913">
        <f t="shared" si="149"/>
        <v>1.1238225845474694</v>
      </c>
      <c r="J913">
        <f t="shared" si="150"/>
        <v>1.7055805089779389E-4</v>
      </c>
      <c r="K913">
        <f t="shared" si="151"/>
        <v>2.5343329373672357E-5</v>
      </c>
      <c r="L913">
        <f t="shared" si="152"/>
        <v>4.1578055815382056E-2</v>
      </c>
    </row>
    <row r="914" spans="2:12" x14ac:dyDescent="0.25">
      <c r="B914">
        <f t="shared" si="153"/>
        <v>0.35040000000000593</v>
      </c>
      <c r="C914">
        <f t="shared" si="145"/>
        <v>6.8423892752966731E-14</v>
      </c>
      <c r="D914">
        <f t="shared" si="146"/>
        <v>136644055.79730859</v>
      </c>
      <c r="E914">
        <f t="shared" si="147"/>
        <v>1.0096424355015743E-14</v>
      </c>
      <c r="F914">
        <f t="shared" si="148"/>
        <v>2.7342738024104907E-17</v>
      </c>
      <c r="G914">
        <f t="shared" si="143"/>
        <v>0.42764932970604203</v>
      </c>
      <c r="H914">
        <f t="shared" si="144"/>
        <v>6.3102652218848393E-2</v>
      </c>
      <c r="I914">
        <f t="shared" si="149"/>
        <v>1.1234888107656822</v>
      </c>
      <c r="J914">
        <f t="shared" si="150"/>
        <v>1.7089211265065567E-4</v>
      </c>
      <c r="K914">
        <f t="shared" si="151"/>
        <v>2.5275172497719634E-5</v>
      </c>
      <c r="L914">
        <f t="shared" si="152"/>
        <v>4.1603330987879779E-2</v>
      </c>
    </row>
    <row r="915" spans="2:12" x14ac:dyDescent="0.25">
      <c r="B915">
        <f t="shared" si="153"/>
        <v>0.35080000000000594</v>
      </c>
      <c r="C915">
        <f t="shared" si="145"/>
        <v>6.8558940649266101E-14</v>
      </c>
      <c r="D915">
        <f t="shared" si="146"/>
        <v>136488785.92877188</v>
      </c>
      <c r="E915">
        <f t="shared" si="147"/>
        <v>1.0069081616991638E-14</v>
      </c>
      <c r="F915">
        <f t="shared" si="148"/>
        <v>2.739656668044735E-17</v>
      </c>
      <c r="G915">
        <f t="shared" si="143"/>
        <v>0.42849337905791307</v>
      </c>
      <c r="H915">
        <f t="shared" si="144"/>
        <v>6.2931760106197721E-2</v>
      </c>
      <c r="I915">
        <f t="shared" si="149"/>
        <v>1.1231543832413482</v>
      </c>
      <c r="J915">
        <f t="shared" si="150"/>
        <v>1.7122854175279591E-4</v>
      </c>
      <c r="K915">
        <f t="shared" si="151"/>
        <v>2.5206882465009946E-5</v>
      </c>
      <c r="L915">
        <f t="shared" si="152"/>
        <v>4.1628537870344789E-2</v>
      </c>
    </row>
    <row r="916" spans="2:12" x14ac:dyDescent="0.25">
      <c r="B916">
        <f t="shared" si="153"/>
        <v>0.35120000000000595</v>
      </c>
      <c r="C916">
        <f t="shared" si="145"/>
        <v>6.8694952384662487E-14</v>
      </c>
      <c r="D916">
        <f t="shared" si="146"/>
        <v>136332893.61791813</v>
      </c>
      <c r="E916">
        <f t="shared" si="147"/>
        <v>1.004168505031119E-14</v>
      </c>
      <c r="F916">
        <f t="shared" si="148"/>
        <v>2.7450778606786502E-17</v>
      </c>
      <c r="G916">
        <f t="shared" si="143"/>
        <v>0.42934345240414051</v>
      </c>
      <c r="H916">
        <f t="shared" si="144"/>
        <v>6.276053156444493E-2</v>
      </c>
      <c r="I916">
        <f t="shared" si="149"/>
        <v>1.1228192973416802</v>
      </c>
      <c r="J916">
        <f t="shared" si="150"/>
        <v>1.7156736629241563E-4</v>
      </c>
      <c r="K916">
        <f t="shared" si="151"/>
        <v>2.5138458334129254E-5</v>
      </c>
      <c r="L916">
        <f t="shared" si="152"/>
        <v>4.1653676328678918E-2</v>
      </c>
    </row>
    <row r="917" spans="2:12" x14ac:dyDescent="0.25">
      <c r="B917">
        <f t="shared" si="153"/>
        <v>0.35160000000000596</v>
      </c>
      <c r="C917">
        <f t="shared" si="145"/>
        <v>6.8831939477237125E-14</v>
      </c>
      <c r="D917">
        <f t="shared" si="146"/>
        <v>136176373.54866022</v>
      </c>
      <c r="E917">
        <f t="shared" si="147"/>
        <v>1.0014234271704403E-14</v>
      </c>
      <c r="F917">
        <f t="shared" si="148"/>
        <v>2.7505378372380709E-17</v>
      </c>
      <c r="G917">
        <f t="shared" si="143"/>
        <v>0.43019962173273196</v>
      </c>
      <c r="H917">
        <f t="shared" si="144"/>
        <v>6.2588964198152519E-2</v>
      </c>
      <c r="I917">
        <f t="shared" si="149"/>
        <v>1.1224835483789237</v>
      </c>
      <c r="J917">
        <f t="shared" si="150"/>
        <v>1.7190861482737943E-4</v>
      </c>
      <c r="K917">
        <f t="shared" si="151"/>
        <v>2.5069899152520211E-5</v>
      </c>
      <c r="L917">
        <f t="shared" si="152"/>
        <v>4.1678746227831437E-2</v>
      </c>
    </row>
    <row r="918" spans="2:12" x14ac:dyDescent="0.25">
      <c r="B918">
        <f t="shared" si="153"/>
        <v>0.35200000000000597</v>
      </c>
      <c r="C918">
        <f t="shared" si="145"/>
        <v>6.8969913639057032E-14</v>
      </c>
      <c r="D918">
        <f t="shared" si="146"/>
        <v>136019220.33393809</v>
      </c>
      <c r="E918">
        <f t="shared" si="147"/>
        <v>9.9867288933320229E-15</v>
      </c>
      <c r="F918">
        <f t="shared" si="148"/>
        <v>2.7560370623259618E-17</v>
      </c>
      <c r="G918">
        <f t="shared" si="143"/>
        <v>0.43106196024410642</v>
      </c>
      <c r="H918">
        <f t="shared" si="144"/>
        <v>6.2417055583325137E-2</v>
      </c>
      <c r="I918">
        <f t="shared" si="149"/>
        <v>1.1221471316094387</v>
      </c>
      <c r="J918">
        <f t="shared" si="150"/>
        <v>1.7225231639537259E-4</v>
      </c>
      <c r="K918">
        <f t="shared" si="151"/>
        <v>2.5001203956296249E-5</v>
      </c>
      <c r="L918">
        <f t="shared" si="152"/>
        <v>4.170374743178773E-2</v>
      </c>
    </row>
    <row r="919" spans="2:12" x14ac:dyDescent="0.25">
      <c r="B919">
        <f t="shared" si="153"/>
        <v>0.35240000000000599</v>
      </c>
      <c r="C919">
        <f t="shared" si="145"/>
        <v>6.9108886780402493E-14</v>
      </c>
      <c r="D919">
        <f t="shared" si="146"/>
        <v>135861428.51442266</v>
      </c>
      <c r="E919">
        <f t="shared" si="147"/>
        <v>9.9591685227087629E-15</v>
      </c>
      <c r="F919">
        <f t="shared" si="148"/>
        <v>2.7615760083892697E-17</v>
      </c>
      <c r="G919">
        <f t="shared" si="143"/>
        <v>0.43193054237751555</v>
      </c>
      <c r="H919">
        <f t="shared" si="144"/>
        <v>6.2244803266929757E-2</v>
      </c>
      <c r="I919">
        <f t="shared" si="149"/>
        <v>1.1218100422327588</v>
      </c>
      <c r="J919">
        <f t="shared" si="150"/>
        <v>1.7259850052432933E-4</v>
      </c>
      <c r="K919">
        <f t="shared" si="151"/>
        <v>2.4932371770051692E-5</v>
      </c>
      <c r="L919">
        <f t="shared" si="152"/>
        <v>4.1728679803557781E-2</v>
      </c>
    </row>
    <row r="920" spans="2:12" x14ac:dyDescent="0.25">
      <c r="B920">
        <f t="shared" si="153"/>
        <v>0.352800000000006</v>
      </c>
      <c r="C920">
        <f t="shared" si="145"/>
        <v>6.9248871014104899E-14</v>
      </c>
      <c r="D920">
        <f t="shared" si="146"/>
        <v>135702992.55719212</v>
      </c>
      <c r="E920">
        <f t="shared" si="147"/>
        <v>9.9315527626248697E-15</v>
      </c>
      <c r="F920">
        <f t="shared" si="148"/>
        <v>2.7671551558902273E-17</v>
      </c>
      <c r="G920">
        <f t="shared" si="143"/>
        <v>0.43280544383815561</v>
      </c>
      <c r="H920">
        <f t="shared" si="144"/>
        <v>6.2072204766405424E-2</v>
      </c>
      <c r="I920">
        <f t="shared" si="149"/>
        <v>1.1214722753906334</v>
      </c>
      <c r="J920">
        <f t="shared" si="150"/>
        <v>1.7294719724313918E-4</v>
      </c>
      <c r="K920">
        <f t="shared" si="151"/>
        <v>2.4863401606667747E-5</v>
      </c>
      <c r="L920">
        <f t="shared" si="152"/>
        <v>4.1753543205164445E-2</v>
      </c>
    </row>
    <row r="921" spans="2:12" x14ac:dyDescent="0.25">
      <c r="B921">
        <f t="shared" si="153"/>
        <v>0.35320000000000601</v>
      </c>
      <c r="C921">
        <f t="shared" si="145"/>
        <v>6.9389878660002967E-14</v>
      </c>
      <c r="D921">
        <f t="shared" si="146"/>
        <v>135543906.85437635</v>
      </c>
      <c r="E921">
        <f t="shared" si="147"/>
        <v>9.9038812110659681E-15</v>
      </c>
      <c r="F921">
        <f t="shared" si="148"/>
        <v>2.7727749934822369E-17</v>
      </c>
      <c r="G921">
        <f t="shared" si="143"/>
        <v>0.43368674162501847</v>
      </c>
      <c r="H921">
        <f t="shared" si="144"/>
        <v>6.1899257569162293E-2</v>
      </c>
      <c r="I921">
        <f t="shared" si="149"/>
        <v>1.1211338261660471</v>
      </c>
      <c r="J921">
        <f t="shared" si="150"/>
        <v>1.7329843709263979E-4</v>
      </c>
      <c r="K921">
        <f t="shared" si="151"/>
        <v>2.4794292467114254E-5</v>
      </c>
      <c r="L921">
        <f t="shared" si="152"/>
        <v>4.177833749763156E-2</v>
      </c>
    </row>
    <row r="922" spans="2:12" x14ac:dyDescent="0.25">
      <c r="B922">
        <f t="shared" si="153"/>
        <v>0.35360000000000602</v>
      </c>
      <c r="C922">
        <f t="shared" si="145"/>
        <v>6.9531922249519383E-14</v>
      </c>
      <c r="D922">
        <f t="shared" si="146"/>
        <v>135384165.72176912</v>
      </c>
      <c r="E922">
        <f t="shared" si="147"/>
        <v>9.8761534611311456E-15</v>
      </c>
      <c r="F922">
        <f t="shared" si="148"/>
        <v>2.7784360181905263E-17</v>
      </c>
      <c r="G922">
        <f t="shared" si="143"/>
        <v>0.4345745140594961</v>
      </c>
      <c r="H922">
        <f t="shared" si="144"/>
        <v>6.1725959132069658E-2</v>
      </c>
      <c r="I922">
        <f t="shared" si="149"/>
        <v>1.120794689582217</v>
      </c>
      <c r="J922">
        <f t="shared" si="150"/>
        <v>1.736522511369079E-4</v>
      </c>
      <c r="K922">
        <f t="shared" si="151"/>
        <v>2.4725043340247096E-5</v>
      </c>
      <c r="L922">
        <f t="shared" si="152"/>
        <v>4.1803062540971804E-2</v>
      </c>
    </row>
    <row r="923" spans="2:12" x14ac:dyDescent="0.25">
      <c r="B923">
        <f t="shared" si="153"/>
        <v>0.35400000000000603</v>
      </c>
      <c r="C923">
        <f t="shared" si="145"/>
        <v>6.9675014530360969E-14</v>
      </c>
      <c r="D923">
        <f t="shared" si="146"/>
        <v>135223763.39740863</v>
      </c>
      <c r="E923">
        <f t="shared" si="147"/>
        <v>9.84836910094924E-15</v>
      </c>
      <c r="F923">
        <f t="shared" si="148"/>
        <v>2.7841387355976866E-17</v>
      </c>
      <c r="G923">
        <f t="shared" si="143"/>
        <v>0.43546884081475601</v>
      </c>
      <c r="H923">
        <f t="shared" si="144"/>
        <v>6.1552306880932744E-2</v>
      </c>
      <c r="I923">
        <f t="shared" si="149"/>
        <v>1.1204548606015696</v>
      </c>
      <c r="J923">
        <f t="shared" si="150"/>
        <v>1.7400867097485539E-4</v>
      </c>
      <c r="K923">
        <f t="shared" si="151"/>
        <v>2.4655653202601187E-5</v>
      </c>
      <c r="L923">
        <f t="shared" si="152"/>
        <v>4.1827718194174406E-2</v>
      </c>
    </row>
    <row r="924" spans="2:12" x14ac:dyDescent="0.25">
      <c r="B924">
        <f t="shared" si="153"/>
        <v>0.35440000000000604</v>
      </c>
      <c r="C924">
        <f t="shared" si="145"/>
        <v>6.9819168471348137E-14</v>
      </c>
      <c r="D924">
        <f t="shared" si="146"/>
        <v>135062694.04012385</v>
      </c>
      <c r="E924">
        <f t="shared" si="147"/>
        <v>9.8205277135932637E-15</v>
      </c>
      <c r="F924">
        <f t="shared" si="148"/>
        <v>2.789883660034262E-17</v>
      </c>
      <c r="G924">
        <f t="shared" si="143"/>
        <v>0.43636980294592581</v>
      </c>
      <c r="H924">
        <f t="shared" si="144"/>
        <v>6.1378298209957896E-2</v>
      </c>
      <c r="I924">
        <f t="shared" si="149"/>
        <v>1.1201143341246937</v>
      </c>
      <c r="J924">
        <f t="shared" si="150"/>
        <v>1.7436772875214135E-4</v>
      </c>
      <c r="K924">
        <f t="shared" si="151"/>
        <v>2.4586121018178834E-5</v>
      </c>
      <c r="L924">
        <f t="shared" si="152"/>
        <v>4.1852304315192587E-2</v>
      </c>
    </row>
    <row r="925" spans="2:12" x14ac:dyDescent="0.25">
      <c r="B925">
        <f t="shared" si="153"/>
        <v>0.35480000000000605</v>
      </c>
      <c r="C925">
        <f t="shared" si="145"/>
        <v>6.9964397267376158E-14</v>
      </c>
      <c r="D925">
        <f t="shared" si="146"/>
        <v>134900951.72804651</v>
      </c>
      <c r="E925">
        <f t="shared" si="147"/>
        <v>9.7926288769929207E-15</v>
      </c>
      <c r="F925">
        <f t="shared" si="148"/>
        <v>2.795671314774566E-17</v>
      </c>
      <c r="G925">
        <f t="shared" si="143"/>
        <v>0.43727748292110091</v>
      </c>
      <c r="H925">
        <f t="shared" si="144"/>
        <v>6.1203930481205746E-2</v>
      </c>
      <c r="I925">
        <f t="shared" si="149"/>
        <v>1.1197731049892712</v>
      </c>
      <c r="J925">
        <f t="shared" si="150"/>
        <v>1.7472945717341036E-4</v>
      </c>
      <c r="K925">
        <f t="shared" si="151"/>
        <v>2.451644573823343E-5</v>
      </c>
      <c r="L925">
        <f t="shared" si="152"/>
        <v>4.187682076093082E-2</v>
      </c>
    </row>
    <row r="926" spans="2:12" x14ac:dyDescent="0.25">
      <c r="B926">
        <f t="shared" si="153"/>
        <v>0.35520000000000607</v>
      </c>
      <c r="C926">
        <f t="shared" si="145"/>
        <v>7.0110714344513848E-14</v>
      </c>
      <c r="D926">
        <f t="shared" si="146"/>
        <v>134738530.45708737</v>
      </c>
      <c r="E926">
        <f t="shared" si="147"/>
        <v>9.7646721638451753E-15</v>
      </c>
      <c r="F926">
        <f t="shared" si="148"/>
        <v>2.8015022322378803E-17</v>
      </c>
      <c r="G926">
        <f t="shared" si="143"/>
        <v>0.43819196465321153</v>
      </c>
      <c r="H926">
        <f t="shared" si="144"/>
        <v>6.1029201024032337E-2</v>
      </c>
      <c r="I926">
        <f t="shared" si="149"/>
        <v>1.1194311679689817</v>
      </c>
      <c r="J926">
        <f t="shared" si="150"/>
        <v>1.750938895148675E-4</v>
      </c>
      <c r="K926">
        <f t="shared" si="151"/>
        <v>2.4446626301048315E-5</v>
      </c>
      <c r="L926">
        <f t="shared" si="152"/>
        <v>4.1901267387231871E-2</v>
      </c>
    </row>
    <row r="927" spans="2:12" x14ac:dyDescent="0.25">
      <c r="B927">
        <f t="shared" si="153"/>
        <v>0.35560000000000608</v>
      </c>
      <c r="C927">
        <f t="shared" si="145"/>
        <v>7.025813336524324E-14</v>
      </c>
      <c r="D927">
        <f t="shared" si="146"/>
        <v>134575424.13937643</v>
      </c>
      <c r="E927">
        <f t="shared" si="147"/>
        <v>9.736657141522797E-15</v>
      </c>
      <c r="F927">
        <f t="shared" si="148"/>
        <v>2.8073769541952222E-17</v>
      </c>
      <c r="G927">
        <f t="shared" si="143"/>
        <v>0.43911333353277021</v>
      </c>
      <c r="H927">
        <f t="shared" si="144"/>
        <v>6.0854107134517478E-2</v>
      </c>
      <c r="I927">
        <f t="shared" si="149"/>
        <v>1.1190885177723855</v>
      </c>
      <c r="J927">
        <f t="shared" si="150"/>
        <v>1.7546105963720137E-4</v>
      </c>
      <c r="K927">
        <f t="shared" si="151"/>
        <v>2.437666163171066E-5</v>
      </c>
      <c r="L927">
        <f t="shared" si="152"/>
        <v>4.1925644048863578E-2</v>
      </c>
    </row>
    <row r="928" spans="2:12" x14ac:dyDescent="0.25">
      <c r="B928">
        <f t="shared" si="153"/>
        <v>0.35600000000000609</v>
      </c>
      <c r="C928">
        <f t="shared" si="145"/>
        <v>7.0406668233845339E-14</v>
      </c>
      <c r="D928">
        <f t="shared" si="146"/>
        <v>134411626.60166475</v>
      </c>
      <c r="E928">
        <f t="shared" si="147"/>
        <v>9.7085833719808454E-15</v>
      </c>
      <c r="F928">
        <f t="shared" si="148"/>
        <v>2.8132960319818519E-17</v>
      </c>
      <c r="G928">
        <f t="shared" si="143"/>
        <v>0.44004167646153336</v>
      </c>
      <c r="H928">
        <f t="shared" si="144"/>
        <v>6.0678646074880278E-2</v>
      </c>
      <c r="I928">
        <f t="shared" si="149"/>
        <v>1.118745149041779</v>
      </c>
      <c r="J928">
        <f t="shared" si="150"/>
        <v>1.7583100199886574E-4</v>
      </c>
      <c r="K928">
        <f t="shared" si="151"/>
        <v>2.4306550641880248E-5</v>
      </c>
      <c r="L928">
        <f t="shared" si="152"/>
        <v>4.1949950599505459E-2</v>
      </c>
    </row>
    <row r="929" spans="2:12" x14ac:dyDescent="0.25">
      <c r="B929">
        <f t="shared" si="153"/>
        <v>0.3564000000000061</v>
      </c>
      <c r="C929">
        <f t="shared" si="145"/>
        <v>7.0556333101936949E-14</v>
      </c>
      <c r="D929">
        <f t="shared" si="146"/>
        <v>134247131.58368811</v>
      </c>
      <c r="E929">
        <f t="shared" si="147"/>
        <v>9.6804504116610276E-15</v>
      </c>
      <c r="F929">
        <f t="shared" si="148"/>
        <v>2.8192600267157263E-17</v>
      </c>
      <c r="G929">
        <f t="shared" si="143"/>
        <v>0.44097708188710588</v>
      </c>
      <c r="H929">
        <f t="shared" si="144"/>
        <v>6.0502815072881418E-2</v>
      </c>
      <c r="I929">
        <f t="shared" si="149"/>
        <v>1.1184010563520252</v>
      </c>
      <c r="J929">
        <f t="shared" si="150"/>
        <v>1.7620375166973291E-4</v>
      </c>
      <c r="K929">
        <f t="shared" si="151"/>
        <v>2.4236292229553032E-5</v>
      </c>
      <c r="L929">
        <f t="shared" si="152"/>
        <v>4.1974186891735009E-2</v>
      </c>
    </row>
    <row r="930" spans="2:12" x14ac:dyDescent="0.25">
      <c r="B930">
        <f t="shared" si="153"/>
        <v>0.35680000000000611</v>
      </c>
      <c r="C930">
        <f t="shared" si="145"/>
        <v>7.0707142374162893E-14</v>
      </c>
      <c r="D930">
        <f t="shared" si="146"/>
        <v>134081932.73649067</v>
      </c>
      <c r="E930">
        <f t="shared" si="147"/>
        <v>9.6522578113938707E-15</v>
      </c>
      <c r="F930">
        <f t="shared" si="148"/>
        <v>2.8252695095220773E-17</v>
      </c>
      <c r="G930">
        <f t="shared" si="143"/>
        <v>0.44191963983851806</v>
      </c>
      <c r="H930">
        <f t="shared" si="144"/>
        <v>6.0326611321211684E-2</v>
      </c>
      <c r="I930">
        <f t="shared" si="149"/>
        <v>1.1180562342093572</v>
      </c>
      <c r="J930">
        <f t="shared" si="150"/>
        <v>1.7657934434512983E-4</v>
      </c>
      <c r="K930">
        <f t="shared" si="151"/>
        <v>2.4165885278819313E-5</v>
      </c>
      <c r="L930">
        <f t="shared" si="152"/>
        <v>4.1998352777013831E-2</v>
      </c>
    </row>
    <row r="931" spans="2:12" x14ac:dyDescent="0.25">
      <c r="B931">
        <f t="shared" si="153"/>
        <v>0.35720000000000612</v>
      </c>
      <c r="C931">
        <f t="shared" si="145"/>
        <v>7.0859110714050092E-14</v>
      </c>
      <c r="D931">
        <f t="shared" si="146"/>
        <v>133916023.62070704</v>
      </c>
      <c r="E931">
        <f t="shared" si="147"/>
        <v>9.6240051162986497E-15</v>
      </c>
      <c r="F931">
        <f t="shared" si="148"/>
        <v>2.8313250617643408E-17</v>
      </c>
      <c r="G931">
        <f t="shared" si="143"/>
        <v>0.44286944196281303</v>
      </c>
      <c r="H931">
        <f t="shared" si="144"/>
        <v>6.015003197686656E-2</v>
      </c>
      <c r="I931">
        <f t="shared" si="149"/>
        <v>1.1177106770501535</v>
      </c>
      <c r="J931">
        <f t="shared" si="150"/>
        <v>1.7695781636027129E-4</v>
      </c>
      <c r="K931">
        <f t="shared" si="151"/>
        <v>2.409532865961634E-5</v>
      </c>
      <c r="L931">
        <f t="shared" si="152"/>
        <v>4.2022448105673446E-2</v>
      </c>
    </row>
    <row r="932" spans="2:12" x14ac:dyDescent="0.25">
      <c r="B932">
        <f t="shared" si="153"/>
        <v>0.35760000000000614</v>
      </c>
      <c r="C932">
        <f t="shared" si="145"/>
        <v>7.1012253050027044E-14</v>
      </c>
      <c r="D932">
        <f t="shared" si="146"/>
        <v>133749397.70480303</v>
      </c>
      <c r="E932">
        <f t="shared" si="147"/>
        <v>9.5956918656810063E-15</v>
      </c>
      <c r="F932">
        <f t="shared" si="148"/>
        <v>2.8374272752816239E-17</v>
      </c>
      <c r="G932">
        <f t="shared" si="143"/>
        <v>0.44382658156266896</v>
      </c>
      <c r="H932">
        <f t="shared" si="144"/>
        <v>5.997307416050629E-2</v>
      </c>
      <c r="I932">
        <f t="shared" si="149"/>
        <v>1.1173643792396868</v>
      </c>
      <c r="J932">
        <f t="shared" si="150"/>
        <v>1.7733920470510147E-4</v>
      </c>
      <c r="K932">
        <f t="shared" si="151"/>
        <v>2.4024621227475256E-5</v>
      </c>
      <c r="L932">
        <f t="shared" si="152"/>
        <v>4.2046472726900923E-2</v>
      </c>
    </row>
    <row r="933" spans="2:12" x14ac:dyDescent="0.25">
      <c r="B933">
        <f t="shared" si="153"/>
        <v>0.35800000000000615</v>
      </c>
      <c r="C933">
        <f t="shared" si="145"/>
        <v>7.1166584581616288E-14</v>
      </c>
      <c r="D933">
        <f t="shared" si="146"/>
        <v>133582048.36327218</v>
      </c>
      <c r="E933">
        <f t="shared" si="147"/>
        <v>9.5673175929281908E-15</v>
      </c>
      <c r="F933">
        <f t="shared" si="148"/>
        <v>2.8435767526329481E-17</v>
      </c>
      <c r="G933">
        <f t="shared" si="143"/>
        <v>0.44479115363510174</v>
      </c>
      <c r="H933">
        <f t="shared" si="144"/>
        <v>5.9795734955801184E-2</v>
      </c>
      <c r="I933">
        <f t="shared" si="149"/>
        <v>1.1170173350708426</v>
      </c>
      <c r="J933">
        <f t="shared" si="150"/>
        <v>1.7772354703955923E-4</v>
      </c>
      <c r="K933">
        <f t="shared" si="151"/>
        <v>2.3953761823262178E-5</v>
      </c>
      <c r="L933">
        <f t="shared" si="152"/>
        <v>4.2070426488724187E-2</v>
      </c>
    </row>
    <row r="934" spans="2:12" x14ac:dyDescent="0.25">
      <c r="B934">
        <f t="shared" si="153"/>
        <v>0.35840000000000616</v>
      </c>
      <c r="C934">
        <f t="shared" si="145"/>
        <v>7.1322120785804646E-14</v>
      </c>
      <c r="D934">
        <f t="shared" si="146"/>
        <v>133413968.87478723</v>
      </c>
      <c r="E934">
        <f t="shared" si="147"/>
        <v>9.5388818254018613E-15</v>
      </c>
      <c r="F934">
        <f t="shared" si="148"/>
        <v>2.8497741073485008E-17</v>
      </c>
      <c r="G934">
        <f t="shared" si="143"/>
        <v>0.44576325491127899</v>
      </c>
      <c r="H934">
        <f t="shared" si="144"/>
        <v>5.9618011408761627E-2</v>
      </c>
      <c r="I934">
        <f t="shared" si="149"/>
        <v>1.1166695387628069</v>
      </c>
      <c r="J934">
        <f t="shared" si="150"/>
        <v>1.7811088170928126E-4</v>
      </c>
      <c r="K934">
        <f t="shared" si="151"/>
        <v>2.3882749272913245E-5</v>
      </c>
      <c r="L934">
        <f t="shared" si="152"/>
        <v>4.2094309237997098E-2</v>
      </c>
    </row>
    <row r="935" spans="2:12" x14ac:dyDescent="0.25">
      <c r="B935">
        <f t="shared" si="153"/>
        <v>0.35880000000000617</v>
      </c>
      <c r="C935">
        <f t="shared" si="145"/>
        <v>7.1478877423597602E-14</v>
      </c>
      <c r="D935">
        <f t="shared" si="146"/>
        <v>133245152.42030576</v>
      </c>
      <c r="E935">
        <f t="shared" si="147"/>
        <v>9.5103840843283762E-15</v>
      </c>
      <c r="F935">
        <f t="shared" si="148"/>
        <v>2.8560199641881268E-17</v>
      </c>
      <c r="G935">
        <f t="shared" ref="G935:G998" si="154">C935/$C$19/$F$36</f>
        <v>0.44674298389748496</v>
      </c>
      <c r="H935">
        <f t="shared" ref="H935:H998" si="155">E935/$C$19/$F$36</f>
        <v>5.943990052705235E-2</v>
      </c>
      <c r="I935">
        <f t="shared" si="149"/>
        <v>1.1163209844597257</v>
      </c>
      <c r="J935">
        <f t="shared" si="150"/>
        <v>1.7850124776175791E-4</v>
      </c>
      <c r="K935">
        <f t="shared" si="151"/>
        <v>2.3811582387163475E-5</v>
      </c>
      <c r="L935">
        <f t="shared" si="152"/>
        <v>4.2118120820384262E-2</v>
      </c>
    </row>
    <row r="936" spans="2:12" x14ac:dyDescent="0.25">
      <c r="B936">
        <f t="shared" si="153"/>
        <v>0.35920000000000618</v>
      </c>
      <c r="C936">
        <f t="shared" ref="C936:C999" si="156">((4*PI()*$C$6^2)/($C$16*D936^2))*(($C$11*$C$10*$C$12)/($C$13*$C$14))*($C$8^2/(4*PI()*$C$7))^2*((LN((2*$C$16*D936^2)/($C$9*(1-(D936/$C$4)^2))))-(D936/$C$4)^2)/$F$34</f>
        <v>7.1636870546763097E-14</v>
      </c>
      <c r="D936">
        <f t="shared" ref="D936:D999" si="157">$C$4*SQRT(1-(1/I936)^2)</f>
        <v>133075592.08112884</v>
      </c>
      <c r="E936">
        <f t="shared" ref="E936:E999" si="158">E935-F935</f>
        <v>9.4818238846864956E-15</v>
      </c>
      <c r="F936">
        <f t="shared" ref="F936:F999" si="159">(B936-B935)*(C936+C935)/2</f>
        <v>2.8623149594072957E-17</v>
      </c>
      <c r="G936">
        <f t="shared" si="154"/>
        <v>0.44773044091726932</v>
      </c>
      <c r="H936">
        <f t="shared" si="155"/>
        <v>5.926139927929059E-2</v>
      </c>
      <c r="I936">
        <f t="shared" ref="I936:I999" si="160">(H936*$F$36/$F$35)/($C$4^2*$C$29)+1</f>
        <v>1.1159716662293313</v>
      </c>
      <c r="J936">
        <f t="shared" ref="J936:J999" si="161">(B936-B935)*(G935+G936)/2</f>
        <v>1.7889468496295598E-4</v>
      </c>
      <c r="K936">
        <f t="shared" ref="K936:K999" si="162">(B936-B935)*(H936+H935)/2</f>
        <v>2.374025996126927E-5</v>
      </c>
      <c r="L936">
        <f t="shared" si="152"/>
        <v>4.2141861080345532E-2</v>
      </c>
    </row>
    <row r="937" spans="2:12" x14ac:dyDescent="0.25">
      <c r="B937">
        <f t="shared" si="153"/>
        <v>0.35960000000000619</v>
      </c>
      <c r="C937">
        <f t="shared" si="156"/>
        <v>7.1796116504774359E-14</v>
      </c>
      <c r="D937">
        <f t="shared" si="157"/>
        <v>132905280.8369085</v>
      </c>
      <c r="E937">
        <f t="shared" si="158"/>
        <v>9.4532007350924235E-15</v>
      </c>
      <c r="F937">
        <f t="shared" si="159"/>
        <v>2.8686597410308315E-17</v>
      </c>
      <c r="G937">
        <f t="shared" si="154"/>
        <v>0.44872572815483974</v>
      </c>
      <c r="H937">
        <f t="shared" si="155"/>
        <v>5.9082504594327644E-2</v>
      </c>
      <c r="I937">
        <f t="shared" si="160"/>
        <v>1.1156215780615351</v>
      </c>
      <c r="J937">
        <f t="shared" si="161"/>
        <v>1.7929123381442696E-4</v>
      </c>
      <c r="K937">
        <f t="shared" si="162"/>
        <v>2.3668780774724324E-5</v>
      </c>
      <c r="L937">
        <f t="shared" ref="L937:L1000" si="163">SUM(K937+L936)</f>
        <v>4.2165529861120259E-2</v>
      </c>
    </row>
    <row r="938" spans="2:12" x14ac:dyDescent="0.25">
      <c r="B938">
        <f t="shared" ref="B938:B1001" si="164">B937+$B$39</f>
        <v>0.3600000000000062</v>
      </c>
      <c r="C938">
        <f t="shared" si="156"/>
        <v>7.1956631951953831E-14</v>
      </c>
      <c r="D938">
        <f t="shared" si="157"/>
        <v>132734211.56360742</v>
      </c>
      <c r="E938">
        <f t="shared" si="158"/>
        <v>9.4245141376821159E-15</v>
      </c>
      <c r="F938">
        <f t="shared" si="159"/>
        <v>2.8750549691346466E-17</v>
      </c>
      <c r="G938">
        <f t="shared" si="154"/>
        <v>0.44972894969971139</v>
      </c>
      <c r="H938">
        <f t="shared" si="155"/>
        <v>5.8903213360513219E-2</v>
      </c>
      <c r="I938">
        <f t="shared" si="160"/>
        <v>1.1152707138669895</v>
      </c>
      <c r="J938">
        <f t="shared" si="161"/>
        <v>1.7969093557091537E-4</v>
      </c>
      <c r="K938">
        <f t="shared" si="162"/>
        <v>2.3597143590968849E-5</v>
      </c>
      <c r="L938">
        <f t="shared" si="163"/>
        <v>4.2189127004711224E-2</v>
      </c>
    </row>
    <row r="939" spans="2:12" x14ac:dyDescent="0.25">
      <c r="B939">
        <f t="shared" si="164"/>
        <v>0.36040000000000622</v>
      </c>
      <c r="C939">
        <f t="shared" si="156"/>
        <v>7.211843385483045E-14</v>
      </c>
      <c r="D939">
        <f t="shared" si="157"/>
        <v>132562377.03140394</v>
      </c>
      <c r="E939">
        <f t="shared" si="158"/>
        <v>9.3957635879907701E-15</v>
      </c>
      <c r="F939">
        <f t="shared" si="159"/>
        <v>2.8815013161357684E-17</v>
      </c>
      <c r="G939">
        <f t="shared" si="154"/>
        <v>0.45074021159269029</v>
      </c>
      <c r="H939">
        <f t="shared" si="155"/>
        <v>5.8723522424942304E-2</v>
      </c>
      <c r="I939">
        <f t="shared" si="160"/>
        <v>1.1149190674756133</v>
      </c>
      <c r="J939">
        <f t="shared" si="161"/>
        <v>1.8009383225848547E-4</v>
      </c>
      <c r="K939">
        <f t="shared" si="162"/>
        <v>2.3525347157091776E-5</v>
      </c>
      <c r="L939">
        <f t="shared" si="163"/>
        <v>4.2212652351868316E-2</v>
      </c>
    </row>
    <row r="940" spans="2:12" x14ac:dyDescent="0.25">
      <c r="B940">
        <f t="shared" si="164"/>
        <v>0.36080000000000623</v>
      </c>
      <c r="C940">
        <f t="shared" si="156"/>
        <v>7.2281539499713725E-14</v>
      </c>
      <c r="D940">
        <f t="shared" si="157"/>
        <v>132389769.90254486</v>
      </c>
      <c r="E940">
        <f t="shared" si="158"/>
        <v>9.3669485748294119E-15</v>
      </c>
      <c r="F940">
        <f t="shared" si="159"/>
        <v>2.8879994670909665E-17</v>
      </c>
      <c r="G940">
        <f t="shared" si="154"/>
        <v>0.45175962187321078</v>
      </c>
      <c r="H940">
        <f t="shared" si="155"/>
        <v>5.854342859268382E-2</v>
      </c>
      <c r="I940">
        <f t="shared" si="160"/>
        <v>1.1145666326350823</v>
      </c>
      <c r="J940">
        <f t="shared" si="161"/>
        <v>1.8049996669318539E-4</v>
      </c>
      <c r="K940">
        <f t="shared" si="162"/>
        <v>2.3453390203525897E-5</v>
      </c>
      <c r="L940">
        <f t="shared" si="163"/>
        <v>4.2236105742071844E-2</v>
      </c>
    </row>
    <row r="941" spans="2:12" x14ac:dyDescent="0.25">
      <c r="B941">
        <f t="shared" si="164"/>
        <v>0.36120000000000624</v>
      </c>
      <c r="C941">
        <f t="shared" si="156"/>
        <v>7.2445966500494067E-14</v>
      </c>
      <c r="D941">
        <f t="shared" si="157"/>
        <v>132216382.72914217</v>
      </c>
      <c r="E941">
        <f t="shared" si="158"/>
        <v>9.3380685801585028E-15</v>
      </c>
      <c r="F941">
        <f t="shared" si="159"/>
        <v>2.8945501200042385E-17</v>
      </c>
      <c r="G941">
        <f t="shared" si="154"/>
        <v>0.45278729062808787</v>
      </c>
      <c r="H941">
        <f t="shared" si="155"/>
        <v>5.8362928625990636E-2</v>
      </c>
      <c r="I941">
        <f t="shared" si="160"/>
        <v>1.1142134030092834</v>
      </c>
      <c r="J941">
        <f t="shared" si="161"/>
        <v>1.809093825002649E-4</v>
      </c>
      <c r="K941">
        <f t="shared" si="162"/>
        <v>2.338127144373556E-5</v>
      </c>
      <c r="L941">
        <f t="shared" si="163"/>
        <v>4.2259487013515583E-2</v>
      </c>
    </row>
    <row r="942" spans="2:12" x14ac:dyDescent="0.25">
      <c r="B942">
        <f t="shared" si="164"/>
        <v>0.36160000000000625</v>
      </c>
      <c r="C942">
        <f t="shared" si="156"/>
        <v>7.2611732806677875E-14</v>
      </c>
      <c r="D942">
        <f t="shared" si="157"/>
        <v>132042207.95091254</v>
      </c>
      <c r="E942">
        <f t="shared" si="158"/>
        <v>9.309123078958461E-15</v>
      </c>
      <c r="F942">
        <f t="shared" si="159"/>
        <v>2.9011539861435222E-17</v>
      </c>
      <c r="G942">
        <f t="shared" si="154"/>
        <v>0.45382333004173664</v>
      </c>
      <c r="H942">
        <f t="shared" si="155"/>
        <v>5.8182019243490375E-2</v>
      </c>
      <c r="I942">
        <f t="shared" si="160"/>
        <v>1.1138593721767309</v>
      </c>
      <c r="J942">
        <f t="shared" si="161"/>
        <v>1.8132212413397009E-4</v>
      </c>
      <c r="K942">
        <f t="shared" si="162"/>
        <v>2.330898957389687E-5</v>
      </c>
      <c r="L942">
        <f t="shared" si="163"/>
        <v>4.2282796003089478E-2</v>
      </c>
    </row>
    <row r="943" spans="2:12" x14ac:dyDescent="0.25">
      <c r="B943">
        <f t="shared" si="164"/>
        <v>0.36200000000000626</v>
      </c>
      <c r="C943">
        <f t="shared" si="156"/>
        <v>7.2778856711663707E-14</v>
      </c>
      <c r="D943">
        <f t="shared" si="157"/>
        <v>131867237.89285818</v>
      </c>
      <c r="E943">
        <f t="shared" si="158"/>
        <v>9.2801115390970254E-15</v>
      </c>
      <c r="F943">
        <f t="shared" si="159"/>
        <v>2.907811790366915E-17</v>
      </c>
      <c r="G943">
        <f t="shared" si="154"/>
        <v>0.45486785444789812</v>
      </c>
      <c r="H943">
        <f t="shared" si="155"/>
        <v>5.8000697119356404E-2</v>
      </c>
      <c r="I943">
        <f t="shared" si="160"/>
        <v>1.1135045336289444</v>
      </c>
      <c r="J943">
        <f t="shared" si="161"/>
        <v>1.8173823689793218E-4</v>
      </c>
      <c r="K943">
        <f t="shared" si="162"/>
        <v>2.323654327257002E-5</v>
      </c>
      <c r="L943">
        <f t="shared" si="163"/>
        <v>4.2306032546362046E-2</v>
      </c>
    </row>
    <row r="944" spans="2:12" x14ac:dyDescent="0.25">
      <c r="B944">
        <f t="shared" si="164"/>
        <v>0.36240000000000627</v>
      </c>
      <c r="C944">
        <f t="shared" si="156"/>
        <v>7.2947356861270628E-14</v>
      </c>
      <c r="D944">
        <f t="shared" si="157"/>
        <v>131691464.76288649</v>
      </c>
      <c r="E944">
        <f t="shared" si="158"/>
        <v>9.2510334211933558E-15</v>
      </c>
      <c r="F944">
        <f t="shared" si="159"/>
        <v>2.9145242714587703E-17</v>
      </c>
      <c r="G944">
        <f t="shared" si="154"/>
        <v>0.45592098038294138</v>
      </c>
      <c r="H944">
        <f t="shared" si="155"/>
        <v>5.7818958882458471E-2</v>
      </c>
      <c r="I944">
        <f t="shared" si="160"/>
        <v>1.1131488807687866</v>
      </c>
      <c r="J944">
        <f t="shared" si="161"/>
        <v>1.8215776696617312E-4</v>
      </c>
      <c r="K944">
        <f t="shared" si="162"/>
        <v>2.316393120036364E-5</v>
      </c>
      <c r="L944">
        <f t="shared" si="163"/>
        <v>4.2329196477562413E-2</v>
      </c>
    </row>
    <row r="945" spans="2:12" x14ac:dyDescent="0.25">
      <c r="B945">
        <f t="shared" si="164"/>
        <v>0.36280000000000628</v>
      </c>
      <c r="C945">
        <f t="shared" si="156"/>
        <v>7.3117252262526079E-14</v>
      </c>
      <c r="D945">
        <f t="shared" si="157"/>
        <v>131514880.64936695</v>
      </c>
      <c r="E945">
        <f t="shared" si="158"/>
        <v>9.2218881784787685E-15</v>
      </c>
      <c r="F945">
        <f t="shared" si="159"/>
        <v>2.9212921824760181E-17</v>
      </c>
      <c r="G945">
        <f t="shared" si="154"/>
        <v>0.45698282664078793</v>
      </c>
      <c r="H945">
        <f t="shared" si="155"/>
        <v>5.7636801115492298E-2</v>
      </c>
      <c r="I945">
        <f t="shared" si="160"/>
        <v>1.1127924069087598</v>
      </c>
      <c r="J945">
        <f t="shared" si="161"/>
        <v>1.825807614047511E-4</v>
      </c>
      <c r="K945">
        <f t="shared" si="162"/>
        <v>2.3091151999590814E-5</v>
      </c>
      <c r="L945">
        <f t="shared" si="163"/>
        <v>4.2352287629562002E-2</v>
      </c>
    </row>
    <row r="946" spans="2:12" x14ac:dyDescent="0.25">
      <c r="B946">
        <f t="shared" si="164"/>
        <v>0.3632000000000063</v>
      </c>
      <c r="C946">
        <f t="shared" si="156"/>
        <v>7.3288562292723843E-14</v>
      </c>
      <c r="D946">
        <f t="shared" si="157"/>
        <v>131337477.51862274</v>
      </c>
      <c r="E946">
        <f t="shared" si="158"/>
        <v>9.192675256654008E-15</v>
      </c>
      <c r="F946">
        <f t="shared" si="159"/>
        <v>2.9281162911050826E-17</v>
      </c>
      <c r="G946">
        <f t="shared" si="154"/>
        <v>0.45805351432952396</v>
      </c>
      <c r="H946">
        <f t="shared" si="155"/>
        <v>5.7454220354087544E-2</v>
      </c>
      <c r="I946">
        <f t="shared" si="160"/>
        <v>1.11243510526926</v>
      </c>
      <c r="J946">
        <f t="shared" si="161"/>
        <v>1.8300726819406763E-4</v>
      </c>
      <c r="K946">
        <f t="shared" si="162"/>
        <v>2.3018204293916625E-5</v>
      </c>
      <c r="L946">
        <f t="shared" si="163"/>
        <v>4.2375305833855917E-2</v>
      </c>
    </row>
    <row r="947" spans="2:12" x14ac:dyDescent="0.25">
      <c r="B947">
        <f t="shared" si="164"/>
        <v>0.36360000000000631</v>
      </c>
      <c r="C947">
        <f t="shared" si="156"/>
        <v>7.3461306708760084E-14</v>
      </c>
      <c r="D947">
        <f t="shared" si="157"/>
        <v>131159247.21235688</v>
      </c>
      <c r="E947">
        <f t="shared" si="158"/>
        <v>9.1633940937429573E-15</v>
      </c>
      <c r="F947">
        <f t="shared" si="159"/>
        <v>2.9349973800297627E-17</v>
      </c>
      <c r="G947">
        <f t="shared" si="154"/>
        <v>0.45913316692975048</v>
      </c>
      <c r="H947">
        <f t="shared" si="155"/>
        <v>5.7271213085893474E-2</v>
      </c>
      <c r="I947">
        <f t="shared" si="160"/>
        <v>1.1120769689767889</v>
      </c>
      <c r="J947">
        <f t="shared" si="161"/>
        <v>1.8343733625186012E-4</v>
      </c>
      <c r="K947">
        <f t="shared" si="162"/>
        <v>2.294508668799686E-5</v>
      </c>
      <c r="L947">
        <f t="shared" si="163"/>
        <v>4.239825092054391E-2</v>
      </c>
    </row>
    <row r="948" spans="2:12" x14ac:dyDescent="0.25">
      <c r="B948">
        <f t="shared" si="164"/>
        <v>0.36400000000000632</v>
      </c>
      <c r="C948">
        <f t="shared" si="156"/>
        <v>7.3635505656760704E-14</v>
      </c>
      <c r="D948">
        <f t="shared" si="157"/>
        <v>130980181.44500723</v>
      </c>
      <c r="E948">
        <f t="shared" si="158"/>
        <v>9.1340441199426597E-15</v>
      </c>
      <c r="F948">
        <f t="shared" si="159"/>
        <v>2.9419362473104998E-17</v>
      </c>
      <c r="G948">
        <f t="shared" si="154"/>
        <v>0.46022191035475435</v>
      </c>
      <c r="H948">
        <f t="shared" si="155"/>
        <v>5.7087775749641613E-2</v>
      </c>
      <c r="I948">
        <f t="shared" si="160"/>
        <v>1.1117179910621173</v>
      </c>
      <c r="J948">
        <f t="shared" si="161"/>
        <v>1.8387101545690624E-4</v>
      </c>
      <c r="K948">
        <f t="shared" si="162"/>
        <v>2.2871797767107672E-5</v>
      </c>
      <c r="L948">
        <f t="shared" si="163"/>
        <v>4.242112271831102E-2</v>
      </c>
    </row>
    <row r="949" spans="2:12" x14ac:dyDescent="0.25">
      <c r="B949">
        <f t="shared" si="164"/>
        <v>0.36440000000000633</v>
      </c>
      <c r="C949">
        <f t="shared" si="156"/>
        <v>7.3811179682007789E-14</v>
      </c>
      <c r="D949">
        <f t="shared" si="157"/>
        <v>130800271.80103169</v>
      </c>
      <c r="E949">
        <f t="shared" si="158"/>
        <v>9.1046247574695543E-15</v>
      </c>
      <c r="F949">
        <f t="shared" si="159"/>
        <v>2.9489337067754546E-17</v>
      </c>
      <c r="G949">
        <f t="shared" si="154"/>
        <v>0.46131987301254868</v>
      </c>
      <c r="H949">
        <f t="shared" si="155"/>
        <v>5.6903904734184711E-2</v>
      </c>
      <c r="I949">
        <f t="shared" si="160"/>
        <v>1.1113581644584065</v>
      </c>
      <c r="J949">
        <f t="shared" si="161"/>
        <v>1.8430835667346588E-4</v>
      </c>
      <c r="K949">
        <f t="shared" si="162"/>
        <v>2.2798336096765918E-5</v>
      </c>
      <c r="L949">
        <f t="shared" si="163"/>
        <v>4.2443921054407786E-2</v>
      </c>
    </row>
    <row r="950" spans="2:12" x14ac:dyDescent="0.25">
      <c r="B950">
        <f t="shared" si="164"/>
        <v>0.36480000000000634</v>
      </c>
      <c r="C950">
        <f t="shared" si="156"/>
        <v>7.3988349739178101E-14</v>
      </c>
      <c r="D950">
        <f t="shared" si="157"/>
        <v>130619509.73211868</v>
      </c>
      <c r="E950">
        <f t="shared" si="158"/>
        <v>9.0751354204017994E-15</v>
      </c>
      <c r="F950">
        <f t="shared" si="159"/>
        <v>2.9559905884238021E-17</v>
      </c>
      <c r="G950">
        <f t="shared" si="154"/>
        <v>0.46242718586986309</v>
      </c>
      <c r="H950">
        <f t="shared" si="155"/>
        <v>5.6719596377511242E-2</v>
      </c>
      <c r="I950">
        <f t="shared" si="160"/>
        <v>1.1109974819992787</v>
      </c>
      <c r="J950">
        <f t="shared" si="161"/>
        <v>1.8474941177648764E-4</v>
      </c>
      <c r="K950">
        <f t="shared" si="162"/>
        <v>2.2724700222339839E-5</v>
      </c>
      <c r="L950">
        <f t="shared" si="163"/>
        <v>4.2466645754630127E-2</v>
      </c>
    </row>
    <row r="951" spans="2:12" x14ac:dyDescent="0.25">
      <c r="B951">
        <f t="shared" si="164"/>
        <v>0.36520000000000635</v>
      </c>
      <c r="C951">
        <f t="shared" si="156"/>
        <v>7.4167037202904136E-14</v>
      </c>
      <c r="D951">
        <f t="shared" si="157"/>
        <v>130437886.55432233</v>
      </c>
      <c r="E951">
        <f t="shared" si="158"/>
        <v>9.0455755145175616E-15</v>
      </c>
      <c r="F951">
        <f t="shared" si="159"/>
        <v>2.9631077388417299E-17</v>
      </c>
      <c r="G951">
        <f t="shared" si="154"/>
        <v>0.46354398251815082</v>
      </c>
      <c r="H951">
        <f t="shared" si="155"/>
        <v>5.6534846965734756E-2</v>
      </c>
      <c r="I951">
        <f t="shared" si="160"/>
        <v>1.1106359364168392</v>
      </c>
      <c r="J951">
        <f t="shared" si="161"/>
        <v>1.8519423367760807E-4</v>
      </c>
      <c r="K951">
        <f t="shared" si="162"/>
        <v>2.2650888668649849E-5</v>
      </c>
      <c r="L951">
        <f t="shared" si="163"/>
        <v>4.2489296643298778E-2</v>
      </c>
    </row>
    <row r="952" spans="2:12" x14ac:dyDescent="0.25">
      <c r="B952">
        <f t="shared" si="164"/>
        <v>0.36560000000000636</v>
      </c>
      <c r="C952">
        <f t="shared" si="156"/>
        <v>7.4347263878670498E-14</v>
      </c>
      <c r="D952">
        <f t="shared" si="157"/>
        <v>130255393.44511858</v>
      </c>
      <c r="E952">
        <f t="shared" si="158"/>
        <v>9.0159444371291446E-15</v>
      </c>
      <c r="F952">
        <f t="shared" si="159"/>
        <v>2.9702860216315777E-17</v>
      </c>
      <c r="G952">
        <f t="shared" si="154"/>
        <v>0.46467039924169057</v>
      </c>
      <c r="H952">
        <f t="shared" si="155"/>
        <v>5.6349652732057151E-2</v>
      </c>
      <c r="I952">
        <f t="shared" si="160"/>
        <v>1.1102735203396481</v>
      </c>
      <c r="J952">
        <f t="shared" si="161"/>
        <v>1.856428763519736E-4</v>
      </c>
      <c r="K952">
        <f t="shared" si="162"/>
        <v>2.257689993955903E-5</v>
      </c>
      <c r="L952">
        <f t="shared" si="163"/>
        <v>4.2511873543238335E-2</v>
      </c>
    </row>
    <row r="953" spans="2:12" x14ac:dyDescent="0.25">
      <c r="B953">
        <f t="shared" si="164"/>
        <v>0.36600000000000638</v>
      </c>
      <c r="C953">
        <f t="shared" si="156"/>
        <v>7.4529052014058655E-14</v>
      </c>
      <c r="D953">
        <f t="shared" si="157"/>
        <v>130072021.44037955</v>
      </c>
      <c r="E953">
        <f t="shared" si="158"/>
        <v>8.9862415769128287E-15</v>
      </c>
      <c r="F953">
        <f t="shared" si="159"/>
        <v>2.9775263178546685E-17</v>
      </c>
      <c r="G953">
        <f t="shared" si="154"/>
        <v>0.46580657508786655</v>
      </c>
      <c r="H953">
        <f t="shared" si="155"/>
        <v>5.6164009855705174E-2</v>
      </c>
      <c r="I953">
        <f t="shared" si="160"/>
        <v>1.1099102262906386</v>
      </c>
      <c r="J953">
        <f t="shared" si="161"/>
        <v>1.8609539486591676E-4</v>
      </c>
      <c r="K953">
        <f t="shared" si="162"/>
        <v>2.2502732517553111E-5</v>
      </c>
      <c r="L953">
        <f t="shared" si="163"/>
        <v>4.2534376275755889E-2</v>
      </c>
    </row>
    <row r="954" spans="2:12" x14ac:dyDescent="0.25">
      <c r="B954">
        <f t="shared" si="164"/>
        <v>0.36640000000000639</v>
      </c>
      <c r="C954">
        <f t="shared" si="156"/>
        <v>7.4712424310351963E-14</v>
      </c>
      <c r="D954">
        <f t="shared" si="157"/>
        <v>129887761.43126456</v>
      </c>
      <c r="E954">
        <f t="shared" si="158"/>
        <v>8.9564663137342822E-15</v>
      </c>
      <c r="F954">
        <f t="shared" si="159"/>
        <v>2.9848295264882981E-17</v>
      </c>
      <c r="G954">
        <f t="shared" si="154"/>
        <v>0.4669526519396997</v>
      </c>
      <c r="H954">
        <f t="shared" si="155"/>
        <v>5.5977914460839259E-2</v>
      </c>
      <c r="I954">
        <f t="shared" si="160"/>
        <v>1.1095460466849818</v>
      </c>
      <c r="J954">
        <f t="shared" si="161"/>
        <v>1.8655184540551859E-4</v>
      </c>
      <c r="K954">
        <f t="shared" si="162"/>
        <v>2.2428384863309529E-5</v>
      </c>
      <c r="L954">
        <f t="shared" si="163"/>
        <v>4.2556804660619202E-2</v>
      </c>
    </row>
    <row r="955" spans="2:12" x14ac:dyDescent="0.25">
      <c r="B955">
        <f t="shared" si="164"/>
        <v>0.3668000000000064</v>
      </c>
      <c r="C955">
        <f t="shared" si="156"/>
        <v>7.48974039345158E-14</v>
      </c>
      <c r="D955">
        <f t="shared" si="157"/>
        <v>129702604.16102411</v>
      </c>
      <c r="E955">
        <f t="shared" si="158"/>
        <v>8.9266180184693995E-15</v>
      </c>
      <c r="F955">
        <f t="shared" si="159"/>
        <v>2.9921965648974412E-17</v>
      </c>
      <c r="G955">
        <f t="shared" si="154"/>
        <v>0.4681087745907237</v>
      </c>
      <c r="H955">
        <f t="shared" si="155"/>
        <v>5.5791362615433743E-2</v>
      </c>
      <c r="I955">
        <f t="shared" si="160"/>
        <v>1.1091809738278953</v>
      </c>
      <c r="J955">
        <f t="shared" si="161"/>
        <v>1.8701228530609002E-4</v>
      </c>
      <c r="K955">
        <f t="shared" si="162"/>
        <v>2.2353855415255239E-5</v>
      </c>
      <c r="L955">
        <f t="shared" si="163"/>
        <v>4.2579158516034457E-2</v>
      </c>
    </row>
    <row r="956" spans="2:12" x14ac:dyDescent="0.25">
      <c r="B956">
        <f t="shared" si="164"/>
        <v>0.36720000000000641</v>
      </c>
      <c r="C956">
        <f t="shared" si="156"/>
        <v>7.5084014531567083E-14</v>
      </c>
      <c r="D956">
        <f t="shared" si="157"/>
        <v>129516540.22171357</v>
      </c>
      <c r="E956">
        <f t="shared" si="158"/>
        <v>8.8966960528204257E-15</v>
      </c>
      <c r="F956">
        <f t="shared" si="159"/>
        <v>2.9996283693217433E-17</v>
      </c>
      <c r="G956">
        <f t="shared" si="154"/>
        <v>0.46927509082229424</v>
      </c>
      <c r="H956">
        <f t="shared" si="155"/>
        <v>5.5604350330127658E-2</v>
      </c>
      <c r="I956">
        <f t="shared" si="160"/>
        <v>1.1088149999123944</v>
      </c>
      <c r="J956">
        <f t="shared" si="161"/>
        <v>1.8747677308260898E-4</v>
      </c>
      <c r="K956">
        <f t="shared" si="162"/>
        <v>2.2279142589112919E-5</v>
      </c>
      <c r="L956">
        <f t="shared" si="163"/>
        <v>4.2601437658623571E-2</v>
      </c>
    </row>
    <row r="957" spans="2:12" x14ac:dyDescent="0.25">
      <c r="B957">
        <f t="shared" si="164"/>
        <v>0.36760000000000642</v>
      </c>
      <c r="C957">
        <f t="shared" si="156"/>
        <v>7.5272280237347645E-14</v>
      </c>
      <c r="D957">
        <f t="shared" si="157"/>
        <v>129329560.05081476</v>
      </c>
      <c r="E957">
        <f t="shared" si="158"/>
        <v>8.8666997691272078E-15</v>
      </c>
      <c r="F957">
        <f t="shared" si="159"/>
        <v>3.0071258953783802E-17</v>
      </c>
      <c r="G957">
        <f t="shared" si="154"/>
        <v>0.47045175148342278</v>
      </c>
      <c r="H957">
        <f t="shared" si="155"/>
        <v>5.5416873557045047E-2</v>
      </c>
      <c r="I957">
        <f t="shared" si="160"/>
        <v>1.1084481170169833</v>
      </c>
      <c r="J957">
        <f t="shared" si="161"/>
        <v>1.8794536846114879E-4</v>
      </c>
      <c r="K957">
        <f t="shared" si="162"/>
        <v>2.2204244777435174E-5</v>
      </c>
      <c r="L957">
        <f t="shared" si="163"/>
        <v>4.2623641903401004E-2</v>
      </c>
    </row>
    <row r="958" spans="2:12" x14ac:dyDescent="0.25">
      <c r="B958">
        <f t="shared" si="164"/>
        <v>0.36800000000000643</v>
      </c>
      <c r="C958">
        <f t="shared" si="156"/>
        <v>7.5462225691717971E-14</v>
      </c>
      <c r="D958">
        <f t="shared" si="157"/>
        <v>129141653.92776069</v>
      </c>
      <c r="E958">
        <f t="shared" si="158"/>
        <v>8.8366285101734244E-15</v>
      </c>
      <c r="F958">
        <f t="shared" si="159"/>
        <v>3.0146901185813985E-17</v>
      </c>
      <c r="G958">
        <f t="shared" si="154"/>
        <v>0.47163891057323726</v>
      </c>
      <c r="H958">
        <f t="shared" si="155"/>
        <v>5.5228928188583902E-2</v>
      </c>
      <c r="I958">
        <f t="shared" si="160"/>
        <v>1.1080803171032858</v>
      </c>
      <c r="J958">
        <f t="shared" si="161"/>
        <v>1.8841813241133741E-4</v>
      </c>
      <c r="K958">
        <f t="shared" si="162"/>
        <v>2.2129160349126424E-5</v>
      </c>
      <c r="L958">
        <f t="shared" si="163"/>
        <v>4.2645771063750129E-2</v>
      </c>
    </row>
    <row r="959" spans="2:12" x14ac:dyDescent="0.25">
      <c r="B959">
        <f t="shared" si="164"/>
        <v>0.36840000000000644</v>
      </c>
      <c r="C959">
        <f t="shared" si="156"/>
        <v>7.5653876052187321E-14</v>
      </c>
      <c r="D959">
        <f t="shared" si="157"/>
        <v>128952811.97036088</v>
      </c>
      <c r="E959">
        <f t="shared" si="158"/>
        <v>8.8064816089876106E-15</v>
      </c>
      <c r="F959">
        <f t="shared" si="159"/>
        <v>3.022322034878192E-17</v>
      </c>
      <c r="G959">
        <f t="shared" si="154"/>
        <v>0.47283672532617071</v>
      </c>
      <c r="H959">
        <f t="shared" si="155"/>
        <v>5.504051005617256E-2</v>
      </c>
      <c r="I959">
        <f t="shared" si="160"/>
        <v>1.10771159201361</v>
      </c>
      <c r="J959">
        <f t="shared" si="161"/>
        <v>1.88895127179887E-4</v>
      </c>
      <c r="K959">
        <f t="shared" si="162"/>
        <v>2.2053887648951924E-5</v>
      </c>
      <c r="L959">
        <f t="shared" si="163"/>
        <v>4.2667824951399085E-2</v>
      </c>
    </row>
    <row r="960" spans="2:12" x14ac:dyDescent="0.25">
      <c r="B960">
        <f t="shared" si="164"/>
        <v>0.36880000000000646</v>
      </c>
      <c r="C960">
        <f t="shared" si="156"/>
        <v>7.5847257007996836E-14</v>
      </c>
      <c r="D960">
        <f t="shared" si="157"/>
        <v>128763024.13112488</v>
      </c>
      <c r="E960">
        <f t="shared" si="158"/>
        <v>8.7762583886388282E-15</v>
      </c>
      <c r="F960">
        <f t="shared" si="159"/>
        <v>3.0300226612037701E-17</v>
      </c>
      <c r="G960">
        <f t="shared" si="154"/>
        <v>0.47404535629998018</v>
      </c>
      <c r="H960">
        <f t="shared" si="155"/>
        <v>5.4851614928992667E-2</v>
      </c>
      <c r="I960">
        <f t="shared" si="160"/>
        <v>1.1073419334684513</v>
      </c>
      <c r="J960">
        <f t="shared" si="161"/>
        <v>1.8937641632523562E-4</v>
      </c>
      <c r="K960">
        <f t="shared" si="162"/>
        <v>2.1978424997033675E-5</v>
      </c>
      <c r="L960">
        <f t="shared" si="163"/>
        <v>4.2689803376396121E-2</v>
      </c>
    </row>
    <row r="961" spans="2:12" x14ac:dyDescent="0.25">
      <c r="B961">
        <f t="shared" si="164"/>
        <v>0.36920000000000647</v>
      </c>
      <c r="C961">
        <f t="shared" si="156"/>
        <v>7.6042394794674894E-14</v>
      </c>
      <c r="D961">
        <f t="shared" si="157"/>
        <v>128572280.19347779</v>
      </c>
      <c r="E961">
        <f t="shared" si="158"/>
        <v>8.7459581620267913E-15</v>
      </c>
      <c r="F961">
        <f t="shared" si="159"/>
        <v>3.0377930360535216E-17</v>
      </c>
      <c r="G961">
        <f t="shared" si="154"/>
        <v>0.47526496746671804</v>
      </c>
      <c r="H961">
        <f t="shared" si="155"/>
        <v>5.4662238512667445E-2</v>
      </c>
      <c r="I961">
        <f t="shared" si="160"/>
        <v>1.1069713330639237</v>
      </c>
      <c r="J961">
        <f t="shared" si="161"/>
        <v>1.8986206475334508E-4</v>
      </c>
      <c r="K961">
        <f t="shared" si="162"/>
        <v>2.1902770688332652E-5</v>
      </c>
      <c r="L961">
        <f t="shared" si="163"/>
        <v>4.2711706147084451E-2</v>
      </c>
    </row>
    <row r="962" spans="2:12" x14ac:dyDescent="0.25">
      <c r="B962">
        <f t="shared" si="164"/>
        <v>0.36960000000000648</v>
      </c>
      <c r="C962">
        <f t="shared" si="156"/>
        <v>7.6239316209082416E-14</v>
      </c>
      <c r="D962">
        <f t="shared" si="157"/>
        <v>128380569.76786642</v>
      </c>
      <c r="E962">
        <f t="shared" si="158"/>
        <v>8.7155802316662559E-15</v>
      </c>
      <c r="F962">
        <f t="shared" si="159"/>
        <v>3.0456342200752332E-17</v>
      </c>
      <c r="G962">
        <f t="shared" si="154"/>
        <v>0.47649572630676507</v>
      </c>
      <c r="H962">
        <f t="shared" si="155"/>
        <v>5.4472376447914098E-2</v>
      </c>
      <c r="I962">
        <f t="shared" si="160"/>
        <v>1.1065997822691236</v>
      </c>
      <c r="J962">
        <f t="shared" si="161"/>
        <v>1.9035213875470206E-4</v>
      </c>
      <c r="K962">
        <f t="shared" si="162"/>
        <v>2.1826922992116934E-5</v>
      </c>
      <c r="L962">
        <f t="shared" si="163"/>
        <v>4.2733533070076567E-2</v>
      </c>
    </row>
    <row r="963" spans="2:12" x14ac:dyDescent="0.25">
      <c r="B963">
        <f t="shared" si="164"/>
        <v>0.37000000000000649</v>
      </c>
      <c r="C963">
        <f t="shared" si="156"/>
        <v>7.6438048624968033E-14</v>
      </c>
      <c r="D963">
        <f t="shared" si="157"/>
        <v>128187882.28775124</v>
      </c>
      <c r="E963">
        <f t="shared" si="158"/>
        <v>8.6851238894655036E-15</v>
      </c>
      <c r="F963">
        <f t="shared" si="159"/>
        <v>3.0535472966810962E-17</v>
      </c>
      <c r="G963">
        <f t="shared" si="154"/>
        <v>0.47773780390605014</v>
      </c>
      <c r="H963">
        <f t="shared" si="155"/>
        <v>5.4282024309159398E-2</v>
      </c>
      <c r="I963">
        <f t="shared" si="160"/>
        <v>1.1062272724234203</v>
      </c>
      <c r="J963">
        <f t="shared" si="161"/>
        <v>1.9084670604256851E-4</v>
      </c>
      <c r="K963">
        <f t="shared" si="162"/>
        <v>2.1750880151415322E-5</v>
      </c>
      <c r="L963">
        <f t="shared" si="163"/>
        <v>4.2755283950227985E-2</v>
      </c>
    </row>
    <row r="964" spans="2:12" x14ac:dyDescent="0.25">
      <c r="B964">
        <f t="shared" si="164"/>
        <v>0.3704000000000065</v>
      </c>
      <c r="C964">
        <f t="shared" si="156"/>
        <v>7.6638620009054203E-14</v>
      </c>
      <c r="D964">
        <f t="shared" si="157"/>
        <v>127994207.00547959</v>
      </c>
      <c r="E964">
        <f t="shared" si="158"/>
        <v>8.6545884164986933E-15</v>
      </c>
      <c r="F964">
        <f t="shared" si="159"/>
        <v>3.0615333726805327E-17</v>
      </c>
      <c r="G964">
        <f t="shared" si="154"/>
        <v>0.47899137505658873</v>
      </c>
      <c r="H964">
        <f t="shared" si="155"/>
        <v>5.4091177603116825E-2</v>
      </c>
      <c r="I964">
        <f t="shared" si="160"/>
        <v>1.1058537947336711</v>
      </c>
      <c r="J964">
        <f t="shared" si="161"/>
        <v>1.9134583579253326E-4</v>
      </c>
      <c r="K964">
        <f t="shared" si="162"/>
        <v>2.1674640382455867E-5</v>
      </c>
      <c r="L964">
        <f t="shared" si="163"/>
        <v>4.2776958590610439E-2</v>
      </c>
    </row>
    <row r="965" spans="2:12" x14ac:dyDescent="0.25">
      <c r="B965">
        <f t="shared" si="164"/>
        <v>0.37080000000000651</v>
      </c>
      <c r="C965">
        <f t="shared" si="156"/>
        <v>7.6841058937674545E-14</v>
      </c>
      <c r="D965">
        <f t="shared" si="157"/>
        <v>127799532.98803733</v>
      </c>
      <c r="E965">
        <f t="shared" si="158"/>
        <v>8.6239730827718882E-15</v>
      </c>
      <c r="F965">
        <f t="shared" si="159"/>
        <v>3.0695935789346631E-17</v>
      </c>
      <c r="G965">
        <f t="shared" si="154"/>
        <v>0.48025661836046585</v>
      </c>
      <c r="H965">
        <f t="shared" si="155"/>
        <v>5.389983176732429E-2</v>
      </c>
      <c r="I965">
        <f t="shared" si="160"/>
        <v>1.1054793402713603</v>
      </c>
      <c r="J965">
        <f t="shared" si="161"/>
        <v>1.9184959868341641E-4</v>
      </c>
      <c r="K965">
        <f t="shared" si="162"/>
        <v>2.1598201874088842E-5</v>
      </c>
      <c r="L965">
        <f t="shared" si="163"/>
        <v>4.2798556792484531E-2</v>
      </c>
    </row>
    <row r="966" spans="2:12" x14ac:dyDescent="0.25">
      <c r="B966">
        <f t="shared" si="164"/>
        <v>0.37120000000000652</v>
      </c>
      <c r="C966">
        <f t="shared" si="156"/>
        <v>7.7045394613986529E-14</v>
      </c>
      <c r="D966">
        <f t="shared" si="157"/>
        <v>127603849.11267266</v>
      </c>
      <c r="E966">
        <f t="shared" si="158"/>
        <v>8.593277146982542E-15</v>
      </c>
      <c r="F966">
        <f t="shared" si="159"/>
        <v>3.0777290710333098E-17</v>
      </c>
      <c r="G966">
        <f t="shared" si="154"/>
        <v>0.48153371633741576</v>
      </c>
      <c r="H966">
        <f t="shared" si="155"/>
        <v>5.370798216864088E-2</v>
      </c>
      <c r="I966">
        <f t="shared" si="160"/>
        <v>1.1051038999696576</v>
      </c>
      <c r="J966">
        <f t="shared" si="161"/>
        <v>1.9235806693958181E-4</v>
      </c>
      <c r="K966">
        <f t="shared" si="162"/>
        <v>2.1521562787193648E-5</v>
      </c>
      <c r="L966">
        <f t="shared" si="163"/>
        <v>4.2820078355271726E-2</v>
      </c>
    </row>
    <row r="967" spans="2:12" x14ac:dyDescent="0.25">
      <c r="B967">
        <f t="shared" si="164"/>
        <v>0.37160000000000654</v>
      </c>
      <c r="C967">
        <f t="shared" si="156"/>
        <v>7.7251656885781912E-14</v>
      </c>
      <c r="D967">
        <f t="shared" si="157"/>
        <v>127407144.06238905</v>
      </c>
      <c r="E967">
        <f t="shared" si="158"/>
        <v>8.5624998562722092E-15</v>
      </c>
      <c r="F967">
        <f t="shared" si="159"/>
        <v>3.0859410299954571E-17</v>
      </c>
      <c r="G967">
        <f t="shared" si="154"/>
        <v>0.48282285553613691</v>
      </c>
      <c r="H967">
        <f t="shared" si="155"/>
        <v>5.3515624101701305E-2</v>
      </c>
      <c r="I967">
        <f t="shared" si="160"/>
        <v>1.1047274646203926</v>
      </c>
      <c r="J967">
        <f t="shared" si="161"/>
        <v>1.9287131437471607E-4</v>
      </c>
      <c r="K967">
        <f t="shared" si="162"/>
        <v>2.1444721254069053E-5</v>
      </c>
      <c r="L967">
        <f t="shared" si="163"/>
        <v>4.2841523076525792E-2</v>
      </c>
    </row>
    <row r="968" spans="2:12" x14ac:dyDescent="0.25">
      <c r="B968">
        <f t="shared" si="164"/>
        <v>0.37200000000000655</v>
      </c>
      <c r="C968">
        <f t="shared" si="156"/>
        <v>7.745987626392065E-14</v>
      </c>
      <c r="D968">
        <f t="shared" si="157"/>
        <v>127209406.32130119</v>
      </c>
      <c r="E968">
        <f t="shared" si="158"/>
        <v>8.5316404459722551E-15</v>
      </c>
      <c r="F968">
        <f t="shared" si="159"/>
        <v>3.0942306629941396E-17</v>
      </c>
      <c r="G968">
        <f t="shared" si="154"/>
        <v>0.48412422664950405</v>
      </c>
      <c r="H968">
        <f t="shared" si="155"/>
        <v>5.3322752787326587E-2</v>
      </c>
      <c r="I968">
        <f t="shared" si="160"/>
        <v>1.1043500248709452</v>
      </c>
      <c r="J968">
        <f t="shared" si="161"/>
        <v>1.9338941643713372E-4</v>
      </c>
      <c r="K968">
        <f t="shared" si="162"/>
        <v>2.1367675377806192E-5</v>
      </c>
      <c r="L968">
        <f t="shared" si="163"/>
        <v>4.2862890751903596E-2</v>
      </c>
    </row>
    <row r="969" spans="2:12" x14ac:dyDescent="0.25">
      <c r="B969">
        <f t="shared" si="164"/>
        <v>0.37240000000000656</v>
      </c>
      <c r="C969">
        <f t="shared" si="156"/>
        <v>7.7670083941412875E-14</v>
      </c>
      <c r="D969">
        <f t="shared" si="157"/>
        <v>127010624.16985032</v>
      </c>
      <c r="E969">
        <f t="shared" si="158"/>
        <v>8.5006981393423131E-15</v>
      </c>
      <c r="F969">
        <f t="shared" si="159"/>
        <v>3.1025992041067592E-17</v>
      </c>
      <c r="G969">
        <f t="shared" si="154"/>
        <v>0.4854380246338304</v>
      </c>
      <c r="H969">
        <f t="shared" si="155"/>
        <v>5.312936337088945E-2</v>
      </c>
      <c r="I969">
        <f t="shared" si="160"/>
        <v>1.1039715712210467</v>
      </c>
      <c r="J969">
        <f t="shared" si="161"/>
        <v>1.9391245025667244E-4</v>
      </c>
      <c r="K969">
        <f t="shared" si="162"/>
        <v>2.1290423231643817E-5</v>
      </c>
      <c r="L969">
        <f t="shared" si="163"/>
        <v>4.288418117513524E-2</v>
      </c>
    </row>
    <row r="970" spans="2:12" x14ac:dyDescent="0.25">
      <c r="B970">
        <f t="shared" si="164"/>
        <v>0.37280000000000657</v>
      </c>
      <c r="C970">
        <f t="shared" si="156"/>
        <v>7.7882311813176942E-14</v>
      </c>
      <c r="D970">
        <f t="shared" si="157"/>
        <v>126810785.67987302</v>
      </c>
      <c r="E970">
        <f t="shared" si="158"/>
        <v>8.4696721473012451E-15</v>
      </c>
      <c r="F970">
        <f t="shared" si="159"/>
        <v>3.1110479150918854E-17</v>
      </c>
      <c r="G970">
        <f t="shared" si="154"/>
        <v>0.48676444883235587</v>
      </c>
      <c r="H970">
        <f t="shared" si="155"/>
        <v>5.293545092063278E-2</v>
      </c>
      <c r="I970">
        <f t="shared" si="160"/>
        <v>1.1035920940194894</v>
      </c>
      <c r="J970">
        <f t="shared" si="161"/>
        <v>1.9444049469324282E-4</v>
      </c>
      <c r="K970">
        <f t="shared" si="162"/>
        <v>2.1212962858305053E-5</v>
      </c>
      <c r="L970">
        <f t="shared" si="163"/>
        <v>4.2905394137993547E-2</v>
      </c>
    </row>
    <row r="971" spans="2:12" x14ac:dyDescent="0.25">
      <c r="B971">
        <f t="shared" si="164"/>
        <v>0.37320000000000658</v>
      </c>
      <c r="C971">
        <f t="shared" si="156"/>
        <v>7.8096592496503145E-14</v>
      </c>
      <c r="D971">
        <f t="shared" si="157"/>
        <v>126609878.70951682</v>
      </c>
      <c r="E971">
        <f t="shared" si="158"/>
        <v>8.4385616681503264E-15</v>
      </c>
      <c r="F971">
        <f t="shared" si="159"/>
        <v>3.1195780861936914E-17</v>
      </c>
      <c r="G971">
        <f t="shared" si="154"/>
        <v>0.4881037031031446</v>
      </c>
      <c r="H971">
        <f t="shared" si="155"/>
        <v>5.2741010425939538E-2</v>
      </c>
      <c r="I971">
        <f t="shared" si="160"/>
        <v>1.1032115834607401</v>
      </c>
      <c r="J971">
        <f t="shared" si="161"/>
        <v>1.9497363038710567E-4</v>
      </c>
      <c r="K971">
        <f t="shared" si="162"/>
        <v>2.113529226931507E-5</v>
      </c>
      <c r="L971">
        <f t="shared" si="163"/>
        <v>4.2926529430262865E-2</v>
      </c>
    </row>
    <row r="972" spans="2:12" x14ac:dyDescent="0.25">
      <c r="B972">
        <f t="shared" si="164"/>
        <v>0.37360000000000659</v>
      </c>
      <c r="C972">
        <f t="shared" si="156"/>
        <v>7.8312959352250578E-14</v>
      </c>
      <c r="D972">
        <f t="shared" si="157"/>
        <v>126407890.89799927</v>
      </c>
      <c r="E972">
        <f t="shared" si="158"/>
        <v>8.40736588728839E-15</v>
      </c>
      <c r="F972">
        <f t="shared" si="159"/>
        <v>3.1281910369751643E-17</v>
      </c>
      <c r="G972">
        <f t="shared" si="154"/>
        <v>0.48945599595156608</v>
      </c>
      <c r="H972">
        <f t="shared" si="155"/>
        <v>5.2546036795552434E-2</v>
      </c>
      <c r="I972">
        <f t="shared" si="160"/>
        <v>1.1028300295814566</v>
      </c>
      <c r="J972">
        <f t="shared" si="161"/>
        <v>1.9551193981094773E-4</v>
      </c>
      <c r="K972">
        <f t="shared" si="162"/>
        <v>2.1057409444298997E-5</v>
      </c>
      <c r="L972">
        <f t="shared" si="163"/>
        <v>4.2947586839707161E-2</v>
      </c>
    </row>
    <row r="973" spans="2:12" x14ac:dyDescent="0.25">
      <c r="B973">
        <f t="shared" si="164"/>
        <v>0.3740000000000066</v>
      </c>
      <c r="C973">
        <f t="shared" si="156"/>
        <v>7.8531446506809999E-14</v>
      </c>
      <c r="D973">
        <f t="shared" si="157"/>
        <v>126204809.66020304</v>
      </c>
      <c r="E973">
        <f t="shared" si="158"/>
        <v>8.3760839769186378E-15</v>
      </c>
      <c r="F973">
        <f t="shared" si="159"/>
        <v>3.136888117181301E-17</v>
      </c>
      <c r="G973">
        <f t="shared" si="154"/>
        <v>0.49082154066756245</v>
      </c>
      <c r="H973">
        <f t="shared" si="155"/>
        <v>5.235052485574148E-2</v>
      </c>
      <c r="I973">
        <f t="shared" si="160"/>
        <v>1.1024474222569023</v>
      </c>
      <c r="J973">
        <f t="shared" si="161"/>
        <v>1.9605550732383132E-4</v>
      </c>
      <c r="K973">
        <f t="shared" si="162"/>
        <v>2.0979312330259383E-5</v>
      </c>
      <c r="L973">
        <f t="shared" si="163"/>
        <v>4.2968566152037417E-2</v>
      </c>
    </row>
    <row r="974" spans="2:12" x14ac:dyDescent="0.25">
      <c r="B974">
        <f t="shared" si="164"/>
        <v>0.37440000000000662</v>
      </c>
      <c r="C974">
        <f t="shared" si="156"/>
        <v>7.8752088874866353E-14</v>
      </c>
      <c r="D974">
        <f t="shared" si="157"/>
        <v>126000622.18110025</v>
      </c>
      <c r="E974">
        <f t="shared" si="158"/>
        <v>8.3447150957468254E-15</v>
      </c>
      <c r="F974">
        <f t="shared" si="159"/>
        <v>3.1456707076336173E-17</v>
      </c>
      <c r="G974">
        <f t="shared" si="154"/>
        <v>0.49220055546791469</v>
      </c>
      <c r="H974">
        <f t="shared" si="155"/>
        <v>5.2154469348417651E-2</v>
      </c>
      <c r="I974">
        <f t="shared" si="160"/>
        <v>1.1020637511972531</v>
      </c>
      <c r="J974">
        <f t="shared" si="161"/>
        <v>1.9660441922710108E-4</v>
      </c>
      <c r="K974">
        <f t="shared" si="162"/>
        <v>2.0900998840832422E-5</v>
      </c>
      <c r="L974">
        <f t="shared" si="163"/>
        <v>4.2989467150878251E-2</v>
      </c>
    </row>
    <row r="975" spans="2:12" x14ac:dyDescent="0.25">
      <c r="B975">
        <f t="shared" si="164"/>
        <v>0.37480000000000663</v>
      </c>
      <c r="C975">
        <f t="shared" si="156"/>
        <v>7.897492218299334E-14</v>
      </c>
      <c r="D975">
        <f t="shared" si="157"/>
        <v>125795315.41000147</v>
      </c>
      <c r="E975">
        <f t="shared" si="158"/>
        <v>8.3132583886704886E-15</v>
      </c>
      <c r="F975">
        <f t="shared" si="159"/>
        <v>3.1545402211572841E-17</v>
      </c>
      <c r="G975">
        <f t="shared" si="154"/>
        <v>0.49359326364370831</v>
      </c>
      <c r="H975">
        <f t="shared" si="155"/>
        <v>5.1957864929190543E-2</v>
      </c>
      <c r="I975">
        <f t="shared" si="160"/>
        <v>1.1016790059437978</v>
      </c>
      <c r="J975">
        <f t="shared" si="161"/>
        <v>1.9715876382233024E-4</v>
      </c>
      <c r="K975">
        <f t="shared" si="162"/>
        <v>2.0822466855522233E-5</v>
      </c>
      <c r="L975">
        <f t="shared" si="163"/>
        <v>4.3010289617733774E-2</v>
      </c>
    </row>
    <row r="976" spans="2:12" x14ac:dyDescent="0.25">
      <c r="B976">
        <f t="shared" si="164"/>
        <v>0.37520000000000664</v>
      </c>
      <c r="C976">
        <f t="shared" si="156"/>
        <v>7.9199982994117991E-14</v>
      </c>
      <c r="D976">
        <f t="shared" si="157"/>
        <v>125588876.0546212</v>
      </c>
      <c r="E976">
        <f t="shared" si="158"/>
        <v>8.2817129864589151E-15</v>
      </c>
      <c r="F976">
        <f t="shared" si="159"/>
        <v>3.163498103542317E-17</v>
      </c>
      <c r="G976">
        <f t="shared" si="154"/>
        <v>0.49499989371323738</v>
      </c>
      <c r="H976">
        <f t="shared" si="155"/>
        <v>5.1760706165368216E-2</v>
      </c>
      <c r="I976">
        <f t="shared" si="160"/>
        <v>1.1012931758650237</v>
      </c>
      <c r="J976">
        <f t="shared" si="161"/>
        <v>1.9771863147139481E-4</v>
      </c>
      <c r="K976">
        <f t="shared" si="162"/>
        <v>2.0743714218912346E-5</v>
      </c>
      <c r="L976">
        <f t="shared" si="163"/>
        <v>4.3031033331952684E-2</v>
      </c>
    </row>
    <row r="977" spans="2:12" x14ac:dyDescent="0.25">
      <c r="B977">
        <f t="shared" si="164"/>
        <v>0.37560000000000665</v>
      </c>
      <c r="C977">
        <f t="shared" si="156"/>
        <v>7.9427308732893749E-14</v>
      </c>
      <c r="D977">
        <f t="shared" si="157"/>
        <v>125381290.5749521</v>
      </c>
      <c r="E977">
        <f t="shared" si="158"/>
        <v>8.2500780054234926E-15</v>
      </c>
      <c r="F977">
        <f t="shared" si="159"/>
        <v>3.1725458345403254E-17</v>
      </c>
      <c r="G977">
        <f t="shared" si="154"/>
        <v>0.49642067958058583</v>
      </c>
      <c r="H977">
        <f t="shared" si="155"/>
        <v>5.1562987533896827E-2</v>
      </c>
      <c r="I977">
        <f t="shared" si="160"/>
        <v>1.1009062501525839</v>
      </c>
      <c r="J977">
        <f t="shared" si="161"/>
        <v>1.9828411465877034E-4</v>
      </c>
      <c r="K977">
        <f t="shared" si="162"/>
        <v>2.0664738739853599E-5</v>
      </c>
      <c r="L977">
        <f t="shared" si="163"/>
        <v>4.3051698070692535E-2</v>
      </c>
    </row>
    <row r="978" spans="2:12" x14ac:dyDescent="0.25">
      <c r="B978">
        <f t="shared" si="164"/>
        <v>0.37600000000000666</v>
      </c>
      <c r="C978">
        <f t="shared" si="156"/>
        <v>7.9656937712020389E-14</v>
      </c>
      <c r="D978">
        <f t="shared" si="157"/>
        <v>125172545.1769425</v>
      </c>
      <c r="E978">
        <f t="shared" si="158"/>
        <v>8.2183525470780894E-15</v>
      </c>
      <c r="F978">
        <f t="shared" si="159"/>
        <v>3.181684928898374E-17</v>
      </c>
      <c r="G978">
        <f t="shared" si="154"/>
        <v>0.49785586070012738</v>
      </c>
      <c r="H978">
        <f t="shared" si="155"/>
        <v>5.1364703419238052E-2</v>
      </c>
      <c r="I978">
        <f t="shared" si="160"/>
        <v>1.100518217817144</v>
      </c>
      <c r="J978">
        <f t="shared" si="161"/>
        <v>1.9885530805614833E-4</v>
      </c>
      <c r="K978">
        <f t="shared" si="162"/>
        <v>2.0585538190627565E-5</v>
      </c>
      <c r="L978">
        <f t="shared" si="163"/>
        <v>4.3072283608883162E-2</v>
      </c>
    </row>
    <row r="979" spans="2:12" x14ac:dyDescent="0.25">
      <c r="B979">
        <f t="shared" si="164"/>
        <v>0.37640000000000667</v>
      </c>
      <c r="C979">
        <f t="shared" si="156"/>
        <v>7.988890915955463E-14</v>
      </c>
      <c r="D979">
        <f t="shared" si="157"/>
        <v>124962625.80596764</v>
      </c>
      <c r="E979">
        <f t="shared" si="158"/>
        <v>8.1865356977891052E-15</v>
      </c>
      <c r="F979">
        <f t="shared" si="159"/>
        <v>3.1909169374315915E-17</v>
      </c>
      <c r="G979">
        <f t="shared" si="154"/>
        <v>0.49930568224721639</v>
      </c>
      <c r="H979">
        <f t="shared" si="155"/>
        <v>5.1165848111181904E-2</v>
      </c>
      <c r="I979">
        <f t="shared" si="160"/>
        <v>1.1001290676841013</v>
      </c>
      <c r="J979">
        <f t="shared" si="161"/>
        <v>1.9943230858947446E-4</v>
      </c>
      <c r="K979">
        <f t="shared" si="162"/>
        <v>2.0506110306084579E-5</v>
      </c>
      <c r="L979">
        <f t="shared" si="163"/>
        <v>4.3092789719189249E-2</v>
      </c>
    </row>
    <row r="980" spans="2:12" x14ac:dyDescent="0.25">
      <c r="B980">
        <f t="shared" si="164"/>
        <v>0.37680000000000669</v>
      </c>
      <c r="C980">
        <f t="shared" si="156"/>
        <v>8.0123263247254027E-14</v>
      </c>
      <c r="D980">
        <f t="shared" si="157"/>
        <v>124751518.14008814</v>
      </c>
      <c r="E980">
        <f t="shared" si="158"/>
        <v>8.1546265284147891E-15</v>
      </c>
      <c r="F980">
        <f t="shared" si="159"/>
        <v>3.2002434481362647E-17</v>
      </c>
      <c r="G980">
        <f t="shared" si="154"/>
        <v>0.50077039529533762</v>
      </c>
      <c r="H980">
        <f t="shared" si="155"/>
        <v>5.0966415802592424E-2</v>
      </c>
      <c r="I980">
        <f t="shared" si="160"/>
        <v>1.0997387883891749</v>
      </c>
      <c r="J980">
        <f t="shared" si="161"/>
        <v>2.0001521550851655E-4</v>
      </c>
      <c r="K980">
        <f t="shared" si="162"/>
        <v>2.0426452782755453E-5</v>
      </c>
      <c r="L980">
        <f t="shared" si="163"/>
        <v>4.3113216171972002E-2</v>
      </c>
    </row>
    <row r="981" spans="2:12" x14ac:dyDescent="0.25">
      <c r="B981">
        <f t="shared" si="164"/>
        <v>0.3772000000000067</v>
      </c>
      <c r="C981">
        <f t="shared" si="156"/>
        <v>8.0360041120003701E-14</v>
      </c>
      <c r="D981">
        <f t="shared" si="157"/>
        <v>124539207.58308446</v>
      </c>
      <c r="E981">
        <f t="shared" si="158"/>
        <v>8.1226240939334264E-15</v>
      </c>
      <c r="F981">
        <f t="shared" si="159"/>
        <v>3.2096660873452467E-17</v>
      </c>
      <c r="G981">
        <f t="shared" si="154"/>
        <v>0.50225025700002313</v>
      </c>
      <c r="H981">
        <f t="shared" si="155"/>
        <v>5.0766400587083912E-2</v>
      </c>
      <c r="I981">
        <f t="shared" si="160"/>
        <v>1.0993473683738557</v>
      </c>
      <c r="J981">
        <f t="shared" si="161"/>
        <v>2.0060413045907787E-4</v>
      </c>
      <c r="K981">
        <f t="shared" si="162"/>
        <v>2.0346563277935852E-5</v>
      </c>
      <c r="L981">
        <f t="shared" si="163"/>
        <v>4.3133562735249938E-2</v>
      </c>
    </row>
    <row r="982" spans="2:12" x14ac:dyDescent="0.25">
      <c r="B982">
        <f t="shared" si="164"/>
        <v>0.37760000000000671</v>
      </c>
      <c r="C982">
        <f t="shared" si="156"/>
        <v>8.0599284926371473E-14</v>
      </c>
      <c r="D982">
        <f t="shared" si="157"/>
        <v>124325679.25726201</v>
      </c>
      <c r="E982">
        <f t="shared" si="158"/>
        <v>8.0905274330599739E-15</v>
      </c>
      <c r="F982">
        <f t="shared" si="159"/>
        <v>3.2191865209275956E-17</v>
      </c>
      <c r="G982">
        <f t="shared" si="154"/>
        <v>0.50374553078982165</v>
      </c>
      <c r="H982">
        <f t="shared" si="155"/>
        <v>5.0565796456624831E-2</v>
      </c>
      <c r="I982">
        <f t="shared" si="160"/>
        <v>1.0989547958807191</v>
      </c>
      <c r="J982">
        <f t="shared" si="161"/>
        <v>2.0119915755797475E-4</v>
      </c>
      <c r="K982">
        <f t="shared" si="162"/>
        <v>2.0266439408742328E-5</v>
      </c>
      <c r="L982">
        <f t="shared" si="163"/>
        <v>4.3153829174658681E-2</v>
      </c>
    </row>
    <row r="983" spans="2:12" x14ac:dyDescent="0.25">
      <c r="B983">
        <f t="shared" si="164"/>
        <v>0.37800000000000672</v>
      </c>
      <c r="C983">
        <f t="shared" si="156"/>
        <v>8.0841037850344493E-14</v>
      </c>
      <c r="D983">
        <f t="shared" si="157"/>
        <v>124110917.99601534</v>
      </c>
      <c r="E983">
        <f t="shared" si="158"/>
        <v>8.0583355678506987E-15</v>
      </c>
      <c r="F983">
        <f t="shared" si="159"/>
        <v>3.2288064555344123E-17</v>
      </c>
      <c r="G983">
        <f t="shared" si="154"/>
        <v>0.50525648656465305</v>
      </c>
      <c r="H983">
        <f t="shared" si="155"/>
        <v>5.0364597299066859E-2</v>
      </c>
      <c r="I983">
        <f t="shared" si="160"/>
        <v>1.0985610589485895</v>
      </c>
      <c r="J983">
        <f t="shared" si="161"/>
        <v>2.0180040347090073E-4</v>
      </c>
      <c r="K983">
        <f t="shared" si="162"/>
        <v>2.0186078751138914E-5</v>
      </c>
      <c r="L983">
        <f t="shared" si="163"/>
        <v>4.3174015253409817E-2</v>
      </c>
    </row>
    <row r="984" spans="2:12" x14ac:dyDescent="0.25">
      <c r="B984">
        <f t="shared" si="164"/>
        <v>0.37840000000000673</v>
      </c>
      <c r="C984">
        <f t="shared" si="156"/>
        <v>8.1085344144304095E-14</v>
      </c>
      <c r="D984">
        <f t="shared" si="157"/>
        <v>123894908.33614084</v>
      </c>
      <c r="E984">
        <f t="shared" si="158"/>
        <v>8.0260475032953544E-15</v>
      </c>
      <c r="F984">
        <f t="shared" si="159"/>
        <v>3.2385276398930641E-17</v>
      </c>
      <c r="G984">
        <f t="shared" si="154"/>
        <v>0.50678340090190055</v>
      </c>
      <c r="H984">
        <f t="shared" si="155"/>
        <v>5.0162796895595961E-2</v>
      </c>
      <c r="I984">
        <f t="shared" si="160"/>
        <v>1.0981661454075513</v>
      </c>
      <c r="J984">
        <f t="shared" si="161"/>
        <v>2.0240797749331653E-4</v>
      </c>
      <c r="K984">
        <f t="shared" si="162"/>
        <v>2.0105478838933139E-5</v>
      </c>
      <c r="L984">
        <f t="shared" si="163"/>
        <v>4.319412073224875E-2</v>
      </c>
    </row>
    <row r="985" spans="2:12" x14ac:dyDescent="0.25">
      <c r="B985">
        <f t="shared" si="164"/>
        <v>0.37880000000000674</v>
      </c>
      <c r="C985">
        <f t="shared" si="156"/>
        <v>8.1332249163292476E-14</v>
      </c>
      <c r="D985">
        <f t="shared" si="157"/>
        <v>123677634.50988981</v>
      </c>
      <c r="E985">
        <f t="shared" si="158"/>
        <v>7.9936622268964234E-15</v>
      </c>
      <c r="F985">
        <f t="shared" si="159"/>
        <v>3.248351866152024E-17</v>
      </c>
      <c r="G985">
        <f t="shared" si="154"/>
        <v>0.50832655727057796</v>
      </c>
      <c r="H985">
        <f t="shared" si="155"/>
        <v>4.9960388918102637E-2</v>
      </c>
      <c r="I985">
        <f t="shared" si="160"/>
        <v>1.0977700428738026</v>
      </c>
      <c r="J985">
        <f t="shared" si="161"/>
        <v>2.0302199163450152E-4</v>
      </c>
      <c r="K985">
        <f t="shared" si="162"/>
        <v>2.0024637162740294E-5</v>
      </c>
      <c r="L985">
        <f t="shared" si="163"/>
        <v>4.321414536941149E-2</v>
      </c>
    </row>
    <row r="986" spans="2:12" x14ac:dyDescent="0.25">
      <c r="B986">
        <f t="shared" si="164"/>
        <v>0.37920000000000675</v>
      </c>
      <c r="C986">
        <f t="shared" si="156"/>
        <v>8.1581799400632441E-14</v>
      </c>
      <c r="D986">
        <f t="shared" si="157"/>
        <v>123459080.43675128</v>
      </c>
      <c r="E986">
        <f t="shared" si="158"/>
        <v>7.9611787082349024E-15</v>
      </c>
      <c r="F986">
        <f t="shared" si="159"/>
        <v>3.2582809712785917E-17</v>
      </c>
      <c r="G986">
        <f t="shared" si="154"/>
        <v>0.50988624625395274</v>
      </c>
      <c r="H986">
        <f t="shared" si="155"/>
        <v>4.9757366926468136E-2</v>
      </c>
      <c r="I986">
        <f t="shared" si="160"/>
        <v>1.0973727387443459</v>
      </c>
      <c r="J986">
        <f t="shared" si="161"/>
        <v>2.0364256070491194E-4</v>
      </c>
      <c r="K986">
        <f t="shared" si="162"/>
        <v>1.9943551168914723E-5</v>
      </c>
      <c r="L986">
        <f t="shared" si="163"/>
        <v>4.3234088920580407E-2</v>
      </c>
    </row>
    <row r="987" spans="2:12" x14ac:dyDescent="0.25">
      <c r="B987">
        <f t="shared" si="164"/>
        <v>0.37960000000000677</v>
      </c>
      <c r="C987">
        <f t="shared" si="156"/>
        <v>8.1834042524967717E-14</v>
      </c>
      <c r="D987">
        <f t="shared" si="157"/>
        <v>123239229.71494934</v>
      </c>
      <c r="E987">
        <f t="shared" si="158"/>
        <v>7.9285958985221159E-15</v>
      </c>
      <c r="F987">
        <f t="shared" si="159"/>
        <v>3.2683168385120965E-17</v>
      </c>
      <c r="G987">
        <f t="shared" si="154"/>
        <v>0.51146276578104821</v>
      </c>
      <c r="H987">
        <f t="shared" si="155"/>
        <v>4.9553724365763219E-2</v>
      </c>
      <c r="I987">
        <f t="shared" si="160"/>
        <v>1.0969742201915043</v>
      </c>
      <c r="J987">
        <f t="shared" si="161"/>
        <v>2.0426980240700603E-4</v>
      </c>
      <c r="K987">
        <f t="shared" si="162"/>
        <v>1.9862218258446839E-5</v>
      </c>
      <c r="L987">
        <f t="shared" si="163"/>
        <v>4.3253951138838856E-2</v>
      </c>
    </row>
    <row r="988" spans="2:12" x14ac:dyDescent="0.25">
      <c r="B988">
        <f t="shared" si="164"/>
        <v>0.38000000000000678</v>
      </c>
      <c r="C988">
        <f t="shared" si="156"/>
        <v>8.2089027418784872E-14</v>
      </c>
      <c r="D988">
        <f t="shared" si="157"/>
        <v>123018065.61264905</v>
      </c>
      <c r="E988">
        <f t="shared" si="158"/>
        <v>7.8959127301369956E-15</v>
      </c>
      <c r="F988">
        <f t="shared" si="159"/>
        <v>3.278461398875146E-17</v>
      </c>
      <c r="G988">
        <f t="shared" si="154"/>
        <v>0.51305642136740537</v>
      </c>
      <c r="H988">
        <f t="shared" si="155"/>
        <v>4.9349454563356217E-2</v>
      </c>
      <c r="I988">
        <f t="shared" si="160"/>
        <v>1.0965744741572632</v>
      </c>
      <c r="J988">
        <f t="shared" si="161"/>
        <v>2.0490383742969659E-4</v>
      </c>
      <c r="K988">
        <f t="shared" si="162"/>
        <v>1.9780635785824453E-5</v>
      </c>
      <c r="L988">
        <f t="shared" si="163"/>
        <v>4.327373177462468E-2</v>
      </c>
    </row>
    <row r="989" spans="2:12" x14ac:dyDescent="0.25">
      <c r="B989">
        <f t="shared" si="164"/>
        <v>0.38040000000000679</v>
      </c>
      <c r="C989">
        <f t="shared" si="156"/>
        <v>8.2346804218492678E-14</v>
      </c>
      <c r="D989">
        <f t="shared" si="157"/>
        <v>122795571.0588536</v>
      </c>
      <c r="E989">
        <f t="shared" si="158"/>
        <v>7.8631281161482438E-15</v>
      </c>
      <c r="F989">
        <f t="shared" si="159"/>
        <v>3.2887166327456454E-17</v>
      </c>
      <c r="G989">
        <f t="shared" si="154"/>
        <v>0.51466752636557911</v>
      </c>
      <c r="H989">
        <f t="shared" si="155"/>
        <v>4.9144550725926522E-2</v>
      </c>
      <c r="I989">
        <f t="shared" si="160"/>
        <v>1.0961734873474256</v>
      </c>
      <c r="J989">
        <f t="shared" si="161"/>
        <v>2.0554478954660279E-4</v>
      </c>
      <c r="K989">
        <f t="shared" si="162"/>
        <v>1.9698801057857112E-5</v>
      </c>
      <c r="L989">
        <f t="shared" si="163"/>
        <v>4.3293430575682537E-2</v>
      </c>
    </row>
    <row r="990" spans="2:12" x14ac:dyDescent="0.25">
      <c r="B990">
        <f t="shared" si="164"/>
        <v>0.3808000000000068</v>
      </c>
      <c r="C990">
        <f t="shared" si="156"/>
        <v>8.2607424356131897E-14</v>
      </c>
      <c r="D990">
        <f t="shared" si="157"/>
        <v>122571728.633982</v>
      </c>
      <c r="E990">
        <f t="shared" si="158"/>
        <v>7.8302409498207872E-15</v>
      </c>
      <c r="F990">
        <f t="shared" si="159"/>
        <v>3.2990845714925863E-17</v>
      </c>
      <c r="G990">
        <f t="shared" si="154"/>
        <v>0.51629640222582429</v>
      </c>
      <c r="H990">
        <f t="shared" si="155"/>
        <v>4.8939005936379919E-2</v>
      </c>
      <c r="I990">
        <f t="shared" si="160"/>
        <v>1.095771246225576</v>
      </c>
      <c r="J990">
        <f t="shared" si="161"/>
        <v>2.0619278571828658E-4</v>
      </c>
      <c r="K990">
        <f t="shared" si="162"/>
        <v>1.9616711332461853E-5</v>
      </c>
      <c r="L990">
        <f t="shared" si="163"/>
        <v>4.3313047287015002E-2</v>
      </c>
    </row>
    <row r="991" spans="2:12" x14ac:dyDescent="0.25">
      <c r="B991">
        <f t="shared" si="164"/>
        <v>0.38120000000000681</v>
      </c>
      <c r="C991">
        <f t="shared" si="156"/>
        <v>8.2870940602793848E-14</v>
      </c>
      <c r="D991">
        <f t="shared" si="157"/>
        <v>122346520.56011347</v>
      </c>
      <c r="E991">
        <f t="shared" si="158"/>
        <v>7.7972501041058619E-15</v>
      </c>
      <c r="F991">
        <f t="shared" si="159"/>
        <v>3.3095672991786095E-17</v>
      </c>
      <c r="G991">
        <f t="shared" si="154"/>
        <v>0.51794337876746155</v>
      </c>
      <c r="H991">
        <f t="shared" si="155"/>
        <v>4.8732813150661636E-2</v>
      </c>
      <c r="I991">
        <f t="shared" si="160"/>
        <v>1.0953677370068429</v>
      </c>
      <c r="J991">
        <f t="shared" si="161"/>
        <v>2.068479561986631E-4</v>
      </c>
      <c r="K991">
        <f t="shared" si="162"/>
        <v>1.953436381740887E-5</v>
      </c>
      <c r="L991">
        <f t="shared" si="163"/>
        <v>4.3332581650832411E-2</v>
      </c>
    </row>
    <row r="992" spans="2:12" x14ac:dyDescent="0.25">
      <c r="B992">
        <f t="shared" si="164"/>
        <v>0.38160000000000682</v>
      </c>
      <c r="C992">
        <f t="shared" si="156"/>
        <v>8.3137407113832773E-14</v>
      </c>
      <c r="D992">
        <f t="shared" si="157"/>
        <v>122119928.69088313</v>
      </c>
      <c r="E992">
        <f t="shared" si="158"/>
        <v>7.7641544311140765E-15</v>
      </c>
      <c r="F992">
        <f t="shared" si="159"/>
        <v>3.3201669543326274E-17</v>
      </c>
      <c r="G992">
        <f t="shared" si="154"/>
        <v>0.5196087944614548</v>
      </c>
      <c r="H992">
        <f t="shared" si="155"/>
        <v>4.8525965194462971E-2</v>
      </c>
      <c r="I992">
        <f t="shared" si="160"/>
        <v>1.0949629456514542</v>
      </c>
      <c r="J992">
        <f t="shared" si="161"/>
        <v>2.0751043464578922E-4</v>
      </c>
      <c r="K992">
        <f t="shared" si="162"/>
        <v>1.9451755669025479E-5</v>
      </c>
      <c r="L992">
        <f t="shared" si="163"/>
        <v>4.3352033406501435E-2</v>
      </c>
    </row>
    <row r="993" spans="2:12" x14ac:dyDescent="0.25">
      <c r="B993">
        <f t="shared" si="164"/>
        <v>0.38200000000000683</v>
      </c>
      <c r="C993">
        <f t="shared" si="156"/>
        <v>8.3406879475958755E-14</v>
      </c>
      <c r="D993">
        <f t="shared" si="157"/>
        <v>121891934.5010152</v>
      </c>
      <c r="E993">
        <f t="shared" si="158"/>
        <v>7.7309527615707509E-15</v>
      </c>
      <c r="F993">
        <f t="shared" si="159"/>
        <v>3.330885731795926E-17</v>
      </c>
      <c r="G993">
        <f t="shared" si="154"/>
        <v>0.52129299672474216</v>
      </c>
      <c r="H993">
        <f t="shared" si="155"/>
        <v>4.8318454759817185E-2</v>
      </c>
      <c r="I993">
        <f t="shared" si="160"/>
        <v>1.094556857858076</v>
      </c>
      <c r="J993">
        <f t="shared" si="161"/>
        <v>2.0818035823724534E-4</v>
      </c>
      <c r="K993">
        <f t="shared" si="162"/>
        <v>1.9368883990856587E-5</v>
      </c>
      <c r="L993">
        <f t="shared" si="163"/>
        <v>4.3371402290492293E-2</v>
      </c>
    </row>
    <row r="994" spans="2:12" x14ac:dyDescent="0.25">
      <c r="B994">
        <f t="shared" si="164"/>
        <v>0.38240000000000685</v>
      </c>
      <c r="C994">
        <f t="shared" si="156"/>
        <v>8.3679414756305658E-14</v>
      </c>
      <c r="D994">
        <f t="shared" si="157"/>
        <v>121662519.07547651</v>
      </c>
      <c r="E994">
        <f t="shared" si="158"/>
        <v>7.6976439042527912E-15</v>
      </c>
      <c r="F994">
        <f t="shared" si="159"/>
        <v>3.3417258846453835E-17</v>
      </c>
      <c r="G994">
        <f t="shared" si="154"/>
        <v>0.52299634222691027</v>
      </c>
      <c r="H994">
        <f t="shared" si="155"/>
        <v>4.8110274401579937E-2</v>
      </c>
      <c r="I994">
        <f t="shared" si="160"/>
        <v>1.0941494590569236</v>
      </c>
      <c r="J994">
        <f t="shared" si="161"/>
        <v>2.0885786779033648E-4</v>
      </c>
      <c r="K994">
        <f t="shared" si="162"/>
        <v>1.9285745832279978E-5</v>
      </c>
      <c r="L994">
        <f t="shared" si="163"/>
        <v>4.3390688036324572E-2</v>
      </c>
    </row>
    <row r="995" spans="2:12" x14ac:dyDescent="0.25">
      <c r="B995">
        <f t="shared" si="164"/>
        <v>0.38280000000000686</v>
      </c>
      <c r="C995">
        <f t="shared" si="156"/>
        <v>8.3955071553571478E-14</v>
      </c>
      <c r="D995">
        <f t="shared" si="157"/>
        <v>121431663.09823483</v>
      </c>
      <c r="E995">
        <f t="shared" si="158"/>
        <v>7.6642266454063368E-15</v>
      </c>
      <c r="F995">
        <f t="shared" si="159"/>
        <v>3.3526897261976386E-17</v>
      </c>
      <c r="G995">
        <f t="shared" si="154"/>
        <v>0.52471919720982163</v>
      </c>
      <c r="H995">
        <f t="shared" si="155"/>
        <v>4.7901416533789598E-2</v>
      </c>
      <c r="I995">
        <f t="shared" si="160"/>
        <v>1.0937407344026406</v>
      </c>
      <c r="J995">
        <f t="shared" si="161"/>
        <v>2.095431078873524E-4</v>
      </c>
      <c r="K995">
        <f t="shared" si="162"/>
        <v>1.9202338187074458E-5</v>
      </c>
      <c r="L995">
        <f t="shared" si="163"/>
        <v>4.3409890374511644E-2</v>
      </c>
    </row>
    <row r="996" spans="2:12" x14ac:dyDescent="0.25">
      <c r="B996">
        <f t="shared" si="164"/>
        <v>0.38320000000000687</v>
      </c>
      <c r="C996">
        <f t="shared" si="156"/>
        <v>8.4233910051336292E-14</v>
      </c>
      <c r="D996">
        <f t="shared" si="157"/>
        <v>121199346.84060341</v>
      </c>
      <c r="E996">
        <f t="shared" si="158"/>
        <v>7.6306997481443609E-15</v>
      </c>
      <c r="F996">
        <f t="shared" si="159"/>
        <v>3.3637796320982517E-17</v>
      </c>
      <c r="G996">
        <f t="shared" si="154"/>
        <v>0.52646193782085182</v>
      </c>
      <c r="H996">
        <f t="shared" si="155"/>
        <v>4.7691873425902254E-2</v>
      </c>
      <c r="I996">
        <f t="shared" si="160"/>
        <v>1.09333066876693</v>
      </c>
      <c r="J996">
        <f t="shared" si="161"/>
        <v>2.102362270061407E-4</v>
      </c>
      <c r="K996">
        <f t="shared" si="162"/>
        <v>1.9118657991938918E-5</v>
      </c>
      <c r="L996">
        <f t="shared" si="163"/>
        <v>4.3429009032503581E-2</v>
      </c>
    </row>
    <row r="997" spans="2:12" x14ac:dyDescent="0.25">
      <c r="B997">
        <f t="shared" si="164"/>
        <v>0.38360000000000688</v>
      </c>
      <c r="C997">
        <f t="shared" si="156"/>
        <v>8.4515992073669049E-14</v>
      </c>
      <c r="D997">
        <f t="shared" si="157"/>
        <v>120965550.14915302</v>
      </c>
      <c r="E997">
        <f t="shared" si="158"/>
        <v>7.5970619518233787E-15</v>
      </c>
      <c r="F997">
        <f t="shared" si="159"/>
        <v>3.3749980425002033E-17</v>
      </c>
      <c r="G997">
        <f t="shared" si="154"/>
        <v>0.5282249504604315</v>
      </c>
      <c r="H997">
        <f t="shared" si="155"/>
        <v>4.7481637198896108E-2</v>
      </c>
      <c r="I997">
        <f t="shared" si="160"/>
        <v>1.0929192467309303</v>
      </c>
      <c r="J997">
        <f t="shared" si="161"/>
        <v>2.1093737765626272E-4</v>
      </c>
      <c r="K997">
        <f t="shared" si="162"/>
        <v>1.9034702124960217E-5</v>
      </c>
      <c r="L997">
        <f t="shared" si="163"/>
        <v>4.3448043734628544E-2</v>
      </c>
    </row>
    <row r="998" spans="2:12" x14ac:dyDescent="0.25">
      <c r="B998">
        <f t="shared" si="164"/>
        <v>0.38400000000000689</v>
      </c>
      <c r="C998">
        <f t="shared" si="156"/>
        <v>8.4801381143137486E-14</v>
      </c>
      <c r="D998">
        <f t="shared" si="157"/>
        <v>120730252.43317387</v>
      </c>
      <c r="E998">
        <f t="shared" si="158"/>
        <v>7.5633119713983773E-15</v>
      </c>
      <c r="F998">
        <f t="shared" si="159"/>
        <v>3.3863474643362277E-17</v>
      </c>
      <c r="G998">
        <f t="shared" si="154"/>
        <v>0.53000863214460925</v>
      </c>
      <c r="H998">
        <f t="shared" si="155"/>
        <v>4.7270699821239853E-2</v>
      </c>
      <c r="I998">
        <f t="shared" si="160"/>
        <v>1.0925064525773271</v>
      </c>
      <c r="J998">
        <f t="shared" si="161"/>
        <v>2.1164671652101419E-4</v>
      </c>
      <c r="K998">
        <f t="shared" si="162"/>
        <v>1.8950467404027737E-5</v>
      </c>
      <c r="L998">
        <f t="shared" si="163"/>
        <v>4.3466994202032573E-2</v>
      </c>
    </row>
    <row r="999" spans="2:12" x14ac:dyDescent="0.25">
      <c r="B999">
        <f t="shared" si="164"/>
        <v>0.3844000000000069</v>
      </c>
      <c r="C999">
        <f t="shared" si="156"/>
        <v>8.5090142541348696E-14</v>
      </c>
      <c r="D999">
        <f t="shared" si="157"/>
        <v>120493432.65166388</v>
      </c>
      <c r="E999">
        <f t="shared" si="158"/>
        <v>7.5294484967550147E-15</v>
      </c>
      <c r="F999">
        <f t="shared" si="159"/>
        <v>3.3978304736898208E-17</v>
      </c>
      <c r="G999">
        <f t="shared" ref="G999:G1062" si="165">C999/$C$19/$F$36</f>
        <v>0.53181339088342927</v>
      </c>
      <c r="H999">
        <f t="shared" ref="H999:H1062" si="166">E999/$C$19/$F$36</f>
        <v>4.7059053104718834E-2</v>
      </c>
      <c r="I999">
        <f t="shared" si="160"/>
        <v>1.0920922702821836</v>
      </c>
      <c r="J999">
        <f t="shared" si="161"/>
        <v>2.1236440460561376E-4</v>
      </c>
      <c r="K999">
        <f t="shared" si="162"/>
        <v>1.8865950585192277E-5</v>
      </c>
      <c r="L999">
        <f t="shared" si="163"/>
        <v>4.3485860152617767E-2</v>
      </c>
    </row>
    <row r="1000" spans="2:12" x14ac:dyDescent="0.25">
      <c r="B1000">
        <f t="shared" si="164"/>
        <v>0.38480000000000691</v>
      </c>
      <c r="C1000">
        <f t="shared" ref="C1000:C1063" si="167">((4*PI()*$C$6^2)/($C$16*D1000^2))*(($C$11*$C$10*$C$12)/($C$13*$C$14))*($C$8^2/(4*PI()*$C$7))^2*((LN((2*$C$16*D1000^2)/($C$9*(1-(D1000/$C$4)^2))))-(D1000/$C$4)^2)/$F$34</f>
        <v>8.538234337214816E-14</v>
      </c>
      <c r="D1000">
        <f t="shared" ref="D1000:D1063" si="168">$C$4*SQRT(1-(1/I1000)^2)</f>
        <v>120255069.29982482</v>
      </c>
      <c r="E1000">
        <f t="shared" ref="E1000:E1063" si="169">E999-F999</f>
        <v>7.4954701920181171E-15</v>
      </c>
      <c r="F1000">
        <f t="shared" ref="F1000:F1063" si="170">(B1000-B999)*(C1000+C999)/2</f>
        <v>3.4094497182700349E-17</v>
      </c>
      <c r="G1000">
        <f t="shared" si="165"/>
        <v>0.53363964607592596</v>
      </c>
      <c r="H1000">
        <f t="shared" si="166"/>
        <v>4.6846688700113229E-2</v>
      </c>
      <c r="I1000">
        <f t="shared" ref="I1000:I1063" si="171">(H1000*$F$36/$F$35)/($C$4^2*$C$29)+1</f>
        <v>1.0916766835064842</v>
      </c>
      <c r="J1000">
        <f t="shared" ref="J1000:J1063" si="172">(B1000-B999)*(G999+G1000)/2</f>
        <v>2.1309060739187717E-4</v>
      </c>
      <c r="K1000">
        <f t="shared" ref="K1000:K1063" si="173">(B1000-B999)*(H1000+H999)/2</f>
        <v>1.878114836096695E-5</v>
      </c>
      <c r="L1000">
        <f t="shared" si="163"/>
        <v>4.3504641300978732E-2</v>
      </c>
    </row>
    <row r="1001" spans="2:12" x14ac:dyDescent="0.25">
      <c r="B1001">
        <f t="shared" si="164"/>
        <v>0.38520000000000693</v>
      </c>
      <c r="C1001">
        <f t="shared" si="167"/>
        <v>8.5678052627619318E-14</v>
      </c>
      <c r="D1001">
        <f t="shared" si="168"/>
        <v>120015140.39504088</v>
      </c>
      <c r="E1001">
        <f t="shared" si="169"/>
        <v>7.4613756948354165E-15</v>
      </c>
      <c r="F1001">
        <f t="shared" si="170"/>
        <v>3.4212079199954477E-17</v>
      </c>
      <c r="G1001">
        <f t="shared" si="165"/>
        <v>0.5354878289226207</v>
      </c>
      <c r="H1001">
        <f t="shared" si="166"/>
        <v>4.6633598092721343E-2</v>
      </c>
      <c r="I1001">
        <f t="shared" si="171"/>
        <v>1.0912596755873734</v>
      </c>
      <c r="J1001">
        <f t="shared" si="172"/>
        <v>2.1382549499971546E-4</v>
      </c>
      <c r="K1001">
        <f t="shared" si="173"/>
        <v>1.8696057358567449E-5</v>
      </c>
      <c r="L1001">
        <f t="shared" ref="L1001:L1064" si="174">SUM(K1001+L1000)</f>
        <v>4.35233373583373E-2</v>
      </c>
    </row>
    <row r="1002" spans="2:12" x14ac:dyDescent="0.25">
      <c r="B1002">
        <f t="shared" ref="B1002:B1065" si="175">B1001+$B$39</f>
        <v>0.38560000000000694</v>
      </c>
      <c r="C1002">
        <f t="shared" si="167"/>
        <v>8.5977341257031023E-14</v>
      </c>
      <c r="D1002">
        <f t="shared" si="168"/>
        <v>119773623.4623163</v>
      </c>
      <c r="E1002">
        <f t="shared" si="169"/>
        <v>7.4271636156354621E-15</v>
      </c>
      <c r="F1002">
        <f t="shared" si="170"/>
        <v>3.433107877693105E-17</v>
      </c>
      <c r="G1002">
        <f t="shared" si="165"/>
        <v>0.53735838285644388</v>
      </c>
      <c r="H1002">
        <f t="shared" si="166"/>
        <v>4.6419772597721634E-2</v>
      </c>
      <c r="I1002">
        <f t="shared" si="171"/>
        <v>1.090841229529079</v>
      </c>
      <c r="J1002">
        <f t="shared" si="172"/>
        <v>2.1456924235581907E-4</v>
      </c>
      <c r="K1002">
        <f t="shared" si="173"/>
        <v>1.8610674138089129E-5</v>
      </c>
      <c r="L1002">
        <f t="shared" si="174"/>
        <v>4.3541948032475387E-2</v>
      </c>
    </row>
    <row r="1003" spans="2:12" x14ac:dyDescent="0.25">
      <c r="B1003">
        <f t="shared" si="175"/>
        <v>0.38600000000000695</v>
      </c>
      <c r="C1003">
        <f t="shared" si="167"/>
        <v>8.6280282238887503E-14</v>
      </c>
      <c r="D1003">
        <f t="shared" si="168"/>
        <v>119530495.51914817</v>
      </c>
      <c r="E1003">
        <f t="shared" si="169"/>
        <v>7.3928325368585305E-15</v>
      </c>
      <c r="F1003">
        <f t="shared" si="170"/>
        <v>3.4451524699184695E-17</v>
      </c>
      <c r="G1003">
        <f t="shared" si="165"/>
        <v>0.53925176399304686</v>
      </c>
      <c r="H1003">
        <f t="shared" si="166"/>
        <v>4.6205203355365813E-2</v>
      </c>
      <c r="I1003">
        <f t="shared" si="171"/>
        <v>1.0904213279935062</v>
      </c>
      <c r="J1003">
        <f t="shared" si="172"/>
        <v>2.1532202936990435E-4</v>
      </c>
      <c r="K1003">
        <f t="shared" si="173"/>
        <v>1.8524995190618018E-5</v>
      </c>
      <c r="L1003">
        <f t="shared" si="174"/>
        <v>4.3560473027666004E-2</v>
      </c>
    </row>
    <row r="1004" spans="2:12" x14ac:dyDescent="0.25">
      <c r="B1004">
        <f t="shared" si="175"/>
        <v>0.38640000000000696</v>
      </c>
      <c r="C1004">
        <f t="shared" si="167"/>
        <v>8.6586950656250074E-14</v>
      </c>
      <c r="D1004">
        <f t="shared" si="168"/>
        <v>119285733.05980565</v>
      </c>
      <c r="E1004">
        <f t="shared" si="169"/>
        <v>7.3583810121593451E-15</v>
      </c>
      <c r="F1004">
        <f t="shared" si="170"/>
        <v>3.4573446579028505E-17</v>
      </c>
      <c r="G1004">
        <f t="shared" si="165"/>
        <v>0.54116844160156286</v>
      </c>
      <c r="H1004">
        <f t="shared" si="166"/>
        <v>4.5989881325995907E-2</v>
      </c>
      <c r="I1004">
        <f t="shared" si="171"/>
        <v>1.0899999532904854</v>
      </c>
      <c r="J1004">
        <f t="shared" si="172"/>
        <v>2.1608404111892813E-4</v>
      </c>
      <c r="K1004">
        <f t="shared" si="173"/>
        <v>1.8439016936272874E-5</v>
      </c>
      <c r="L1004">
        <f t="shared" si="174"/>
        <v>4.3578912044602278E-2</v>
      </c>
    </row>
    <row r="1005" spans="2:12" x14ac:dyDescent="0.25">
      <c r="B1005">
        <f t="shared" si="175"/>
        <v>0.38680000000000697</v>
      </c>
      <c r="C1005">
        <f t="shared" si="167"/>
        <v>8.6897423775507173E-14</v>
      </c>
      <c r="D1005">
        <f t="shared" si="168"/>
        <v>119039312.0389874</v>
      </c>
      <c r="E1005">
        <f t="shared" si="169"/>
        <v>7.3238075655803167E-15</v>
      </c>
      <c r="F1005">
        <f t="shared" si="170"/>
        <v>3.4696874886352443E-17</v>
      </c>
      <c r="G1005">
        <f t="shared" si="165"/>
        <v>0.54310889859691969</v>
      </c>
      <c r="H1005">
        <f t="shared" si="166"/>
        <v>4.5773797284876974E-2</v>
      </c>
      <c r="I1005">
        <f t="shared" si="171"/>
        <v>1.0895770873676605</v>
      </c>
      <c r="J1005">
        <f t="shared" si="172"/>
        <v>2.1685546803970271E-4</v>
      </c>
      <c r="K1005">
        <f t="shared" si="173"/>
        <v>1.8352735722175101E-5</v>
      </c>
      <c r="L1005">
        <f t="shared" si="174"/>
        <v>4.3597264780324455E-2</v>
      </c>
    </row>
    <row r="1006" spans="2:12" x14ac:dyDescent="0.25">
      <c r="B1006">
        <f t="shared" si="175"/>
        <v>0.38720000000000698</v>
      </c>
      <c r="C1006">
        <f t="shared" si="167"/>
        <v>8.7211781128779122E-14</v>
      </c>
      <c r="D1006">
        <f t="shared" si="168"/>
        <v>118791207.85482892</v>
      </c>
      <c r="E1006">
        <f t="shared" si="169"/>
        <v>7.2891106906939646E-15</v>
      </c>
      <c r="F1006">
        <f t="shared" si="170"/>
        <v>3.4821840980858254E-17</v>
      </c>
      <c r="G1006">
        <f t="shared" si="165"/>
        <v>0.54507363205486947</v>
      </c>
      <c r="H1006">
        <f t="shared" si="166"/>
        <v>4.5556941816837275E-2</v>
      </c>
      <c r="I1006">
        <f t="shared" si="171"/>
        <v>1.0891527118</v>
      </c>
      <c r="J1006">
        <f t="shared" si="172"/>
        <v>2.1763650613036407E-4</v>
      </c>
      <c r="K1006">
        <f t="shared" si="173"/>
        <v>1.8266147820343372E-5</v>
      </c>
      <c r="L1006">
        <f t="shared" si="174"/>
        <v>4.3615530928144797E-2</v>
      </c>
    </row>
    <row r="1007" spans="2:12" x14ac:dyDescent="0.25">
      <c r="B1007">
        <f t="shared" si="175"/>
        <v>0.38760000000000699</v>
      </c>
      <c r="C1007">
        <f t="shared" si="167"/>
        <v>8.7530104600159798E-14</v>
      </c>
      <c r="D1007">
        <f t="shared" si="168"/>
        <v>118541395.33122647</v>
      </c>
      <c r="E1007">
        <f t="shared" si="169"/>
        <v>7.2542888497131071E-15</v>
      </c>
      <c r="F1007">
        <f t="shared" si="170"/>
        <v>3.4948377145788785E-17</v>
      </c>
      <c r="G1007">
        <f t="shared" si="165"/>
        <v>0.54706315375099868</v>
      </c>
      <c r="H1007">
        <f t="shared" si="166"/>
        <v>4.5339305310706915E-2</v>
      </c>
      <c r="I1007">
        <f t="shared" si="171"/>
        <v>1.0887268077789134</v>
      </c>
      <c r="J1007">
        <f t="shared" si="172"/>
        <v>2.1842735716117988E-4</v>
      </c>
      <c r="K1007">
        <f t="shared" si="173"/>
        <v>1.8179249425509357E-5</v>
      </c>
      <c r="L1007">
        <f t="shared" si="174"/>
        <v>4.3633710177570305E-2</v>
      </c>
    </row>
    <row r="1008" spans="2:12" x14ac:dyDescent="0.25">
      <c r="B1008">
        <f t="shared" si="175"/>
        <v>0.38800000000000701</v>
      </c>
      <c r="C1008">
        <f t="shared" si="167"/>
        <v>8.7852478516007545E-14</v>
      </c>
      <c r="D1008">
        <f t="shared" si="168"/>
        <v>118289848.6994441</v>
      </c>
      <c r="E1008">
        <f t="shared" si="169"/>
        <v>7.219340472567318E-15</v>
      </c>
      <c r="F1008">
        <f t="shared" si="170"/>
        <v>3.5076516623234475E-17</v>
      </c>
      <c r="G1008">
        <f t="shared" si="165"/>
        <v>0.54907799072504704</v>
      </c>
      <c r="H1008">
        <f t="shared" si="166"/>
        <v>4.5120877953545739E-2</v>
      </c>
      <c r="I1008">
        <f t="shared" si="171"/>
        <v>1.0882993561009557</v>
      </c>
      <c r="J1008">
        <f t="shared" si="172"/>
        <v>2.1922822889521541E-4</v>
      </c>
      <c r="K1008">
        <f t="shared" si="173"/>
        <v>1.8092036652851048E-5</v>
      </c>
      <c r="L1008">
        <f t="shared" si="174"/>
        <v>4.3651802214223157E-2</v>
      </c>
    </row>
    <row r="1009" spans="2:12" x14ac:dyDescent="0.25">
      <c r="B1009">
        <f t="shared" si="175"/>
        <v>0.38840000000000702</v>
      </c>
      <c r="C1009">
        <f t="shared" si="167"/>
        <v>8.8178989739510444E-14</v>
      </c>
      <c r="D1009">
        <f t="shared" si="168"/>
        <v>118036541.57897043</v>
      </c>
      <c r="E1009">
        <f t="shared" si="169"/>
        <v>7.1842639559440841E-15</v>
      </c>
      <c r="F1009">
        <f t="shared" si="170"/>
        <v>3.5206293651104611E-17</v>
      </c>
      <c r="G1009">
        <f t="shared" si="165"/>
        <v>0.55111868587194024</v>
      </c>
      <c r="H1009">
        <f t="shared" si="166"/>
        <v>4.4901649724650522E-2</v>
      </c>
      <c r="I1009">
        <f t="shared" si="171"/>
        <v>1.0878703371560998</v>
      </c>
      <c r="J1009">
        <f t="shared" si="172"/>
        <v>2.2003933531940375E-4</v>
      </c>
      <c r="K1009">
        <f t="shared" si="173"/>
        <v>1.800450553563977E-5</v>
      </c>
      <c r="L1009">
        <f t="shared" si="174"/>
        <v>4.36698067197588E-2</v>
      </c>
    </row>
    <row r="1010" spans="2:12" x14ac:dyDescent="0.25">
      <c r="B1010">
        <f t="shared" si="175"/>
        <v>0.38880000000000703</v>
      </c>
      <c r="C1010">
        <f t="shared" si="167"/>
        <v>8.8509727769770268E-14</v>
      </c>
      <c r="D1010">
        <f t="shared" si="168"/>
        <v>117781446.95758475</v>
      </c>
      <c r="E1010">
        <f t="shared" si="169"/>
        <v>7.1490576622929795E-15</v>
      </c>
      <c r="F1010">
        <f t="shared" si="170"/>
        <v>3.5337743501857156E-17</v>
      </c>
      <c r="G1010">
        <f t="shared" si="165"/>
        <v>0.5531857985610642</v>
      </c>
      <c r="H1010">
        <f t="shared" si="166"/>
        <v>4.4681610389331113E-2</v>
      </c>
      <c r="I1010">
        <f t="shared" si="171"/>
        <v>1.0874397309155566</v>
      </c>
      <c r="J1010">
        <f t="shared" si="172"/>
        <v>2.2086089688660719E-4</v>
      </c>
      <c r="K1010">
        <f t="shared" si="173"/>
        <v>1.7916652022796838E-5</v>
      </c>
      <c r="L1010">
        <f t="shared" si="174"/>
        <v>4.3687723371781596E-2</v>
      </c>
    </row>
    <row r="1011" spans="2:12" x14ac:dyDescent="0.25">
      <c r="B1011">
        <f t="shared" si="175"/>
        <v>0.38920000000000704</v>
      </c>
      <c r="C1011">
        <f t="shared" si="167"/>
        <v>8.8844784845659357E-14</v>
      </c>
      <c r="D1011">
        <f t="shared" si="168"/>
        <v>117524537.17059536</v>
      </c>
      <c r="E1011">
        <f t="shared" si="169"/>
        <v>7.1137199187911227E-15</v>
      </c>
      <c r="F1011">
        <f t="shared" si="170"/>
        <v>3.5470902523086943E-17</v>
      </c>
      <c r="G1011">
        <f t="shared" si="165"/>
        <v>0.55527990528537086</v>
      </c>
      <c r="H1011">
        <f t="shared" si="166"/>
        <v>4.446074949244451E-2</v>
      </c>
      <c r="I1011">
        <f t="shared" si="171"/>
        <v>1.0870075169191213</v>
      </c>
      <c r="J1011">
        <f t="shared" si="172"/>
        <v>2.2169314076929338E-4</v>
      </c>
      <c r="K1011">
        <f t="shared" si="173"/>
        <v>1.7828471976355635E-5</v>
      </c>
      <c r="L1011">
        <f t="shared" si="174"/>
        <v>4.3705551843757955E-2</v>
      </c>
    </row>
    <row r="1012" spans="2:12" x14ac:dyDescent="0.25">
      <c r="B1012">
        <f t="shared" si="175"/>
        <v>0.38960000000000705</v>
      </c>
      <c r="C1012">
        <f t="shared" si="167"/>
        <v>8.9184256054728073E-14</v>
      </c>
      <c r="D1012">
        <f t="shared" si="168"/>
        <v>117265783.87920582</v>
      </c>
      <c r="E1012">
        <f t="shared" si="169"/>
        <v>7.0782490162680359E-15</v>
      </c>
      <c r="F1012">
        <f t="shared" si="170"/>
        <v>3.5605808180078506E-17</v>
      </c>
      <c r="G1012">
        <f t="shared" si="165"/>
        <v>0.55740160034205044</v>
      </c>
      <c r="H1012">
        <f t="shared" si="166"/>
        <v>4.4239056351675222E-2</v>
      </c>
      <c r="I1012">
        <f t="shared" si="171"/>
        <v>1.0865736742620242</v>
      </c>
      <c r="J1012">
        <f t="shared" si="172"/>
        <v>2.2253630112549063E-4</v>
      </c>
      <c r="K1012">
        <f t="shared" si="173"/>
        <v>1.7739961168824457E-5</v>
      </c>
      <c r="L1012">
        <f t="shared" si="174"/>
        <v>4.3723291804926782E-2</v>
      </c>
    </row>
    <row r="1013" spans="2:12" x14ac:dyDescent="0.25">
      <c r="B1013">
        <f t="shared" si="175"/>
        <v>0.39000000000000706</v>
      </c>
      <c r="C1013">
        <f t="shared" si="167"/>
        <v>8.9528239447452615E-14</v>
      </c>
      <c r="D1013">
        <f t="shared" si="168"/>
        <v>117005158.04796636</v>
      </c>
      <c r="E1013">
        <f t="shared" si="169"/>
        <v>7.0426432080879572E-15</v>
      </c>
      <c r="F1013">
        <f t="shared" si="170"/>
        <v>3.5742499100437161E-17</v>
      </c>
      <c r="G1013">
        <f t="shared" si="165"/>
        <v>0.55955149654657887</v>
      </c>
      <c r="H1013">
        <f t="shared" si="166"/>
        <v>4.4016520050549728E-2</v>
      </c>
      <c r="I1013">
        <f t="shared" si="171"/>
        <v>1.086138181581259</v>
      </c>
      <c r="J1013">
        <f t="shared" si="172"/>
        <v>2.2339061937773225E-4</v>
      </c>
      <c r="K1013">
        <f t="shared" si="173"/>
        <v>1.7651115280445496E-5</v>
      </c>
      <c r="L1013">
        <f t="shared" si="174"/>
        <v>4.3740942920207228E-2</v>
      </c>
    </row>
    <row r="1014" spans="2:12" x14ac:dyDescent="0.25">
      <c r="B1014">
        <f t="shared" si="175"/>
        <v>0.39040000000000707</v>
      </c>
      <c r="C1014">
        <f t="shared" si="167"/>
        <v>8.9876836157136857E-14</v>
      </c>
      <c r="D1014">
        <f t="shared" si="168"/>
        <v>116742629.9212628</v>
      </c>
      <c r="E1014">
        <f t="shared" si="169"/>
        <v>7.0069007089875201E-15</v>
      </c>
      <c r="F1014">
        <f t="shared" si="170"/>
        <v>3.5881015120918922E-17</v>
      </c>
      <c r="G1014">
        <f t="shared" si="165"/>
        <v>0.56173022598210531</v>
      </c>
      <c r="H1014">
        <f t="shared" si="166"/>
        <v>4.3793129431172001E-2</v>
      </c>
      <c r="I1014">
        <f t="shared" si="171"/>
        <v>1.0857010170413677</v>
      </c>
      <c r="J1014">
        <f t="shared" si="172"/>
        <v>2.2425634450574326E-4</v>
      </c>
      <c r="K1014">
        <f t="shared" si="173"/>
        <v>1.7561929896344849E-5</v>
      </c>
      <c r="L1014">
        <f t="shared" si="174"/>
        <v>4.3758504850103574E-2</v>
      </c>
    </row>
    <row r="1015" spans="2:12" x14ac:dyDescent="0.25">
      <c r="B1015">
        <f t="shared" si="175"/>
        <v>0.39080000000000709</v>
      </c>
      <c r="C1015">
        <f t="shared" si="167"/>
        <v>9.0230150525802661E-14</v>
      </c>
      <c r="D1015">
        <f t="shared" si="168"/>
        <v>116478168.99879172</v>
      </c>
      <c r="E1015">
        <f t="shared" si="169"/>
        <v>6.9710196938666012E-15</v>
      </c>
      <c r="F1015">
        <f t="shared" si="170"/>
        <v>3.6021397336588935E-17</v>
      </c>
      <c r="G1015">
        <f t="shared" si="165"/>
        <v>0.56393844078626654</v>
      </c>
      <c r="H1015">
        <f t="shared" si="166"/>
        <v>4.3568873086666252E-2</v>
      </c>
      <c r="I1015">
        <f t="shared" si="171"/>
        <v>1.0852621583196516</v>
      </c>
      <c r="J1015">
        <f t="shared" si="172"/>
        <v>2.2513373335368079E-4</v>
      </c>
      <c r="K1015">
        <f t="shared" si="173"/>
        <v>1.747240050356815E-5</v>
      </c>
      <c r="L1015">
        <f t="shared" si="174"/>
        <v>4.377597725060714E-2</v>
      </c>
    </row>
    <row r="1016" spans="2:12" x14ac:dyDescent="0.25">
      <c r="B1016">
        <f t="shared" si="175"/>
        <v>0.3912000000000071</v>
      </c>
      <c r="C1016">
        <f t="shared" si="167"/>
        <v>9.0588290236426019E-14</v>
      </c>
      <c r="D1016">
        <f t="shared" si="168"/>
        <v>116211744.00996888</v>
      </c>
      <c r="E1016">
        <f t="shared" si="169"/>
        <v>6.9349982965300119E-15</v>
      </c>
      <c r="F1016">
        <f t="shared" si="170"/>
        <v>3.616368815244677E-17</v>
      </c>
      <c r="G1016">
        <f t="shared" si="165"/>
        <v>0.56617681397766262</v>
      </c>
      <c r="H1016">
        <f t="shared" si="166"/>
        <v>4.3343739353312573E-2</v>
      </c>
      <c r="I1016">
        <f t="shared" si="171"/>
        <v>1.0848215825907794</v>
      </c>
      <c r="J1016">
        <f t="shared" si="172"/>
        <v>2.2602305095279228E-4</v>
      </c>
      <c r="K1016">
        <f t="shared" si="173"/>
        <v>1.7382522487996266E-5</v>
      </c>
      <c r="L1016">
        <f t="shared" si="174"/>
        <v>4.3793359773095134E-2</v>
      </c>
    </row>
    <row r="1017" spans="2:12" x14ac:dyDescent="0.25">
      <c r="B1017">
        <f t="shared" si="175"/>
        <v>0.39160000000000711</v>
      </c>
      <c r="C1017">
        <f t="shared" si="167"/>
        <v>9.0951366451897013E-14</v>
      </c>
      <c r="D1017">
        <f t="shared" si="168"/>
        <v>115943322.88721631</v>
      </c>
      <c r="E1017">
        <f t="shared" si="169"/>
        <v>6.8988346083775648E-15</v>
      </c>
      <c r="F1017">
        <f t="shared" si="170"/>
        <v>3.6307931337665645E-17</v>
      </c>
      <c r="G1017">
        <f t="shared" si="165"/>
        <v>0.56844604032435631</v>
      </c>
      <c r="H1017">
        <f t="shared" si="166"/>
        <v>4.3117716302359776E-2</v>
      </c>
      <c r="I1017">
        <f t="shared" si="171"/>
        <v>1.0843792665107674</v>
      </c>
      <c r="J1017">
        <f t="shared" si="172"/>
        <v>2.2692457086041028E-4</v>
      </c>
      <c r="K1017">
        <f t="shared" si="173"/>
        <v>1.7292291131134963E-5</v>
      </c>
      <c r="L1017">
        <f t="shared" si="174"/>
        <v>4.3810652064226269E-2</v>
      </c>
    </row>
    <row r="1018" spans="2:12" x14ac:dyDescent="0.25">
      <c r="B1018">
        <f t="shared" si="175"/>
        <v>0.39200000000000712</v>
      </c>
      <c r="C1018">
        <f t="shared" si="167"/>
        <v>9.1319493961115644E-14</v>
      </c>
      <c r="D1018">
        <f t="shared" si="168"/>
        <v>115672872.73806538</v>
      </c>
      <c r="E1018">
        <f t="shared" si="169"/>
        <v>6.8625266770398994E-15</v>
      </c>
      <c r="F1018">
        <f t="shared" si="170"/>
        <v>3.6454172082603576E-17</v>
      </c>
      <c r="G1018">
        <f t="shared" si="165"/>
        <v>0.57074683725697273</v>
      </c>
      <c r="H1018">
        <f t="shared" si="166"/>
        <v>4.2890791731499366E-2</v>
      </c>
      <c r="I1018">
        <f t="shared" si="171"/>
        <v>1.0839351862002937</v>
      </c>
      <c r="J1018">
        <f t="shared" si="172"/>
        <v>2.2783857551627232E-4</v>
      </c>
      <c r="K1018">
        <f t="shared" si="173"/>
        <v>1.7201701606772324E-5</v>
      </c>
      <c r="L1018">
        <f t="shared" si="174"/>
        <v>4.3827853765833043E-2</v>
      </c>
    </row>
    <row r="1019" spans="2:12" x14ac:dyDescent="0.25">
      <c r="B1019">
        <f t="shared" si="175"/>
        <v>0.39240000000000713</v>
      </c>
      <c r="C1019">
        <f t="shared" si="167"/>
        <v>9.1692791332660871E-14</v>
      </c>
      <c r="D1019">
        <f t="shared" si="168"/>
        <v>115400359.81601197</v>
      </c>
      <c r="E1019">
        <f t="shared" si="169"/>
        <v>6.8260725049572955E-15</v>
      </c>
      <c r="F1019">
        <f t="shared" si="170"/>
        <v>3.6602457058756354E-17</v>
      </c>
      <c r="G1019">
        <f t="shared" si="165"/>
        <v>0.57307994582913035</v>
      </c>
      <c r="H1019">
        <f t="shared" si="166"/>
        <v>4.2662953155983091E-2</v>
      </c>
      <c r="I1019">
        <f t="shared" si="171"/>
        <v>1.083489317227315</v>
      </c>
      <c r="J1019">
        <f t="shared" si="172"/>
        <v>2.2876535661722717E-4</v>
      </c>
      <c r="K1019">
        <f t="shared" si="173"/>
        <v>1.7110748977496983E-5</v>
      </c>
      <c r="L1019">
        <f t="shared" si="174"/>
        <v>4.3844964514810542E-2</v>
      </c>
    </row>
    <row r="1020" spans="2:12" x14ac:dyDescent="0.25">
      <c r="B1020">
        <f t="shared" si="175"/>
        <v>0.39280000000000714</v>
      </c>
      <c r="C1020">
        <f t="shared" si="167"/>
        <v>9.2071381076496577E-14</v>
      </c>
      <c r="D1020">
        <f t="shared" si="168"/>
        <v>115125749.4900586</v>
      </c>
      <c r="E1020">
        <f t="shared" si="169"/>
        <v>6.7894700478985395E-15</v>
      </c>
      <c r="F1020">
        <f t="shared" si="170"/>
        <v>3.6752834481832543E-17</v>
      </c>
      <c r="G1020">
        <f t="shared" si="165"/>
        <v>0.57544613172810355</v>
      </c>
      <c r="H1020">
        <f t="shared" si="166"/>
        <v>4.243418779936587E-2</v>
      </c>
      <c r="I1020">
        <f t="shared" si="171"/>
        <v>1.0830416345889518</v>
      </c>
      <c r="J1020">
        <f t="shared" si="172"/>
        <v>2.2970521551145335E-4</v>
      </c>
      <c r="K1020">
        <f t="shared" si="173"/>
        <v>1.7019428191070279E-5</v>
      </c>
      <c r="L1020">
        <f t="shared" si="174"/>
        <v>4.3861983943001615E-2</v>
      </c>
    </row>
    <row r="1021" spans="2:12" x14ac:dyDescent="0.25">
      <c r="B1021">
        <f t="shared" si="175"/>
        <v>0.39320000000000715</v>
      </c>
      <c r="C1021">
        <f t="shared" si="167"/>
        <v>9.2455389814222034E-14</v>
      </c>
      <c r="D1021">
        <f t="shared" si="168"/>
        <v>114849006.21286729</v>
      </c>
      <c r="E1021">
        <f t="shared" si="169"/>
        <v>6.7527172134167068E-15</v>
      </c>
      <c r="F1021">
        <f t="shared" si="170"/>
        <v>3.6905354178144781E-17</v>
      </c>
      <c r="G1021">
        <f t="shared" si="165"/>
        <v>0.57784618633888762</v>
      </c>
      <c r="H1021">
        <f t="shared" si="166"/>
        <v>4.2204482583854411E-2</v>
      </c>
      <c r="I1021">
        <f t="shared" si="171"/>
        <v>1.082592112692601</v>
      </c>
      <c r="J1021">
        <f t="shared" si="172"/>
        <v>2.3065846361340484E-4</v>
      </c>
      <c r="K1021">
        <f t="shared" si="173"/>
        <v>1.6927734076644542E-5</v>
      </c>
      <c r="L1021">
        <f t="shared" si="174"/>
        <v>4.3878911677078261E-2</v>
      </c>
    </row>
    <row r="1022" spans="2:12" x14ac:dyDescent="0.25">
      <c r="B1022">
        <f t="shared" si="175"/>
        <v>0.39360000000000717</v>
      </c>
      <c r="C1022">
        <f t="shared" si="167"/>
        <v>9.2844948458402419E-14</v>
      </c>
      <c r="D1022">
        <f t="shared" si="168"/>
        <v>114570093.48744817</v>
      </c>
      <c r="E1022">
        <f t="shared" si="169"/>
        <v>6.7158118592385617E-15</v>
      </c>
      <c r="F1022">
        <f t="shared" si="170"/>
        <v>3.7060067654525949E-17</v>
      </c>
      <c r="G1022">
        <f t="shared" si="165"/>
        <v>0.58028092786501506</v>
      </c>
      <c r="H1022">
        <f t="shared" si="166"/>
        <v>4.1973824120241005E-2</v>
      </c>
      <c r="I1022">
        <f t="shared" si="171"/>
        <v>1.0821407253362363</v>
      </c>
      <c r="J1022">
        <f t="shared" si="172"/>
        <v>2.3162542284078718E-4</v>
      </c>
      <c r="K1022">
        <f t="shared" si="173"/>
        <v>1.6835661340819565E-5</v>
      </c>
      <c r="L1022">
        <f t="shared" si="174"/>
        <v>4.3895747338419083E-2</v>
      </c>
    </row>
    <row r="1023" spans="2:12" x14ac:dyDescent="0.25">
      <c r="B1023">
        <f t="shared" si="175"/>
        <v>0.39400000000000718</v>
      </c>
      <c r="C1023">
        <f t="shared" si="167"/>
        <v>9.3240192401557911E-14</v>
      </c>
      <c r="D1023">
        <f t="shared" si="168"/>
        <v>114288973.83230156</v>
      </c>
      <c r="E1023">
        <f t="shared" si="169"/>
        <v>6.6787517915840354E-15</v>
      </c>
      <c r="F1023">
        <f t="shared" si="170"/>
        <v>3.7217028171993131E-17</v>
      </c>
      <c r="G1023">
        <f t="shared" si="165"/>
        <v>0.58275120250973689</v>
      </c>
      <c r="H1023">
        <f t="shared" si="166"/>
        <v>4.1742198697400222E-2</v>
      </c>
      <c r="I1023">
        <f t="shared" si="171"/>
        <v>1.0816874456878547</v>
      </c>
      <c r="J1023">
        <f t="shared" si="172"/>
        <v>2.3260642607495706E-4</v>
      </c>
      <c r="K1023">
        <f t="shared" si="173"/>
        <v>1.6743204563528726E-5</v>
      </c>
      <c r="L1023">
        <f t="shared" si="174"/>
        <v>4.3912490542982609E-2</v>
      </c>
    </row>
    <row r="1024" spans="2:12" x14ac:dyDescent="0.25">
      <c r="B1024">
        <f t="shared" si="175"/>
        <v>0.39440000000000719</v>
      </c>
      <c r="C1024">
        <f t="shared" si="167"/>
        <v>9.3641261715433454E-14</v>
      </c>
      <c r="D1024">
        <f t="shared" si="168"/>
        <v>114005608.74492441</v>
      </c>
      <c r="E1024">
        <f t="shared" si="169"/>
        <v>6.6415347634120423E-15</v>
      </c>
      <c r="F1024">
        <f t="shared" si="170"/>
        <v>3.7376290823399343E-17</v>
      </c>
      <c r="G1024">
        <f t="shared" si="165"/>
        <v>0.58525788572145909</v>
      </c>
      <c r="H1024">
        <f t="shared" si="166"/>
        <v>4.1509592271325259E-2</v>
      </c>
      <c r="I1024">
        <f t="shared" si="171"/>
        <v>1.0812322462640203</v>
      </c>
      <c r="J1024">
        <f t="shared" si="172"/>
        <v>2.3360181764624588E-4</v>
      </c>
      <c r="K1024">
        <f t="shared" si="173"/>
        <v>1.6650358193745574E-5</v>
      </c>
      <c r="L1024">
        <f t="shared" si="174"/>
        <v>4.3929140901176354E-2</v>
      </c>
    </row>
    <row r="1025" spans="2:12" x14ac:dyDescent="0.25">
      <c r="B1025">
        <f t="shared" si="175"/>
        <v>0.3948000000000072</v>
      </c>
      <c r="C1025">
        <f t="shared" si="167"/>
        <v>9.4048301361216086E-14</v>
      </c>
      <c r="D1025">
        <f t="shared" si="168"/>
        <v>113719958.66358888</v>
      </c>
      <c r="E1025">
        <f t="shared" si="169"/>
        <v>6.604158472588643E-15</v>
      </c>
      <c r="F1025">
        <f t="shared" si="170"/>
        <v>3.7537912615330979E-17</v>
      </c>
      <c r="G1025">
        <f t="shared" si="165"/>
        <v>0.58780188350760054</v>
      </c>
      <c r="H1025">
        <f t="shared" si="166"/>
        <v>4.127599045367901E-2</v>
      </c>
      <c r="I1025">
        <f t="shared" si="171"/>
        <v>1.0807750989074592</v>
      </c>
      <c r="J1025">
        <f t="shared" si="172"/>
        <v>2.3461195384581865E-4</v>
      </c>
      <c r="K1025">
        <f t="shared" si="173"/>
        <v>1.6557116545001329E-5</v>
      </c>
      <c r="L1025">
        <f t="shared" si="174"/>
        <v>4.3945698017721357E-2</v>
      </c>
    </row>
    <row r="1026" spans="2:12" x14ac:dyDescent="0.25">
      <c r="B1026">
        <f t="shared" si="175"/>
        <v>0.39520000000000721</v>
      </c>
      <c r="C1026">
        <f t="shared" si="167"/>
        <v>9.4461461411418166E-14</v>
      </c>
      <c r="D1026">
        <f t="shared" si="168"/>
        <v>113431982.92729212</v>
      </c>
      <c r="E1026">
        <f t="shared" si="169"/>
        <v>6.5666205599733121E-15</v>
      </c>
      <c r="F1026">
        <f t="shared" si="170"/>
        <v>3.7701952554527928E-17</v>
      </c>
      <c r="G1026">
        <f t="shared" si="165"/>
        <v>0.59038413382136345</v>
      </c>
      <c r="H1026">
        <f t="shared" si="166"/>
        <v>4.1041378499833199E-2</v>
      </c>
      <c r="I1026">
        <f t="shared" si="171"/>
        <v>1.0803159747636537</v>
      </c>
      <c r="J1026">
        <f t="shared" si="172"/>
        <v>2.3563720346579954E-4</v>
      </c>
      <c r="K1026">
        <f t="shared" si="173"/>
        <v>1.6463473790702914E-5</v>
      </c>
      <c r="L1026">
        <f t="shared" si="174"/>
        <v>4.396216149151206E-2</v>
      </c>
    </row>
    <row r="1027" spans="2:12" x14ac:dyDescent="0.25">
      <c r="B1027">
        <f t="shared" si="175"/>
        <v>0.39560000000000722</v>
      </c>
      <c r="C1027">
        <f t="shared" si="167"/>
        <v>9.4880897284199666E-14</v>
      </c>
      <c r="D1027">
        <f t="shared" si="168"/>
        <v>113141639.73377101</v>
      </c>
      <c r="E1027">
        <f t="shared" si="169"/>
        <v>6.5289186074187839E-15</v>
      </c>
      <c r="F1027">
        <f t="shared" si="170"/>
        <v>3.7868471739124648E-17</v>
      </c>
      <c r="G1027">
        <f t="shared" si="165"/>
        <v>0.5930056080262478</v>
      </c>
      <c r="H1027">
        <f t="shared" si="166"/>
        <v>4.0805741296367395E-2</v>
      </c>
      <c r="I1027">
        <f t="shared" si="171"/>
        <v>1.0798548442563776</v>
      </c>
      <c r="J1027">
        <f t="shared" si="172"/>
        <v>2.3667794836952906E-4</v>
      </c>
      <c r="K1027">
        <f t="shared" si="173"/>
        <v>1.636942395924059E-5</v>
      </c>
      <c r="L1027">
        <f t="shared" si="174"/>
        <v>4.3978530915471298E-2</v>
      </c>
    </row>
    <row r="1028" spans="2:12" x14ac:dyDescent="0.25">
      <c r="B1028">
        <f t="shared" si="175"/>
        <v>0.39600000000000724</v>
      </c>
      <c r="C1028">
        <f t="shared" si="167"/>
        <v>9.5306769990962558E-14</v>
      </c>
      <c r="D1028">
        <f t="shared" si="168"/>
        <v>112848886.095467</v>
      </c>
      <c r="E1028">
        <f t="shared" si="169"/>
        <v>6.4910501356796593E-15</v>
      </c>
      <c r="F1028">
        <f t="shared" si="170"/>
        <v>3.8037533455033535E-17</v>
      </c>
      <c r="G1028">
        <f t="shared" si="165"/>
        <v>0.59566731244351601</v>
      </c>
      <c r="H1028">
        <f t="shared" si="166"/>
        <v>4.0569063347997862E-2</v>
      </c>
      <c r="I1028">
        <f t="shared" si="171"/>
        <v>1.0793916770621168</v>
      </c>
      <c r="J1028">
        <f t="shared" si="172"/>
        <v>2.3773458409395958E-4</v>
      </c>
      <c r="K1028">
        <f t="shared" si="173"/>
        <v>1.6274960928873518E-5</v>
      </c>
      <c r="L1028">
        <f t="shared" si="174"/>
        <v>4.3994805876400173E-2</v>
      </c>
    </row>
    <row r="1029" spans="2:12" x14ac:dyDescent="0.25">
      <c r="B1029">
        <f t="shared" si="175"/>
        <v>0.39640000000000725</v>
      </c>
      <c r="C1029">
        <f t="shared" si="167"/>
        <v>9.5739246398115671E-14</v>
      </c>
      <c r="D1029">
        <f t="shared" si="168"/>
        <v>112553677.79331899</v>
      </c>
      <c r="E1029">
        <f t="shared" si="169"/>
        <v>6.4530126022246255E-15</v>
      </c>
      <c r="F1029">
        <f t="shared" si="170"/>
        <v>3.820920327781674E-17</v>
      </c>
      <c r="G1029">
        <f t="shared" si="165"/>
        <v>0.59837028998822284</v>
      </c>
      <c r="H1029">
        <f t="shared" si="166"/>
        <v>4.0331328763903905E-2</v>
      </c>
      <c r="I1029">
        <f t="shared" si="171"/>
        <v>1.0789264420833109</v>
      </c>
      <c r="J1029">
        <f t="shared" si="172"/>
        <v>2.3880752048635462E-4</v>
      </c>
      <c r="K1029">
        <f t="shared" si="173"/>
        <v>1.6180078422380817E-5</v>
      </c>
      <c r="L1029">
        <f t="shared" si="174"/>
        <v>4.4010985954822557E-2</v>
      </c>
    </row>
    <row r="1030" spans="2:12" x14ac:dyDescent="0.25">
      <c r="B1030">
        <f t="shared" si="175"/>
        <v>0.39680000000000726</v>
      </c>
      <c r="C1030">
        <f t="shared" si="167"/>
        <v>9.6178499503977533E-14</v>
      </c>
      <c r="D1030">
        <f t="shared" si="168"/>
        <v>112255969.32825348</v>
      </c>
      <c r="E1030">
        <f t="shared" si="169"/>
        <v>6.4148033989468086E-15</v>
      </c>
      <c r="F1030">
        <f t="shared" si="170"/>
        <v>3.8383549180419738E-17</v>
      </c>
      <c r="G1030">
        <f t="shared" si="165"/>
        <v>0.60111562189985956</v>
      </c>
      <c r="H1030">
        <f t="shared" si="166"/>
        <v>4.0092521243417549E-2</v>
      </c>
      <c r="I1030">
        <f t="shared" si="171"/>
        <v>1.078459107420348</v>
      </c>
      <c r="J1030">
        <f t="shared" si="172"/>
        <v>2.3989718237762338E-4</v>
      </c>
      <c r="K1030">
        <f t="shared" si="173"/>
        <v>1.6084770001464751E-5</v>
      </c>
      <c r="L1030">
        <f t="shared" si="174"/>
        <v>4.4027070724824022E-2</v>
      </c>
    </row>
    <row r="1031" spans="2:12" x14ac:dyDescent="0.25">
      <c r="B1031">
        <f t="shared" si="175"/>
        <v>0.39720000000000727</v>
      </c>
      <c r="C1031">
        <f t="shared" si="167"/>
        <v>9.6624708731863995E-14</v>
      </c>
      <c r="D1031">
        <f t="shared" si="168"/>
        <v>111955713.87023188</v>
      </c>
      <c r="E1031">
        <f t="shared" si="169"/>
        <v>6.3764198497663887E-15</v>
      </c>
      <c r="F1031">
        <f t="shared" si="170"/>
        <v>3.8560641647169408E-17</v>
      </c>
      <c r="G1031">
        <f t="shared" si="165"/>
        <v>0.60390442957414991</v>
      </c>
      <c r="H1031">
        <f t="shared" si="166"/>
        <v>3.9852624061039926E-2</v>
      </c>
      <c r="I1031">
        <f t="shared" si="171"/>
        <v>1.0779896403422431</v>
      </c>
      <c r="J1031">
        <f t="shared" si="172"/>
        <v>2.410040102948088E-4</v>
      </c>
      <c r="K1031">
        <f t="shared" si="173"/>
        <v>1.5989029060891953E-5</v>
      </c>
      <c r="L1031">
        <f t="shared" si="174"/>
        <v>4.4043059753884915E-2</v>
      </c>
    </row>
    <row r="1032" spans="2:12" x14ac:dyDescent="0.25">
      <c r="B1032">
        <f t="shared" si="175"/>
        <v>0.39760000000000728</v>
      </c>
      <c r="C1032">
        <f t="shared" si="167"/>
        <v>9.7078060240491691E-14</v>
      </c>
      <c r="D1032">
        <f t="shared" si="168"/>
        <v>111652863.2047037</v>
      </c>
      <c r="E1032">
        <f t="shared" si="169"/>
        <v>6.3378592081192193E-15</v>
      </c>
      <c r="F1032">
        <f t="shared" si="170"/>
        <v>3.8740553794472244E-17</v>
      </c>
      <c r="G1032">
        <f t="shared" si="165"/>
        <v>0.60673787650307298</v>
      </c>
      <c r="H1032">
        <f t="shared" si="166"/>
        <v>3.9611620050745117E-2</v>
      </c>
      <c r="I1032">
        <f t="shared" si="171"/>
        <v>1.0775180072559214</v>
      </c>
      <c r="J1032">
        <f t="shared" si="172"/>
        <v>2.421284612154515E-4</v>
      </c>
      <c r="K1032">
        <f t="shared" si="173"/>
        <v>1.5892848822357464E-5</v>
      </c>
      <c r="L1032">
        <f t="shared" si="174"/>
        <v>4.4058952602707271E-2</v>
      </c>
    </row>
    <row r="1033" spans="2:12" x14ac:dyDescent="0.25">
      <c r="B1033">
        <f t="shared" si="175"/>
        <v>0.39800000000000729</v>
      </c>
      <c r="C1033">
        <f t="shared" si="167"/>
        <v>9.7538747252918284E-14</v>
      </c>
      <c r="D1033">
        <f t="shared" si="168"/>
        <v>111347367.67630507</v>
      </c>
      <c r="E1033">
        <f t="shared" si="169"/>
        <v>6.2991186543247468E-15</v>
      </c>
      <c r="F1033">
        <f t="shared" si="170"/>
        <v>3.8923361498683111E-17</v>
      </c>
      <c r="G1033">
        <f t="shared" si="165"/>
        <v>0.60961717033073926</v>
      </c>
      <c r="H1033">
        <f t="shared" si="166"/>
        <v>3.9369491589529668E-2</v>
      </c>
      <c r="I1033">
        <f t="shared" si="171"/>
        <v>1.0770441736740248</v>
      </c>
      <c r="J1033">
        <f t="shared" si="172"/>
        <v>2.4327100936676941E-4</v>
      </c>
      <c r="K1033">
        <f t="shared" si="173"/>
        <v>1.579622232805541E-5</v>
      </c>
      <c r="L1033">
        <f t="shared" si="174"/>
        <v>4.4074748825035329E-2</v>
      </c>
    </row>
    <row r="1034" spans="2:12" x14ac:dyDescent="0.25">
      <c r="B1034">
        <f t="shared" si="175"/>
        <v>0.3984000000000073</v>
      </c>
      <c r="C1034">
        <f t="shared" si="167"/>
        <v>9.800697040534298E-14</v>
      </c>
      <c r="D1034">
        <f t="shared" si="168"/>
        <v>111039176.12962943</v>
      </c>
      <c r="E1034">
        <f t="shared" si="169"/>
        <v>6.2601952928260637E-15</v>
      </c>
      <c r="F1034">
        <f t="shared" si="170"/>
        <v>3.9109143531653368E-17</v>
      </c>
      <c r="G1034">
        <f t="shared" si="165"/>
        <v>0.61254356503339358</v>
      </c>
      <c r="H1034">
        <f t="shared" si="166"/>
        <v>3.9126220580162893E-2</v>
      </c>
      <c r="I1034">
        <f t="shared" si="171"/>
        <v>1.0765681041811566</v>
      </c>
      <c r="J1034">
        <f t="shared" si="172"/>
        <v>2.4443214707283356E-4</v>
      </c>
      <c r="K1034">
        <f t="shared" si="173"/>
        <v>1.5699142433938962E-5</v>
      </c>
      <c r="L1034">
        <f t="shared" si="174"/>
        <v>4.4090447967469269E-2</v>
      </c>
    </row>
    <row r="1035" spans="2:12" x14ac:dyDescent="0.25">
      <c r="B1035">
        <f t="shared" si="175"/>
        <v>0.39880000000000732</v>
      </c>
      <c r="C1035">
        <f t="shared" si="167"/>
        <v>9.848293811720219E-14</v>
      </c>
      <c r="D1035">
        <f t="shared" si="168"/>
        <v>110728235.84688267</v>
      </c>
      <c r="E1035">
        <f t="shared" si="169"/>
        <v>6.2210861492944106E-15</v>
      </c>
      <c r="F1035">
        <f t="shared" si="170"/>
        <v>3.929798170451016E-17</v>
      </c>
      <c r="G1035">
        <f t="shared" si="165"/>
        <v>0.61551836323251363</v>
      </c>
      <c r="H1035">
        <f t="shared" si="166"/>
        <v>3.8881788433090064E-2</v>
      </c>
      <c r="I1035">
        <f t="shared" si="171"/>
        <v>1.0760897623984651</v>
      </c>
      <c r="J1035">
        <f t="shared" si="172"/>
        <v>2.4561238565318845E-4</v>
      </c>
      <c r="K1035">
        <f t="shared" si="173"/>
        <v>1.5601601802651039E-5</v>
      </c>
      <c r="L1035">
        <f t="shared" si="174"/>
        <v>4.4106049569271923E-2</v>
      </c>
    </row>
    <row r="1036" spans="2:12" x14ac:dyDescent="0.25">
      <c r="B1036">
        <f t="shared" si="175"/>
        <v>0.39920000000000733</v>
      </c>
      <c r="C1036">
        <f t="shared" si="167"/>
        <v>9.8966866984111126E-14</v>
      </c>
      <c r="D1036">
        <f t="shared" si="168"/>
        <v>110414492.48222473</v>
      </c>
      <c r="E1036">
        <f t="shared" si="169"/>
        <v>6.1817881675899007E-15</v>
      </c>
      <c r="F1036">
        <f t="shared" si="170"/>
        <v>3.9489961020263794E-17</v>
      </c>
      <c r="G1036">
        <f t="shared" si="165"/>
        <v>0.61854291865069444</v>
      </c>
      <c r="H1036">
        <f t="shared" si="166"/>
        <v>3.8636176047436875E-2</v>
      </c>
      <c r="I1036">
        <f t="shared" si="171"/>
        <v>1.0756091109464716</v>
      </c>
      <c r="J1036">
        <f t="shared" si="172"/>
        <v>2.4681225637664865E-4</v>
      </c>
      <c r="K1036">
        <f t="shared" si="173"/>
        <v>1.5503592896105835E-5</v>
      </c>
      <c r="L1036">
        <f t="shared" si="174"/>
        <v>4.412155316216803E-2</v>
      </c>
    </row>
    <row r="1037" spans="2:12" x14ac:dyDescent="0.25">
      <c r="B1037">
        <f t="shared" si="175"/>
        <v>0.39960000000000734</v>
      </c>
      <c r="C1037">
        <f t="shared" si="167"/>
        <v>9.9458982195341846E-14</v>
      </c>
      <c r="D1037">
        <f t="shared" si="168"/>
        <v>110097889.99257945</v>
      </c>
      <c r="E1037">
        <f t="shared" si="169"/>
        <v>6.1422982065696367E-15</v>
      </c>
      <c r="F1037">
        <f t="shared" si="170"/>
        <v>3.968516983589173E-17</v>
      </c>
      <c r="G1037">
        <f t="shared" si="165"/>
        <v>0.62161863872088641</v>
      </c>
      <c r="H1037">
        <f t="shared" si="166"/>
        <v>3.8389363791060227E-2</v>
      </c>
      <c r="I1037">
        <f t="shared" si="171"/>
        <v>1.07512611140603</v>
      </c>
      <c r="J1037">
        <f t="shared" si="172"/>
        <v>2.480323114743233E-4</v>
      </c>
      <c r="K1037">
        <f t="shared" si="173"/>
        <v>1.5405107967699863E-5</v>
      </c>
      <c r="L1037">
        <f t="shared" si="174"/>
        <v>4.413695827013573E-2</v>
      </c>
    </row>
    <row r="1038" spans="2:12" x14ac:dyDescent="0.25">
      <c r="B1038">
        <f t="shared" si="175"/>
        <v>0.40000000000000735</v>
      </c>
      <c r="C1038">
        <f t="shared" si="167"/>
        <v>9.9959517977663633E-14</v>
      </c>
      <c r="D1038">
        <f t="shared" si="168"/>
        <v>109778370.56468375</v>
      </c>
      <c r="E1038">
        <f t="shared" si="169"/>
        <v>6.1026130367337453E-15</v>
      </c>
      <c r="F1038">
        <f t="shared" si="170"/>
        <v>3.9883700034602237E-17</v>
      </c>
      <c r="G1038">
        <f t="shared" si="165"/>
        <v>0.62474698736039769</v>
      </c>
      <c r="H1038">
        <f t="shared" si="166"/>
        <v>3.8141331479585906E-2</v>
      </c>
      <c r="I1038">
        <f t="shared" si="171"/>
        <v>1.0746407242773053</v>
      </c>
      <c r="J1038">
        <f t="shared" si="172"/>
        <v>2.4927312521626395E-4</v>
      </c>
      <c r="K1038">
        <f t="shared" si="173"/>
        <v>1.5306139054129663E-5</v>
      </c>
      <c r="L1038">
        <f t="shared" si="174"/>
        <v>4.4152264409189859E-2</v>
      </c>
    </row>
    <row r="1039" spans="2:12" x14ac:dyDescent="0.25">
      <c r="B1039">
        <f t="shared" si="175"/>
        <v>0.40040000000000736</v>
      </c>
      <c r="C1039">
        <f t="shared" si="167"/>
        <v>1.0046871806754485E-13</v>
      </c>
      <c r="D1039">
        <f t="shared" si="168"/>
        <v>109455874.53812125</v>
      </c>
      <c r="E1039">
        <f t="shared" si="169"/>
        <v>6.0627293366991432E-15</v>
      </c>
      <c r="F1039">
        <f t="shared" si="170"/>
        <v>4.0085647209042845E-17</v>
      </c>
      <c r="G1039">
        <f t="shared" si="165"/>
        <v>0.6279294879221553</v>
      </c>
      <c r="H1039">
        <f t="shared" si="166"/>
        <v>3.7892058354369644E-2</v>
      </c>
      <c r="I1039">
        <f t="shared" si="171"/>
        <v>1.0741529089366435</v>
      </c>
      <c r="J1039">
        <f t="shared" si="172"/>
        <v>2.5053529505651776E-4</v>
      </c>
      <c r="K1039">
        <f t="shared" si="173"/>
        <v>1.5206677966791546E-5</v>
      </c>
      <c r="L1039">
        <f t="shared" si="174"/>
        <v>4.416747108715665E-2</v>
      </c>
    </row>
    <row r="1040" spans="2:12" x14ac:dyDescent="0.25">
      <c r="B1040">
        <f t="shared" si="175"/>
        <v>0.40080000000000737</v>
      </c>
      <c r="C1040">
        <f t="shared" si="167"/>
        <v>1.0098683621387432E-13</v>
      </c>
      <c r="D1040">
        <f t="shared" si="168"/>
        <v>109130340.32407546</v>
      </c>
      <c r="E1040">
        <f t="shared" si="169"/>
        <v>6.0226436894901005E-15</v>
      </c>
      <c r="F1040">
        <f t="shared" si="170"/>
        <v>4.029111085628499E-17</v>
      </c>
      <c r="G1040">
        <f t="shared" si="165"/>
        <v>0.63116772633671447</v>
      </c>
      <c r="H1040">
        <f t="shared" si="166"/>
        <v>3.7641523059313127E-2</v>
      </c>
      <c r="I1040">
        <f t="shared" si="171"/>
        <v>1.0736626235912023</v>
      </c>
      <c r="J1040">
        <f t="shared" si="172"/>
        <v>2.518194428517812E-4</v>
      </c>
      <c r="K1040">
        <f t="shared" si="173"/>
        <v>1.5106716282736987E-5</v>
      </c>
      <c r="L1040">
        <f t="shared" si="174"/>
        <v>4.4182577803439385E-2</v>
      </c>
    </row>
    <row r="1041" spans="2:12" x14ac:dyDescent="0.25">
      <c r="B1041">
        <f t="shared" si="175"/>
        <v>0.40120000000000738</v>
      </c>
      <c r="C1041">
        <f t="shared" si="167"/>
        <v>1.0151413671356861E-13</v>
      </c>
      <c r="D1041">
        <f t="shared" si="168"/>
        <v>108801704.31950696</v>
      </c>
      <c r="E1041">
        <f t="shared" si="169"/>
        <v>5.9823525786338154E-15</v>
      </c>
      <c r="F1041">
        <f t="shared" si="170"/>
        <v>4.0500194585489747E-17</v>
      </c>
      <c r="G1041">
        <f t="shared" si="165"/>
        <v>0.63446335445980373</v>
      </c>
      <c r="H1041">
        <f t="shared" si="166"/>
        <v>3.7389703616461344E-2</v>
      </c>
      <c r="I1041">
        <f t="shared" si="171"/>
        <v>1.073169825231197</v>
      </c>
      <c r="J1041">
        <f t="shared" si="172"/>
        <v>2.5312621615931094E-4</v>
      </c>
      <c r="K1041">
        <f t="shared" si="173"/>
        <v>1.5006245335155323E-5</v>
      </c>
      <c r="L1041">
        <f t="shared" si="174"/>
        <v>4.4197584048774538E-2</v>
      </c>
    </row>
    <row r="1042" spans="2:12" x14ac:dyDescent="0.25">
      <c r="B1042">
        <f t="shared" si="175"/>
        <v>0.4016000000000074</v>
      </c>
      <c r="C1042">
        <f t="shared" si="167"/>
        <v>1.0205089498263691E-13</v>
      </c>
      <c r="D1042">
        <f t="shared" si="168"/>
        <v>108469900.81644028</v>
      </c>
      <c r="E1042">
        <f t="shared" si="169"/>
        <v>5.9418523840483258E-15</v>
      </c>
      <c r="F1042">
        <f t="shared" si="170"/>
        <v>4.071300633924227E-17</v>
      </c>
      <c r="G1042">
        <f t="shared" si="165"/>
        <v>0.63781809364148068</v>
      </c>
      <c r="H1042">
        <f t="shared" si="166"/>
        <v>3.7136577400302032E-2</v>
      </c>
      <c r="I1042">
        <f t="shared" si="171"/>
        <v>1.0726744695796038</v>
      </c>
      <c r="J1042">
        <f t="shared" si="172"/>
        <v>2.544562896202642E-4</v>
      </c>
      <c r="K1042">
        <f t="shared" si="173"/>
        <v>1.4905256203353101E-5</v>
      </c>
      <c r="L1042">
        <f t="shared" si="174"/>
        <v>4.4212489304977891E-2</v>
      </c>
    </row>
    <row r="1043" spans="2:12" x14ac:dyDescent="0.25">
      <c r="B1043">
        <f t="shared" si="175"/>
        <v>0.40200000000000741</v>
      </c>
      <c r="C1043">
        <f t="shared" si="167"/>
        <v>1.0259739816551078E-13</v>
      </c>
      <c r="D1043">
        <f t="shared" si="168"/>
        <v>108134861.90602037</v>
      </c>
      <c r="E1043">
        <f t="shared" si="169"/>
        <v>5.9011393777090836E-15</v>
      </c>
      <c r="F1043">
        <f t="shared" si="170"/>
        <v>4.092965862963071E-17</v>
      </c>
      <c r="G1043">
        <f t="shared" si="165"/>
        <v>0.64123373853444221</v>
      </c>
      <c r="H1043">
        <f t="shared" si="166"/>
        <v>3.6882121110681773E-2</v>
      </c>
      <c r="I1043">
        <f t="shared" si="171"/>
        <v>1.0721765110391597</v>
      </c>
      <c r="J1043">
        <f t="shared" si="172"/>
        <v>2.558103664351919E-4</v>
      </c>
      <c r="K1043">
        <f t="shared" si="173"/>
        <v>1.4803739702197185E-5</v>
      </c>
      <c r="L1043">
        <f t="shared" si="174"/>
        <v>4.4227293044680087E-2</v>
      </c>
    </row>
    <row r="1044" spans="2:12" x14ac:dyDescent="0.25">
      <c r="B1044">
        <f t="shared" si="175"/>
        <v>0.40240000000000742</v>
      </c>
      <c r="C1044">
        <f t="shared" si="167"/>
        <v>1.0315394578570774E-13</v>
      </c>
      <c r="D1044">
        <f t="shared" si="168"/>
        <v>107796517.37696861</v>
      </c>
      <c r="E1044">
        <f t="shared" si="169"/>
        <v>5.8602097190794528E-15</v>
      </c>
      <c r="F1044">
        <f t="shared" si="170"/>
        <v>4.1150268790244881E-17</v>
      </c>
      <c r="G1044">
        <f t="shared" si="165"/>
        <v>0.64471216116067331</v>
      </c>
      <c r="H1044">
        <f t="shared" si="166"/>
        <v>3.6626310744246576E-2</v>
      </c>
      <c r="I1044">
        <f t="shared" si="171"/>
        <v>1.0716759026364722</v>
      </c>
      <c r="J1044">
        <f t="shared" si="172"/>
        <v>2.5718917993903048E-4</v>
      </c>
      <c r="K1044">
        <f t="shared" si="173"/>
        <v>1.4701686370986091E-5</v>
      </c>
      <c r="L1044">
        <f t="shared" si="174"/>
        <v>4.4241994731051074E-2</v>
      </c>
    </row>
    <row r="1045" spans="2:12" x14ac:dyDescent="0.25">
      <c r="B1045">
        <f t="shared" si="175"/>
        <v>0.40280000000000743</v>
      </c>
      <c r="C1045">
        <f t="shared" si="167"/>
        <v>1.0372085044118351E-13</v>
      </c>
      <c r="D1045">
        <f t="shared" si="168"/>
        <v>107454794.6080388</v>
      </c>
      <c r="E1045">
        <f t="shared" si="169"/>
        <v>5.8190594502892079E-15</v>
      </c>
      <c r="F1045">
        <f t="shared" si="170"/>
        <v>4.1374959245379438E-17</v>
      </c>
      <c r="G1045">
        <f t="shared" si="165"/>
        <v>0.64825531525739688</v>
      </c>
      <c r="H1045">
        <f t="shared" si="166"/>
        <v>3.6369121564307549E-2</v>
      </c>
      <c r="I1045">
        <f t="shared" si="171"/>
        <v>1.0711725959630487</v>
      </c>
      <c r="J1045">
        <f t="shared" si="172"/>
        <v>2.5859349528362146E-4</v>
      </c>
      <c r="K1045">
        <f t="shared" si="173"/>
        <v>1.4599086461711243E-5</v>
      </c>
      <c r="L1045">
        <f t="shared" si="174"/>
        <v>4.4256593817512783E-2</v>
      </c>
    </row>
    <row r="1046" spans="2:12" x14ac:dyDescent="0.25">
      <c r="B1046">
        <f t="shared" si="175"/>
        <v>0.40320000000000744</v>
      </c>
      <c r="C1046">
        <f t="shared" si="167"/>
        <v>1.0429843854805192E-13</v>
      </c>
      <c r="D1046">
        <f t="shared" si="168"/>
        <v>107109618.45403609</v>
      </c>
      <c r="E1046">
        <f t="shared" si="169"/>
        <v>5.7776844910438283E-15</v>
      </c>
      <c r="F1046">
        <f t="shared" si="170"/>
        <v>4.1603857797848279E-17</v>
      </c>
      <c r="G1046">
        <f t="shared" si="165"/>
        <v>0.6518652409253245</v>
      </c>
      <c r="H1046">
        <f t="shared" si="166"/>
        <v>3.6110528069023921E-2</v>
      </c>
      <c r="I1046">
        <f t="shared" si="171"/>
        <v>1.0706665411130312</v>
      </c>
      <c r="J1046">
        <f t="shared" si="172"/>
        <v>2.6002411123655174E-4</v>
      </c>
      <c r="K1046">
        <f t="shared" si="173"/>
        <v>1.4495929926666711E-5</v>
      </c>
      <c r="L1046">
        <f t="shared" si="174"/>
        <v>4.427108974743945E-2</v>
      </c>
    </row>
    <row r="1047" spans="2:12" x14ac:dyDescent="0.25">
      <c r="B1047">
        <f t="shared" si="175"/>
        <v>0.40360000000000745</v>
      </c>
      <c r="C1047">
        <f t="shared" si="167"/>
        <v>1.0488705113669079E-13</v>
      </c>
      <c r="D1047">
        <f t="shared" si="168"/>
        <v>106760911.1249321</v>
      </c>
      <c r="E1047">
        <f t="shared" si="169"/>
        <v>5.7360806332459802E-15</v>
      </c>
      <c r="F1047">
        <f t="shared" si="170"/>
        <v>4.1837097936949739E-17</v>
      </c>
      <c r="G1047">
        <f t="shared" si="165"/>
        <v>0.65554406960431744</v>
      </c>
      <c r="H1047">
        <f t="shared" si="166"/>
        <v>3.5850503957787376E-2</v>
      </c>
      <c r="I1047">
        <f t="shared" si="171"/>
        <v>1.0701576866174127</v>
      </c>
      <c r="J1047">
        <f t="shared" si="172"/>
        <v>2.6148186210593583E-4</v>
      </c>
      <c r="K1047">
        <f t="shared" si="173"/>
        <v>1.4392206405362671E-5</v>
      </c>
      <c r="L1047">
        <f t="shared" si="174"/>
        <v>4.428548195384481E-2</v>
      </c>
    </row>
    <row r="1048" spans="2:12" x14ac:dyDescent="0.25">
      <c r="B1048">
        <f t="shared" si="175"/>
        <v>0.40400000000000746</v>
      </c>
      <c r="C1048">
        <f t="shared" si="167"/>
        <v>1.0548704470466108E-13</v>
      </c>
      <c r="D1048">
        <f t="shared" si="168"/>
        <v>106408592.05755922</v>
      </c>
      <c r="E1048">
        <f t="shared" si="169"/>
        <v>5.6942435353090301E-15</v>
      </c>
      <c r="F1048">
        <f t="shared" si="170"/>
        <v>4.207481916827158E-17</v>
      </c>
      <c r="G1048">
        <f t="shared" si="165"/>
        <v>0.65929402940413173</v>
      </c>
      <c r="H1048">
        <f t="shared" si="166"/>
        <v>3.558902209568144E-2</v>
      </c>
      <c r="I1048">
        <f t="shared" si="171"/>
        <v>1.0696459793744861</v>
      </c>
      <c r="J1048">
        <f t="shared" si="172"/>
        <v>2.6296761980169734E-4</v>
      </c>
      <c r="K1048">
        <f t="shared" si="173"/>
        <v>1.4287905210694173E-5</v>
      </c>
      <c r="L1048">
        <f t="shared" si="174"/>
        <v>4.4299769859055503E-2</v>
      </c>
    </row>
    <row r="1049" spans="2:12" x14ac:dyDescent="0.25">
      <c r="B1049">
        <f t="shared" si="175"/>
        <v>0.40440000000000748</v>
      </c>
      <c r="C1049">
        <f t="shared" si="167"/>
        <v>1.0609879213128964E-13</v>
      </c>
      <c r="D1049">
        <f t="shared" si="168"/>
        <v>106052577.77932835</v>
      </c>
      <c r="E1049">
        <f t="shared" si="169"/>
        <v>5.6521687161407583E-15</v>
      </c>
      <c r="F1049">
        <f t="shared" si="170"/>
        <v>4.2317167367191354E-17</v>
      </c>
      <c r="G1049">
        <f t="shared" si="165"/>
        <v>0.66311745082056017</v>
      </c>
      <c r="H1049">
        <f t="shared" si="166"/>
        <v>3.5326054475879734E-2</v>
      </c>
      <c r="I1049">
        <f t="shared" si="171"/>
        <v>1.0691313645762592</v>
      </c>
      <c r="J1049">
        <f t="shared" si="172"/>
        <v>2.6448229604494596E-4</v>
      </c>
      <c r="K1049">
        <f t="shared" si="173"/>
        <v>1.4183015314312643E-5</v>
      </c>
      <c r="L1049">
        <f t="shared" si="174"/>
        <v>4.4313952874369816E-2</v>
      </c>
    </row>
    <row r="1050" spans="2:12" x14ac:dyDescent="0.25">
      <c r="B1050">
        <f t="shared" si="175"/>
        <v>0.40480000000000749</v>
      </c>
      <c r="C1050">
        <f t="shared" si="167"/>
        <v>1.0672268365925737E-13</v>
      </c>
      <c r="D1050">
        <f t="shared" si="168"/>
        <v>105692781.76336171</v>
      </c>
      <c r="E1050">
        <f t="shared" si="169"/>
        <v>5.6098515487735666E-15</v>
      </c>
      <c r="F1050">
        <f t="shared" si="170"/>
        <v>4.256429515811062E-17</v>
      </c>
      <c r="G1050">
        <f t="shared" si="165"/>
        <v>0.66701677287035854</v>
      </c>
      <c r="H1050">
        <f t="shared" si="166"/>
        <v>3.5061572179834785E-2</v>
      </c>
      <c r="I1050">
        <f t="shared" si="171"/>
        <v>1.0686137856305455</v>
      </c>
      <c r="J1050">
        <f t="shared" si="172"/>
        <v>2.6602684473819139E-4</v>
      </c>
      <c r="K1050">
        <f t="shared" si="173"/>
        <v>1.4077525331143308E-5</v>
      </c>
      <c r="L1050">
        <f t="shared" si="174"/>
        <v>4.4328030399700957E-2</v>
      </c>
    </row>
    <row r="1051" spans="2:12" x14ac:dyDescent="0.25">
      <c r="B1051">
        <f t="shared" si="175"/>
        <v>0.4052000000000075</v>
      </c>
      <c r="C1051">
        <f t="shared" si="167"/>
        <v>1.0735912794907244E-13</v>
      </c>
      <c r="D1051">
        <f t="shared" si="168"/>
        <v>105329114.27437827</v>
      </c>
      <c r="E1051">
        <f t="shared" si="169"/>
        <v>5.5672872536154563E-15</v>
      </c>
      <c r="F1051">
        <f t="shared" si="170"/>
        <v>4.2816362321667189E-17</v>
      </c>
      <c r="G1051">
        <f t="shared" si="165"/>
        <v>0.67099454968170269</v>
      </c>
      <c r="H1051">
        <f t="shared" si="166"/>
        <v>3.47955453350966E-2</v>
      </c>
      <c r="I1051">
        <f t="shared" si="171"/>
        <v>1.0680931840784185</v>
      </c>
      <c r="J1051">
        <f t="shared" si="172"/>
        <v>2.6760226451041995E-4</v>
      </c>
      <c r="K1051">
        <f t="shared" si="173"/>
        <v>1.3971423502986678E-5</v>
      </c>
      <c r="L1051">
        <f t="shared" si="174"/>
        <v>4.4342001823203941E-2</v>
      </c>
    </row>
    <row r="1052" spans="2:12" x14ac:dyDescent="0.25">
      <c r="B1052">
        <f t="shared" si="175"/>
        <v>0.40560000000000751</v>
      </c>
      <c r="C1052">
        <f t="shared" si="167"/>
        <v>1.0800855321291327E-13</v>
      </c>
      <c r="D1052">
        <f t="shared" si="168"/>
        <v>104961482.20460786</v>
      </c>
      <c r="E1052">
        <f t="shared" si="169"/>
        <v>5.5244708912937889E-15</v>
      </c>
      <c r="F1052">
        <f t="shared" si="170"/>
        <v>4.3073536232398375E-17</v>
      </c>
      <c r="G1052">
        <f t="shared" si="165"/>
        <v>0.67505345758070789</v>
      </c>
      <c r="H1052">
        <f t="shared" si="166"/>
        <v>3.4527943070586174E-2</v>
      </c>
      <c r="I1052">
        <f t="shared" si="171"/>
        <v>1.0675694995066831</v>
      </c>
      <c r="J1052">
        <f t="shared" si="172"/>
        <v>2.6920960145248983E-4</v>
      </c>
      <c r="K1052">
        <f t="shared" si="173"/>
        <v>1.3864697681136953E-5</v>
      </c>
      <c r="L1052">
        <f t="shared" si="174"/>
        <v>4.4355866520885079E-2</v>
      </c>
    </row>
    <row r="1053" spans="2:12" x14ac:dyDescent="0.25">
      <c r="B1053">
        <f t="shared" si="175"/>
        <v>0.40600000000000752</v>
      </c>
      <c r="C1053">
        <f t="shared" si="167"/>
        <v>1.0867140843500207E-13</v>
      </c>
      <c r="D1053">
        <f t="shared" si="168"/>
        <v>104589788.8989428</v>
      </c>
      <c r="E1053">
        <f t="shared" si="169"/>
        <v>5.4813973550613907E-15</v>
      </c>
      <c r="F1053">
        <f t="shared" si="170"/>
        <v>4.3335992329584307E-17</v>
      </c>
      <c r="G1053">
        <f t="shared" si="165"/>
        <v>0.67919630271876286</v>
      </c>
      <c r="H1053">
        <f t="shared" si="166"/>
        <v>3.425873346913369E-2</v>
      </c>
      <c r="I1053">
        <f t="shared" si="171"/>
        <v>1.0670426694549955</v>
      </c>
      <c r="J1053">
        <f t="shared" si="172"/>
        <v>2.7084995205990193E-4</v>
      </c>
      <c r="K1053">
        <f t="shared" si="173"/>
        <v>1.3757335307944368E-5</v>
      </c>
      <c r="L1053">
        <f t="shared" si="174"/>
        <v>4.4369623856193023E-2</v>
      </c>
    </row>
    <row r="1054" spans="2:12" x14ac:dyDescent="0.25">
      <c r="B1054">
        <f t="shared" si="175"/>
        <v>0.40640000000000753</v>
      </c>
      <c r="C1054">
        <f t="shared" si="167"/>
        <v>1.093481646864197E-13</v>
      </c>
      <c r="D1054">
        <f t="shared" si="168"/>
        <v>104213933.96846288</v>
      </c>
      <c r="E1054">
        <f t="shared" si="169"/>
        <v>5.4380613627318068E-15</v>
      </c>
      <c r="F1054">
        <f t="shared" si="170"/>
        <v>4.3603914624285599E-17</v>
      </c>
      <c r="G1054">
        <f t="shared" si="165"/>
        <v>0.68342602929012308</v>
      </c>
      <c r="H1054">
        <f t="shared" si="166"/>
        <v>3.398788351707379E-2</v>
      </c>
      <c r="I1054">
        <f t="shared" si="171"/>
        <v>1.0665126293172242</v>
      </c>
      <c r="J1054">
        <f t="shared" si="172"/>
        <v>2.7252446640178499E-4</v>
      </c>
      <c r="K1054">
        <f t="shared" si="173"/>
        <v>1.3649323397241889E-5</v>
      </c>
      <c r="L1054">
        <f t="shared" si="174"/>
        <v>4.4383273179590267E-2</v>
      </c>
    </row>
    <row r="1055" spans="2:12" x14ac:dyDescent="0.25">
      <c r="B1055">
        <f t="shared" si="175"/>
        <v>0.40680000000000754</v>
      </c>
      <c r="C1055">
        <f t="shared" si="167"/>
        <v>1.1003931654313227E-13</v>
      </c>
      <c r="D1055">
        <f t="shared" si="168"/>
        <v>103833813.09138164</v>
      </c>
      <c r="E1055">
        <f t="shared" si="169"/>
        <v>5.3944574481075213E-15</v>
      </c>
      <c r="F1055">
        <f t="shared" si="170"/>
        <v>4.3877496245911653E-17</v>
      </c>
      <c r="G1055">
        <f t="shared" si="165"/>
        <v>0.68774572839457671</v>
      </c>
      <c r="H1055">
        <f t="shared" si="166"/>
        <v>3.3715359050672009E-2</v>
      </c>
      <c r="I1055">
        <f t="shared" si="171"/>
        <v>1.0659793122366077</v>
      </c>
      <c r="J1055">
        <f t="shared" si="172"/>
        <v>2.7423435153694782E-4</v>
      </c>
      <c r="K1055">
        <f t="shared" si="173"/>
        <v>1.3540648513549545E-5</v>
      </c>
      <c r="L1055">
        <f t="shared" si="174"/>
        <v>4.4396813828103815E-2</v>
      </c>
    </row>
    <row r="1056" spans="2:12" x14ac:dyDescent="0.25">
      <c r="B1056">
        <f t="shared" si="175"/>
        <v>0.40720000000000756</v>
      </c>
      <c r="C1056">
        <f t="shared" si="167"/>
        <v>1.1074538361693034E-13</v>
      </c>
      <c r="D1056">
        <f t="shared" si="168"/>
        <v>103449317.80037992</v>
      </c>
      <c r="E1056">
        <f t="shared" si="169"/>
        <v>5.3505799518616095E-15</v>
      </c>
      <c r="F1056">
        <f t="shared" si="170"/>
        <v>4.4156940032013789E-17</v>
      </c>
      <c r="G1056">
        <f t="shared" si="165"/>
        <v>0.69215864760581447</v>
      </c>
      <c r="H1056">
        <f t="shared" si="166"/>
        <v>3.3441124699135058E-2</v>
      </c>
      <c r="I1056">
        <f t="shared" si="171"/>
        <v>1.0654426489942301</v>
      </c>
      <c r="J1056">
        <f t="shared" si="172"/>
        <v>2.7598087520008612E-4</v>
      </c>
      <c r="K1056">
        <f t="shared" si="173"/>
        <v>1.3431296749961798E-5</v>
      </c>
      <c r="L1056">
        <f t="shared" si="174"/>
        <v>4.4410245124853774E-2</v>
      </c>
    </row>
    <row r="1057" spans="2:12" x14ac:dyDescent="0.25">
      <c r="B1057">
        <f t="shared" si="175"/>
        <v>0.40760000000000757</v>
      </c>
      <c r="C1057">
        <f t="shared" si="167"/>
        <v>1.114669122100804E-13</v>
      </c>
      <c r="D1057">
        <f t="shared" si="168"/>
        <v>103060335.25517547</v>
      </c>
      <c r="E1057">
        <f t="shared" si="169"/>
        <v>5.3064230118295958E-15</v>
      </c>
      <c r="F1057">
        <f t="shared" si="170"/>
        <v>4.4442459165403419E-17</v>
      </c>
      <c r="G1057">
        <f t="shared" si="165"/>
        <v>0.69666820131300256</v>
      </c>
      <c r="H1057">
        <f t="shared" si="166"/>
        <v>3.3165143823934977E-2</v>
      </c>
      <c r="I1057">
        <f t="shared" si="171"/>
        <v>1.0649025678902801</v>
      </c>
      <c r="J1057">
        <f t="shared" si="172"/>
        <v>2.7776536978377133E-4</v>
      </c>
      <c r="K1057">
        <f t="shared" si="173"/>
        <v>1.3321253704614386E-5</v>
      </c>
      <c r="L1057">
        <f t="shared" si="174"/>
        <v>4.4423566378558391E-2</v>
      </c>
    </row>
    <row r="1058" spans="2:12" x14ac:dyDescent="0.25">
      <c r="B1058">
        <f t="shared" si="175"/>
        <v>0.40800000000000758</v>
      </c>
      <c r="C1058">
        <f t="shared" si="167"/>
        <v>1.1220447710566527E-13</v>
      </c>
      <c r="D1058">
        <f t="shared" si="168"/>
        <v>102666747.99907942</v>
      </c>
      <c r="E1058">
        <f t="shared" si="169"/>
        <v>5.2619805526641926E-15</v>
      </c>
      <c r="F1058">
        <f t="shared" si="170"/>
        <v>4.4734277863150412E-17</v>
      </c>
      <c r="G1058">
        <f t="shared" si="165"/>
        <v>0.70127798191040791</v>
      </c>
      <c r="H1058">
        <f t="shared" si="166"/>
        <v>3.2887378454151198E-2</v>
      </c>
      <c r="I1058">
        <f t="shared" si="171"/>
        <v>1.0643589946175194</v>
      </c>
      <c r="J1058">
        <f t="shared" si="172"/>
        <v>2.7958923664469007E-4</v>
      </c>
      <c r="K1058">
        <f t="shared" si="173"/>
        <v>1.3210504455617612E-5</v>
      </c>
      <c r="L1058">
        <f t="shared" si="174"/>
        <v>4.4436776883014006E-2</v>
      </c>
    </row>
    <row r="1059" spans="2:12" x14ac:dyDescent="0.25">
      <c r="B1059">
        <f t="shared" si="175"/>
        <v>0.40840000000000759</v>
      </c>
      <c r="C1059">
        <f t="shared" si="167"/>
        <v>1.1295868350697287E-13</v>
      </c>
      <c r="D1059">
        <f t="shared" si="168"/>
        <v>102268433.6981498</v>
      </c>
      <c r="E1059">
        <f t="shared" si="169"/>
        <v>5.2172462748010422E-15</v>
      </c>
      <c r="F1059">
        <f t="shared" si="170"/>
        <v>4.5032632122528913E-17</v>
      </c>
      <c r="G1059">
        <f t="shared" si="165"/>
        <v>0.70599177191858042</v>
      </c>
      <c r="H1059">
        <f t="shared" si="166"/>
        <v>3.2607789217506511E-2</v>
      </c>
      <c r="I1059">
        <f t="shared" si="171"/>
        <v>1.0638118521263227</v>
      </c>
      <c r="J1059">
        <f t="shared" si="172"/>
        <v>2.8145395076580574E-4</v>
      </c>
      <c r="K1059">
        <f t="shared" si="173"/>
        <v>1.3099033534331917E-5</v>
      </c>
      <c r="L1059">
        <f t="shared" si="174"/>
        <v>4.4449875916548337E-2</v>
      </c>
    </row>
    <row r="1060" spans="2:12" x14ac:dyDescent="0.25">
      <c r="B1060">
        <f t="shared" si="175"/>
        <v>0.4088000000000076</v>
      </c>
      <c r="C1060">
        <f t="shared" si="167"/>
        <v>1.1373016914082159E-13</v>
      </c>
      <c r="D1060">
        <f t="shared" si="168"/>
        <v>101865264.86141698</v>
      </c>
      <c r="E1060">
        <f t="shared" si="169"/>
        <v>5.1722136426785131E-15</v>
      </c>
      <c r="F1060">
        <f t="shared" si="170"/>
        <v>4.5337770529560189E-17</v>
      </c>
      <c r="G1060">
        <f t="shared" si="165"/>
        <v>0.71081355713013494</v>
      </c>
      <c r="H1060">
        <f t="shared" si="166"/>
        <v>3.2326335266740704E-2</v>
      </c>
      <c r="I1060">
        <f t="shared" si="171"/>
        <v>1.0632610604805954</v>
      </c>
      <c r="J1060">
        <f t="shared" si="172"/>
        <v>2.8336106580975119E-4</v>
      </c>
      <c r="K1060">
        <f t="shared" si="173"/>
        <v>1.2986824896849814E-5</v>
      </c>
      <c r="L1060">
        <f t="shared" si="174"/>
        <v>4.4462862741445189E-2</v>
      </c>
    </row>
    <row r="1061" spans="2:12" x14ac:dyDescent="0.25">
      <c r="B1061">
        <f t="shared" si="175"/>
        <v>0.40920000000000761</v>
      </c>
      <c r="C1061">
        <f t="shared" si="167"/>
        <v>1.1451960654145386E-13</v>
      </c>
      <c r="D1061">
        <f t="shared" si="168"/>
        <v>101457108.54049505</v>
      </c>
      <c r="E1061">
        <f t="shared" si="169"/>
        <v>5.1268758721489527E-15</v>
      </c>
      <c r="F1061">
        <f t="shared" si="170"/>
        <v>4.5649955136456397E-17</v>
      </c>
      <c r="G1061">
        <f t="shared" si="165"/>
        <v>0.71574754088408665</v>
      </c>
      <c r="H1061">
        <f t="shared" si="166"/>
        <v>3.2042974200930954E-2</v>
      </c>
      <c r="I1061">
        <f t="shared" si="171"/>
        <v>1.0627065367038009</v>
      </c>
      <c r="J1061">
        <f t="shared" si="172"/>
        <v>2.8531221960285247E-4</v>
      </c>
      <c r="K1061">
        <f t="shared" si="173"/>
        <v>1.2873861893534703E-5</v>
      </c>
      <c r="L1061">
        <f t="shared" si="174"/>
        <v>4.4475736603338721E-2</v>
      </c>
    </row>
    <row r="1062" spans="2:12" x14ac:dyDescent="0.25">
      <c r="B1062">
        <f t="shared" si="175"/>
        <v>0.40960000000000762</v>
      </c>
      <c r="C1062">
        <f t="shared" si="167"/>
        <v>1.1532770553361364E-13</v>
      </c>
      <c r="D1062">
        <f t="shared" si="168"/>
        <v>101043826.00671105</v>
      </c>
      <c r="E1062">
        <f t="shared" si="169"/>
        <v>5.0812259170124961E-15</v>
      </c>
      <c r="F1062">
        <f t="shared" si="170"/>
        <v>4.5969462415014815E-17</v>
      </c>
      <c r="G1062">
        <f t="shared" si="165"/>
        <v>0.7207981595850852</v>
      </c>
      <c r="H1062">
        <f t="shared" si="166"/>
        <v>3.1757661981328095E-2</v>
      </c>
      <c r="I1062">
        <f t="shared" si="171"/>
        <v>1.0621481946142564</v>
      </c>
      <c r="J1062">
        <f t="shared" si="172"/>
        <v>2.8730914009384258E-4</v>
      </c>
      <c r="K1062">
        <f t="shared" si="173"/>
        <v>1.2760127236452175E-5</v>
      </c>
      <c r="L1062">
        <f t="shared" si="174"/>
        <v>4.4488496730575172E-2</v>
      </c>
    </row>
    <row r="1063" spans="2:12" x14ac:dyDescent="0.25">
      <c r="B1063">
        <f t="shared" si="175"/>
        <v>0.41000000000000764</v>
      </c>
      <c r="C1063">
        <f t="shared" si="167"/>
        <v>1.1615521593566397E-13</v>
      </c>
      <c r="D1063">
        <f t="shared" si="168"/>
        <v>100625272.40368776</v>
      </c>
      <c r="E1063">
        <f t="shared" si="169"/>
        <v>5.0352564545974809E-15</v>
      </c>
      <c r="F1063">
        <f t="shared" si="170"/>
        <v>4.6296584293856849E-17</v>
      </c>
      <c r="G1063">
        <f t="shared" ref="G1063:G1126" si="176">C1063/$C$19/$F$36</f>
        <v>0.72597009959789971</v>
      </c>
      <c r="H1063">
        <f t="shared" ref="H1063:H1126" si="177">E1063/$C$19/$F$36</f>
        <v>3.1470352841234256E-2</v>
      </c>
      <c r="I1063">
        <f t="shared" si="171"/>
        <v>1.0615859446487677</v>
      </c>
      <c r="J1063">
        <f t="shared" si="172"/>
        <v>2.8935365183660526E-4</v>
      </c>
      <c r="K1063">
        <f t="shared" si="173"/>
        <v>1.2645602964512833E-5</v>
      </c>
      <c r="L1063">
        <f t="shared" si="174"/>
        <v>4.4501142333539682E-2</v>
      </c>
    </row>
    <row r="1064" spans="2:12" x14ac:dyDescent="0.25">
      <c r="B1064">
        <f t="shared" si="175"/>
        <v>0.41040000000000765</v>
      </c>
      <c r="C1064">
        <f t="shared" ref="C1064:C1127" si="178">((4*PI()*$C$6^2)/($C$16*D1064^2))*(($C$11*$C$10*$C$12)/($C$13*$C$14))*($C$8^2/(4*PI()*$C$7))^2*((LN((2*$C$16*D1064^2)/($C$9*(1-(D1064/$C$4)^2))))-(D1064/$C$4)^2)/$F$34</f>
        <v>1.1700293050617079E-13</v>
      </c>
      <c r="D1064">
        <f t="shared" ref="D1064:D1127" si="179">$C$4*SQRT(1-(1/I1064)^2)</f>
        <v>100201296.37308426</v>
      </c>
      <c r="E1064">
        <f t="shared" ref="E1064:E1127" si="180">E1063-F1063</f>
        <v>4.9889598703036244E-15</v>
      </c>
      <c r="F1064">
        <f t="shared" ref="F1064:F1127" si="181">(B1064-B1063)*(C1064+C1063)/2</f>
        <v>4.6631629288368289E-17</v>
      </c>
      <c r="G1064">
        <f t="shared" si="176"/>
        <v>0.73126831566356743</v>
      </c>
      <c r="H1064">
        <f t="shared" si="177"/>
        <v>3.1180999189397651E-2</v>
      </c>
      <c r="I1064">
        <f t="shared" ref="I1064:I1127" si="182">(H1064*$F$36/$F$35)/($C$4^2*$C$29)+1</f>
        <v>1.0610196936735774</v>
      </c>
      <c r="J1064">
        <f t="shared" ref="J1064:J1127" si="183">(B1064-B1063)*(G1063+G1064)/2</f>
        <v>2.914476830523018E-4</v>
      </c>
      <c r="K1064">
        <f t="shared" ref="K1064:K1127" si="184">(B1064-B1063)*(H1064+H1063)/2</f>
        <v>1.253027040612674E-5</v>
      </c>
      <c r="L1064">
        <f t="shared" si="174"/>
        <v>4.4513672603945807E-2</v>
      </c>
    </row>
    <row r="1065" spans="2:12" x14ac:dyDescent="0.25">
      <c r="B1065">
        <f t="shared" si="175"/>
        <v>0.41080000000000766</v>
      </c>
      <c r="C1065">
        <f t="shared" si="178"/>
        <v>1.1787168816029674E-13</v>
      </c>
      <c r="D1065">
        <f t="shared" si="179"/>
        <v>99771739.650947034</v>
      </c>
      <c r="E1065">
        <f t="shared" si="180"/>
        <v>4.9423282410152564E-15</v>
      </c>
      <c r="F1065">
        <f t="shared" si="181"/>
        <v>4.697492373329485E-17</v>
      </c>
      <c r="G1065">
        <f t="shared" si="176"/>
        <v>0.73669805100185459</v>
      </c>
      <c r="H1065">
        <f t="shared" si="177"/>
        <v>3.0889551506345349E-2</v>
      </c>
      <c r="I1065">
        <f t="shared" si="182"/>
        <v>1.060449344781494</v>
      </c>
      <c r="J1065">
        <f t="shared" si="183"/>
        <v>2.9359327333309285E-4</v>
      </c>
      <c r="K1065">
        <f t="shared" si="184"/>
        <v>1.2414110139148956E-5</v>
      </c>
      <c r="L1065">
        <f t="shared" ref="L1065:L1128" si="185">SUM(K1065+L1064)</f>
        <v>4.4526086714084957E-2</v>
      </c>
    </row>
    <row r="1066" spans="2:12" x14ac:dyDescent="0.25">
      <c r="B1066">
        <f t="shared" ref="B1066:B1129" si="186">B1065+$B$39</f>
        <v>0.41120000000000767</v>
      </c>
      <c r="C1066">
        <f t="shared" si="178"/>
        <v>1.1876237748569771E-13</v>
      </c>
      <c r="D1066">
        <f t="shared" si="179"/>
        <v>99336436.631833166</v>
      </c>
      <c r="E1066">
        <f t="shared" si="180"/>
        <v>4.8953533172819612E-15</v>
      </c>
      <c r="F1066">
        <f t="shared" si="181"/>
        <v>4.7326813129200244E-17</v>
      </c>
      <c r="G1066">
        <f t="shared" si="176"/>
        <v>0.74226485928561059</v>
      </c>
      <c r="H1066">
        <f t="shared" si="177"/>
        <v>3.0595958233012255E-2</v>
      </c>
      <c r="I1066">
        <f t="shared" si="182"/>
        <v>1.0598747970739433</v>
      </c>
      <c r="J1066">
        <f t="shared" si="183"/>
        <v>2.957925820575015E-4</v>
      </c>
      <c r="K1066">
        <f t="shared" si="184"/>
        <v>1.2297101947871873E-5</v>
      </c>
      <c r="L1066">
        <f t="shared" si="185"/>
        <v>4.4538383816032832E-2</v>
      </c>
    </row>
    <row r="1067" spans="2:12" x14ac:dyDescent="0.25">
      <c r="B1067">
        <f t="shared" si="186"/>
        <v>0.41160000000000768</v>
      </c>
      <c r="C1067">
        <f t="shared" si="178"/>
        <v>1.1967594059145125E-13</v>
      </c>
      <c r="D1067">
        <f t="shared" si="179"/>
        <v>98895213.897540227</v>
      </c>
      <c r="E1067">
        <f t="shared" si="180"/>
        <v>4.8480265041527609E-15</v>
      </c>
      <c r="F1067">
        <f t="shared" si="181"/>
        <v>4.7687663615431151E-17</v>
      </c>
      <c r="G1067">
        <f t="shared" si="176"/>
        <v>0.74797462869657028</v>
      </c>
      <c r="H1067">
        <f t="shared" si="177"/>
        <v>3.0300165650954752E-2</v>
      </c>
      <c r="I1067">
        <f t="shared" si="182"/>
        <v>1.0592959454265529</v>
      </c>
      <c r="J1067">
        <f t="shared" si="183"/>
        <v>2.9804789759644467E-4</v>
      </c>
      <c r="K1067">
        <f t="shared" si="184"/>
        <v>1.2179224776793751E-5</v>
      </c>
      <c r="L1067">
        <f t="shared" si="185"/>
        <v>4.4550563040809628E-2</v>
      </c>
    </row>
    <row r="1068" spans="2:12" x14ac:dyDescent="0.25">
      <c r="B1068">
        <f t="shared" si="186"/>
        <v>0.41200000000000769</v>
      </c>
      <c r="C1068">
        <f t="shared" si="178"/>
        <v>1.2061337732794497E-13</v>
      </c>
      <c r="D1068">
        <f t="shared" si="179"/>
        <v>98447889.706909001</v>
      </c>
      <c r="E1068">
        <f t="shared" si="180"/>
        <v>4.8003388405373299E-15</v>
      </c>
      <c r="F1068">
        <f t="shared" si="181"/>
        <v>4.8057863583880624E-17</v>
      </c>
      <c r="G1068">
        <f t="shared" si="176"/>
        <v>0.75383360829965596</v>
      </c>
      <c r="H1068">
        <f t="shared" si="177"/>
        <v>3.0002117753358312E-2</v>
      </c>
      <c r="I1068">
        <f t="shared" si="182"/>
        <v>1.0587126802367197</v>
      </c>
      <c r="J1068">
        <f t="shared" si="183"/>
        <v>3.0036164739925385E-4</v>
      </c>
      <c r="K1068">
        <f t="shared" si="184"/>
        <v>1.2060456680862959E-5</v>
      </c>
      <c r="L1068">
        <f t="shared" si="185"/>
        <v>4.4562623497490489E-2</v>
      </c>
    </row>
    <row r="1069" spans="2:12" x14ac:dyDescent="0.25">
      <c r="B1069">
        <f t="shared" si="186"/>
        <v>0.4124000000000077</v>
      </c>
      <c r="C1069">
        <f t="shared" si="178"/>
        <v>1.2157574992072914E-13</v>
      </c>
      <c r="D1069">
        <f t="shared" si="179"/>
        <v>97994273.442743257</v>
      </c>
      <c r="E1069">
        <f t="shared" si="180"/>
        <v>4.752280976953449E-15</v>
      </c>
      <c r="F1069">
        <f t="shared" si="181"/>
        <v>4.8437825449736216E-17</v>
      </c>
      <c r="G1069">
        <f t="shared" si="176"/>
        <v>0.75984843700455706</v>
      </c>
      <c r="H1069">
        <f t="shared" si="177"/>
        <v>2.9701756105959053E-2</v>
      </c>
      <c r="I1069">
        <f t="shared" si="182"/>
        <v>1.0581248871514415</v>
      </c>
      <c r="J1069">
        <f t="shared" si="183"/>
        <v>3.0273640906085128E-4</v>
      </c>
      <c r="K1069">
        <f t="shared" si="184"/>
        <v>1.1940774771863815E-5</v>
      </c>
      <c r="L1069">
        <f t="shared" si="185"/>
        <v>4.4574564272262356E-2</v>
      </c>
    </row>
    <row r="1070" spans="2:12" x14ac:dyDescent="0.25">
      <c r="B1070">
        <f t="shared" si="186"/>
        <v>0.41280000000000772</v>
      </c>
      <c r="C1070">
        <f t="shared" si="178"/>
        <v>1.2256418806720071E-13</v>
      </c>
      <c r="D1070">
        <f t="shared" si="179"/>
        <v>97534165.011405915</v>
      </c>
      <c r="E1070">
        <f t="shared" si="180"/>
        <v>4.703843151503713E-15</v>
      </c>
      <c r="F1070">
        <f t="shared" si="181"/>
        <v>4.8827987597587371E-17</v>
      </c>
      <c r="G1070">
        <f t="shared" si="176"/>
        <v>0.7660261754200044</v>
      </c>
      <c r="H1070">
        <f t="shared" si="177"/>
        <v>2.9399019696898201E-2</v>
      </c>
      <c r="I1070">
        <f t="shared" si="182"/>
        <v>1.0575324467734881</v>
      </c>
      <c r="J1070">
        <f t="shared" si="183"/>
        <v>3.0517492248492104E-4</v>
      </c>
      <c r="K1070">
        <f t="shared" si="184"/>
        <v>1.1820155160571789E-5</v>
      </c>
      <c r="L1070">
        <f t="shared" si="185"/>
        <v>4.458638442742293E-2</v>
      </c>
    </row>
    <row r="1071" spans="2:12" x14ac:dyDescent="0.25">
      <c r="B1071">
        <f t="shared" si="186"/>
        <v>0.41320000000000773</v>
      </c>
      <c r="C1071">
        <f t="shared" si="178"/>
        <v>1.2357989455174979E-13</v>
      </c>
      <c r="D1071">
        <f t="shared" si="179"/>
        <v>97067354.190110549</v>
      </c>
      <c r="E1071">
        <f t="shared" si="180"/>
        <v>4.6550151639061258E-15</v>
      </c>
      <c r="F1071">
        <f t="shared" si="181"/>
        <v>4.9228816523791518E-17</v>
      </c>
      <c r="G1071">
        <f t="shared" si="176"/>
        <v>0.77237434094843604</v>
      </c>
      <c r="H1071">
        <f t="shared" si="177"/>
        <v>2.9093844774413284E-2</v>
      </c>
      <c r="I1071">
        <f t="shared" si="182"/>
        <v>1.0569352343437717</v>
      </c>
      <c r="J1071">
        <f t="shared" si="183"/>
        <v>3.0768010327369689E-4</v>
      </c>
      <c r="K1071">
        <f t="shared" si="184"/>
        <v>1.1698572894262632E-5</v>
      </c>
      <c r="L1071">
        <f t="shared" si="185"/>
        <v>4.4598083000317194E-2</v>
      </c>
    </row>
    <row r="1072" spans="2:12" x14ac:dyDescent="0.25">
      <c r="B1072">
        <f t="shared" si="186"/>
        <v>0.41360000000000774</v>
      </c>
      <c r="C1072">
        <f t="shared" si="178"/>
        <v>1.2462415144286787E-13</v>
      </c>
      <c r="D1072">
        <f t="shared" si="179"/>
        <v>96593619.916293889</v>
      </c>
      <c r="E1072">
        <f t="shared" si="180"/>
        <v>4.605786347382334E-15</v>
      </c>
      <c r="F1072">
        <f t="shared" si="181"/>
        <v>4.9640809198924952E-17</v>
      </c>
      <c r="G1072">
        <f t="shared" si="176"/>
        <v>0.77890094651792408</v>
      </c>
      <c r="H1072">
        <f t="shared" si="177"/>
        <v>2.8786164671139584E-2</v>
      </c>
      <c r="I1072">
        <f t="shared" si="182"/>
        <v>1.056333119397513</v>
      </c>
      <c r="J1072">
        <f t="shared" si="183"/>
        <v>3.1025505749328086E-4</v>
      </c>
      <c r="K1072">
        <f t="shared" si="184"/>
        <v>1.1576001889110905E-5</v>
      </c>
      <c r="L1072">
        <f t="shared" si="185"/>
        <v>4.4609659002206307E-2</v>
      </c>
    </row>
    <row r="1073" spans="2:12" x14ac:dyDescent="0.25">
      <c r="B1073">
        <f t="shared" si="186"/>
        <v>0.41400000000000775</v>
      </c>
      <c r="C1073">
        <f t="shared" si="178"/>
        <v>1.2569832694486081E-13</v>
      </c>
      <c r="D1073">
        <f t="shared" si="179"/>
        <v>96112729.512737662</v>
      </c>
      <c r="E1073">
        <f t="shared" si="180"/>
        <v>4.5561455381834092E-15</v>
      </c>
      <c r="F1073">
        <f t="shared" si="181"/>
        <v>5.0064495677547176E-17</v>
      </c>
      <c r="G1073">
        <f t="shared" si="176"/>
        <v>0.78561454340537995</v>
      </c>
      <c r="H1073">
        <f t="shared" si="177"/>
        <v>2.8475909613646305E-2</v>
      </c>
      <c r="I1073">
        <f t="shared" si="182"/>
        <v>1.0557259653915132</v>
      </c>
      <c r="J1073">
        <f t="shared" si="183"/>
        <v>3.1290309798466976E-4</v>
      </c>
      <c r="K1073">
        <f t="shared" si="184"/>
        <v>1.1452414856957506E-5</v>
      </c>
      <c r="L1073">
        <f t="shared" si="185"/>
        <v>4.4621111417063264E-2</v>
      </c>
    </row>
    <row r="1074" spans="2:12" x14ac:dyDescent="0.25">
      <c r="B1074">
        <f t="shared" si="186"/>
        <v>0.41440000000000776</v>
      </c>
      <c r="C1074">
        <f t="shared" si="178"/>
        <v>1.2680388298747156E-13</v>
      </c>
      <c r="D1074">
        <f t="shared" si="179"/>
        <v>95624437.841279462</v>
      </c>
      <c r="E1074">
        <f t="shared" si="180"/>
        <v>4.5060810425058623E-15</v>
      </c>
      <c r="F1074">
        <f t="shared" si="181"/>
        <v>5.0500441986467921E-17</v>
      </c>
      <c r="G1074">
        <f t="shared" si="176"/>
        <v>0.79252426867169723</v>
      </c>
      <c r="H1074">
        <f t="shared" si="177"/>
        <v>2.8163006515661636E-2</v>
      </c>
      <c r="I1074">
        <f t="shared" si="182"/>
        <v>1.0551136292995054</v>
      </c>
      <c r="J1074">
        <f t="shared" si="183"/>
        <v>3.1562776241542449E-4</v>
      </c>
      <c r="K1074">
        <f t="shared" si="184"/>
        <v>1.1327783225861912E-5</v>
      </c>
      <c r="L1074">
        <f t="shared" si="185"/>
        <v>4.4632439200289128E-2</v>
      </c>
    </row>
    <row r="1075" spans="2:12" x14ac:dyDescent="0.25">
      <c r="B1075">
        <f t="shared" si="186"/>
        <v>0.41480000000000777</v>
      </c>
      <c r="C1075">
        <f t="shared" si="178"/>
        <v>1.2794238364919182E-13</v>
      </c>
      <c r="D1075">
        <f t="shared" si="179"/>
        <v>95128486.376999721</v>
      </c>
      <c r="E1075">
        <f t="shared" si="180"/>
        <v>4.4555806005193943E-15</v>
      </c>
      <c r="F1075">
        <f t="shared" si="181"/>
        <v>5.0949253327334132E-17</v>
      </c>
      <c r="G1075">
        <f t="shared" si="176"/>
        <v>0.79963989780744871</v>
      </c>
      <c r="H1075">
        <f t="shared" si="177"/>
        <v>2.7847378753246211E-2</v>
      </c>
      <c r="I1075">
        <f t="shared" si="182"/>
        <v>1.0544959611721794</v>
      </c>
      <c r="J1075">
        <f t="shared" si="183"/>
        <v>3.1843283329583831E-4</v>
      </c>
      <c r="K1075">
        <f t="shared" si="184"/>
        <v>1.1202077053781891E-5</v>
      </c>
      <c r="L1075">
        <f t="shared" si="185"/>
        <v>4.464364127734291E-2</v>
      </c>
    </row>
    <row r="1076" spans="2:12" x14ac:dyDescent="0.25">
      <c r="B1076">
        <f t="shared" si="186"/>
        <v>0.41520000000000779</v>
      </c>
      <c r="C1076">
        <f t="shared" si="178"/>
        <v>1.291155045246737E-13</v>
      </c>
      <c r="D1076">
        <f t="shared" si="179"/>
        <v>94624602.193668365</v>
      </c>
      <c r="E1076">
        <f t="shared" si="180"/>
        <v>4.4046313471920604E-15</v>
      </c>
      <c r="F1076">
        <f t="shared" si="181"/>
        <v>5.141157763477458E-17</v>
      </c>
      <c r="G1076">
        <f t="shared" si="176"/>
        <v>0.80697190327921053</v>
      </c>
      <c r="H1076">
        <f t="shared" si="177"/>
        <v>2.7528945919950375E-2</v>
      </c>
      <c r="I1076">
        <f t="shared" si="182"/>
        <v>1.0538728036580376</v>
      </c>
      <c r="J1076">
        <f t="shared" si="183"/>
        <v>3.2132236021734106E-4</v>
      </c>
      <c r="K1076">
        <f t="shared" si="184"/>
        <v>1.1075264934639634E-5</v>
      </c>
      <c r="L1076">
        <f t="shared" si="185"/>
        <v>4.4654716542277553E-2</v>
      </c>
    </row>
    <row r="1077" spans="2:12" x14ac:dyDescent="0.25">
      <c r="B1077">
        <f t="shared" si="186"/>
        <v>0.4156000000000078</v>
      </c>
      <c r="C1077">
        <f t="shared" si="178"/>
        <v>1.3032504316387365E-13</v>
      </c>
      <c r="D1077">
        <f t="shared" si="179"/>
        <v>94112496.849954978</v>
      </c>
      <c r="E1077">
        <f t="shared" si="180"/>
        <v>4.3532197695572859E-15</v>
      </c>
      <c r="F1077">
        <f t="shared" si="181"/>
        <v>5.1888109537710954E-17</v>
      </c>
      <c r="G1077">
        <f t="shared" si="176"/>
        <v>0.81453151977421012</v>
      </c>
      <c r="H1077">
        <f t="shared" si="177"/>
        <v>2.7207623559733034E-2</v>
      </c>
      <c r="I1077">
        <f t="shared" si="182"/>
        <v>1.0532439914807294</v>
      </c>
      <c r="J1077">
        <f t="shared" si="183"/>
        <v>3.2430068461069341E-4</v>
      </c>
      <c r="K1077">
        <f t="shared" si="184"/>
        <v>1.0947313895936996E-5</v>
      </c>
      <c r="L1077">
        <f t="shared" si="185"/>
        <v>4.4665663856173488E-2</v>
      </c>
    </row>
    <row r="1078" spans="2:12" x14ac:dyDescent="0.25">
      <c r="B1078">
        <f t="shared" si="186"/>
        <v>0.41600000000000781</v>
      </c>
      <c r="C1078">
        <f t="shared" si="178"/>
        <v>1.3157293073088491E-13</v>
      </c>
      <c r="D1078">
        <f t="shared" si="179"/>
        <v>93591865.164421767</v>
      </c>
      <c r="E1078">
        <f t="shared" si="180"/>
        <v>4.3013316600195753E-15</v>
      </c>
      <c r="F1078">
        <f t="shared" si="181"/>
        <v>5.2379594778953205E-17</v>
      </c>
      <c r="G1078">
        <f t="shared" si="176"/>
        <v>0.82233081706803057</v>
      </c>
      <c r="H1078">
        <f t="shared" si="177"/>
        <v>2.6883322875122344E-2</v>
      </c>
      <c r="I1078">
        <f t="shared" si="182"/>
        <v>1.0526093508679357</v>
      </c>
      <c r="J1078">
        <f t="shared" si="183"/>
        <v>3.273724673684575E-4</v>
      </c>
      <c r="K1078">
        <f t="shared" si="184"/>
        <v>1.0818189286971385E-5</v>
      </c>
      <c r="L1078">
        <f t="shared" si="185"/>
        <v>4.4676482045460458E-2</v>
      </c>
    </row>
    <row r="1079" spans="2:12" x14ac:dyDescent="0.25">
      <c r="B1079">
        <f t="shared" si="186"/>
        <v>0.41640000000000782</v>
      </c>
      <c r="C1079">
        <f t="shared" si="178"/>
        <v>1.3286124505447792E-13</v>
      </c>
      <c r="D1079">
        <f t="shared" si="179"/>
        <v>93062383.865587741</v>
      </c>
      <c r="E1079">
        <f t="shared" si="180"/>
        <v>4.2489520652406225E-15</v>
      </c>
      <c r="F1079">
        <f t="shared" si="181"/>
        <v>5.2886835157074086E-17</v>
      </c>
      <c r="G1079">
        <f t="shared" si="176"/>
        <v>0.83038278159048695</v>
      </c>
      <c r="H1079">
        <f t="shared" si="177"/>
        <v>2.6555950407753888E-2</v>
      </c>
      <c r="I1079">
        <f t="shared" si="182"/>
        <v>1.0519686989261987</v>
      </c>
      <c r="J1079">
        <f t="shared" si="183"/>
        <v>3.30542719731713E-4</v>
      </c>
      <c r="K1079">
        <f t="shared" si="184"/>
        <v>1.0687854656575552E-5</v>
      </c>
      <c r="L1079">
        <f t="shared" si="185"/>
        <v>4.4687169900117035E-2</v>
      </c>
    </row>
    <row r="1080" spans="2:12" x14ac:dyDescent="0.25">
      <c r="B1080">
        <f t="shared" si="186"/>
        <v>0.41680000000000783</v>
      </c>
      <c r="C1080">
        <f t="shared" si="178"/>
        <v>1.3419222527099172E-13</v>
      </c>
      <c r="D1080">
        <f t="shared" si="179"/>
        <v>92523710.101320446</v>
      </c>
      <c r="E1080">
        <f t="shared" si="180"/>
        <v>4.1960652300835487E-15</v>
      </c>
      <c r="F1080">
        <f t="shared" si="181"/>
        <v>5.3410694065095457E-17</v>
      </c>
      <c r="G1080">
        <f t="shared" si="176"/>
        <v>0.83870140794369819</v>
      </c>
      <c r="H1080">
        <f t="shared" si="177"/>
        <v>2.6225407688022177E-2</v>
      </c>
      <c r="I1080">
        <f t="shared" si="182"/>
        <v>1.0513218429553062</v>
      </c>
      <c r="J1080">
        <f t="shared" si="183"/>
        <v>3.3381683790684657E-4</v>
      </c>
      <c r="K1080">
        <f t="shared" si="184"/>
        <v>1.0556271619155516E-5</v>
      </c>
      <c r="L1080">
        <f t="shared" si="185"/>
        <v>4.4697726171736188E-2</v>
      </c>
    </row>
    <row r="1081" spans="2:12" x14ac:dyDescent="0.25">
      <c r="B1081">
        <f t="shared" si="186"/>
        <v>0.41720000000000784</v>
      </c>
      <c r="C1081">
        <f t="shared" si="178"/>
        <v>1.3556828829431651E-13</v>
      </c>
      <c r="D1081">
        <f t="shared" si="179"/>
        <v>91975479.789441839</v>
      </c>
      <c r="E1081">
        <f t="shared" si="180"/>
        <v>4.1426545360184529E-15</v>
      </c>
      <c r="F1081">
        <f t="shared" si="181"/>
        <v>5.3952102713063187E-17</v>
      </c>
      <c r="G1081">
        <f t="shared" si="176"/>
        <v>0.84730180183947812</v>
      </c>
      <c r="H1081">
        <f t="shared" si="177"/>
        <v>2.5891590850115328E-2</v>
      </c>
      <c r="I1081">
        <f t="shared" si="182"/>
        <v>1.0506685796949331</v>
      </c>
      <c r="J1081">
        <f t="shared" si="183"/>
        <v>3.3720064195664492E-4</v>
      </c>
      <c r="K1081">
        <f t="shared" si="184"/>
        <v>1.0423399707627799E-5</v>
      </c>
      <c r="L1081">
        <f t="shared" si="185"/>
        <v>4.4708149571443818E-2</v>
      </c>
    </row>
    <row r="1082" spans="2:12" x14ac:dyDescent="0.25">
      <c r="B1082">
        <f t="shared" si="186"/>
        <v>0.41760000000000785</v>
      </c>
      <c r="C1082">
        <f t="shared" si="178"/>
        <v>1.3699204738856617E-13</v>
      </c>
      <c r="D1082">
        <f t="shared" si="179"/>
        <v>91417305.78862974</v>
      </c>
      <c r="E1082">
        <f t="shared" si="180"/>
        <v>4.0887024333053894E-15</v>
      </c>
      <c r="F1082">
        <f t="shared" si="181"/>
        <v>5.4512067136578105E-17</v>
      </c>
      <c r="G1082">
        <f t="shared" si="176"/>
        <v>0.85620029617853843</v>
      </c>
      <c r="H1082">
        <f t="shared" si="177"/>
        <v>2.5554390208158681E-2</v>
      </c>
      <c r="I1082">
        <f t="shared" si="182"/>
        <v>1.0500086944951756</v>
      </c>
      <c r="J1082">
        <f t="shared" si="183"/>
        <v>3.4070041960361307E-4</v>
      </c>
      <c r="K1082">
        <f t="shared" si="184"/>
        <v>1.0289196211655097E-5</v>
      </c>
      <c r="L1082">
        <f t="shared" si="185"/>
        <v>4.4718438767655473E-2</v>
      </c>
    </row>
    <row r="1083" spans="2:12" x14ac:dyDescent="0.25">
      <c r="B1083">
        <f t="shared" si="186"/>
        <v>0.41800000000000787</v>
      </c>
      <c r="C1083">
        <f t="shared" si="178"/>
        <v>1.3846633316810693E-13</v>
      </c>
      <c r="D1083">
        <f t="shared" si="179"/>
        <v>90848775.865396082</v>
      </c>
      <c r="E1083">
        <f t="shared" si="180"/>
        <v>4.0341903661688111E-15</v>
      </c>
      <c r="F1083">
        <f t="shared" si="181"/>
        <v>5.5091676111336198E-17</v>
      </c>
      <c r="G1083">
        <f t="shared" si="176"/>
        <v>0.86541458230066826</v>
      </c>
      <c r="H1083">
        <f t="shared" si="177"/>
        <v>2.5213689788555069E-2</v>
      </c>
      <c r="I1083">
        <f t="shared" si="182"/>
        <v>1.0493419604013645</v>
      </c>
      <c r="J1083">
        <f t="shared" si="183"/>
        <v>3.4432297569585119E-4</v>
      </c>
      <c r="K1083">
        <f t="shared" si="184"/>
        <v>1.015361599934304E-5</v>
      </c>
      <c r="L1083">
        <f t="shared" si="185"/>
        <v>4.4728592383654814E-2</v>
      </c>
    </row>
    <row r="1084" spans="2:12" x14ac:dyDescent="0.25">
      <c r="B1084">
        <f t="shared" si="186"/>
        <v>0.41840000000000788</v>
      </c>
      <c r="C1084">
        <f t="shared" si="178"/>
        <v>1.3999421740885483E-13</v>
      </c>
      <c r="D1084">
        <f t="shared" si="179"/>
        <v>90269450.428995878</v>
      </c>
      <c r="E1084">
        <f t="shared" si="180"/>
        <v>3.9790986900574746E-15</v>
      </c>
      <c r="F1084">
        <f t="shared" si="181"/>
        <v>5.5692110115393946E-17</v>
      </c>
      <c r="G1084">
        <f t="shared" si="176"/>
        <v>0.87496385880534255</v>
      </c>
      <c r="H1084">
        <f t="shared" si="177"/>
        <v>2.4869366812859214E-2</v>
      </c>
      <c r="I1084">
        <f t="shared" si="182"/>
        <v>1.0486681371420739</v>
      </c>
      <c r="J1084">
        <f t="shared" si="183"/>
        <v>3.4807568822121211E-4</v>
      </c>
      <c r="K1084">
        <f t="shared" si="184"/>
        <v>1.0016611320283142E-5</v>
      </c>
      <c r="L1084">
        <f t="shared" si="185"/>
        <v>4.4738608994975095E-2</v>
      </c>
    </row>
    <row r="1085" spans="2:12" x14ac:dyDescent="0.25">
      <c r="B1085">
        <f t="shared" si="186"/>
        <v>0.41880000000000789</v>
      </c>
      <c r="C1085">
        <f t="shared" si="178"/>
        <v>1.4157904012649551E-13</v>
      </c>
      <c r="D1085">
        <f t="shared" si="179"/>
        <v>89678860.001465872</v>
      </c>
      <c r="E1085">
        <f t="shared" si="180"/>
        <v>3.9234065799420805E-15</v>
      </c>
      <c r="F1085">
        <f t="shared" si="181"/>
        <v>5.6314651507071685E-17</v>
      </c>
      <c r="G1085">
        <f t="shared" si="176"/>
        <v>0.88486900079059683</v>
      </c>
      <c r="H1085">
        <f t="shared" si="177"/>
        <v>2.4521291124637998E-2</v>
      </c>
      <c r="I1085">
        <f t="shared" si="182"/>
        <v>1.0479869700075166</v>
      </c>
      <c r="J1085">
        <f t="shared" si="183"/>
        <v>3.5196657191919798E-4</v>
      </c>
      <c r="K1085">
        <f t="shared" si="184"/>
        <v>9.8781315874997256E-6</v>
      </c>
      <c r="L1085">
        <f t="shared" si="185"/>
        <v>4.4748487126562597E-2</v>
      </c>
    </row>
    <row r="1086" spans="2:12" x14ac:dyDescent="0.25">
      <c r="B1086">
        <f t="shared" si="186"/>
        <v>0.4192000000000079</v>
      </c>
      <c r="C1086">
        <f t="shared" si="178"/>
        <v>1.432244404646696E-13</v>
      </c>
      <c r="D1086">
        <f t="shared" si="179"/>
        <v>89076502.384404615</v>
      </c>
      <c r="E1086">
        <f t="shared" si="180"/>
        <v>3.8670919284350088E-15</v>
      </c>
      <c r="F1086">
        <f t="shared" si="181"/>
        <v>5.6960696118234655E-17</v>
      </c>
      <c r="G1086">
        <f t="shared" si="176"/>
        <v>0.89515275290418483</v>
      </c>
      <c r="H1086">
        <f t="shared" si="177"/>
        <v>2.41693245527188E-2</v>
      </c>
      <c r="I1086">
        <f t="shared" si="182"/>
        <v>1.0472981886034507</v>
      </c>
      <c r="J1086">
        <f t="shared" si="183"/>
        <v>3.5600435073896656E-4</v>
      </c>
      <c r="K1086">
        <f t="shared" si="184"/>
        <v>9.7381231354716395E-6</v>
      </c>
      <c r="L1086">
        <f t="shared" si="185"/>
        <v>4.4758225249698066E-2</v>
      </c>
    </row>
    <row r="1087" spans="2:12" x14ac:dyDescent="0.25">
      <c r="B1087">
        <f t="shared" si="186"/>
        <v>0.41960000000000791</v>
      </c>
      <c r="C1087">
        <f t="shared" si="178"/>
        <v>1.4493439204295002E-13</v>
      </c>
      <c r="D1087">
        <f t="shared" si="179"/>
        <v>88461839.477431655</v>
      </c>
      <c r="E1087">
        <f t="shared" si="180"/>
        <v>3.8101312323167741E-15</v>
      </c>
      <c r="F1087">
        <f t="shared" si="181"/>
        <v>5.7631766501525577E-17</v>
      </c>
      <c r="G1087">
        <f t="shared" si="176"/>
        <v>0.90583995026843755</v>
      </c>
      <c r="H1087">
        <f t="shared" si="177"/>
        <v>2.3813320201979838E-2</v>
      </c>
      <c r="I1087">
        <f t="shared" si="182"/>
        <v>1.0466015054632922</v>
      </c>
      <c r="J1087">
        <f t="shared" si="183"/>
        <v>3.6019854063453475E-4</v>
      </c>
      <c r="K1087">
        <f t="shared" si="184"/>
        <v>9.5965289509400038E-6</v>
      </c>
      <c r="L1087">
        <f t="shared" si="185"/>
        <v>4.4767821778649006E-2</v>
      </c>
    </row>
    <row r="1088" spans="2:12" x14ac:dyDescent="0.25">
      <c r="B1088">
        <f t="shared" si="186"/>
        <v>0.42000000000000792</v>
      </c>
      <c r="C1088">
        <f t="shared" si="178"/>
        <v>1.4671324354574603E-13</v>
      </c>
      <c r="D1088">
        <f t="shared" si="179"/>
        <v>87834293.695185676</v>
      </c>
      <c r="E1088">
        <f t="shared" si="180"/>
        <v>3.7524994658152485E-15</v>
      </c>
      <c r="F1088">
        <f t="shared" si="181"/>
        <v>5.8329527117740872E-17</v>
      </c>
      <c r="G1088">
        <f t="shared" si="176"/>
        <v>0.91695777216091268</v>
      </c>
      <c r="H1088">
        <f t="shared" si="177"/>
        <v>2.3453121661345298E-2</v>
      </c>
      <c r="I1088">
        <f t="shared" si="182"/>
        <v>1.0458966144981987</v>
      </c>
      <c r="J1088">
        <f t="shared" si="183"/>
        <v>3.6455954448588046E-4</v>
      </c>
      <c r="K1088">
        <f t="shared" si="184"/>
        <v>9.4532883726652982E-6</v>
      </c>
      <c r="L1088">
        <f t="shared" si="185"/>
        <v>4.4777275067021671E-2</v>
      </c>
    </row>
    <row r="1089" spans="2:12" x14ac:dyDescent="0.25">
      <c r="B1089">
        <f t="shared" si="186"/>
        <v>0.42040000000000793</v>
      </c>
      <c r="C1089">
        <f t="shared" si="178"/>
        <v>1.4856576549535251E-13</v>
      </c>
      <c r="D1089">
        <f t="shared" si="179"/>
        <v>87193243.919978395</v>
      </c>
      <c r="E1089">
        <f t="shared" si="180"/>
        <v>3.6941699386975077E-15</v>
      </c>
      <c r="F1089">
        <f t="shared" si="181"/>
        <v>5.9055801808221405E-17</v>
      </c>
      <c r="G1089">
        <f t="shared" si="176"/>
        <v>0.92853603434595311</v>
      </c>
      <c r="H1089">
        <f t="shared" si="177"/>
        <v>2.3088562116859418E-2</v>
      </c>
      <c r="I1089">
        <f t="shared" si="182"/>
        <v>1.0451831892614003</v>
      </c>
      <c r="J1089">
        <f t="shared" si="183"/>
        <v>3.6909876130138375E-4</v>
      </c>
      <c r="K1089">
        <f t="shared" si="184"/>
        <v>9.3083367556412098E-6</v>
      </c>
      <c r="L1089">
        <f t="shared" si="185"/>
        <v>4.4786583403777315E-2</v>
      </c>
    </row>
    <row r="1090" spans="2:12" x14ac:dyDescent="0.25">
      <c r="B1090">
        <f t="shared" si="186"/>
        <v>0.42080000000000795</v>
      </c>
      <c r="C1090">
        <f t="shared" si="178"/>
        <v>1.5049720435373196E-13</v>
      </c>
      <c r="D1090">
        <f t="shared" si="179"/>
        <v>86538020.915332094</v>
      </c>
      <c r="E1090">
        <f t="shared" si="180"/>
        <v>3.6351141368892864E-15</v>
      </c>
      <c r="F1090">
        <f t="shared" si="181"/>
        <v>5.9812593969818612E-17</v>
      </c>
      <c r="G1090">
        <f t="shared" si="176"/>
        <v>0.94060752721082463</v>
      </c>
      <c r="H1090">
        <f t="shared" si="177"/>
        <v>2.2719463355558037E-2</v>
      </c>
      <c r="I1090">
        <f t="shared" si="182"/>
        <v>1.0444608809988234</v>
      </c>
      <c r="J1090">
        <f t="shared" si="183"/>
        <v>3.7382871231136624E-4</v>
      </c>
      <c r="K1090">
        <f t="shared" si="184"/>
        <v>9.1616050944837529E-6</v>
      </c>
      <c r="L1090">
        <f t="shared" si="185"/>
        <v>4.4795745008871797E-2</v>
      </c>
    </row>
    <row r="1091" spans="2:12" x14ac:dyDescent="0.25">
      <c r="B1091">
        <f t="shared" si="186"/>
        <v>0.42120000000000796</v>
      </c>
      <c r="C1091">
        <f t="shared" si="178"/>
        <v>1.5251334534900387E-13</v>
      </c>
      <c r="D1091">
        <f t="shared" si="179"/>
        <v>85867902.111122951</v>
      </c>
      <c r="E1091">
        <f t="shared" si="180"/>
        <v>3.5753015429194678E-15</v>
      </c>
      <c r="F1091">
        <f t="shared" si="181"/>
        <v>6.0602109940548906E-17</v>
      </c>
      <c r="G1091">
        <f t="shared" si="176"/>
        <v>0.95320840843127408</v>
      </c>
      <c r="H1091">
        <f t="shared" si="177"/>
        <v>2.2345634643246671E-2</v>
      </c>
      <c r="I1091">
        <f t="shared" si="182"/>
        <v>1.0437293164529577</v>
      </c>
      <c r="J1091">
        <f t="shared" si="183"/>
        <v>3.787631871284306E-4</v>
      </c>
      <c r="K1091">
        <f t="shared" si="184"/>
        <v>9.0130195997611993E-6</v>
      </c>
      <c r="L1091">
        <f t="shared" si="185"/>
        <v>4.4804758028471559E-2</v>
      </c>
    </row>
    <row r="1092" spans="2:12" x14ac:dyDescent="0.25">
      <c r="B1092">
        <f t="shared" si="186"/>
        <v>0.42160000000000797</v>
      </c>
      <c r="C1092">
        <f t="shared" si="178"/>
        <v>1.5462058573848782E-13</v>
      </c>
      <c r="D1092">
        <f t="shared" si="179"/>
        <v>85182105.653200433</v>
      </c>
      <c r="E1092">
        <f t="shared" si="180"/>
        <v>3.5146994329789188E-15</v>
      </c>
      <c r="F1092">
        <f t="shared" si="181"/>
        <v>6.1426786217500095E-17</v>
      </c>
      <c r="G1092">
        <f t="shared" si="176"/>
        <v>0.9663786608655488</v>
      </c>
      <c r="H1092">
        <f t="shared" si="177"/>
        <v>2.1966871456118243E-2</v>
      </c>
      <c r="I1092">
        <f t="shared" si="182"/>
        <v>1.0429880953806947</v>
      </c>
      <c r="J1092">
        <f t="shared" si="183"/>
        <v>3.8391741385937559E-4</v>
      </c>
      <c r="K1092">
        <f t="shared" si="184"/>
        <v>8.8625012198732373E-6</v>
      </c>
      <c r="L1092">
        <f t="shared" si="185"/>
        <v>4.4813620529691435E-2</v>
      </c>
    </row>
    <row r="1093" spans="2:12" x14ac:dyDescent="0.25">
      <c r="B1093">
        <f t="shared" si="186"/>
        <v>0.42200000000000798</v>
      </c>
      <c r="C1093">
        <f t="shared" si="178"/>
        <v>1.5682602061945976E-13</v>
      </c>
      <c r="D1093">
        <f t="shared" si="179"/>
        <v>84479783.588288933</v>
      </c>
      <c r="E1093">
        <f t="shared" si="180"/>
        <v>3.4532726467614188E-15</v>
      </c>
      <c r="F1093">
        <f t="shared" si="181"/>
        <v>6.2289321271591304E-17</v>
      </c>
      <c r="G1093">
        <f t="shared" si="176"/>
        <v>0.98016262887162342</v>
      </c>
      <c r="H1093">
        <f t="shared" si="177"/>
        <v>2.1582954042258864E-2</v>
      </c>
      <c r="I1093">
        <f t="shared" si="182"/>
        <v>1.0422367877382628</v>
      </c>
      <c r="J1093">
        <f t="shared" si="183"/>
        <v>3.8930825794744562E-4</v>
      </c>
      <c r="K1093">
        <f t="shared" si="184"/>
        <v>8.7099650996756699E-6</v>
      </c>
      <c r="L1093">
        <f t="shared" si="185"/>
        <v>4.4822330494791111E-2</v>
      </c>
    </row>
    <row r="1094" spans="2:12" x14ac:dyDescent="0.25">
      <c r="B1094">
        <f t="shared" si="186"/>
        <v>0.42240000000000799</v>
      </c>
      <c r="C1094">
        <f t="shared" si="178"/>
        <v>1.5913754390692671E-13</v>
      </c>
      <c r="D1094">
        <f t="shared" si="179"/>
        <v>83760014.027552247</v>
      </c>
      <c r="E1094">
        <f t="shared" si="180"/>
        <v>3.3909833254898277E-15</v>
      </c>
      <c r="F1094">
        <f t="shared" si="181"/>
        <v>6.3192712905279104E-17</v>
      </c>
      <c r="G1094">
        <f t="shared" si="176"/>
        <v>0.99460964941829189</v>
      </c>
      <c r="H1094">
        <f t="shared" si="177"/>
        <v>2.1193645784311422E-2</v>
      </c>
      <c r="I1094">
        <f t="shared" si="182"/>
        <v>1.0414749304770425</v>
      </c>
      <c r="J1094">
        <f t="shared" si="183"/>
        <v>3.949544556579944E-4</v>
      </c>
      <c r="K1094">
        <f t="shared" si="184"/>
        <v>8.5553199653143013E-6</v>
      </c>
      <c r="L1094">
        <f t="shared" si="185"/>
        <v>4.4830885814756423E-2</v>
      </c>
    </row>
    <row r="1095" spans="2:12" x14ac:dyDescent="0.25">
      <c r="B1095">
        <f t="shared" si="186"/>
        <v>0.422800000000008</v>
      </c>
      <c r="C1095">
        <f t="shared" si="178"/>
        <v>1.6156396774905621E-13</v>
      </c>
      <c r="D1095">
        <f t="shared" si="179"/>
        <v>83021792.097852677</v>
      </c>
      <c r="E1095">
        <f t="shared" si="180"/>
        <v>3.3277906125845488E-15</v>
      </c>
      <c r="F1095">
        <f t="shared" si="181"/>
        <v>6.4140302331198422E-17</v>
      </c>
      <c r="G1095">
        <f t="shared" si="176"/>
        <v>1.0097747984316012</v>
      </c>
      <c r="H1095">
        <f t="shared" si="177"/>
        <v>2.0798691328653428E-2</v>
      </c>
      <c r="I1095">
        <f t="shared" si="182"/>
        <v>1.0407020238824567</v>
      </c>
      <c r="J1095">
        <f t="shared" si="183"/>
        <v>4.0087688956999009E-4</v>
      </c>
      <c r="K1095">
        <f t="shared" si="184"/>
        <v>8.3984674225932101E-6</v>
      </c>
      <c r="L1095">
        <f t="shared" si="185"/>
        <v>4.4839284282179016E-2</v>
      </c>
    </row>
    <row r="1096" spans="2:12" x14ac:dyDescent="0.25">
      <c r="B1096">
        <f t="shared" si="186"/>
        <v>0.42320000000000801</v>
      </c>
      <c r="C1096">
        <f t="shared" si="178"/>
        <v>1.6411516449177695E-13</v>
      </c>
      <c r="D1096">
        <f t="shared" si="179"/>
        <v>82264019.446505874</v>
      </c>
      <c r="E1096">
        <f t="shared" si="180"/>
        <v>3.2636503102533502E-15</v>
      </c>
      <c r="F1096">
        <f t="shared" si="181"/>
        <v>6.51358264481685E-17</v>
      </c>
      <c r="G1096">
        <f t="shared" si="176"/>
        <v>1.0257197780736058</v>
      </c>
      <c r="H1096">
        <f t="shared" si="177"/>
        <v>2.039781443908344E-2</v>
      </c>
      <c r="I1096">
        <f t="shared" si="182"/>
        <v>1.03991752737374</v>
      </c>
      <c r="J1096">
        <f t="shared" si="183"/>
        <v>4.0709891530105305E-4</v>
      </c>
      <c r="K1096">
        <f t="shared" si="184"/>
        <v>8.2393011535476105E-6</v>
      </c>
      <c r="L1096">
        <f t="shared" si="185"/>
        <v>4.4847523583332563E-2</v>
      </c>
    </row>
    <row r="1097" spans="2:12" x14ac:dyDescent="0.25">
      <c r="B1097">
        <f t="shared" si="186"/>
        <v>0.42360000000000803</v>
      </c>
      <c r="C1097">
        <f t="shared" si="178"/>
        <v>1.6680223639858812E-13</v>
      </c>
      <c r="D1097">
        <f t="shared" si="179"/>
        <v>81485492.010441527</v>
      </c>
      <c r="E1097">
        <f t="shared" si="180"/>
        <v>3.1985144838051818E-15</v>
      </c>
      <c r="F1097">
        <f t="shared" si="181"/>
        <v>6.6183480178074909E-17</v>
      </c>
      <c r="G1097">
        <f t="shared" si="176"/>
        <v>1.0425139774911756</v>
      </c>
      <c r="H1097">
        <f t="shared" si="177"/>
        <v>1.9990715523782381E-2</v>
      </c>
      <c r="I1097">
        <f t="shared" si="182"/>
        <v>1.039120854664324</v>
      </c>
      <c r="J1097">
        <f t="shared" si="183"/>
        <v>4.1364675111296814E-4</v>
      </c>
      <c r="K1097">
        <f t="shared" si="184"/>
        <v>8.077705992573395E-6</v>
      </c>
      <c r="L1097">
        <f t="shared" si="185"/>
        <v>4.4855601289325135E-2</v>
      </c>
    </row>
    <row r="1098" spans="2:12" x14ac:dyDescent="0.25">
      <c r="B1098">
        <f t="shared" si="186"/>
        <v>0.42400000000000804</v>
      </c>
      <c r="C1098">
        <f t="shared" si="178"/>
        <v>1.6963771976806016E-13</v>
      </c>
      <c r="D1098">
        <f t="shared" si="179"/>
        <v>80684885.690547094</v>
      </c>
      <c r="E1098">
        <f t="shared" si="180"/>
        <v>3.1323310036271067E-15</v>
      </c>
      <c r="F1098">
        <f t="shared" si="181"/>
        <v>6.7287991233331588E-17</v>
      </c>
      <c r="G1098">
        <f t="shared" si="176"/>
        <v>1.0602357485503759</v>
      </c>
      <c r="H1098">
        <f t="shared" si="177"/>
        <v>1.9577068772669418E-2</v>
      </c>
      <c r="I1098">
        <f t="shared" si="182"/>
        <v>1.0383113681597811</v>
      </c>
      <c r="J1098">
        <f t="shared" si="183"/>
        <v>4.2054994520832235E-4</v>
      </c>
      <c r="K1098">
        <f t="shared" si="184"/>
        <v>7.9135568592905876E-6</v>
      </c>
      <c r="L1098">
        <f t="shared" si="185"/>
        <v>4.4863514846184428E-2</v>
      </c>
    </row>
    <row r="1099" spans="2:12" x14ac:dyDescent="0.25">
      <c r="B1099">
        <f t="shared" si="186"/>
        <v>0.42440000000000805</v>
      </c>
      <c r="C1099">
        <f t="shared" si="178"/>
        <v>1.7263583199386943E-13</v>
      </c>
      <c r="D1099">
        <f t="shared" si="179"/>
        <v>79860739.481590241</v>
      </c>
      <c r="E1099">
        <f t="shared" si="180"/>
        <v>3.0650430123937752E-15</v>
      </c>
      <c r="F1099">
        <f t="shared" si="181"/>
        <v>6.8454710352387875E-17</v>
      </c>
      <c r="G1099">
        <f t="shared" si="176"/>
        <v>1.0789739499616839</v>
      </c>
      <c r="H1099">
        <f t="shared" si="177"/>
        <v>1.9156518827461094E-2</v>
      </c>
      <c r="I1099">
        <f t="shared" si="182"/>
        <v>1.0374883724412931</v>
      </c>
      <c r="J1099">
        <f t="shared" si="183"/>
        <v>4.2784193970242426E-4</v>
      </c>
      <c r="K1099">
        <f t="shared" si="184"/>
        <v>7.7467175200263248E-6</v>
      </c>
      <c r="L1099">
        <f t="shared" si="185"/>
        <v>4.4871261563704454E-2</v>
      </c>
    </row>
    <row r="1100" spans="2:12" x14ac:dyDescent="0.25">
      <c r="B1100">
        <f t="shared" si="186"/>
        <v>0.42480000000000806</v>
      </c>
      <c r="C1100">
        <f t="shared" si="178"/>
        <v>1.7581277265588444E-13</v>
      </c>
      <c r="D1100">
        <f t="shared" si="179"/>
        <v>79011435.490652651</v>
      </c>
      <c r="E1100">
        <f t="shared" si="180"/>
        <v>2.9965883020413874E-15</v>
      </c>
      <c r="F1100">
        <f t="shared" si="181"/>
        <v>6.9689720929952776E-17</v>
      </c>
      <c r="G1100">
        <f t="shared" si="176"/>
        <v>1.0988298290992777</v>
      </c>
      <c r="H1100">
        <f t="shared" si="177"/>
        <v>1.8728676887758668E-2</v>
      </c>
      <c r="I1100">
        <f t="shared" si="182"/>
        <v>1.0366511066454545</v>
      </c>
      <c r="J1100">
        <f t="shared" si="183"/>
        <v>4.3556075581220474E-4</v>
      </c>
      <c r="K1100">
        <f t="shared" si="184"/>
        <v>7.5770391430441692E-6</v>
      </c>
      <c r="L1100">
        <f t="shared" si="185"/>
        <v>4.4878838602847498E-2</v>
      </c>
    </row>
    <row r="1101" spans="2:12" x14ac:dyDescent="0.25">
      <c r="B1101">
        <f t="shared" si="186"/>
        <v>0.42520000000000807</v>
      </c>
      <c r="C1101">
        <f t="shared" si="178"/>
        <v>1.7918709316709657E-13</v>
      </c>
      <c r="D1101">
        <f t="shared" si="179"/>
        <v>78135175.122956783</v>
      </c>
      <c r="E1101">
        <f t="shared" si="180"/>
        <v>2.9268985811114346E-15</v>
      </c>
      <c r="F1101">
        <f t="shared" si="181"/>
        <v>7.0999973164598241E-17</v>
      </c>
      <c r="G1101">
        <f t="shared" si="176"/>
        <v>1.1199193322943535</v>
      </c>
      <c r="H1101">
        <f t="shared" si="177"/>
        <v>1.8293116131946462E-2</v>
      </c>
      <c r="I1101">
        <f t="shared" si="182"/>
        <v>1.0357987355031939</v>
      </c>
      <c r="J1101">
        <f t="shared" si="183"/>
        <v>4.4374983227873894E-4</v>
      </c>
      <c r="K1101">
        <f t="shared" si="184"/>
        <v>7.4043586039412379E-6</v>
      </c>
      <c r="L1101">
        <f t="shared" si="185"/>
        <v>4.4886242961451439E-2</v>
      </c>
    </row>
    <row r="1102" spans="2:12" x14ac:dyDescent="0.25">
      <c r="B1102">
        <f t="shared" si="186"/>
        <v>0.42560000000000808</v>
      </c>
      <c r="C1102">
        <f t="shared" si="178"/>
        <v>1.8278015419486726E-13</v>
      </c>
      <c r="D1102">
        <f t="shared" si="179"/>
        <v>77229950.509928256</v>
      </c>
      <c r="E1102">
        <f t="shared" si="180"/>
        <v>2.8558986079468364E-15</v>
      </c>
      <c r="F1102">
        <f t="shared" si="181"/>
        <v>7.239344947239485E-17</v>
      </c>
      <c r="G1102">
        <f t="shared" si="176"/>
        <v>1.1423759637179203</v>
      </c>
      <c r="H1102">
        <f t="shared" si="177"/>
        <v>1.7849366299667727E-2</v>
      </c>
      <c r="I1102">
        <f t="shared" si="182"/>
        <v>1.0349303387379434</v>
      </c>
      <c r="J1102">
        <f t="shared" si="183"/>
        <v>4.5245905920246769E-4</v>
      </c>
      <c r="K1102">
        <f t="shared" si="184"/>
        <v>7.2284964863230453E-6</v>
      </c>
      <c r="L1102">
        <f t="shared" si="185"/>
        <v>4.4893471457937761E-2</v>
      </c>
    </row>
    <row r="1103" spans="2:12" x14ac:dyDescent="0.25">
      <c r="B1103">
        <f t="shared" si="186"/>
        <v>0.42600000000000809</v>
      </c>
      <c r="C1103">
        <f t="shared" si="178"/>
        <v>1.8661669656274907E-13</v>
      </c>
      <c r="D1103">
        <f t="shared" si="179"/>
        <v>76293509.981228873</v>
      </c>
      <c r="E1103">
        <f t="shared" si="180"/>
        <v>2.7835051584744414E-15</v>
      </c>
      <c r="F1103">
        <f t="shared" si="181"/>
        <v>7.3879370151525383E-17</v>
      </c>
      <c r="G1103">
        <f t="shared" si="176"/>
        <v>1.1663543535171814</v>
      </c>
      <c r="H1103">
        <f t="shared" si="177"/>
        <v>1.7396907240465258E-2</v>
      </c>
      <c r="I1103">
        <f t="shared" si="182"/>
        <v>1.0340448984406436</v>
      </c>
      <c r="J1103">
        <f t="shared" si="183"/>
        <v>4.6174606344703362E-4</v>
      </c>
      <c r="K1103">
        <f t="shared" si="184"/>
        <v>7.0492547080267993E-6</v>
      </c>
      <c r="L1103">
        <f t="shared" si="185"/>
        <v>4.4900520712645789E-2</v>
      </c>
    </row>
    <row r="1104" spans="2:12" x14ac:dyDescent="0.25">
      <c r="B1104">
        <f t="shared" si="186"/>
        <v>0.42640000000000811</v>
      </c>
      <c r="C1104">
        <f t="shared" si="178"/>
        <v>1.9072556042262364E-13</v>
      </c>
      <c r="D1104">
        <f t="shared" si="179"/>
        <v>75323316.01275003</v>
      </c>
      <c r="E1104">
        <f t="shared" si="180"/>
        <v>2.7096257883229162E-15</v>
      </c>
      <c r="F1104">
        <f t="shared" si="181"/>
        <v>7.5468451397076711E-17</v>
      </c>
      <c r="G1104">
        <f t="shared" si="176"/>
        <v>1.1920347526413975</v>
      </c>
      <c r="H1104">
        <f t="shared" si="177"/>
        <v>1.6935161177018224E-2</v>
      </c>
      <c r="I1104">
        <f t="shared" si="182"/>
        <v>1.0331412839292748</v>
      </c>
      <c r="J1104">
        <f t="shared" si="183"/>
        <v>4.7167782123172926E-4</v>
      </c>
      <c r="K1104">
        <f t="shared" si="184"/>
        <v>6.8664136834968939E-6</v>
      </c>
      <c r="L1104">
        <f t="shared" si="185"/>
        <v>4.4907387126329287E-2</v>
      </c>
    </row>
    <row r="1105" spans="2:12" x14ac:dyDescent="0.25">
      <c r="B1105">
        <f t="shared" si="186"/>
        <v>0.42680000000000812</v>
      </c>
      <c r="C1105">
        <f t="shared" si="178"/>
        <v>1.951406003823979E-13</v>
      </c>
      <c r="D1105">
        <f t="shared" si="179"/>
        <v>74316493.575800464</v>
      </c>
      <c r="E1105">
        <f t="shared" si="180"/>
        <v>2.6341573369258397E-15</v>
      </c>
      <c r="F1105">
        <f t="shared" si="181"/>
        <v>7.7173232161006528E-17</v>
      </c>
      <c r="G1105">
        <f t="shared" si="176"/>
        <v>1.2196287523899867</v>
      </c>
      <c r="H1105">
        <f t="shared" si="177"/>
        <v>1.6463483355786495E-2</v>
      </c>
      <c r="I1105">
        <f t="shared" si="182"/>
        <v>1.0322182334526253</v>
      </c>
      <c r="J1105">
        <f t="shared" si="183"/>
        <v>4.8233270100629064E-4</v>
      </c>
      <c r="K1105">
        <f t="shared" si="184"/>
        <v>6.6797289065611358E-6</v>
      </c>
      <c r="L1105">
        <f t="shared" si="185"/>
        <v>4.491406685523585E-2</v>
      </c>
    </row>
    <row r="1106" spans="2:12" x14ac:dyDescent="0.25">
      <c r="B1106">
        <f t="shared" si="186"/>
        <v>0.42720000000000813</v>
      </c>
      <c r="C1106">
        <f t="shared" si="178"/>
        <v>1.9990186286040018E-13</v>
      </c>
      <c r="D1106">
        <f t="shared" si="179"/>
        <v>73269766.108811319</v>
      </c>
      <c r="E1106">
        <f t="shared" si="180"/>
        <v>2.5569841047648331E-15</v>
      </c>
      <c r="F1106">
        <f t="shared" si="181"/>
        <v>7.9008492648561886E-17</v>
      </c>
      <c r="G1106">
        <f t="shared" si="176"/>
        <v>1.2493866428775009</v>
      </c>
      <c r="H1106">
        <f t="shared" si="177"/>
        <v>1.5981150654780205E-2</v>
      </c>
      <c r="I1106">
        <f t="shared" si="182"/>
        <v>1.0312743318962518</v>
      </c>
      <c r="J1106">
        <f t="shared" si="183"/>
        <v>4.9380307905351169E-4</v>
      </c>
      <c r="K1106">
        <f t="shared" si="184"/>
        <v>6.4889268021135256E-6</v>
      </c>
      <c r="L1106">
        <f t="shared" si="185"/>
        <v>4.4920555782037963E-2</v>
      </c>
    </row>
    <row r="1107" spans="2:12" x14ac:dyDescent="0.25">
      <c r="B1107">
        <f t="shared" si="186"/>
        <v>0.42760000000000814</v>
      </c>
      <c r="C1107">
        <f t="shared" si="178"/>
        <v>2.0505711916935395E-13</v>
      </c>
      <c r="D1107">
        <f t="shared" si="179"/>
        <v>72179375.340834841</v>
      </c>
      <c r="E1107">
        <f t="shared" si="180"/>
        <v>2.4779756121162713E-15</v>
      </c>
      <c r="F1107">
        <f t="shared" si="181"/>
        <v>8.0991796405953149E-17</v>
      </c>
      <c r="G1107">
        <f t="shared" si="176"/>
        <v>1.2816069948084621</v>
      </c>
      <c r="H1107">
        <f t="shared" si="177"/>
        <v>1.5487347575726696E-2</v>
      </c>
      <c r="I1107">
        <f t="shared" si="182"/>
        <v>1.0303079833698339</v>
      </c>
      <c r="J1107">
        <f t="shared" si="183"/>
        <v>5.0619872753720715E-4</v>
      </c>
      <c r="K1107">
        <f t="shared" si="184"/>
        <v>6.2936996461015611E-6</v>
      </c>
      <c r="L1107">
        <f t="shared" si="185"/>
        <v>4.4926849481684066E-2</v>
      </c>
    </row>
    <row r="1108" spans="2:12" x14ac:dyDescent="0.25">
      <c r="B1108">
        <f t="shared" si="186"/>
        <v>0.42800000000000815</v>
      </c>
      <c r="C1108">
        <f t="shared" si="178"/>
        <v>2.1066388845834852E-13</v>
      </c>
      <c r="D1108">
        <f t="shared" si="179"/>
        <v>71040979.775527552</v>
      </c>
      <c r="E1108">
        <f t="shared" si="180"/>
        <v>2.3969838157103182E-15</v>
      </c>
      <c r="F1108">
        <f t="shared" si="181"/>
        <v>8.3144201525542879E-17</v>
      </c>
      <c r="G1108">
        <f t="shared" si="176"/>
        <v>1.3166493028646782</v>
      </c>
      <c r="H1108">
        <f t="shared" si="177"/>
        <v>1.4981148848189487E-2</v>
      </c>
      <c r="I1108">
        <f t="shared" si="182"/>
        <v>1.0293173771642836</v>
      </c>
      <c r="J1108">
        <f t="shared" si="183"/>
        <v>5.1965125953464301E-4</v>
      </c>
      <c r="K1108">
        <f t="shared" si="184"/>
        <v>6.0936992847834116E-6</v>
      </c>
      <c r="L1108">
        <f t="shared" si="185"/>
        <v>4.4932943180968847E-2</v>
      </c>
    </row>
    <row r="1109" spans="2:12" x14ac:dyDescent="0.25">
      <c r="B1109">
        <f t="shared" si="186"/>
        <v>0.42840000000000816</v>
      </c>
      <c r="C1109">
        <f t="shared" si="178"/>
        <v>2.1679214646204687E-13</v>
      </c>
      <c r="D1109">
        <f t="shared" si="179"/>
        <v>69849524.574253619</v>
      </c>
      <c r="E1109">
        <f t="shared" si="180"/>
        <v>2.3138396141847752E-15</v>
      </c>
      <c r="F1109">
        <f t="shared" si="181"/>
        <v>8.5491206984081518E-17</v>
      </c>
      <c r="G1109">
        <f t="shared" si="176"/>
        <v>1.3549509153877928</v>
      </c>
      <c r="H1109">
        <f t="shared" si="177"/>
        <v>1.4461497588654844E-2</v>
      </c>
      <c r="I1109">
        <f t="shared" si="182"/>
        <v>1.0283004450101441</v>
      </c>
      <c r="J1109">
        <f t="shared" si="183"/>
        <v>5.3432004365050944E-4</v>
      </c>
      <c r="K1109">
        <f t="shared" si="184"/>
        <v>5.888529287369035E-6</v>
      </c>
      <c r="L1109">
        <f t="shared" si="185"/>
        <v>4.4938831710256213E-2</v>
      </c>
    </row>
    <row r="1110" spans="2:12" x14ac:dyDescent="0.25">
      <c r="B1110">
        <f t="shared" si="186"/>
        <v>0.42880000000000817</v>
      </c>
      <c r="C1110">
        <f t="shared" si="178"/>
        <v>2.2352801216578614E-13</v>
      </c>
      <c r="D1110">
        <f t="shared" si="179"/>
        <v>68599072.501770124</v>
      </c>
      <c r="E1110">
        <f t="shared" si="180"/>
        <v>2.2283484072006938E-15</v>
      </c>
      <c r="F1110">
        <f t="shared" si="181"/>
        <v>8.8064031725569132E-17</v>
      </c>
      <c r="G1110">
        <f t="shared" si="176"/>
        <v>1.397050076036163</v>
      </c>
      <c r="H1110">
        <f t="shared" si="177"/>
        <v>1.3927177545004336E-2</v>
      </c>
      <c r="I1110">
        <f t="shared" si="182"/>
        <v>1.0272548067613771</v>
      </c>
      <c r="J1110">
        <f t="shared" si="183"/>
        <v>5.5040019828480702E-4</v>
      </c>
      <c r="K1110">
        <f t="shared" si="184"/>
        <v>5.6777350267319988E-6</v>
      </c>
      <c r="L1110">
        <f t="shared" si="185"/>
        <v>4.4944509445282943E-2</v>
      </c>
    </row>
    <row r="1111" spans="2:12" x14ac:dyDescent="0.25">
      <c r="B1111">
        <f t="shared" si="186"/>
        <v>0.42920000000000819</v>
      </c>
      <c r="C1111">
        <f t="shared" si="178"/>
        <v>2.3097885775638928E-13</v>
      </c>
      <c r="D1111">
        <f t="shared" si="179"/>
        <v>67282580.930897221</v>
      </c>
      <c r="E1111">
        <f t="shared" si="180"/>
        <v>2.1402843754751248E-15</v>
      </c>
      <c r="F1111">
        <f t="shared" si="181"/>
        <v>9.0901373984437684E-17</v>
      </c>
      <c r="G1111">
        <f t="shared" si="176"/>
        <v>1.4436178609774328</v>
      </c>
      <c r="H1111">
        <f t="shared" si="177"/>
        <v>1.3376777346719529E-2</v>
      </c>
      <c r="I1111">
        <f t="shared" si="182"/>
        <v>1.0261777004347576</v>
      </c>
      <c r="J1111">
        <f t="shared" si="183"/>
        <v>5.6813358740273546E-4</v>
      </c>
      <c r="K1111">
        <f t="shared" si="184"/>
        <v>5.46079097834493E-6</v>
      </c>
      <c r="L1111">
        <f t="shared" si="185"/>
        <v>4.4949970236261287E-2</v>
      </c>
    </row>
    <row r="1112" spans="2:12" x14ac:dyDescent="0.25">
      <c r="B1112">
        <f t="shared" si="186"/>
        <v>0.4296000000000082</v>
      </c>
      <c r="C1112">
        <f t="shared" si="178"/>
        <v>2.3928053824907472E-13</v>
      </c>
      <c r="D1112">
        <f t="shared" si="179"/>
        <v>65891602.64854762</v>
      </c>
      <c r="E1112">
        <f t="shared" si="180"/>
        <v>2.0493830014906872E-15</v>
      </c>
      <c r="F1112">
        <f t="shared" si="181"/>
        <v>9.405187920109548E-17</v>
      </c>
      <c r="G1112">
        <f t="shared" si="176"/>
        <v>1.4955033640567168</v>
      </c>
      <c r="H1112">
        <f t="shared" si="177"/>
        <v>1.2808643759316793E-2</v>
      </c>
      <c r="I1112">
        <f t="shared" si="182"/>
        <v>1.025065890731085</v>
      </c>
      <c r="J1112">
        <f t="shared" si="183"/>
        <v>5.8782424500684676E-4</v>
      </c>
      <c r="K1112">
        <f t="shared" si="184"/>
        <v>5.2370842212074143E-6</v>
      </c>
      <c r="L1112">
        <f t="shared" si="185"/>
        <v>4.4955207320482492E-2</v>
      </c>
    </row>
    <row r="1113" spans="2:12" x14ac:dyDescent="0.25">
      <c r="B1113">
        <f t="shared" si="186"/>
        <v>0.43000000000000821</v>
      </c>
      <c r="C1113">
        <f t="shared" si="178"/>
        <v>2.4860786113562239E-13</v>
      </c>
      <c r="D1113">
        <f t="shared" si="179"/>
        <v>64415876.624052115</v>
      </c>
      <c r="E1113">
        <f t="shared" si="180"/>
        <v>1.9553311222895918E-15</v>
      </c>
      <c r="F1113">
        <f t="shared" si="181"/>
        <v>9.7577679876942221E-17</v>
      </c>
      <c r="G1113">
        <f t="shared" si="176"/>
        <v>1.5537991320976399</v>
      </c>
      <c r="H1113">
        <f t="shared" si="177"/>
        <v>1.2220819514309948E-2</v>
      </c>
      <c r="I1113">
        <f t="shared" si="182"/>
        <v>1.0239155473714527</v>
      </c>
      <c r="J1113">
        <f t="shared" si="183"/>
        <v>6.0986049923088877E-4</v>
      </c>
      <c r="K1113">
        <f t="shared" si="184"/>
        <v>5.0058926547254918E-6</v>
      </c>
      <c r="L1113">
        <f t="shared" si="185"/>
        <v>4.4960213213137215E-2</v>
      </c>
    </row>
    <row r="1114" spans="2:12" x14ac:dyDescent="0.25">
      <c r="B1114">
        <f t="shared" si="186"/>
        <v>0.43040000000000822</v>
      </c>
      <c r="C1114">
        <f t="shared" si="178"/>
        <v>2.5919015782341886E-13</v>
      </c>
      <c r="D1114">
        <f t="shared" si="179"/>
        <v>62842755.840511441</v>
      </c>
      <c r="E1114">
        <f t="shared" si="180"/>
        <v>1.8577534424126495E-15</v>
      </c>
      <c r="F1114">
        <f t="shared" si="181"/>
        <v>1.0155960379181115E-16</v>
      </c>
      <c r="G1114">
        <f t="shared" si="176"/>
        <v>1.6199384863963677</v>
      </c>
      <c r="H1114">
        <f t="shared" si="177"/>
        <v>1.1610959015079057E-2</v>
      </c>
      <c r="I1114">
        <f t="shared" si="182"/>
        <v>1.0227220801377492</v>
      </c>
      <c r="J1114">
        <f t="shared" si="183"/>
        <v>6.3474752369881973E-4</v>
      </c>
      <c r="K1114">
        <f t="shared" si="184"/>
        <v>4.7663557058779373E-6</v>
      </c>
      <c r="L1114">
        <f t="shared" si="185"/>
        <v>4.4964979568843093E-2</v>
      </c>
    </row>
    <row r="1115" spans="2:12" x14ac:dyDescent="0.25">
      <c r="B1115">
        <f t="shared" si="186"/>
        <v>0.43080000000000823</v>
      </c>
      <c r="C1115">
        <f t="shared" si="178"/>
        <v>2.713351680974202E-13</v>
      </c>
      <c r="D1115">
        <f t="shared" si="179"/>
        <v>61156386.81447421</v>
      </c>
      <c r="E1115">
        <f t="shared" si="180"/>
        <v>1.7561938386208384E-15</v>
      </c>
      <c r="F1115">
        <f t="shared" si="181"/>
        <v>1.0610506518417086E-16</v>
      </c>
      <c r="G1115">
        <f t="shared" si="176"/>
        <v>1.6958448006088762</v>
      </c>
      <c r="H1115">
        <f t="shared" si="177"/>
        <v>1.0976211491380238E-2</v>
      </c>
      <c r="I1115">
        <f t="shared" si="182"/>
        <v>1.0214799102117342</v>
      </c>
      <c r="J1115">
        <f t="shared" si="183"/>
        <v>6.6315665740106786E-4</v>
      </c>
      <c r="K1115">
        <f t="shared" si="184"/>
        <v>4.5174341012919884E-6</v>
      </c>
      <c r="L1115">
        <f t="shared" si="185"/>
        <v>4.4969497002944385E-2</v>
      </c>
    </row>
    <row r="1116" spans="2:12" x14ac:dyDescent="0.25">
      <c r="B1116">
        <f t="shared" si="186"/>
        <v>0.43120000000000824</v>
      </c>
      <c r="C1116">
        <f t="shared" si="178"/>
        <v>2.8546702128966565E-13</v>
      </c>
      <c r="D1116">
        <f t="shared" si="179"/>
        <v>59336497.837130181</v>
      </c>
      <c r="E1116">
        <f t="shared" si="180"/>
        <v>1.6500887734366676E-15</v>
      </c>
      <c r="F1116">
        <f t="shared" si="181"/>
        <v>1.1136043787742036E-16</v>
      </c>
      <c r="G1116">
        <f t="shared" si="176"/>
        <v>1.7841688830604101</v>
      </c>
      <c r="H1116">
        <f t="shared" si="177"/>
        <v>1.0313054833979171E-2</v>
      </c>
      <c r="I1116">
        <f t="shared" si="182"/>
        <v>1.0201821449975277</v>
      </c>
      <c r="J1116">
        <f t="shared" si="183"/>
        <v>6.9600273673387717E-4</v>
      </c>
      <c r="K1116">
        <f t="shared" si="184"/>
        <v>4.2578532650720034E-6</v>
      </c>
      <c r="L1116">
        <f t="shared" si="185"/>
        <v>4.4973754856209455E-2</v>
      </c>
    </row>
    <row r="1117" spans="2:12" x14ac:dyDescent="0.25">
      <c r="B1117">
        <f t="shared" si="186"/>
        <v>0.43160000000000825</v>
      </c>
      <c r="C1117">
        <f t="shared" si="178"/>
        <v>3.0218927520032668E-13</v>
      </c>
      <c r="D1117">
        <f t="shared" si="179"/>
        <v>57356545.947119877</v>
      </c>
      <c r="E1117">
        <f t="shared" si="180"/>
        <v>1.5387283355592471E-15</v>
      </c>
      <c r="F1117">
        <f t="shared" si="181"/>
        <v>1.1753125929800185E-16</v>
      </c>
      <c r="G1117">
        <f t="shared" si="176"/>
        <v>1.8886829700020418</v>
      </c>
      <c r="H1117">
        <f t="shared" si="177"/>
        <v>9.6170520972452943E-3</v>
      </c>
      <c r="I1117">
        <f t="shared" si="182"/>
        <v>1.0188201016090683</v>
      </c>
      <c r="J1117">
        <f t="shared" si="183"/>
        <v>7.3457037061251142E-4</v>
      </c>
      <c r="K1117">
        <f t="shared" si="184"/>
        <v>3.9860213862450076E-6</v>
      </c>
      <c r="L1117">
        <f t="shared" si="185"/>
        <v>4.49777408775957E-2</v>
      </c>
    </row>
    <row r="1118" spans="2:12" x14ac:dyDescent="0.25">
      <c r="B1118">
        <f t="shared" si="186"/>
        <v>0.43200000000000827</v>
      </c>
      <c r="C1118">
        <f t="shared" si="178"/>
        <v>3.2239509010925053E-13</v>
      </c>
      <c r="D1118">
        <f t="shared" si="179"/>
        <v>55180762.429697596</v>
      </c>
      <c r="E1118">
        <f t="shared" si="180"/>
        <v>1.4211970762612452E-15</v>
      </c>
      <c r="F1118">
        <f t="shared" si="181"/>
        <v>1.2491687306191902E-16</v>
      </c>
      <c r="G1118">
        <f t="shared" si="176"/>
        <v>2.0149693131828155</v>
      </c>
      <c r="H1118">
        <f t="shared" si="177"/>
        <v>8.8824817266327828E-3</v>
      </c>
      <c r="I1118">
        <f t="shared" si="182"/>
        <v>1.0173825832433419</v>
      </c>
      <c r="J1118">
        <f t="shared" si="183"/>
        <v>7.8073045663699372E-4</v>
      </c>
      <c r="K1118">
        <f t="shared" si="184"/>
        <v>3.6999067647757211E-6</v>
      </c>
      <c r="L1118">
        <f t="shared" si="185"/>
        <v>4.4981440784360477E-2</v>
      </c>
    </row>
    <row r="1119" spans="2:12" x14ac:dyDescent="0.25">
      <c r="B1119">
        <f t="shared" si="186"/>
        <v>0.43240000000000828</v>
      </c>
      <c r="C1119">
        <f t="shared" si="178"/>
        <v>3.4747243385457781E-13</v>
      </c>
      <c r="D1119">
        <f t="shared" si="179"/>
        <v>52759195.158908203</v>
      </c>
      <c r="E1119">
        <f t="shared" si="180"/>
        <v>1.2962802031993262E-15</v>
      </c>
      <c r="F1119">
        <f t="shared" si="181"/>
        <v>1.3397350479276949E-16</v>
      </c>
      <c r="G1119">
        <f t="shared" si="176"/>
        <v>2.1717027115911112</v>
      </c>
      <c r="H1119">
        <f t="shared" si="177"/>
        <v>8.1017512699957887E-3</v>
      </c>
      <c r="I1119">
        <f t="shared" si="182"/>
        <v>1.0158547318420366</v>
      </c>
      <c r="J1119">
        <f t="shared" si="183"/>
        <v>8.3733440495480929E-4</v>
      </c>
      <c r="K1119">
        <f t="shared" si="184"/>
        <v>3.396846599325812E-6</v>
      </c>
      <c r="L1119">
        <f t="shared" si="185"/>
        <v>4.4984837630959805E-2</v>
      </c>
    </row>
    <row r="1120" spans="2:12" x14ac:dyDescent="0.25">
      <c r="B1120">
        <f t="shared" si="186"/>
        <v>0.43280000000000829</v>
      </c>
      <c r="C1120">
        <f t="shared" si="178"/>
        <v>3.7971834153442801E-13</v>
      </c>
      <c r="D1120">
        <f t="shared" si="179"/>
        <v>50018839.075593732</v>
      </c>
      <c r="E1120">
        <f t="shared" si="180"/>
        <v>1.1623066984065567E-15</v>
      </c>
      <c r="F1120">
        <f t="shared" si="181"/>
        <v>1.4543815507780534E-16</v>
      </c>
      <c r="G1120">
        <f t="shared" si="176"/>
        <v>2.373239634590175</v>
      </c>
      <c r="H1120">
        <f t="shared" si="177"/>
        <v>7.2644168650409791E-3</v>
      </c>
      <c r="I1120">
        <f t="shared" si="182"/>
        <v>1.0142161092763409</v>
      </c>
      <c r="J1120">
        <f t="shared" si="183"/>
        <v>9.089884692362833E-4</v>
      </c>
      <c r="K1120">
        <f t="shared" si="184"/>
        <v>3.0732336270074414E-6</v>
      </c>
      <c r="L1120">
        <f t="shared" si="185"/>
        <v>4.4987910864586811E-2</v>
      </c>
    </row>
    <row r="1121" spans="2:12" x14ac:dyDescent="0.25">
      <c r="B1121">
        <f t="shared" si="186"/>
        <v>0.4332000000000083</v>
      </c>
      <c r="C1121">
        <f t="shared" si="178"/>
        <v>4.2326832570369035E-13</v>
      </c>
      <c r="D1121">
        <f t="shared" si="179"/>
        <v>46846394.301899754</v>
      </c>
      <c r="E1121">
        <f t="shared" si="180"/>
        <v>1.0168685433287514E-15</v>
      </c>
      <c r="F1121">
        <f t="shared" si="181"/>
        <v>1.6059733344762826E-16</v>
      </c>
      <c r="G1121">
        <f t="shared" si="176"/>
        <v>2.6454270356480643</v>
      </c>
      <c r="H1121">
        <f t="shared" si="177"/>
        <v>6.3554283958046952E-3</v>
      </c>
      <c r="I1121">
        <f t="shared" si="182"/>
        <v>1.012437263203811</v>
      </c>
      <c r="J1121">
        <f t="shared" si="183"/>
        <v>1.0037333340476766E-3</v>
      </c>
      <c r="K1121">
        <f t="shared" si="184"/>
        <v>2.7239690521692127E-6</v>
      </c>
      <c r="L1121">
        <f t="shared" si="185"/>
        <v>4.4990634833638979E-2</v>
      </c>
    </row>
    <row r="1122" spans="2:12" x14ac:dyDescent="0.25">
      <c r="B1122">
        <f t="shared" si="186"/>
        <v>0.43360000000000831</v>
      </c>
      <c r="C1122">
        <f t="shared" si="178"/>
        <v>4.8650793715139632E-13</v>
      </c>
      <c r="D1122">
        <f t="shared" si="179"/>
        <v>43050756.481885895</v>
      </c>
      <c r="E1122">
        <f t="shared" si="180"/>
        <v>8.5627120988112319E-16</v>
      </c>
      <c r="F1122">
        <f t="shared" si="181"/>
        <v>1.8195525257102255E-16</v>
      </c>
      <c r="G1122">
        <f t="shared" si="176"/>
        <v>3.0406746071962267</v>
      </c>
      <c r="H1122">
        <f t="shared" si="177"/>
        <v>5.3516950617570188E-3</v>
      </c>
      <c r="I1122">
        <f t="shared" si="182"/>
        <v>1.0104730060547209</v>
      </c>
      <c r="J1122">
        <f t="shared" si="183"/>
        <v>1.1372203285688906E-3</v>
      </c>
      <c r="K1122">
        <f t="shared" si="184"/>
        <v>2.3414246915124101E-6</v>
      </c>
      <c r="L1122">
        <f t="shared" si="185"/>
        <v>4.4992976258330493E-2</v>
      </c>
    </row>
    <row r="1123" spans="2:12" x14ac:dyDescent="0.25">
      <c r="B1123">
        <f t="shared" si="186"/>
        <v>0.43400000000000832</v>
      </c>
      <c r="C1123">
        <f t="shared" si="178"/>
        <v>5.8983945775307313E-13</v>
      </c>
      <c r="D1123">
        <f t="shared" si="179"/>
        <v>38266953.135736592</v>
      </c>
      <c r="E1123">
        <f t="shared" si="180"/>
        <v>6.7431595731010069E-16</v>
      </c>
      <c r="F1123">
        <f t="shared" si="181"/>
        <v>2.1526947898090005E-16</v>
      </c>
      <c r="G1123">
        <f t="shared" si="176"/>
        <v>3.6864966109567066</v>
      </c>
      <c r="H1123">
        <f t="shared" si="177"/>
        <v>4.2144747331881293E-3</v>
      </c>
      <c r="I1123">
        <f t="shared" si="182"/>
        <v>1.0082475213719775</v>
      </c>
      <c r="J1123">
        <f t="shared" si="183"/>
        <v>1.3454342436306252E-3</v>
      </c>
      <c r="K1123">
        <f t="shared" si="184"/>
        <v>1.9132339589890841E-6</v>
      </c>
      <c r="L1123">
        <f t="shared" si="185"/>
        <v>4.4994889492289483E-2</v>
      </c>
    </row>
    <row r="1124" spans="2:12" x14ac:dyDescent="0.25">
      <c r="B1124">
        <f t="shared" si="186"/>
        <v>0.43440000000000834</v>
      </c>
      <c r="C1124">
        <f t="shared" si="178"/>
        <v>8.0181426282206551E-13</v>
      </c>
      <c r="D1124">
        <f t="shared" si="179"/>
        <v>31635246.247187201</v>
      </c>
      <c r="E1124">
        <f t="shared" si="180"/>
        <v>4.5904647832920067E-16</v>
      </c>
      <c r="F1124">
        <f t="shared" si="181"/>
        <v>2.7833074411503571E-16</v>
      </c>
      <c r="G1124">
        <f t="shared" si="176"/>
        <v>5.011339142637909</v>
      </c>
      <c r="H1124">
        <f t="shared" si="177"/>
        <v>2.8690404895575037E-3</v>
      </c>
      <c r="I1124">
        <f t="shared" si="182"/>
        <v>1.005614572219014</v>
      </c>
      <c r="J1124">
        <f t="shared" si="183"/>
        <v>1.7395671507189729E-3</v>
      </c>
      <c r="K1124">
        <f t="shared" si="184"/>
        <v>1.4167030445491672E-6</v>
      </c>
      <c r="L1124">
        <f t="shared" si="185"/>
        <v>4.4996306195334033E-2</v>
      </c>
    </row>
    <row r="1125" spans="2:12" x14ac:dyDescent="0.25">
      <c r="B1125">
        <f t="shared" si="186"/>
        <v>0.43480000000000835</v>
      </c>
      <c r="C1125">
        <f t="shared" si="178"/>
        <v>1.6494524021060761E-12</v>
      </c>
      <c r="D1125">
        <f t="shared" si="179"/>
        <v>19899614.735272165</v>
      </c>
      <c r="E1125">
        <f t="shared" si="180"/>
        <v>1.8071573421416495E-16</v>
      </c>
      <c r="F1125">
        <f t="shared" si="181"/>
        <v>4.9025333298564242E-16</v>
      </c>
      <c r="G1125">
        <f t="shared" si="176"/>
        <v>10.309077513162974</v>
      </c>
      <c r="H1125">
        <f t="shared" si="177"/>
        <v>1.129473338838531E-3</v>
      </c>
      <c r="I1125">
        <f t="shared" si="182"/>
        <v>1.0022103242019209</v>
      </c>
      <c r="J1125">
        <f t="shared" si="183"/>
        <v>3.0640833311602646E-3</v>
      </c>
      <c r="K1125">
        <f t="shared" si="184"/>
        <v>7.9970276567922981E-7</v>
      </c>
      <c r="L1125">
        <f t="shared" si="185"/>
        <v>4.4997105898099715E-2</v>
      </c>
    </row>
    <row r="1126" spans="2:12" x14ac:dyDescent="0.25">
      <c r="B1126">
        <f t="shared" si="186"/>
        <v>0.43520000000000836</v>
      </c>
      <c r="C1126" t="e">
        <f t="shared" si="178"/>
        <v>#NUM!</v>
      </c>
      <c r="D1126" t="e">
        <f t="shared" si="179"/>
        <v>#NUM!</v>
      </c>
      <c r="E1126">
        <f t="shared" si="180"/>
        <v>-3.0953759877147746E-16</v>
      </c>
      <c r="F1126" t="e">
        <f t="shared" si="181"/>
        <v>#NUM!</v>
      </c>
      <c r="G1126" t="e">
        <f t="shared" si="176"/>
        <v>#NUM!</v>
      </c>
      <c r="H1126">
        <f t="shared" si="177"/>
        <v>-1.9346099923217338E-3</v>
      </c>
      <c r="I1126">
        <f t="shared" si="182"/>
        <v>0.99621406266065216</v>
      </c>
      <c r="J1126" t="e">
        <f t="shared" si="183"/>
        <v>#NUM!</v>
      </c>
      <c r="K1126">
        <f t="shared" si="184"/>
        <v>-1.6102733069664517E-7</v>
      </c>
      <c r="L1126">
        <f t="shared" si="185"/>
        <v>4.4996944870769016E-2</v>
      </c>
    </row>
    <row r="1127" spans="2:12" x14ac:dyDescent="0.25">
      <c r="B1127">
        <f t="shared" si="186"/>
        <v>0.43560000000000837</v>
      </c>
      <c r="C1127" t="e">
        <f t="shared" si="178"/>
        <v>#NUM!</v>
      </c>
      <c r="D1127" t="e">
        <f t="shared" si="179"/>
        <v>#NUM!</v>
      </c>
      <c r="E1127" t="e">
        <f t="shared" si="180"/>
        <v>#NUM!</v>
      </c>
      <c r="F1127" t="e">
        <f t="shared" si="181"/>
        <v>#NUM!</v>
      </c>
      <c r="G1127" t="e">
        <f t="shared" ref="G1127:G1190" si="187">C1127/$C$19/$F$36</f>
        <v>#NUM!</v>
      </c>
      <c r="H1127" t="e">
        <f t="shared" ref="H1127:H1190" si="188">E1127/$C$19/$F$36</f>
        <v>#NUM!</v>
      </c>
      <c r="I1127" t="e">
        <f t="shared" si="182"/>
        <v>#NUM!</v>
      </c>
      <c r="J1127" t="e">
        <f t="shared" si="183"/>
        <v>#NUM!</v>
      </c>
      <c r="K1127" t="e">
        <f t="shared" si="184"/>
        <v>#NUM!</v>
      </c>
      <c r="L1127" t="e">
        <f t="shared" si="185"/>
        <v>#NUM!</v>
      </c>
    </row>
    <row r="1128" spans="2:12" x14ac:dyDescent="0.25">
      <c r="B1128">
        <f t="shared" si="186"/>
        <v>0.43600000000000838</v>
      </c>
      <c r="C1128" t="e">
        <f t="shared" ref="C1128:C1191" si="189">((4*PI()*$C$6^2)/($C$16*D1128^2))*(($C$11*$C$10*$C$12)/($C$13*$C$14))*($C$8^2/(4*PI()*$C$7))^2*((LN((2*$C$16*D1128^2)/($C$9*(1-(D1128/$C$4)^2))))-(D1128/$C$4)^2)/$F$34</f>
        <v>#NUM!</v>
      </c>
      <c r="D1128" t="e">
        <f t="shared" ref="D1128:D1191" si="190">$C$4*SQRT(1-(1/I1128)^2)</f>
        <v>#NUM!</v>
      </c>
      <c r="E1128" t="e">
        <f t="shared" ref="E1128:E1191" si="191">E1127-F1127</f>
        <v>#NUM!</v>
      </c>
      <c r="F1128" t="e">
        <f t="shared" ref="F1128:F1191" si="192">(B1128-B1127)*(C1128+C1127)/2</f>
        <v>#NUM!</v>
      </c>
      <c r="G1128" t="e">
        <f t="shared" si="187"/>
        <v>#NUM!</v>
      </c>
      <c r="H1128" t="e">
        <f t="shared" si="188"/>
        <v>#NUM!</v>
      </c>
      <c r="I1128" t="e">
        <f t="shared" ref="I1128:I1191" si="193">(H1128*$F$36/$F$35)/($C$4^2*$C$29)+1</f>
        <v>#NUM!</v>
      </c>
      <c r="J1128" t="e">
        <f t="shared" ref="J1128:J1191" si="194">(B1128-B1127)*(G1127+G1128)/2</f>
        <v>#NUM!</v>
      </c>
      <c r="K1128" t="e">
        <f t="shared" ref="K1128:K1191" si="195">(B1128-B1127)*(H1128+H1127)/2</f>
        <v>#NUM!</v>
      </c>
      <c r="L1128" t="e">
        <f t="shared" si="185"/>
        <v>#NUM!</v>
      </c>
    </row>
    <row r="1129" spans="2:12" x14ac:dyDescent="0.25">
      <c r="B1129">
        <f t="shared" si="186"/>
        <v>0.43640000000000839</v>
      </c>
      <c r="C1129" t="e">
        <f t="shared" si="189"/>
        <v>#NUM!</v>
      </c>
      <c r="D1129" t="e">
        <f t="shared" si="190"/>
        <v>#NUM!</v>
      </c>
      <c r="E1129" t="e">
        <f t="shared" si="191"/>
        <v>#NUM!</v>
      </c>
      <c r="F1129" t="e">
        <f t="shared" si="192"/>
        <v>#NUM!</v>
      </c>
      <c r="G1129" t="e">
        <f t="shared" si="187"/>
        <v>#NUM!</v>
      </c>
      <c r="H1129" t="e">
        <f t="shared" si="188"/>
        <v>#NUM!</v>
      </c>
      <c r="I1129" t="e">
        <f t="shared" si="193"/>
        <v>#NUM!</v>
      </c>
      <c r="J1129" t="e">
        <f t="shared" si="194"/>
        <v>#NUM!</v>
      </c>
      <c r="K1129" t="e">
        <f t="shared" si="195"/>
        <v>#NUM!</v>
      </c>
      <c r="L1129" t="e">
        <f t="shared" ref="L1129:L1192" si="196">SUM(K1129+L1128)</f>
        <v>#NUM!</v>
      </c>
    </row>
    <row r="1130" spans="2:12" x14ac:dyDescent="0.25">
      <c r="B1130">
        <f t="shared" ref="B1130:B1193" si="197">B1129+$B$39</f>
        <v>0.4368000000000084</v>
      </c>
      <c r="C1130" t="e">
        <f t="shared" si="189"/>
        <v>#NUM!</v>
      </c>
      <c r="D1130" t="e">
        <f t="shared" si="190"/>
        <v>#NUM!</v>
      </c>
      <c r="E1130" t="e">
        <f t="shared" si="191"/>
        <v>#NUM!</v>
      </c>
      <c r="F1130" t="e">
        <f t="shared" si="192"/>
        <v>#NUM!</v>
      </c>
      <c r="G1130" t="e">
        <f t="shared" si="187"/>
        <v>#NUM!</v>
      </c>
      <c r="H1130" t="e">
        <f t="shared" si="188"/>
        <v>#NUM!</v>
      </c>
      <c r="I1130" t="e">
        <f t="shared" si="193"/>
        <v>#NUM!</v>
      </c>
      <c r="J1130" t="e">
        <f t="shared" si="194"/>
        <v>#NUM!</v>
      </c>
      <c r="K1130" t="e">
        <f t="shared" si="195"/>
        <v>#NUM!</v>
      </c>
      <c r="L1130" t="e">
        <f t="shared" si="196"/>
        <v>#NUM!</v>
      </c>
    </row>
    <row r="1131" spans="2:12" x14ac:dyDescent="0.25">
      <c r="B1131">
        <f t="shared" si="197"/>
        <v>0.43720000000000842</v>
      </c>
      <c r="C1131" t="e">
        <f t="shared" si="189"/>
        <v>#NUM!</v>
      </c>
      <c r="D1131" t="e">
        <f t="shared" si="190"/>
        <v>#NUM!</v>
      </c>
      <c r="E1131" t="e">
        <f t="shared" si="191"/>
        <v>#NUM!</v>
      </c>
      <c r="F1131" t="e">
        <f t="shared" si="192"/>
        <v>#NUM!</v>
      </c>
      <c r="G1131" t="e">
        <f t="shared" si="187"/>
        <v>#NUM!</v>
      </c>
      <c r="H1131" t="e">
        <f t="shared" si="188"/>
        <v>#NUM!</v>
      </c>
      <c r="I1131" t="e">
        <f t="shared" si="193"/>
        <v>#NUM!</v>
      </c>
      <c r="J1131" t="e">
        <f t="shared" si="194"/>
        <v>#NUM!</v>
      </c>
      <c r="K1131" t="e">
        <f t="shared" si="195"/>
        <v>#NUM!</v>
      </c>
      <c r="L1131" t="e">
        <f t="shared" si="196"/>
        <v>#NUM!</v>
      </c>
    </row>
    <row r="1132" spans="2:12" x14ac:dyDescent="0.25">
      <c r="B1132">
        <f t="shared" si="197"/>
        <v>0.43760000000000843</v>
      </c>
      <c r="C1132" t="e">
        <f t="shared" si="189"/>
        <v>#NUM!</v>
      </c>
      <c r="D1132" t="e">
        <f t="shared" si="190"/>
        <v>#NUM!</v>
      </c>
      <c r="E1132" t="e">
        <f t="shared" si="191"/>
        <v>#NUM!</v>
      </c>
      <c r="F1132" t="e">
        <f t="shared" si="192"/>
        <v>#NUM!</v>
      </c>
      <c r="G1132" t="e">
        <f t="shared" si="187"/>
        <v>#NUM!</v>
      </c>
      <c r="H1132" t="e">
        <f t="shared" si="188"/>
        <v>#NUM!</v>
      </c>
      <c r="I1132" t="e">
        <f t="shared" si="193"/>
        <v>#NUM!</v>
      </c>
      <c r="J1132" t="e">
        <f t="shared" si="194"/>
        <v>#NUM!</v>
      </c>
      <c r="K1132" t="e">
        <f t="shared" si="195"/>
        <v>#NUM!</v>
      </c>
      <c r="L1132" t="e">
        <f t="shared" si="196"/>
        <v>#NUM!</v>
      </c>
    </row>
    <row r="1133" spans="2:12" x14ac:dyDescent="0.25">
      <c r="B1133">
        <f t="shared" si="197"/>
        <v>0.43800000000000844</v>
      </c>
      <c r="C1133" t="e">
        <f t="shared" si="189"/>
        <v>#NUM!</v>
      </c>
      <c r="D1133" t="e">
        <f t="shared" si="190"/>
        <v>#NUM!</v>
      </c>
      <c r="E1133" t="e">
        <f t="shared" si="191"/>
        <v>#NUM!</v>
      </c>
      <c r="F1133" t="e">
        <f t="shared" si="192"/>
        <v>#NUM!</v>
      </c>
      <c r="G1133" t="e">
        <f t="shared" si="187"/>
        <v>#NUM!</v>
      </c>
      <c r="H1133" t="e">
        <f t="shared" si="188"/>
        <v>#NUM!</v>
      </c>
      <c r="I1133" t="e">
        <f t="shared" si="193"/>
        <v>#NUM!</v>
      </c>
      <c r="J1133" t="e">
        <f t="shared" si="194"/>
        <v>#NUM!</v>
      </c>
      <c r="K1133" t="e">
        <f t="shared" si="195"/>
        <v>#NUM!</v>
      </c>
      <c r="L1133" t="e">
        <f t="shared" si="196"/>
        <v>#NUM!</v>
      </c>
    </row>
    <row r="1134" spans="2:12" x14ac:dyDescent="0.25">
      <c r="B1134">
        <f t="shared" si="197"/>
        <v>0.43840000000000845</v>
      </c>
      <c r="C1134" t="e">
        <f t="shared" si="189"/>
        <v>#NUM!</v>
      </c>
      <c r="D1134" t="e">
        <f t="shared" si="190"/>
        <v>#NUM!</v>
      </c>
      <c r="E1134" t="e">
        <f t="shared" si="191"/>
        <v>#NUM!</v>
      </c>
      <c r="F1134" t="e">
        <f t="shared" si="192"/>
        <v>#NUM!</v>
      </c>
      <c r="G1134" t="e">
        <f t="shared" si="187"/>
        <v>#NUM!</v>
      </c>
      <c r="H1134" t="e">
        <f t="shared" si="188"/>
        <v>#NUM!</v>
      </c>
      <c r="I1134" t="e">
        <f t="shared" si="193"/>
        <v>#NUM!</v>
      </c>
      <c r="J1134" t="e">
        <f t="shared" si="194"/>
        <v>#NUM!</v>
      </c>
      <c r="K1134" t="e">
        <f t="shared" si="195"/>
        <v>#NUM!</v>
      </c>
      <c r="L1134" t="e">
        <f t="shared" si="196"/>
        <v>#NUM!</v>
      </c>
    </row>
    <row r="1135" spans="2:12" x14ac:dyDescent="0.25">
      <c r="B1135">
        <f t="shared" si="197"/>
        <v>0.43880000000000846</v>
      </c>
      <c r="C1135" t="e">
        <f t="shared" si="189"/>
        <v>#NUM!</v>
      </c>
      <c r="D1135" t="e">
        <f t="shared" si="190"/>
        <v>#NUM!</v>
      </c>
      <c r="E1135" t="e">
        <f t="shared" si="191"/>
        <v>#NUM!</v>
      </c>
      <c r="F1135" t="e">
        <f t="shared" si="192"/>
        <v>#NUM!</v>
      </c>
      <c r="G1135" t="e">
        <f t="shared" si="187"/>
        <v>#NUM!</v>
      </c>
      <c r="H1135" t="e">
        <f t="shared" si="188"/>
        <v>#NUM!</v>
      </c>
      <c r="I1135" t="e">
        <f t="shared" si="193"/>
        <v>#NUM!</v>
      </c>
      <c r="J1135" t="e">
        <f t="shared" si="194"/>
        <v>#NUM!</v>
      </c>
      <c r="K1135" t="e">
        <f t="shared" si="195"/>
        <v>#NUM!</v>
      </c>
      <c r="L1135" t="e">
        <f t="shared" si="196"/>
        <v>#NUM!</v>
      </c>
    </row>
    <row r="1136" spans="2:12" x14ac:dyDescent="0.25">
      <c r="B1136">
        <f t="shared" si="197"/>
        <v>0.43920000000000847</v>
      </c>
      <c r="C1136" t="e">
        <f t="shared" si="189"/>
        <v>#NUM!</v>
      </c>
      <c r="D1136" t="e">
        <f t="shared" si="190"/>
        <v>#NUM!</v>
      </c>
      <c r="E1136" t="e">
        <f t="shared" si="191"/>
        <v>#NUM!</v>
      </c>
      <c r="F1136" t="e">
        <f t="shared" si="192"/>
        <v>#NUM!</v>
      </c>
      <c r="G1136" t="e">
        <f t="shared" si="187"/>
        <v>#NUM!</v>
      </c>
      <c r="H1136" t="e">
        <f t="shared" si="188"/>
        <v>#NUM!</v>
      </c>
      <c r="I1136" t="e">
        <f t="shared" si="193"/>
        <v>#NUM!</v>
      </c>
      <c r="J1136" t="e">
        <f t="shared" si="194"/>
        <v>#NUM!</v>
      </c>
      <c r="K1136" t="e">
        <f t="shared" si="195"/>
        <v>#NUM!</v>
      </c>
      <c r="L1136" t="e">
        <f t="shared" si="196"/>
        <v>#NUM!</v>
      </c>
    </row>
    <row r="1137" spans="2:12" x14ac:dyDescent="0.25">
      <c r="B1137">
        <f t="shared" si="197"/>
        <v>0.43960000000000848</v>
      </c>
      <c r="C1137" t="e">
        <f t="shared" si="189"/>
        <v>#NUM!</v>
      </c>
      <c r="D1137" t="e">
        <f t="shared" si="190"/>
        <v>#NUM!</v>
      </c>
      <c r="E1137" t="e">
        <f t="shared" si="191"/>
        <v>#NUM!</v>
      </c>
      <c r="F1137" t="e">
        <f t="shared" si="192"/>
        <v>#NUM!</v>
      </c>
      <c r="G1137" t="e">
        <f t="shared" si="187"/>
        <v>#NUM!</v>
      </c>
      <c r="H1137" t="e">
        <f t="shared" si="188"/>
        <v>#NUM!</v>
      </c>
      <c r="I1137" t="e">
        <f t="shared" si="193"/>
        <v>#NUM!</v>
      </c>
      <c r="J1137" t="e">
        <f t="shared" si="194"/>
        <v>#NUM!</v>
      </c>
      <c r="K1137" t="e">
        <f t="shared" si="195"/>
        <v>#NUM!</v>
      </c>
      <c r="L1137" t="e">
        <f t="shared" si="196"/>
        <v>#NUM!</v>
      </c>
    </row>
    <row r="1138" spans="2:12" x14ac:dyDescent="0.25">
      <c r="B1138">
        <f t="shared" si="197"/>
        <v>0.4400000000000085</v>
      </c>
      <c r="C1138" t="e">
        <f t="shared" si="189"/>
        <v>#NUM!</v>
      </c>
      <c r="D1138" t="e">
        <f t="shared" si="190"/>
        <v>#NUM!</v>
      </c>
      <c r="E1138" t="e">
        <f t="shared" si="191"/>
        <v>#NUM!</v>
      </c>
      <c r="F1138" t="e">
        <f t="shared" si="192"/>
        <v>#NUM!</v>
      </c>
      <c r="G1138" t="e">
        <f t="shared" si="187"/>
        <v>#NUM!</v>
      </c>
      <c r="H1138" t="e">
        <f t="shared" si="188"/>
        <v>#NUM!</v>
      </c>
      <c r="I1138" t="e">
        <f t="shared" si="193"/>
        <v>#NUM!</v>
      </c>
      <c r="J1138" t="e">
        <f t="shared" si="194"/>
        <v>#NUM!</v>
      </c>
      <c r="K1138" t="e">
        <f t="shared" si="195"/>
        <v>#NUM!</v>
      </c>
      <c r="L1138" t="e">
        <f t="shared" si="196"/>
        <v>#NUM!</v>
      </c>
    </row>
    <row r="1139" spans="2:12" x14ac:dyDescent="0.25">
      <c r="B1139">
        <f t="shared" si="197"/>
        <v>0.44040000000000851</v>
      </c>
      <c r="C1139" t="e">
        <f t="shared" si="189"/>
        <v>#NUM!</v>
      </c>
      <c r="D1139" t="e">
        <f t="shared" si="190"/>
        <v>#NUM!</v>
      </c>
      <c r="E1139" t="e">
        <f t="shared" si="191"/>
        <v>#NUM!</v>
      </c>
      <c r="F1139" t="e">
        <f t="shared" si="192"/>
        <v>#NUM!</v>
      </c>
      <c r="G1139" t="e">
        <f t="shared" si="187"/>
        <v>#NUM!</v>
      </c>
      <c r="H1139" t="e">
        <f t="shared" si="188"/>
        <v>#NUM!</v>
      </c>
      <c r="I1139" t="e">
        <f t="shared" si="193"/>
        <v>#NUM!</v>
      </c>
      <c r="J1139" t="e">
        <f t="shared" si="194"/>
        <v>#NUM!</v>
      </c>
      <c r="K1139" t="e">
        <f t="shared" si="195"/>
        <v>#NUM!</v>
      </c>
      <c r="L1139" t="e">
        <f t="shared" si="196"/>
        <v>#NUM!</v>
      </c>
    </row>
    <row r="1140" spans="2:12" x14ac:dyDescent="0.25">
      <c r="B1140">
        <f t="shared" si="197"/>
        <v>0.44080000000000852</v>
      </c>
      <c r="C1140" t="e">
        <f t="shared" si="189"/>
        <v>#NUM!</v>
      </c>
      <c r="D1140" t="e">
        <f t="shared" si="190"/>
        <v>#NUM!</v>
      </c>
      <c r="E1140" t="e">
        <f t="shared" si="191"/>
        <v>#NUM!</v>
      </c>
      <c r="F1140" t="e">
        <f t="shared" si="192"/>
        <v>#NUM!</v>
      </c>
      <c r="G1140" t="e">
        <f t="shared" si="187"/>
        <v>#NUM!</v>
      </c>
      <c r="H1140" t="e">
        <f t="shared" si="188"/>
        <v>#NUM!</v>
      </c>
      <c r="I1140" t="e">
        <f t="shared" si="193"/>
        <v>#NUM!</v>
      </c>
      <c r="J1140" t="e">
        <f t="shared" si="194"/>
        <v>#NUM!</v>
      </c>
      <c r="K1140" t="e">
        <f t="shared" si="195"/>
        <v>#NUM!</v>
      </c>
      <c r="L1140" t="e">
        <f t="shared" si="196"/>
        <v>#NUM!</v>
      </c>
    </row>
    <row r="1141" spans="2:12" x14ac:dyDescent="0.25">
      <c r="B1141">
        <f t="shared" si="197"/>
        <v>0.44120000000000853</v>
      </c>
      <c r="C1141" t="e">
        <f t="shared" si="189"/>
        <v>#NUM!</v>
      </c>
      <c r="D1141" t="e">
        <f t="shared" si="190"/>
        <v>#NUM!</v>
      </c>
      <c r="E1141" t="e">
        <f t="shared" si="191"/>
        <v>#NUM!</v>
      </c>
      <c r="F1141" t="e">
        <f t="shared" si="192"/>
        <v>#NUM!</v>
      </c>
      <c r="G1141" t="e">
        <f t="shared" si="187"/>
        <v>#NUM!</v>
      </c>
      <c r="H1141" t="e">
        <f t="shared" si="188"/>
        <v>#NUM!</v>
      </c>
      <c r="I1141" t="e">
        <f t="shared" si="193"/>
        <v>#NUM!</v>
      </c>
      <c r="J1141" t="e">
        <f t="shared" si="194"/>
        <v>#NUM!</v>
      </c>
      <c r="K1141" t="e">
        <f t="shared" si="195"/>
        <v>#NUM!</v>
      </c>
      <c r="L1141" t="e">
        <f t="shared" si="196"/>
        <v>#NUM!</v>
      </c>
    </row>
    <row r="1142" spans="2:12" x14ac:dyDescent="0.25">
      <c r="B1142">
        <f t="shared" si="197"/>
        <v>0.44160000000000854</v>
      </c>
      <c r="C1142" t="e">
        <f t="shared" si="189"/>
        <v>#NUM!</v>
      </c>
      <c r="D1142" t="e">
        <f t="shared" si="190"/>
        <v>#NUM!</v>
      </c>
      <c r="E1142" t="e">
        <f t="shared" si="191"/>
        <v>#NUM!</v>
      </c>
      <c r="F1142" t="e">
        <f t="shared" si="192"/>
        <v>#NUM!</v>
      </c>
      <c r="G1142" t="e">
        <f t="shared" si="187"/>
        <v>#NUM!</v>
      </c>
      <c r="H1142" t="e">
        <f t="shared" si="188"/>
        <v>#NUM!</v>
      </c>
      <c r="I1142" t="e">
        <f t="shared" si="193"/>
        <v>#NUM!</v>
      </c>
      <c r="J1142" t="e">
        <f t="shared" si="194"/>
        <v>#NUM!</v>
      </c>
      <c r="K1142" t="e">
        <f t="shared" si="195"/>
        <v>#NUM!</v>
      </c>
      <c r="L1142" t="e">
        <f t="shared" si="196"/>
        <v>#NUM!</v>
      </c>
    </row>
    <row r="1143" spans="2:12" x14ac:dyDescent="0.25">
      <c r="B1143">
        <f t="shared" si="197"/>
        <v>0.44200000000000855</v>
      </c>
      <c r="C1143" t="e">
        <f t="shared" si="189"/>
        <v>#NUM!</v>
      </c>
      <c r="D1143" t="e">
        <f t="shared" si="190"/>
        <v>#NUM!</v>
      </c>
      <c r="E1143" t="e">
        <f t="shared" si="191"/>
        <v>#NUM!</v>
      </c>
      <c r="F1143" t="e">
        <f t="shared" si="192"/>
        <v>#NUM!</v>
      </c>
      <c r="G1143" t="e">
        <f t="shared" si="187"/>
        <v>#NUM!</v>
      </c>
      <c r="H1143" t="e">
        <f t="shared" si="188"/>
        <v>#NUM!</v>
      </c>
      <c r="I1143" t="e">
        <f t="shared" si="193"/>
        <v>#NUM!</v>
      </c>
      <c r="J1143" t="e">
        <f t="shared" si="194"/>
        <v>#NUM!</v>
      </c>
      <c r="K1143" t="e">
        <f t="shared" si="195"/>
        <v>#NUM!</v>
      </c>
      <c r="L1143" t="e">
        <f t="shared" si="196"/>
        <v>#NUM!</v>
      </c>
    </row>
    <row r="1144" spans="2:12" x14ac:dyDescent="0.25">
      <c r="B1144">
        <f t="shared" si="197"/>
        <v>0.44240000000000856</v>
      </c>
      <c r="C1144" t="e">
        <f t="shared" si="189"/>
        <v>#NUM!</v>
      </c>
      <c r="D1144" t="e">
        <f t="shared" si="190"/>
        <v>#NUM!</v>
      </c>
      <c r="E1144" t="e">
        <f t="shared" si="191"/>
        <v>#NUM!</v>
      </c>
      <c r="F1144" t="e">
        <f t="shared" si="192"/>
        <v>#NUM!</v>
      </c>
      <c r="G1144" t="e">
        <f t="shared" si="187"/>
        <v>#NUM!</v>
      </c>
      <c r="H1144" t="e">
        <f t="shared" si="188"/>
        <v>#NUM!</v>
      </c>
      <c r="I1144" t="e">
        <f t="shared" si="193"/>
        <v>#NUM!</v>
      </c>
      <c r="J1144" t="e">
        <f t="shared" si="194"/>
        <v>#NUM!</v>
      </c>
      <c r="K1144" t="e">
        <f t="shared" si="195"/>
        <v>#NUM!</v>
      </c>
      <c r="L1144" t="e">
        <f t="shared" si="196"/>
        <v>#NUM!</v>
      </c>
    </row>
    <row r="1145" spans="2:12" x14ac:dyDescent="0.25">
      <c r="B1145">
        <f t="shared" si="197"/>
        <v>0.44280000000000858</v>
      </c>
      <c r="C1145" t="e">
        <f t="shared" si="189"/>
        <v>#NUM!</v>
      </c>
      <c r="D1145" t="e">
        <f t="shared" si="190"/>
        <v>#NUM!</v>
      </c>
      <c r="E1145" t="e">
        <f t="shared" si="191"/>
        <v>#NUM!</v>
      </c>
      <c r="F1145" t="e">
        <f t="shared" si="192"/>
        <v>#NUM!</v>
      </c>
      <c r="G1145" t="e">
        <f t="shared" si="187"/>
        <v>#NUM!</v>
      </c>
      <c r="H1145" t="e">
        <f t="shared" si="188"/>
        <v>#NUM!</v>
      </c>
      <c r="I1145" t="e">
        <f t="shared" si="193"/>
        <v>#NUM!</v>
      </c>
      <c r="J1145" t="e">
        <f t="shared" si="194"/>
        <v>#NUM!</v>
      </c>
      <c r="K1145" t="e">
        <f t="shared" si="195"/>
        <v>#NUM!</v>
      </c>
      <c r="L1145" t="e">
        <f t="shared" si="196"/>
        <v>#NUM!</v>
      </c>
    </row>
    <row r="1146" spans="2:12" x14ac:dyDescent="0.25">
      <c r="B1146">
        <f t="shared" si="197"/>
        <v>0.44320000000000859</v>
      </c>
      <c r="C1146" t="e">
        <f t="shared" si="189"/>
        <v>#NUM!</v>
      </c>
      <c r="D1146" t="e">
        <f t="shared" si="190"/>
        <v>#NUM!</v>
      </c>
      <c r="E1146" t="e">
        <f t="shared" si="191"/>
        <v>#NUM!</v>
      </c>
      <c r="F1146" t="e">
        <f t="shared" si="192"/>
        <v>#NUM!</v>
      </c>
      <c r="G1146" t="e">
        <f t="shared" si="187"/>
        <v>#NUM!</v>
      </c>
      <c r="H1146" t="e">
        <f t="shared" si="188"/>
        <v>#NUM!</v>
      </c>
      <c r="I1146" t="e">
        <f t="shared" si="193"/>
        <v>#NUM!</v>
      </c>
      <c r="J1146" t="e">
        <f t="shared" si="194"/>
        <v>#NUM!</v>
      </c>
      <c r="K1146" t="e">
        <f t="shared" si="195"/>
        <v>#NUM!</v>
      </c>
      <c r="L1146" t="e">
        <f t="shared" si="196"/>
        <v>#NUM!</v>
      </c>
    </row>
    <row r="1147" spans="2:12" x14ac:dyDescent="0.25">
      <c r="B1147">
        <f t="shared" si="197"/>
        <v>0.4436000000000086</v>
      </c>
      <c r="C1147" t="e">
        <f t="shared" si="189"/>
        <v>#NUM!</v>
      </c>
      <c r="D1147" t="e">
        <f t="shared" si="190"/>
        <v>#NUM!</v>
      </c>
      <c r="E1147" t="e">
        <f t="shared" si="191"/>
        <v>#NUM!</v>
      </c>
      <c r="F1147" t="e">
        <f t="shared" si="192"/>
        <v>#NUM!</v>
      </c>
      <c r="G1147" t="e">
        <f t="shared" si="187"/>
        <v>#NUM!</v>
      </c>
      <c r="H1147" t="e">
        <f t="shared" si="188"/>
        <v>#NUM!</v>
      </c>
      <c r="I1147" t="e">
        <f t="shared" si="193"/>
        <v>#NUM!</v>
      </c>
      <c r="J1147" t="e">
        <f t="shared" si="194"/>
        <v>#NUM!</v>
      </c>
      <c r="K1147" t="e">
        <f t="shared" si="195"/>
        <v>#NUM!</v>
      </c>
      <c r="L1147" t="e">
        <f t="shared" si="196"/>
        <v>#NUM!</v>
      </c>
    </row>
    <row r="1148" spans="2:12" x14ac:dyDescent="0.25">
      <c r="B1148">
        <f t="shared" si="197"/>
        <v>0.44400000000000861</v>
      </c>
      <c r="C1148" t="e">
        <f t="shared" si="189"/>
        <v>#NUM!</v>
      </c>
      <c r="D1148" t="e">
        <f t="shared" si="190"/>
        <v>#NUM!</v>
      </c>
      <c r="E1148" t="e">
        <f t="shared" si="191"/>
        <v>#NUM!</v>
      </c>
      <c r="F1148" t="e">
        <f t="shared" si="192"/>
        <v>#NUM!</v>
      </c>
      <c r="G1148" t="e">
        <f t="shared" si="187"/>
        <v>#NUM!</v>
      </c>
      <c r="H1148" t="e">
        <f t="shared" si="188"/>
        <v>#NUM!</v>
      </c>
      <c r="I1148" t="e">
        <f t="shared" si="193"/>
        <v>#NUM!</v>
      </c>
      <c r="J1148" t="e">
        <f t="shared" si="194"/>
        <v>#NUM!</v>
      </c>
      <c r="K1148" t="e">
        <f t="shared" si="195"/>
        <v>#NUM!</v>
      </c>
      <c r="L1148" t="e">
        <f t="shared" si="196"/>
        <v>#NUM!</v>
      </c>
    </row>
    <row r="1149" spans="2:12" x14ac:dyDescent="0.25">
      <c r="B1149">
        <f t="shared" si="197"/>
        <v>0.44440000000000862</v>
      </c>
      <c r="C1149" t="e">
        <f t="shared" si="189"/>
        <v>#NUM!</v>
      </c>
      <c r="D1149" t="e">
        <f t="shared" si="190"/>
        <v>#NUM!</v>
      </c>
      <c r="E1149" t="e">
        <f t="shared" si="191"/>
        <v>#NUM!</v>
      </c>
      <c r="F1149" t="e">
        <f t="shared" si="192"/>
        <v>#NUM!</v>
      </c>
      <c r="G1149" t="e">
        <f t="shared" si="187"/>
        <v>#NUM!</v>
      </c>
      <c r="H1149" t="e">
        <f t="shared" si="188"/>
        <v>#NUM!</v>
      </c>
      <c r="I1149" t="e">
        <f t="shared" si="193"/>
        <v>#NUM!</v>
      </c>
      <c r="J1149" t="e">
        <f t="shared" si="194"/>
        <v>#NUM!</v>
      </c>
      <c r="K1149" t="e">
        <f t="shared" si="195"/>
        <v>#NUM!</v>
      </c>
      <c r="L1149" t="e">
        <f t="shared" si="196"/>
        <v>#NUM!</v>
      </c>
    </row>
    <row r="1150" spans="2:12" x14ac:dyDescent="0.25">
      <c r="B1150">
        <f t="shared" si="197"/>
        <v>0.44480000000000863</v>
      </c>
      <c r="C1150" t="e">
        <f t="shared" si="189"/>
        <v>#NUM!</v>
      </c>
      <c r="D1150" t="e">
        <f t="shared" si="190"/>
        <v>#NUM!</v>
      </c>
      <c r="E1150" t="e">
        <f t="shared" si="191"/>
        <v>#NUM!</v>
      </c>
      <c r="F1150" t="e">
        <f t="shared" si="192"/>
        <v>#NUM!</v>
      </c>
      <c r="G1150" t="e">
        <f t="shared" si="187"/>
        <v>#NUM!</v>
      </c>
      <c r="H1150" t="e">
        <f t="shared" si="188"/>
        <v>#NUM!</v>
      </c>
      <c r="I1150" t="e">
        <f t="shared" si="193"/>
        <v>#NUM!</v>
      </c>
      <c r="J1150" t="e">
        <f t="shared" si="194"/>
        <v>#NUM!</v>
      </c>
      <c r="K1150" t="e">
        <f t="shared" si="195"/>
        <v>#NUM!</v>
      </c>
      <c r="L1150" t="e">
        <f t="shared" si="196"/>
        <v>#NUM!</v>
      </c>
    </row>
    <row r="1151" spans="2:12" x14ac:dyDescent="0.25">
      <c r="B1151">
        <f t="shared" si="197"/>
        <v>0.44520000000000864</v>
      </c>
      <c r="C1151" t="e">
        <f t="shared" si="189"/>
        <v>#NUM!</v>
      </c>
      <c r="D1151" t="e">
        <f t="shared" si="190"/>
        <v>#NUM!</v>
      </c>
      <c r="E1151" t="e">
        <f t="shared" si="191"/>
        <v>#NUM!</v>
      </c>
      <c r="F1151" t="e">
        <f t="shared" si="192"/>
        <v>#NUM!</v>
      </c>
      <c r="G1151" t="e">
        <f t="shared" si="187"/>
        <v>#NUM!</v>
      </c>
      <c r="H1151" t="e">
        <f t="shared" si="188"/>
        <v>#NUM!</v>
      </c>
      <c r="I1151" t="e">
        <f t="shared" si="193"/>
        <v>#NUM!</v>
      </c>
      <c r="J1151" t="e">
        <f t="shared" si="194"/>
        <v>#NUM!</v>
      </c>
      <c r="K1151" t="e">
        <f t="shared" si="195"/>
        <v>#NUM!</v>
      </c>
      <c r="L1151" t="e">
        <f t="shared" si="196"/>
        <v>#NUM!</v>
      </c>
    </row>
    <row r="1152" spans="2:12" x14ac:dyDescent="0.25">
      <c r="B1152">
        <f t="shared" si="197"/>
        <v>0.44560000000000866</v>
      </c>
      <c r="C1152" t="e">
        <f t="shared" si="189"/>
        <v>#NUM!</v>
      </c>
      <c r="D1152" t="e">
        <f t="shared" si="190"/>
        <v>#NUM!</v>
      </c>
      <c r="E1152" t="e">
        <f t="shared" si="191"/>
        <v>#NUM!</v>
      </c>
      <c r="F1152" t="e">
        <f t="shared" si="192"/>
        <v>#NUM!</v>
      </c>
      <c r="G1152" t="e">
        <f t="shared" si="187"/>
        <v>#NUM!</v>
      </c>
      <c r="H1152" t="e">
        <f t="shared" si="188"/>
        <v>#NUM!</v>
      </c>
      <c r="I1152" t="e">
        <f t="shared" si="193"/>
        <v>#NUM!</v>
      </c>
      <c r="J1152" t="e">
        <f t="shared" si="194"/>
        <v>#NUM!</v>
      </c>
      <c r="K1152" t="e">
        <f t="shared" si="195"/>
        <v>#NUM!</v>
      </c>
      <c r="L1152" t="e">
        <f t="shared" si="196"/>
        <v>#NUM!</v>
      </c>
    </row>
    <row r="1153" spans="2:12" x14ac:dyDescent="0.25">
      <c r="B1153">
        <f t="shared" si="197"/>
        <v>0.44600000000000867</v>
      </c>
      <c r="C1153" t="e">
        <f t="shared" si="189"/>
        <v>#NUM!</v>
      </c>
      <c r="D1153" t="e">
        <f t="shared" si="190"/>
        <v>#NUM!</v>
      </c>
      <c r="E1153" t="e">
        <f t="shared" si="191"/>
        <v>#NUM!</v>
      </c>
      <c r="F1153" t="e">
        <f t="shared" si="192"/>
        <v>#NUM!</v>
      </c>
      <c r="G1153" t="e">
        <f t="shared" si="187"/>
        <v>#NUM!</v>
      </c>
      <c r="H1153" t="e">
        <f t="shared" si="188"/>
        <v>#NUM!</v>
      </c>
      <c r="I1153" t="e">
        <f t="shared" si="193"/>
        <v>#NUM!</v>
      </c>
      <c r="J1153" t="e">
        <f t="shared" si="194"/>
        <v>#NUM!</v>
      </c>
      <c r="K1153" t="e">
        <f t="shared" si="195"/>
        <v>#NUM!</v>
      </c>
      <c r="L1153" t="e">
        <f t="shared" si="196"/>
        <v>#NUM!</v>
      </c>
    </row>
    <row r="1154" spans="2:12" x14ac:dyDescent="0.25">
      <c r="B1154">
        <f t="shared" si="197"/>
        <v>0.44640000000000868</v>
      </c>
      <c r="C1154" t="e">
        <f t="shared" si="189"/>
        <v>#NUM!</v>
      </c>
      <c r="D1154" t="e">
        <f t="shared" si="190"/>
        <v>#NUM!</v>
      </c>
      <c r="E1154" t="e">
        <f t="shared" si="191"/>
        <v>#NUM!</v>
      </c>
      <c r="F1154" t="e">
        <f t="shared" si="192"/>
        <v>#NUM!</v>
      </c>
      <c r="G1154" t="e">
        <f t="shared" si="187"/>
        <v>#NUM!</v>
      </c>
      <c r="H1154" t="e">
        <f t="shared" si="188"/>
        <v>#NUM!</v>
      </c>
      <c r="I1154" t="e">
        <f t="shared" si="193"/>
        <v>#NUM!</v>
      </c>
      <c r="J1154" t="e">
        <f t="shared" si="194"/>
        <v>#NUM!</v>
      </c>
      <c r="K1154" t="e">
        <f t="shared" si="195"/>
        <v>#NUM!</v>
      </c>
      <c r="L1154" t="e">
        <f t="shared" si="196"/>
        <v>#NUM!</v>
      </c>
    </row>
    <row r="1155" spans="2:12" x14ac:dyDescent="0.25">
      <c r="B1155">
        <f t="shared" si="197"/>
        <v>0.44680000000000869</v>
      </c>
      <c r="C1155" t="e">
        <f t="shared" si="189"/>
        <v>#NUM!</v>
      </c>
      <c r="D1155" t="e">
        <f t="shared" si="190"/>
        <v>#NUM!</v>
      </c>
      <c r="E1155" t="e">
        <f t="shared" si="191"/>
        <v>#NUM!</v>
      </c>
      <c r="F1155" t="e">
        <f t="shared" si="192"/>
        <v>#NUM!</v>
      </c>
      <c r="G1155" t="e">
        <f t="shared" si="187"/>
        <v>#NUM!</v>
      </c>
      <c r="H1155" t="e">
        <f t="shared" si="188"/>
        <v>#NUM!</v>
      </c>
      <c r="I1155" t="e">
        <f t="shared" si="193"/>
        <v>#NUM!</v>
      </c>
      <c r="J1155" t="e">
        <f t="shared" si="194"/>
        <v>#NUM!</v>
      </c>
      <c r="K1155" t="e">
        <f t="shared" si="195"/>
        <v>#NUM!</v>
      </c>
      <c r="L1155" t="e">
        <f t="shared" si="196"/>
        <v>#NUM!</v>
      </c>
    </row>
    <row r="1156" spans="2:12" x14ac:dyDescent="0.25">
      <c r="B1156">
        <f t="shared" si="197"/>
        <v>0.4472000000000087</v>
      </c>
      <c r="C1156" t="e">
        <f t="shared" si="189"/>
        <v>#NUM!</v>
      </c>
      <c r="D1156" t="e">
        <f t="shared" si="190"/>
        <v>#NUM!</v>
      </c>
      <c r="E1156" t="e">
        <f t="shared" si="191"/>
        <v>#NUM!</v>
      </c>
      <c r="F1156" t="e">
        <f t="shared" si="192"/>
        <v>#NUM!</v>
      </c>
      <c r="G1156" t="e">
        <f t="shared" si="187"/>
        <v>#NUM!</v>
      </c>
      <c r="H1156" t="e">
        <f t="shared" si="188"/>
        <v>#NUM!</v>
      </c>
      <c r="I1156" t="e">
        <f t="shared" si="193"/>
        <v>#NUM!</v>
      </c>
      <c r="J1156" t="e">
        <f t="shared" si="194"/>
        <v>#NUM!</v>
      </c>
      <c r="K1156" t="e">
        <f t="shared" si="195"/>
        <v>#NUM!</v>
      </c>
      <c r="L1156" t="e">
        <f t="shared" si="196"/>
        <v>#NUM!</v>
      </c>
    </row>
    <row r="1157" spans="2:12" x14ac:dyDescent="0.25">
      <c r="B1157">
        <f t="shared" si="197"/>
        <v>0.44760000000000871</v>
      </c>
      <c r="C1157" t="e">
        <f t="shared" si="189"/>
        <v>#NUM!</v>
      </c>
      <c r="D1157" t="e">
        <f t="shared" si="190"/>
        <v>#NUM!</v>
      </c>
      <c r="E1157" t="e">
        <f t="shared" si="191"/>
        <v>#NUM!</v>
      </c>
      <c r="F1157" t="e">
        <f t="shared" si="192"/>
        <v>#NUM!</v>
      </c>
      <c r="G1157" t="e">
        <f t="shared" si="187"/>
        <v>#NUM!</v>
      </c>
      <c r="H1157" t="e">
        <f t="shared" si="188"/>
        <v>#NUM!</v>
      </c>
      <c r="I1157" t="e">
        <f t="shared" si="193"/>
        <v>#NUM!</v>
      </c>
      <c r="J1157" t="e">
        <f t="shared" si="194"/>
        <v>#NUM!</v>
      </c>
      <c r="K1157" t="e">
        <f t="shared" si="195"/>
        <v>#NUM!</v>
      </c>
      <c r="L1157" t="e">
        <f t="shared" si="196"/>
        <v>#NUM!</v>
      </c>
    </row>
    <row r="1158" spans="2:12" x14ac:dyDescent="0.25">
      <c r="B1158">
        <f t="shared" si="197"/>
        <v>0.44800000000000872</v>
      </c>
      <c r="C1158" t="e">
        <f t="shared" si="189"/>
        <v>#NUM!</v>
      </c>
      <c r="D1158" t="e">
        <f t="shared" si="190"/>
        <v>#NUM!</v>
      </c>
      <c r="E1158" t="e">
        <f t="shared" si="191"/>
        <v>#NUM!</v>
      </c>
      <c r="F1158" t="e">
        <f t="shared" si="192"/>
        <v>#NUM!</v>
      </c>
      <c r="G1158" t="e">
        <f t="shared" si="187"/>
        <v>#NUM!</v>
      </c>
      <c r="H1158" t="e">
        <f t="shared" si="188"/>
        <v>#NUM!</v>
      </c>
      <c r="I1158" t="e">
        <f t="shared" si="193"/>
        <v>#NUM!</v>
      </c>
      <c r="J1158" t="e">
        <f t="shared" si="194"/>
        <v>#NUM!</v>
      </c>
      <c r="K1158" t="e">
        <f t="shared" si="195"/>
        <v>#NUM!</v>
      </c>
      <c r="L1158" t="e">
        <f t="shared" si="196"/>
        <v>#NUM!</v>
      </c>
    </row>
    <row r="1159" spans="2:12" x14ac:dyDescent="0.25">
      <c r="B1159">
        <f t="shared" si="197"/>
        <v>0.44840000000000874</v>
      </c>
      <c r="C1159" t="e">
        <f t="shared" si="189"/>
        <v>#NUM!</v>
      </c>
      <c r="D1159" t="e">
        <f t="shared" si="190"/>
        <v>#NUM!</v>
      </c>
      <c r="E1159" t="e">
        <f t="shared" si="191"/>
        <v>#NUM!</v>
      </c>
      <c r="F1159" t="e">
        <f t="shared" si="192"/>
        <v>#NUM!</v>
      </c>
      <c r="G1159" t="e">
        <f t="shared" si="187"/>
        <v>#NUM!</v>
      </c>
      <c r="H1159" t="e">
        <f t="shared" si="188"/>
        <v>#NUM!</v>
      </c>
      <c r="I1159" t="e">
        <f t="shared" si="193"/>
        <v>#NUM!</v>
      </c>
      <c r="J1159" t="e">
        <f t="shared" si="194"/>
        <v>#NUM!</v>
      </c>
      <c r="K1159" t="e">
        <f t="shared" si="195"/>
        <v>#NUM!</v>
      </c>
      <c r="L1159" t="e">
        <f t="shared" si="196"/>
        <v>#NUM!</v>
      </c>
    </row>
    <row r="1160" spans="2:12" x14ac:dyDescent="0.25">
      <c r="B1160">
        <f t="shared" si="197"/>
        <v>0.44880000000000875</v>
      </c>
      <c r="C1160" t="e">
        <f t="shared" si="189"/>
        <v>#NUM!</v>
      </c>
      <c r="D1160" t="e">
        <f t="shared" si="190"/>
        <v>#NUM!</v>
      </c>
      <c r="E1160" t="e">
        <f t="shared" si="191"/>
        <v>#NUM!</v>
      </c>
      <c r="F1160" t="e">
        <f t="shared" si="192"/>
        <v>#NUM!</v>
      </c>
      <c r="G1160" t="e">
        <f t="shared" si="187"/>
        <v>#NUM!</v>
      </c>
      <c r="H1160" t="e">
        <f t="shared" si="188"/>
        <v>#NUM!</v>
      </c>
      <c r="I1160" t="e">
        <f t="shared" si="193"/>
        <v>#NUM!</v>
      </c>
      <c r="J1160" t="e">
        <f t="shared" si="194"/>
        <v>#NUM!</v>
      </c>
      <c r="K1160" t="e">
        <f t="shared" si="195"/>
        <v>#NUM!</v>
      </c>
      <c r="L1160" t="e">
        <f t="shared" si="196"/>
        <v>#NUM!</v>
      </c>
    </row>
    <row r="1161" spans="2:12" x14ac:dyDescent="0.25">
      <c r="B1161">
        <f t="shared" si="197"/>
        <v>0.44920000000000876</v>
      </c>
      <c r="C1161" t="e">
        <f t="shared" si="189"/>
        <v>#NUM!</v>
      </c>
      <c r="D1161" t="e">
        <f t="shared" si="190"/>
        <v>#NUM!</v>
      </c>
      <c r="E1161" t="e">
        <f t="shared" si="191"/>
        <v>#NUM!</v>
      </c>
      <c r="F1161" t="e">
        <f t="shared" si="192"/>
        <v>#NUM!</v>
      </c>
      <c r="G1161" t="e">
        <f t="shared" si="187"/>
        <v>#NUM!</v>
      </c>
      <c r="H1161" t="e">
        <f t="shared" si="188"/>
        <v>#NUM!</v>
      </c>
      <c r="I1161" t="e">
        <f t="shared" si="193"/>
        <v>#NUM!</v>
      </c>
      <c r="J1161" t="e">
        <f t="shared" si="194"/>
        <v>#NUM!</v>
      </c>
      <c r="K1161" t="e">
        <f t="shared" si="195"/>
        <v>#NUM!</v>
      </c>
      <c r="L1161" t="e">
        <f t="shared" si="196"/>
        <v>#NUM!</v>
      </c>
    </row>
    <row r="1162" spans="2:12" x14ac:dyDescent="0.25">
      <c r="B1162">
        <f t="shared" si="197"/>
        <v>0.44960000000000877</v>
      </c>
      <c r="C1162" t="e">
        <f t="shared" si="189"/>
        <v>#NUM!</v>
      </c>
      <c r="D1162" t="e">
        <f t="shared" si="190"/>
        <v>#NUM!</v>
      </c>
      <c r="E1162" t="e">
        <f t="shared" si="191"/>
        <v>#NUM!</v>
      </c>
      <c r="F1162" t="e">
        <f t="shared" si="192"/>
        <v>#NUM!</v>
      </c>
      <c r="G1162" t="e">
        <f t="shared" si="187"/>
        <v>#NUM!</v>
      </c>
      <c r="H1162" t="e">
        <f t="shared" si="188"/>
        <v>#NUM!</v>
      </c>
      <c r="I1162" t="e">
        <f t="shared" si="193"/>
        <v>#NUM!</v>
      </c>
      <c r="J1162" t="e">
        <f t="shared" si="194"/>
        <v>#NUM!</v>
      </c>
      <c r="K1162" t="e">
        <f t="shared" si="195"/>
        <v>#NUM!</v>
      </c>
      <c r="L1162" t="e">
        <f t="shared" si="196"/>
        <v>#NUM!</v>
      </c>
    </row>
    <row r="1163" spans="2:12" x14ac:dyDescent="0.25">
      <c r="B1163">
        <f t="shared" si="197"/>
        <v>0.45000000000000878</v>
      </c>
      <c r="C1163" t="e">
        <f t="shared" si="189"/>
        <v>#NUM!</v>
      </c>
      <c r="D1163" t="e">
        <f t="shared" si="190"/>
        <v>#NUM!</v>
      </c>
      <c r="E1163" t="e">
        <f t="shared" si="191"/>
        <v>#NUM!</v>
      </c>
      <c r="F1163" t="e">
        <f t="shared" si="192"/>
        <v>#NUM!</v>
      </c>
      <c r="G1163" t="e">
        <f t="shared" si="187"/>
        <v>#NUM!</v>
      </c>
      <c r="H1163" t="e">
        <f t="shared" si="188"/>
        <v>#NUM!</v>
      </c>
      <c r="I1163" t="e">
        <f t="shared" si="193"/>
        <v>#NUM!</v>
      </c>
      <c r="J1163" t="e">
        <f t="shared" si="194"/>
        <v>#NUM!</v>
      </c>
      <c r="K1163" t="e">
        <f t="shared" si="195"/>
        <v>#NUM!</v>
      </c>
      <c r="L1163" t="e">
        <f t="shared" si="196"/>
        <v>#NUM!</v>
      </c>
    </row>
    <row r="1164" spans="2:12" x14ac:dyDescent="0.25">
      <c r="B1164">
        <f t="shared" si="197"/>
        <v>0.45040000000000879</v>
      </c>
      <c r="C1164" t="e">
        <f t="shared" si="189"/>
        <v>#NUM!</v>
      </c>
      <c r="D1164" t="e">
        <f t="shared" si="190"/>
        <v>#NUM!</v>
      </c>
      <c r="E1164" t="e">
        <f t="shared" si="191"/>
        <v>#NUM!</v>
      </c>
      <c r="F1164" t="e">
        <f t="shared" si="192"/>
        <v>#NUM!</v>
      </c>
      <c r="G1164" t="e">
        <f t="shared" si="187"/>
        <v>#NUM!</v>
      </c>
      <c r="H1164" t="e">
        <f t="shared" si="188"/>
        <v>#NUM!</v>
      </c>
      <c r="I1164" t="e">
        <f t="shared" si="193"/>
        <v>#NUM!</v>
      </c>
      <c r="J1164" t="e">
        <f t="shared" si="194"/>
        <v>#NUM!</v>
      </c>
      <c r="K1164" t="e">
        <f t="shared" si="195"/>
        <v>#NUM!</v>
      </c>
      <c r="L1164" t="e">
        <f t="shared" si="196"/>
        <v>#NUM!</v>
      </c>
    </row>
    <row r="1165" spans="2:12" x14ac:dyDescent="0.25">
      <c r="B1165">
        <f t="shared" si="197"/>
        <v>0.4508000000000088</v>
      </c>
      <c r="C1165" t="e">
        <f t="shared" si="189"/>
        <v>#NUM!</v>
      </c>
      <c r="D1165" t="e">
        <f t="shared" si="190"/>
        <v>#NUM!</v>
      </c>
      <c r="E1165" t="e">
        <f t="shared" si="191"/>
        <v>#NUM!</v>
      </c>
      <c r="F1165" t="e">
        <f t="shared" si="192"/>
        <v>#NUM!</v>
      </c>
      <c r="G1165" t="e">
        <f t="shared" si="187"/>
        <v>#NUM!</v>
      </c>
      <c r="H1165" t="e">
        <f t="shared" si="188"/>
        <v>#NUM!</v>
      </c>
      <c r="I1165" t="e">
        <f t="shared" si="193"/>
        <v>#NUM!</v>
      </c>
      <c r="J1165" t="e">
        <f t="shared" si="194"/>
        <v>#NUM!</v>
      </c>
      <c r="K1165" t="e">
        <f t="shared" si="195"/>
        <v>#NUM!</v>
      </c>
      <c r="L1165" t="e">
        <f t="shared" si="196"/>
        <v>#NUM!</v>
      </c>
    </row>
    <row r="1166" spans="2:12" x14ac:dyDescent="0.25">
      <c r="B1166">
        <f t="shared" si="197"/>
        <v>0.45120000000000882</v>
      </c>
      <c r="C1166" t="e">
        <f t="shared" si="189"/>
        <v>#NUM!</v>
      </c>
      <c r="D1166" t="e">
        <f t="shared" si="190"/>
        <v>#NUM!</v>
      </c>
      <c r="E1166" t="e">
        <f t="shared" si="191"/>
        <v>#NUM!</v>
      </c>
      <c r="F1166" t="e">
        <f t="shared" si="192"/>
        <v>#NUM!</v>
      </c>
      <c r="G1166" t="e">
        <f t="shared" si="187"/>
        <v>#NUM!</v>
      </c>
      <c r="H1166" t="e">
        <f t="shared" si="188"/>
        <v>#NUM!</v>
      </c>
      <c r="I1166" t="e">
        <f t="shared" si="193"/>
        <v>#NUM!</v>
      </c>
      <c r="J1166" t="e">
        <f t="shared" si="194"/>
        <v>#NUM!</v>
      </c>
      <c r="K1166" t="e">
        <f t="shared" si="195"/>
        <v>#NUM!</v>
      </c>
      <c r="L1166" t="e">
        <f t="shared" si="196"/>
        <v>#NUM!</v>
      </c>
    </row>
    <row r="1167" spans="2:12" x14ac:dyDescent="0.25">
      <c r="B1167">
        <f t="shared" si="197"/>
        <v>0.45160000000000883</v>
      </c>
      <c r="C1167" t="e">
        <f t="shared" si="189"/>
        <v>#NUM!</v>
      </c>
      <c r="D1167" t="e">
        <f t="shared" si="190"/>
        <v>#NUM!</v>
      </c>
      <c r="E1167" t="e">
        <f t="shared" si="191"/>
        <v>#NUM!</v>
      </c>
      <c r="F1167" t="e">
        <f t="shared" si="192"/>
        <v>#NUM!</v>
      </c>
      <c r="G1167" t="e">
        <f t="shared" si="187"/>
        <v>#NUM!</v>
      </c>
      <c r="H1167" t="e">
        <f t="shared" si="188"/>
        <v>#NUM!</v>
      </c>
      <c r="I1167" t="e">
        <f t="shared" si="193"/>
        <v>#NUM!</v>
      </c>
      <c r="J1167" t="e">
        <f t="shared" si="194"/>
        <v>#NUM!</v>
      </c>
      <c r="K1167" t="e">
        <f t="shared" si="195"/>
        <v>#NUM!</v>
      </c>
      <c r="L1167" t="e">
        <f t="shared" si="196"/>
        <v>#NUM!</v>
      </c>
    </row>
    <row r="1168" spans="2:12" x14ac:dyDescent="0.25">
      <c r="B1168">
        <f t="shared" si="197"/>
        <v>0.45200000000000884</v>
      </c>
      <c r="C1168" t="e">
        <f t="shared" si="189"/>
        <v>#NUM!</v>
      </c>
      <c r="D1168" t="e">
        <f t="shared" si="190"/>
        <v>#NUM!</v>
      </c>
      <c r="E1168" t="e">
        <f t="shared" si="191"/>
        <v>#NUM!</v>
      </c>
      <c r="F1168" t="e">
        <f t="shared" si="192"/>
        <v>#NUM!</v>
      </c>
      <c r="G1168" t="e">
        <f t="shared" si="187"/>
        <v>#NUM!</v>
      </c>
      <c r="H1168" t="e">
        <f t="shared" si="188"/>
        <v>#NUM!</v>
      </c>
      <c r="I1168" t="e">
        <f t="shared" si="193"/>
        <v>#NUM!</v>
      </c>
      <c r="J1168" t="e">
        <f t="shared" si="194"/>
        <v>#NUM!</v>
      </c>
      <c r="K1168" t="e">
        <f t="shared" si="195"/>
        <v>#NUM!</v>
      </c>
      <c r="L1168" t="e">
        <f t="shared" si="196"/>
        <v>#NUM!</v>
      </c>
    </row>
    <row r="1169" spans="2:12" x14ac:dyDescent="0.25">
      <c r="B1169">
        <f t="shared" si="197"/>
        <v>0.45240000000000885</v>
      </c>
      <c r="C1169" t="e">
        <f t="shared" si="189"/>
        <v>#NUM!</v>
      </c>
      <c r="D1169" t="e">
        <f t="shared" si="190"/>
        <v>#NUM!</v>
      </c>
      <c r="E1169" t="e">
        <f t="shared" si="191"/>
        <v>#NUM!</v>
      </c>
      <c r="F1169" t="e">
        <f t="shared" si="192"/>
        <v>#NUM!</v>
      </c>
      <c r="G1169" t="e">
        <f t="shared" si="187"/>
        <v>#NUM!</v>
      </c>
      <c r="H1169" t="e">
        <f t="shared" si="188"/>
        <v>#NUM!</v>
      </c>
      <c r="I1169" t="e">
        <f t="shared" si="193"/>
        <v>#NUM!</v>
      </c>
      <c r="J1169" t="e">
        <f t="shared" si="194"/>
        <v>#NUM!</v>
      </c>
      <c r="K1169" t="e">
        <f t="shared" si="195"/>
        <v>#NUM!</v>
      </c>
      <c r="L1169" t="e">
        <f t="shared" si="196"/>
        <v>#NUM!</v>
      </c>
    </row>
    <row r="1170" spans="2:12" x14ac:dyDescent="0.25">
      <c r="B1170">
        <f t="shared" si="197"/>
        <v>0.45280000000000886</v>
      </c>
      <c r="C1170" t="e">
        <f t="shared" si="189"/>
        <v>#NUM!</v>
      </c>
      <c r="D1170" t="e">
        <f t="shared" si="190"/>
        <v>#NUM!</v>
      </c>
      <c r="E1170" t="e">
        <f t="shared" si="191"/>
        <v>#NUM!</v>
      </c>
      <c r="F1170" t="e">
        <f t="shared" si="192"/>
        <v>#NUM!</v>
      </c>
      <c r="G1170" t="e">
        <f t="shared" si="187"/>
        <v>#NUM!</v>
      </c>
      <c r="H1170" t="e">
        <f t="shared" si="188"/>
        <v>#NUM!</v>
      </c>
      <c r="I1170" t="e">
        <f t="shared" si="193"/>
        <v>#NUM!</v>
      </c>
      <c r="J1170" t="e">
        <f t="shared" si="194"/>
        <v>#NUM!</v>
      </c>
      <c r="K1170" t="e">
        <f t="shared" si="195"/>
        <v>#NUM!</v>
      </c>
      <c r="L1170" t="e">
        <f t="shared" si="196"/>
        <v>#NUM!</v>
      </c>
    </row>
    <row r="1171" spans="2:12" x14ac:dyDescent="0.25">
      <c r="B1171">
        <f t="shared" si="197"/>
        <v>0.45320000000000887</v>
      </c>
      <c r="C1171" t="e">
        <f t="shared" si="189"/>
        <v>#NUM!</v>
      </c>
      <c r="D1171" t="e">
        <f t="shared" si="190"/>
        <v>#NUM!</v>
      </c>
      <c r="E1171" t="e">
        <f t="shared" si="191"/>
        <v>#NUM!</v>
      </c>
      <c r="F1171" t="e">
        <f t="shared" si="192"/>
        <v>#NUM!</v>
      </c>
      <c r="G1171" t="e">
        <f t="shared" si="187"/>
        <v>#NUM!</v>
      </c>
      <c r="H1171" t="e">
        <f t="shared" si="188"/>
        <v>#NUM!</v>
      </c>
      <c r="I1171" t="e">
        <f t="shared" si="193"/>
        <v>#NUM!</v>
      </c>
      <c r="J1171" t="e">
        <f t="shared" si="194"/>
        <v>#NUM!</v>
      </c>
      <c r="K1171" t="e">
        <f t="shared" si="195"/>
        <v>#NUM!</v>
      </c>
      <c r="L1171" t="e">
        <f t="shared" si="196"/>
        <v>#NUM!</v>
      </c>
    </row>
    <row r="1172" spans="2:12" x14ac:dyDescent="0.25">
      <c r="B1172">
        <f t="shared" si="197"/>
        <v>0.45360000000000888</v>
      </c>
      <c r="C1172" t="e">
        <f t="shared" si="189"/>
        <v>#NUM!</v>
      </c>
      <c r="D1172" t="e">
        <f t="shared" si="190"/>
        <v>#NUM!</v>
      </c>
      <c r="E1172" t="e">
        <f t="shared" si="191"/>
        <v>#NUM!</v>
      </c>
      <c r="F1172" t="e">
        <f t="shared" si="192"/>
        <v>#NUM!</v>
      </c>
      <c r="G1172" t="e">
        <f t="shared" si="187"/>
        <v>#NUM!</v>
      </c>
      <c r="H1172" t="e">
        <f t="shared" si="188"/>
        <v>#NUM!</v>
      </c>
      <c r="I1172" t="e">
        <f t="shared" si="193"/>
        <v>#NUM!</v>
      </c>
      <c r="J1172" t="e">
        <f t="shared" si="194"/>
        <v>#NUM!</v>
      </c>
      <c r="K1172" t="e">
        <f t="shared" si="195"/>
        <v>#NUM!</v>
      </c>
      <c r="L1172" t="e">
        <f t="shared" si="196"/>
        <v>#NUM!</v>
      </c>
    </row>
    <row r="1173" spans="2:12" x14ac:dyDescent="0.25">
      <c r="B1173">
        <f t="shared" si="197"/>
        <v>0.4540000000000089</v>
      </c>
      <c r="C1173" t="e">
        <f t="shared" si="189"/>
        <v>#NUM!</v>
      </c>
      <c r="D1173" t="e">
        <f t="shared" si="190"/>
        <v>#NUM!</v>
      </c>
      <c r="E1173" t="e">
        <f t="shared" si="191"/>
        <v>#NUM!</v>
      </c>
      <c r="F1173" t="e">
        <f t="shared" si="192"/>
        <v>#NUM!</v>
      </c>
      <c r="G1173" t="e">
        <f t="shared" si="187"/>
        <v>#NUM!</v>
      </c>
      <c r="H1173" t="e">
        <f t="shared" si="188"/>
        <v>#NUM!</v>
      </c>
      <c r="I1173" t="e">
        <f t="shared" si="193"/>
        <v>#NUM!</v>
      </c>
      <c r="J1173" t="e">
        <f t="shared" si="194"/>
        <v>#NUM!</v>
      </c>
      <c r="K1173" t="e">
        <f t="shared" si="195"/>
        <v>#NUM!</v>
      </c>
      <c r="L1173" t="e">
        <f t="shared" si="196"/>
        <v>#NUM!</v>
      </c>
    </row>
    <row r="1174" spans="2:12" x14ac:dyDescent="0.25">
      <c r="B1174">
        <f t="shared" si="197"/>
        <v>0.45440000000000891</v>
      </c>
      <c r="C1174" t="e">
        <f t="shared" si="189"/>
        <v>#NUM!</v>
      </c>
      <c r="D1174" t="e">
        <f t="shared" si="190"/>
        <v>#NUM!</v>
      </c>
      <c r="E1174" t="e">
        <f t="shared" si="191"/>
        <v>#NUM!</v>
      </c>
      <c r="F1174" t="e">
        <f t="shared" si="192"/>
        <v>#NUM!</v>
      </c>
      <c r="G1174" t="e">
        <f t="shared" si="187"/>
        <v>#NUM!</v>
      </c>
      <c r="H1174" t="e">
        <f t="shared" si="188"/>
        <v>#NUM!</v>
      </c>
      <c r="I1174" t="e">
        <f t="shared" si="193"/>
        <v>#NUM!</v>
      </c>
      <c r="J1174" t="e">
        <f t="shared" si="194"/>
        <v>#NUM!</v>
      </c>
      <c r="K1174" t="e">
        <f t="shared" si="195"/>
        <v>#NUM!</v>
      </c>
      <c r="L1174" t="e">
        <f t="shared" si="196"/>
        <v>#NUM!</v>
      </c>
    </row>
    <row r="1175" spans="2:12" x14ac:dyDescent="0.25">
      <c r="B1175">
        <f t="shared" si="197"/>
        <v>0.45480000000000892</v>
      </c>
      <c r="C1175" t="e">
        <f t="shared" si="189"/>
        <v>#NUM!</v>
      </c>
      <c r="D1175" t="e">
        <f t="shared" si="190"/>
        <v>#NUM!</v>
      </c>
      <c r="E1175" t="e">
        <f t="shared" si="191"/>
        <v>#NUM!</v>
      </c>
      <c r="F1175" t="e">
        <f t="shared" si="192"/>
        <v>#NUM!</v>
      </c>
      <c r="G1175" t="e">
        <f t="shared" si="187"/>
        <v>#NUM!</v>
      </c>
      <c r="H1175" t="e">
        <f t="shared" si="188"/>
        <v>#NUM!</v>
      </c>
      <c r="I1175" t="e">
        <f t="shared" si="193"/>
        <v>#NUM!</v>
      </c>
      <c r="J1175" t="e">
        <f t="shared" si="194"/>
        <v>#NUM!</v>
      </c>
      <c r="K1175" t="e">
        <f t="shared" si="195"/>
        <v>#NUM!</v>
      </c>
      <c r="L1175" t="e">
        <f t="shared" si="196"/>
        <v>#NUM!</v>
      </c>
    </row>
    <row r="1176" spans="2:12" x14ac:dyDescent="0.25">
      <c r="B1176">
        <f t="shared" si="197"/>
        <v>0.45520000000000893</v>
      </c>
      <c r="C1176" t="e">
        <f t="shared" si="189"/>
        <v>#NUM!</v>
      </c>
      <c r="D1176" t="e">
        <f t="shared" si="190"/>
        <v>#NUM!</v>
      </c>
      <c r="E1176" t="e">
        <f t="shared" si="191"/>
        <v>#NUM!</v>
      </c>
      <c r="F1176" t="e">
        <f t="shared" si="192"/>
        <v>#NUM!</v>
      </c>
      <c r="G1176" t="e">
        <f t="shared" si="187"/>
        <v>#NUM!</v>
      </c>
      <c r="H1176" t="e">
        <f t="shared" si="188"/>
        <v>#NUM!</v>
      </c>
      <c r="I1176" t="e">
        <f t="shared" si="193"/>
        <v>#NUM!</v>
      </c>
      <c r="J1176" t="e">
        <f t="shared" si="194"/>
        <v>#NUM!</v>
      </c>
      <c r="K1176" t="e">
        <f t="shared" si="195"/>
        <v>#NUM!</v>
      </c>
      <c r="L1176" t="e">
        <f t="shared" si="196"/>
        <v>#NUM!</v>
      </c>
    </row>
    <row r="1177" spans="2:12" x14ac:dyDescent="0.25">
      <c r="B1177">
        <f t="shared" si="197"/>
        <v>0.45560000000000894</v>
      </c>
      <c r="C1177" t="e">
        <f t="shared" si="189"/>
        <v>#NUM!</v>
      </c>
      <c r="D1177" t="e">
        <f t="shared" si="190"/>
        <v>#NUM!</v>
      </c>
      <c r="E1177" t="e">
        <f t="shared" si="191"/>
        <v>#NUM!</v>
      </c>
      <c r="F1177" t="e">
        <f t="shared" si="192"/>
        <v>#NUM!</v>
      </c>
      <c r="G1177" t="e">
        <f t="shared" si="187"/>
        <v>#NUM!</v>
      </c>
      <c r="H1177" t="e">
        <f t="shared" si="188"/>
        <v>#NUM!</v>
      </c>
      <c r="I1177" t="e">
        <f t="shared" si="193"/>
        <v>#NUM!</v>
      </c>
      <c r="J1177" t="e">
        <f t="shared" si="194"/>
        <v>#NUM!</v>
      </c>
      <c r="K1177" t="e">
        <f t="shared" si="195"/>
        <v>#NUM!</v>
      </c>
      <c r="L1177" t="e">
        <f t="shared" si="196"/>
        <v>#NUM!</v>
      </c>
    </row>
    <row r="1178" spans="2:12" x14ac:dyDescent="0.25">
      <c r="B1178">
        <f t="shared" si="197"/>
        <v>0.45600000000000895</v>
      </c>
      <c r="C1178" t="e">
        <f t="shared" si="189"/>
        <v>#NUM!</v>
      </c>
      <c r="D1178" t="e">
        <f t="shared" si="190"/>
        <v>#NUM!</v>
      </c>
      <c r="E1178" t="e">
        <f t="shared" si="191"/>
        <v>#NUM!</v>
      </c>
      <c r="F1178" t="e">
        <f t="shared" si="192"/>
        <v>#NUM!</v>
      </c>
      <c r="G1178" t="e">
        <f t="shared" si="187"/>
        <v>#NUM!</v>
      </c>
      <c r="H1178" t="e">
        <f t="shared" si="188"/>
        <v>#NUM!</v>
      </c>
      <c r="I1178" t="e">
        <f t="shared" si="193"/>
        <v>#NUM!</v>
      </c>
      <c r="J1178" t="e">
        <f t="shared" si="194"/>
        <v>#NUM!</v>
      </c>
      <c r="K1178" t="e">
        <f t="shared" si="195"/>
        <v>#NUM!</v>
      </c>
      <c r="L1178" t="e">
        <f t="shared" si="196"/>
        <v>#NUM!</v>
      </c>
    </row>
    <row r="1179" spans="2:12" x14ac:dyDescent="0.25">
      <c r="B1179">
        <f t="shared" si="197"/>
        <v>0.45640000000000897</v>
      </c>
      <c r="C1179" t="e">
        <f t="shared" si="189"/>
        <v>#NUM!</v>
      </c>
      <c r="D1179" t="e">
        <f>$C$4*SQRT(1-(1/I1179)^2)</f>
        <v>#NUM!</v>
      </c>
      <c r="E1179" t="e">
        <f t="shared" si="191"/>
        <v>#NUM!</v>
      </c>
      <c r="F1179" t="e">
        <f t="shared" si="192"/>
        <v>#NUM!</v>
      </c>
      <c r="G1179" t="e">
        <f t="shared" si="187"/>
        <v>#NUM!</v>
      </c>
      <c r="H1179" t="e">
        <f t="shared" si="188"/>
        <v>#NUM!</v>
      </c>
      <c r="I1179" t="e">
        <f t="shared" si="193"/>
        <v>#NUM!</v>
      </c>
      <c r="J1179" t="e">
        <f t="shared" si="194"/>
        <v>#NUM!</v>
      </c>
      <c r="K1179" t="e">
        <f t="shared" si="195"/>
        <v>#NUM!</v>
      </c>
      <c r="L1179" t="e">
        <f t="shared" si="196"/>
        <v>#NUM!</v>
      </c>
    </row>
    <row r="1180" spans="2:12" x14ac:dyDescent="0.25">
      <c r="B1180">
        <f t="shared" si="197"/>
        <v>0.45680000000000898</v>
      </c>
      <c r="C1180" t="e">
        <f t="shared" si="189"/>
        <v>#NUM!</v>
      </c>
      <c r="D1180" t="e">
        <f t="shared" si="190"/>
        <v>#NUM!</v>
      </c>
      <c r="E1180" t="e">
        <f t="shared" si="191"/>
        <v>#NUM!</v>
      </c>
      <c r="F1180" t="e">
        <f t="shared" si="192"/>
        <v>#NUM!</v>
      </c>
      <c r="G1180" t="e">
        <f t="shared" si="187"/>
        <v>#NUM!</v>
      </c>
      <c r="H1180" t="e">
        <f t="shared" si="188"/>
        <v>#NUM!</v>
      </c>
      <c r="I1180" t="e">
        <f t="shared" si="193"/>
        <v>#NUM!</v>
      </c>
      <c r="J1180" t="e">
        <f t="shared" si="194"/>
        <v>#NUM!</v>
      </c>
      <c r="K1180" t="e">
        <f t="shared" si="195"/>
        <v>#NUM!</v>
      </c>
      <c r="L1180" t="e">
        <f t="shared" si="196"/>
        <v>#NUM!</v>
      </c>
    </row>
    <row r="1181" spans="2:12" x14ac:dyDescent="0.25">
      <c r="B1181">
        <f t="shared" si="197"/>
        <v>0.45720000000000899</v>
      </c>
      <c r="C1181" t="e">
        <f t="shared" si="189"/>
        <v>#NUM!</v>
      </c>
      <c r="D1181" t="e">
        <f t="shared" si="190"/>
        <v>#NUM!</v>
      </c>
      <c r="E1181" t="e">
        <f t="shared" si="191"/>
        <v>#NUM!</v>
      </c>
      <c r="F1181" t="e">
        <f t="shared" si="192"/>
        <v>#NUM!</v>
      </c>
      <c r="G1181" t="e">
        <f t="shared" si="187"/>
        <v>#NUM!</v>
      </c>
      <c r="H1181" t="e">
        <f t="shared" si="188"/>
        <v>#NUM!</v>
      </c>
      <c r="I1181" t="e">
        <f t="shared" si="193"/>
        <v>#NUM!</v>
      </c>
      <c r="J1181" t="e">
        <f t="shared" si="194"/>
        <v>#NUM!</v>
      </c>
      <c r="K1181" t="e">
        <f t="shared" si="195"/>
        <v>#NUM!</v>
      </c>
      <c r="L1181" t="e">
        <f t="shared" si="196"/>
        <v>#NUM!</v>
      </c>
    </row>
    <row r="1182" spans="2:12" x14ac:dyDescent="0.25">
      <c r="B1182">
        <f t="shared" si="197"/>
        <v>0.457600000000009</v>
      </c>
      <c r="C1182" t="e">
        <f t="shared" si="189"/>
        <v>#NUM!</v>
      </c>
      <c r="D1182" t="e">
        <f t="shared" si="190"/>
        <v>#NUM!</v>
      </c>
      <c r="E1182" t="e">
        <f t="shared" si="191"/>
        <v>#NUM!</v>
      </c>
      <c r="F1182" t="e">
        <f t="shared" si="192"/>
        <v>#NUM!</v>
      </c>
      <c r="G1182" t="e">
        <f t="shared" si="187"/>
        <v>#NUM!</v>
      </c>
      <c r="H1182" t="e">
        <f t="shared" si="188"/>
        <v>#NUM!</v>
      </c>
      <c r="I1182" t="e">
        <f t="shared" si="193"/>
        <v>#NUM!</v>
      </c>
      <c r="J1182" t="e">
        <f t="shared" si="194"/>
        <v>#NUM!</v>
      </c>
      <c r="K1182" t="e">
        <f t="shared" si="195"/>
        <v>#NUM!</v>
      </c>
      <c r="L1182" t="e">
        <f t="shared" si="196"/>
        <v>#NUM!</v>
      </c>
    </row>
    <row r="1183" spans="2:12" x14ac:dyDescent="0.25">
      <c r="B1183">
        <f t="shared" si="197"/>
        <v>0.45800000000000901</v>
      </c>
      <c r="C1183" t="e">
        <f t="shared" si="189"/>
        <v>#NUM!</v>
      </c>
      <c r="D1183" t="e">
        <f t="shared" si="190"/>
        <v>#NUM!</v>
      </c>
      <c r="E1183" t="e">
        <f t="shared" si="191"/>
        <v>#NUM!</v>
      </c>
      <c r="F1183" t="e">
        <f t="shared" si="192"/>
        <v>#NUM!</v>
      </c>
      <c r="G1183" t="e">
        <f t="shared" si="187"/>
        <v>#NUM!</v>
      </c>
      <c r="H1183" t="e">
        <f t="shared" si="188"/>
        <v>#NUM!</v>
      </c>
      <c r="I1183" t="e">
        <f t="shared" si="193"/>
        <v>#NUM!</v>
      </c>
      <c r="J1183" t="e">
        <f t="shared" si="194"/>
        <v>#NUM!</v>
      </c>
      <c r="K1183" t="e">
        <f t="shared" si="195"/>
        <v>#NUM!</v>
      </c>
      <c r="L1183" t="e">
        <f t="shared" si="196"/>
        <v>#NUM!</v>
      </c>
    </row>
    <row r="1184" spans="2:12" x14ac:dyDescent="0.25">
      <c r="B1184">
        <f t="shared" si="197"/>
        <v>0.45840000000000902</v>
      </c>
      <c r="C1184" t="e">
        <f t="shared" si="189"/>
        <v>#NUM!</v>
      </c>
      <c r="D1184" t="e">
        <f t="shared" si="190"/>
        <v>#NUM!</v>
      </c>
      <c r="E1184" t="e">
        <f t="shared" si="191"/>
        <v>#NUM!</v>
      </c>
      <c r="F1184" t="e">
        <f t="shared" si="192"/>
        <v>#NUM!</v>
      </c>
      <c r="G1184" t="e">
        <f t="shared" si="187"/>
        <v>#NUM!</v>
      </c>
      <c r="H1184" t="e">
        <f t="shared" si="188"/>
        <v>#NUM!</v>
      </c>
      <c r="I1184" t="e">
        <f t="shared" si="193"/>
        <v>#NUM!</v>
      </c>
      <c r="J1184" t="e">
        <f t="shared" si="194"/>
        <v>#NUM!</v>
      </c>
      <c r="K1184" t="e">
        <f t="shared" si="195"/>
        <v>#NUM!</v>
      </c>
      <c r="L1184" t="e">
        <f t="shared" si="196"/>
        <v>#NUM!</v>
      </c>
    </row>
    <row r="1185" spans="2:12" x14ac:dyDescent="0.25">
      <c r="B1185">
        <f t="shared" si="197"/>
        <v>0.45880000000000903</v>
      </c>
      <c r="C1185" t="e">
        <f t="shared" si="189"/>
        <v>#NUM!</v>
      </c>
      <c r="D1185" t="e">
        <f t="shared" si="190"/>
        <v>#NUM!</v>
      </c>
      <c r="E1185" t="e">
        <f t="shared" si="191"/>
        <v>#NUM!</v>
      </c>
      <c r="F1185" t="e">
        <f t="shared" si="192"/>
        <v>#NUM!</v>
      </c>
      <c r="G1185" t="e">
        <f t="shared" si="187"/>
        <v>#NUM!</v>
      </c>
      <c r="H1185" t="e">
        <f t="shared" si="188"/>
        <v>#NUM!</v>
      </c>
      <c r="I1185" t="e">
        <f t="shared" si="193"/>
        <v>#NUM!</v>
      </c>
      <c r="J1185" t="e">
        <f t="shared" si="194"/>
        <v>#NUM!</v>
      </c>
      <c r="K1185" t="e">
        <f t="shared" si="195"/>
        <v>#NUM!</v>
      </c>
      <c r="L1185" t="e">
        <f t="shared" si="196"/>
        <v>#NUM!</v>
      </c>
    </row>
    <row r="1186" spans="2:12" x14ac:dyDescent="0.25">
      <c r="B1186">
        <f t="shared" si="197"/>
        <v>0.45920000000000905</v>
      </c>
      <c r="C1186" t="e">
        <f t="shared" si="189"/>
        <v>#NUM!</v>
      </c>
      <c r="D1186" t="e">
        <f t="shared" si="190"/>
        <v>#NUM!</v>
      </c>
      <c r="E1186" t="e">
        <f t="shared" si="191"/>
        <v>#NUM!</v>
      </c>
      <c r="F1186" t="e">
        <f t="shared" si="192"/>
        <v>#NUM!</v>
      </c>
      <c r="G1186" t="e">
        <f t="shared" si="187"/>
        <v>#NUM!</v>
      </c>
      <c r="H1186" t="e">
        <f t="shared" si="188"/>
        <v>#NUM!</v>
      </c>
      <c r="I1186" t="e">
        <f t="shared" si="193"/>
        <v>#NUM!</v>
      </c>
      <c r="J1186" t="e">
        <f t="shared" si="194"/>
        <v>#NUM!</v>
      </c>
      <c r="K1186" t="e">
        <f t="shared" si="195"/>
        <v>#NUM!</v>
      </c>
      <c r="L1186" t="e">
        <f t="shared" si="196"/>
        <v>#NUM!</v>
      </c>
    </row>
    <row r="1187" spans="2:12" x14ac:dyDescent="0.25">
      <c r="B1187">
        <f t="shared" si="197"/>
        <v>0.45960000000000906</v>
      </c>
      <c r="C1187" t="e">
        <f t="shared" si="189"/>
        <v>#NUM!</v>
      </c>
      <c r="D1187" t="e">
        <f t="shared" si="190"/>
        <v>#NUM!</v>
      </c>
      <c r="E1187" t="e">
        <f t="shared" si="191"/>
        <v>#NUM!</v>
      </c>
      <c r="F1187" t="e">
        <f t="shared" si="192"/>
        <v>#NUM!</v>
      </c>
      <c r="G1187" t="e">
        <f t="shared" si="187"/>
        <v>#NUM!</v>
      </c>
      <c r="H1187" t="e">
        <f t="shared" si="188"/>
        <v>#NUM!</v>
      </c>
      <c r="I1187" t="e">
        <f t="shared" si="193"/>
        <v>#NUM!</v>
      </c>
      <c r="J1187" t="e">
        <f t="shared" si="194"/>
        <v>#NUM!</v>
      </c>
      <c r="K1187" t="e">
        <f t="shared" si="195"/>
        <v>#NUM!</v>
      </c>
      <c r="L1187" t="e">
        <f t="shared" si="196"/>
        <v>#NUM!</v>
      </c>
    </row>
    <row r="1188" spans="2:12" x14ac:dyDescent="0.25">
      <c r="B1188">
        <f t="shared" si="197"/>
        <v>0.46000000000000907</v>
      </c>
      <c r="C1188" t="e">
        <f t="shared" si="189"/>
        <v>#NUM!</v>
      </c>
      <c r="D1188" t="e">
        <f t="shared" si="190"/>
        <v>#NUM!</v>
      </c>
      <c r="E1188" t="e">
        <f t="shared" si="191"/>
        <v>#NUM!</v>
      </c>
      <c r="F1188" t="e">
        <f t="shared" si="192"/>
        <v>#NUM!</v>
      </c>
      <c r="G1188" t="e">
        <f t="shared" si="187"/>
        <v>#NUM!</v>
      </c>
      <c r="H1188" t="e">
        <f t="shared" si="188"/>
        <v>#NUM!</v>
      </c>
      <c r="I1188" t="e">
        <f t="shared" si="193"/>
        <v>#NUM!</v>
      </c>
      <c r="J1188" t="e">
        <f t="shared" si="194"/>
        <v>#NUM!</v>
      </c>
      <c r="K1188" t="e">
        <f t="shared" si="195"/>
        <v>#NUM!</v>
      </c>
      <c r="L1188" t="e">
        <f t="shared" si="196"/>
        <v>#NUM!</v>
      </c>
    </row>
    <row r="1189" spans="2:12" x14ac:dyDescent="0.25">
      <c r="B1189">
        <f t="shared" si="197"/>
        <v>0.46040000000000908</v>
      </c>
      <c r="C1189" t="e">
        <f t="shared" si="189"/>
        <v>#NUM!</v>
      </c>
      <c r="D1189" t="e">
        <f t="shared" si="190"/>
        <v>#NUM!</v>
      </c>
      <c r="E1189" t="e">
        <f t="shared" si="191"/>
        <v>#NUM!</v>
      </c>
      <c r="F1189" t="e">
        <f t="shared" si="192"/>
        <v>#NUM!</v>
      </c>
      <c r="G1189" t="e">
        <f t="shared" si="187"/>
        <v>#NUM!</v>
      </c>
      <c r="H1189" t="e">
        <f t="shared" si="188"/>
        <v>#NUM!</v>
      </c>
      <c r="I1189" t="e">
        <f t="shared" si="193"/>
        <v>#NUM!</v>
      </c>
      <c r="J1189" t="e">
        <f t="shared" si="194"/>
        <v>#NUM!</v>
      </c>
      <c r="K1189" t="e">
        <f t="shared" si="195"/>
        <v>#NUM!</v>
      </c>
      <c r="L1189" t="e">
        <f t="shared" si="196"/>
        <v>#NUM!</v>
      </c>
    </row>
    <row r="1190" spans="2:12" x14ac:dyDescent="0.25">
      <c r="B1190">
        <f t="shared" si="197"/>
        <v>0.46080000000000909</v>
      </c>
      <c r="C1190" t="e">
        <f t="shared" si="189"/>
        <v>#NUM!</v>
      </c>
      <c r="D1190" t="e">
        <f t="shared" si="190"/>
        <v>#NUM!</v>
      </c>
      <c r="E1190" t="e">
        <f t="shared" si="191"/>
        <v>#NUM!</v>
      </c>
      <c r="F1190" t="e">
        <f t="shared" si="192"/>
        <v>#NUM!</v>
      </c>
      <c r="G1190" t="e">
        <f t="shared" si="187"/>
        <v>#NUM!</v>
      </c>
      <c r="H1190" t="e">
        <f t="shared" si="188"/>
        <v>#NUM!</v>
      </c>
      <c r="I1190" t="e">
        <f t="shared" si="193"/>
        <v>#NUM!</v>
      </c>
      <c r="J1190" t="e">
        <f t="shared" si="194"/>
        <v>#NUM!</v>
      </c>
      <c r="K1190" t="e">
        <f t="shared" si="195"/>
        <v>#NUM!</v>
      </c>
      <c r="L1190" t="e">
        <f t="shared" si="196"/>
        <v>#NUM!</v>
      </c>
    </row>
    <row r="1191" spans="2:12" x14ac:dyDescent="0.25">
      <c r="B1191">
        <f t="shared" si="197"/>
        <v>0.4612000000000091</v>
      </c>
      <c r="C1191" t="e">
        <f t="shared" si="189"/>
        <v>#NUM!</v>
      </c>
      <c r="D1191" t="e">
        <f t="shared" si="190"/>
        <v>#NUM!</v>
      </c>
      <c r="E1191" t="e">
        <f t="shared" si="191"/>
        <v>#NUM!</v>
      </c>
      <c r="F1191" t="e">
        <f t="shared" si="192"/>
        <v>#NUM!</v>
      </c>
      <c r="G1191" t="e">
        <f t="shared" ref="G1191:G1254" si="198">C1191/$C$19/$F$36</f>
        <v>#NUM!</v>
      </c>
      <c r="H1191" t="e">
        <f t="shared" ref="H1191:H1254" si="199">E1191/$C$19/$F$36</f>
        <v>#NUM!</v>
      </c>
      <c r="I1191" t="e">
        <f t="shared" si="193"/>
        <v>#NUM!</v>
      </c>
      <c r="J1191" t="e">
        <f t="shared" si="194"/>
        <v>#NUM!</v>
      </c>
      <c r="K1191" t="e">
        <f t="shared" si="195"/>
        <v>#NUM!</v>
      </c>
      <c r="L1191" t="e">
        <f t="shared" si="196"/>
        <v>#NUM!</v>
      </c>
    </row>
    <row r="1192" spans="2:12" x14ac:dyDescent="0.25">
      <c r="B1192">
        <f t="shared" si="197"/>
        <v>0.46160000000000911</v>
      </c>
      <c r="C1192" t="e">
        <f t="shared" ref="C1192:C1255" si="200">((4*PI()*$C$6^2)/($C$16*D1192^2))*(($C$11*$C$10*$C$12)/($C$13*$C$14))*($C$8^2/(4*PI()*$C$7))^2*((LN((2*$C$16*D1192^2)/($C$9*(1-(D1192/$C$4)^2))))-(D1192/$C$4)^2)/$F$34</f>
        <v>#NUM!</v>
      </c>
      <c r="D1192" t="e">
        <f t="shared" ref="D1192:D1255" si="201">$C$4*SQRT(1-(1/I1192)^2)</f>
        <v>#NUM!</v>
      </c>
      <c r="E1192" t="e">
        <f t="shared" ref="E1192:E1255" si="202">E1191-F1191</f>
        <v>#NUM!</v>
      </c>
      <c r="F1192" t="e">
        <f t="shared" ref="F1192:F1255" si="203">(B1192-B1191)*(C1192+C1191)/2</f>
        <v>#NUM!</v>
      </c>
      <c r="G1192" t="e">
        <f t="shared" si="198"/>
        <v>#NUM!</v>
      </c>
      <c r="H1192" t="e">
        <f t="shared" si="199"/>
        <v>#NUM!</v>
      </c>
      <c r="I1192" t="e">
        <f t="shared" ref="I1192:I1255" si="204">(H1192*$F$36/$F$35)/($C$4^2*$C$29)+1</f>
        <v>#NUM!</v>
      </c>
      <c r="J1192" t="e">
        <f t="shared" ref="J1192:J1255" si="205">(B1192-B1191)*(G1191+G1192)/2</f>
        <v>#NUM!</v>
      </c>
      <c r="K1192" t="e">
        <f t="shared" ref="K1192:K1255" si="206">(B1192-B1191)*(H1192+H1191)/2</f>
        <v>#NUM!</v>
      </c>
      <c r="L1192" t="e">
        <f t="shared" si="196"/>
        <v>#NUM!</v>
      </c>
    </row>
    <row r="1193" spans="2:12" x14ac:dyDescent="0.25">
      <c r="B1193">
        <f t="shared" si="197"/>
        <v>0.46200000000000913</v>
      </c>
      <c r="C1193" t="e">
        <f t="shared" si="200"/>
        <v>#NUM!</v>
      </c>
      <c r="D1193" t="e">
        <f t="shared" si="201"/>
        <v>#NUM!</v>
      </c>
      <c r="E1193" t="e">
        <f t="shared" si="202"/>
        <v>#NUM!</v>
      </c>
      <c r="F1193" t="e">
        <f t="shared" si="203"/>
        <v>#NUM!</v>
      </c>
      <c r="G1193" t="e">
        <f t="shared" si="198"/>
        <v>#NUM!</v>
      </c>
      <c r="H1193" t="e">
        <f t="shared" si="199"/>
        <v>#NUM!</v>
      </c>
      <c r="I1193" t="e">
        <f t="shared" si="204"/>
        <v>#NUM!</v>
      </c>
      <c r="J1193" t="e">
        <f t="shared" si="205"/>
        <v>#NUM!</v>
      </c>
      <c r="K1193" t="e">
        <f t="shared" si="206"/>
        <v>#NUM!</v>
      </c>
      <c r="L1193" t="e">
        <f t="shared" ref="L1193:L1256" si="207">SUM(K1193+L1192)</f>
        <v>#NUM!</v>
      </c>
    </row>
    <row r="1194" spans="2:12" x14ac:dyDescent="0.25">
      <c r="B1194">
        <f t="shared" ref="B1194:B1257" si="208">B1193+$B$39</f>
        <v>0.46240000000000914</v>
      </c>
      <c r="C1194" t="e">
        <f t="shared" si="200"/>
        <v>#NUM!</v>
      </c>
      <c r="D1194" t="e">
        <f t="shared" si="201"/>
        <v>#NUM!</v>
      </c>
      <c r="E1194" t="e">
        <f t="shared" si="202"/>
        <v>#NUM!</v>
      </c>
      <c r="F1194" t="e">
        <f t="shared" si="203"/>
        <v>#NUM!</v>
      </c>
      <c r="G1194" t="e">
        <f t="shared" si="198"/>
        <v>#NUM!</v>
      </c>
      <c r="H1194" t="e">
        <f t="shared" si="199"/>
        <v>#NUM!</v>
      </c>
      <c r="I1194" t="e">
        <f t="shared" si="204"/>
        <v>#NUM!</v>
      </c>
      <c r="J1194" t="e">
        <f t="shared" si="205"/>
        <v>#NUM!</v>
      </c>
      <c r="K1194" t="e">
        <f t="shared" si="206"/>
        <v>#NUM!</v>
      </c>
      <c r="L1194" t="e">
        <f t="shared" si="207"/>
        <v>#NUM!</v>
      </c>
    </row>
    <row r="1195" spans="2:12" x14ac:dyDescent="0.25">
      <c r="B1195">
        <f t="shared" si="208"/>
        <v>0.46280000000000915</v>
      </c>
      <c r="C1195" t="e">
        <f t="shared" si="200"/>
        <v>#NUM!</v>
      </c>
      <c r="D1195" t="e">
        <f t="shared" si="201"/>
        <v>#NUM!</v>
      </c>
      <c r="E1195" t="e">
        <f t="shared" si="202"/>
        <v>#NUM!</v>
      </c>
      <c r="F1195" t="e">
        <f t="shared" si="203"/>
        <v>#NUM!</v>
      </c>
      <c r="G1195" t="e">
        <f t="shared" si="198"/>
        <v>#NUM!</v>
      </c>
      <c r="H1195" t="e">
        <f t="shared" si="199"/>
        <v>#NUM!</v>
      </c>
      <c r="I1195" t="e">
        <f t="shared" si="204"/>
        <v>#NUM!</v>
      </c>
      <c r="J1195" t="e">
        <f t="shared" si="205"/>
        <v>#NUM!</v>
      </c>
      <c r="K1195" t="e">
        <f t="shared" si="206"/>
        <v>#NUM!</v>
      </c>
      <c r="L1195" t="e">
        <f t="shared" si="207"/>
        <v>#NUM!</v>
      </c>
    </row>
    <row r="1196" spans="2:12" x14ac:dyDescent="0.25">
      <c r="B1196">
        <f t="shared" si="208"/>
        <v>0.46320000000000916</v>
      </c>
      <c r="C1196" t="e">
        <f t="shared" si="200"/>
        <v>#NUM!</v>
      </c>
      <c r="D1196" t="e">
        <f t="shared" si="201"/>
        <v>#NUM!</v>
      </c>
      <c r="E1196" t="e">
        <f t="shared" si="202"/>
        <v>#NUM!</v>
      </c>
      <c r="F1196" t="e">
        <f t="shared" si="203"/>
        <v>#NUM!</v>
      </c>
      <c r="G1196" t="e">
        <f t="shared" si="198"/>
        <v>#NUM!</v>
      </c>
      <c r="H1196" t="e">
        <f t="shared" si="199"/>
        <v>#NUM!</v>
      </c>
      <c r="I1196" t="e">
        <f t="shared" si="204"/>
        <v>#NUM!</v>
      </c>
      <c r="J1196" t="e">
        <f t="shared" si="205"/>
        <v>#NUM!</v>
      </c>
      <c r="K1196" t="e">
        <f t="shared" si="206"/>
        <v>#NUM!</v>
      </c>
      <c r="L1196" t="e">
        <f t="shared" si="207"/>
        <v>#NUM!</v>
      </c>
    </row>
    <row r="1197" spans="2:12" x14ac:dyDescent="0.25">
      <c r="B1197">
        <f t="shared" si="208"/>
        <v>0.46360000000000917</v>
      </c>
      <c r="C1197" t="e">
        <f t="shared" si="200"/>
        <v>#NUM!</v>
      </c>
      <c r="D1197" t="e">
        <f t="shared" si="201"/>
        <v>#NUM!</v>
      </c>
      <c r="E1197" t="e">
        <f t="shared" si="202"/>
        <v>#NUM!</v>
      </c>
      <c r="F1197" t="e">
        <f t="shared" si="203"/>
        <v>#NUM!</v>
      </c>
      <c r="G1197" t="e">
        <f t="shared" si="198"/>
        <v>#NUM!</v>
      </c>
      <c r="H1197" t="e">
        <f t="shared" si="199"/>
        <v>#NUM!</v>
      </c>
      <c r="I1197" t="e">
        <f t="shared" si="204"/>
        <v>#NUM!</v>
      </c>
      <c r="J1197" t="e">
        <f t="shared" si="205"/>
        <v>#NUM!</v>
      </c>
      <c r="K1197" t="e">
        <f t="shared" si="206"/>
        <v>#NUM!</v>
      </c>
      <c r="L1197" t="e">
        <f t="shared" si="207"/>
        <v>#NUM!</v>
      </c>
    </row>
    <row r="1198" spans="2:12" x14ac:dyDescent="0.25">
      <c r="B1198">
        <f t="shared" si="208"/>
        <v>0.46400000000000918</v>
      </c>
      <c r="C1198" t="e">
        <f t="shared" si="200"/>
        <v>#NUM!</v>
      </c>
      <c r="D1198" t="e">
        <f t="shared" si="201"/>
        <v>#NUM!</v>
      </c>
      <c r="E1198" t="e">
        <f t="shared" si="202"/>
        <v>#NUM!</v>
      </c>
      <c r="F1198" t="e">
        <f t="shared" si="203"/>
        <v>#NUM!</v>
      </c>
      <c r="G1198" t="e">
        <f t="shared" si="198"/>
        <v>#NUM!</v>
      </c>
      <c r="H1198" t="e">
        <f t="shared" si="199"/>
        <v>#NUM!</v>
      </c>
      <c r="I1198" t="e">
        <f t="shared" si="204"/>
        <v>#NUM!</v>
      </c>
      <c r="J1198" t="e">
        <f t="shared" si="205"/>
        <v>#NUM!</v>
      </c>
      <c r="K1198" t="e">
        <f t="shared" si="206"/>
        <v>#NUM!</v>
      </c>
      <c r="L1198" t="e">
        <f t="shared" si="207"/>
        <v>#NUM!</v>
      </c>
    </row>
    <row r="1199" spans="2:12" x14ac:dyDescent="0.25">
      <c r="B1199">
        <f t="shared" si="208"/>
        <v>0.46440000000000919</v>
      </c>
      <c r="C1199" t="e">
        <f t="shared" si="200"/>
        <v>#NUM!</v>
      </c>
      <c r="D1199" t="e">
        <f t="shared" si="201"/>
        <v>#NUM!</v>
      </c>
      <c r="E1199" t="e">
        <f t="shared" si="202"/>
        <v>#NUM!</v>
      </c>
      <c r="F1199" t="e">
        <f t="shared" si="203"/>
        <v>#NUM!</v>
      </c>
      <c r="G1199" t="e">
        <f t="shared" si="198"/>
        <v>#NUM!</v>
      </c>
      <c r="H1199" t="e">
        <f t="shared" si="199"/>
        <v>#NUM!</v>
      </c>
      <c r="I1199" t="e">
        <f t="shared" si="204"/>
        <v>#NUM!</v>
      </c>
      <c r="J1199" t="e">
        <f t="shared" si="205"/>
        <v>#NUM!</v>
      </c>
      <c r="K1199" t="e">
        <f t="shared" si="206"/>
        <v>#NUM!</v>
      </c>
      <c r="L1199" t="e">
        <f t="shared" si="207"/>
        <v>#NUM!</v>
      </c>
    </row>
    <row r="1200" spans="2:12" x14ac:dyDescent="0.25">
      <c r="B1200">
        <f t="shared" si="208"/>
        <v>0.46480000000000921</v>
      </c>
      <c r="C1200" t="e">
        <f t="shared" si="200"/>
        <v>#NUM!</v>
      </c>
      <c r="D1200" t="e">
        <f t="shared" si="201"/>
        <v>#NUM!</v>
      </c>
      <c r="E1200" t="e">
        <f t="shared" si="202"/>
        <v>#NUM!</v>
      </c>
      <c r="F1200" t="e">
        <f t="shared" si="203"/>
        <v>#NUM!</v>
      </c>
      <c r="G1200" t="e">
        <f t="shared" si="198"/>
        <v>#NUM!</v>
      </c>
      <c r="H1200" t="e">
        <f t="shared" si="199"/>
        <v>#NUM!</v>
      </c>
      <c r="I1200" t="e">
        <f t="shared" si="204"/>
        <v>#NUM!</v>
      </c>
      <c r="J1200" t="e">
        <f t="shared" si="205"/>
        <v>#NUM!</v>
      </c>
      <c r="K1200" t="e">
        <f t="shared" si="206"/>
        <v>#NUM!</v>
      </c>
      <c r="L1200" t="e">
        <f t="shared" si="207"/>
        <v>#NUM!</v>
      </c>
    </row>
    <row r="1201" spans="2:12" x14ac:dyDescent="0.25">
      <c r="B1201">
        <f t="shared" si="208"/>
        <v>0.46520000000000922</v>
      </c>
      <c r="C1201" t="e">
        <f t="shared" si="200"/>
        <v>#NUM!</v>
      </c>
      <c r="D1201" t="e">
        <f t="shared" si="201"/>
        <v>#NUM!</v>
      </c>
      <c r="E1201" t="e">
        <f t="shared" si="202"/>
        <v>#NUM!</v>
      </c>
      <c r="F1201" t="e">
        <f t="shared" si="203"/>
        <v>#NUM!</v>
      </c>
      <c r="G1201" t="e">
        <f t="shared" si="198"/>
        <v>#NUM!</v>
      </c>
      <c r="H1201" t="e">
        <f t="shared" si="199"/>
        <v>#NUM!</v>
      </c>
      <c r="I1201" t="e">
        <f t="shared" si="204"/>
        <v>#NUM!</v>
      </c>
      <c r="J1201" t="e">
        <f t="shared" si="205"/>
        <v>#NUM!</v>
      </c>
      <c r="K1201" t="e">
        <f t="shared" si="206"/>
        <v>#NUM!</v>
      </c>
      <c r="L1201" t="e">
        <f t="shared" si="207"/>
        <v>#NUM!</v>
      </c>
    </row>
    <row r="1202" spans="2:12" x14ac:dyDescent="0.25">
      <c r="B1202">
        <f t="shared" si="208"/>
        <v>0.46560000000000923</v>
      </c>
      <c r="C1202" t="e">
        <f t="shared" si="200"/>
        <v>#NUM!</v>
      </c>
      <c r="D1202" t="e">
        <f t="shared" si="201"/>
        <v>#NUM!</v>
      </c>
      <c r="E1202" t="e">
        <f t="shared" si="202"/>
        <v>#NUM!</v>
      </c>
      <c r="F1202" t="e">
        <f t="shared" si="203"/>
        <v>#NUM!</v>
      </c>
      <c r="G1202" t="e">
        <f t="shared" si="198"/>
        <v>#NUM!</v>
      </c>
      <c r="H1202" t="e">
        <f t="shared" si="199"/>
        <v>#NUM!</v>
      </c>
      <c r="I1202" t="e">
        <f t="shared" si="204"/>
        <v>#NUM!</v>
      </c>
      <c r="J1202" t="e">
        <f t="shared" si="205"/>
        <v>#NUM!</v>
      </c>
      <c r="K1202" t="e">
        <f t="shared" si="206"/>
        <v>#NUM!</v>
      </c>
      <c r="L1202" t="e">
        <f t="shared" si="207"/>
        <v>#NUM!</v>
      </c>
    </row>
    <row r="1203" spans="2:12" x14ac:dyDescent="0.25">
      <c r="B1203">
        <f t="shared" si="208"/>
        <v>0.46600000000000924</v>
      </c>
      <c r="C1203" t="e">
        <f t="shared" si="200"/>
        <v>#NUM!</v>
      </c>
      <c r="D1203" t="e">
        <f t="shared" si="201"/>
        <v>#NUM!</v>
      </c>
      <c r="E1203" t="e">
        <f t="shared" si="202"/>
        <v>#NUM!</v>
      </c>
      <c r="F1203" t="e">
        <f t="shared" si="203"/>
        <v>#NUM!</v>
      </c>
      <c r="G1203" t="e">
        <f t="shared" si="198"/>
        <v>#NUM!</v>
      </c>
      <c r="H1203" t="e">
        <f t="shared" si="199"/>
        <v>#NUM!</v>
      </c>
      <c r="I1203" t="e">
        <f t="shared" si="204"/>
        <v>#NUM!</v>
      </c>
      <c r="J1203" t="e">
        <f t="shared" si="205"/>
        <v>#NUM!</v>
      </c>
      <c r="K1203" t="e">
        <f t="shared" si="206"/>
        <v>#NUM!</v>
      </c>
      <c r="L1203" t="e">
        <f t="shared" si="207"/>
        <v>#NUM!</v>
      </c>
    </row>
    <row r="1204" spans="2:12" x14ac:dyDescent="0.25">
      <c r="B1204">
        <f t="shared" si="208"/>
        <v>0.46640000000000925</v>
      </c>
      <c r="C1204" t="e">
        <f t="shared" si="200"/>
        <v>#NUM!</v>
      </c>
      <c r="D1204" t="e">
        <f t="shared" si="201"/>
        <v>#NUM!</v>
      </c>
      <c r="E1204" t="e">
        <f t="shared" si="202"/>
        <v>#NUM!</v>
      </c>
      <c r="F1204" t="e">
        <f t="shared" si="203"/>
        <v>#NUM!</v>
      </c>
      <c r="G1204" t="e">
        <f t="shared" si="198"/>
        <v>#NUM!</v>
      </c>
      <c r="H1204" t="e">
        <f t="shared" si="199"/>
        <v>#NUM!</v>
      </c>
      <c r="I1204" t="e">
        <f t="shared" si="204"/>
        <v>#NUM!</v>
      </c>
      <c r="J1204" t="e">
        <f t="shared" si="205"/>
        <v>#NUM!</v>
      </c>
      <c r="K1204" t="e">
        <f t="shared" si="206"/>
        <v>#NUM!</v>
      </c>
      <c r="L1204" t="e">
        <f t="shared" si="207"/>
        <v>#NUM!</v>
      </c>
    </row>
    <row r="1205" spans="2:12" x14ac:dyDescent="0.25">
      <c r="B1205">
        <f t="shared" si="208"/>
        <v>0.46680000000000926</v>
      </c>
      <c r="C1205" t="e">
        <f t="shared" si="200"/>
        <v>#NUM!</v>
      </c>
      <c r="D1205" t="e">
        <f t="shared" si="201"/>
        <v>#NUM!</v>
      </c>
      <c r="E1205" t="e">
        <f t="shared" si="202"/>
        <v>#NUM!</v>
      </c>
      <c r="F1205" t="e">
        <f t="shared" si="203"/>
        <v>#NUM!</v>
      </c>
      <c r="G1205" t="e">
        <f t="shared" si="198"/>
        <v>#NUM!</v>
      </c>
      <c r="H1205" t="e">
        <f t="shared" si="199"/>
        <v>#NUM!</v>
      </c>
      <c r="I1205" t="e">
        <f t="shared" si="204"/>
        <v>#NUM!</v>
      </c>
      <c r="J1205" t="e">
        <f t="shared" si="205"/>
        <v>#NUM!</v>
      </c>
      <c r="K1205" t="e">
        <f t="shared" si="206"/>
        <v>#NUM!</v>
      </c>
      <c r="L1205" t="e">
        <f t="shared" si="207"/>
        <v>#NUM!</v>
      </c>
    </row>
    <row r="1206" spans="2:12" x14ac:dyDescent="0.25">
      <c r="B1206">
        <f t="shared" si="208"/>
        <v>0.46720000000000927</v>
      </c>
      <c r="C1206" t="e">
        <f t="shared" si="200"/>
        <v>#NUM!</v>
      </c>
      <c r="D1206" t="e">
        <f t="shared" si="201"/>
        <v>#NUM!</v>
      </c>
      <c r="E1206" t="e">
        <f t="shared" si="202"/>
        <v>#NUM!</v>
      </c>
      <c r="F1206" t="e">
        <f t="shared" si="203"/>
        <v>#NUM!</v>
      </c>
      <c r="G1206" t="e">
        <f t="shared" si="198"/>
        <v>#NUM!</v>
      </c>
      <c r="H1206" t="e">
        <f t="shared" si="199"/>
        <v>#NUM!</v>
      </c>
      <c r="I1206" t="e">
        <f t="shared" si="204"/>
        <v>#NUM!</v>
      </c>
      <c r="J1206" t="e">
        <f t="shared" si="205"/>
        <v>#NUM!</v>
      </c>
      <c r="K1206" t="e">
        <f t="shared" si="206"/>
        <v>#NUM!</v>
      </c>
      <c r="L1206" t="e">
        <f t="shared" si="207"/>
        <v>#NUM!</v>
      </c>
    </row>
    <row r="1207" spans="2:12" x14ac:dyDescent="0.25">
      <c r="B1207">
        <f t="shared" si="208"/>
        <v>0.46760000000000929</v>
      </c>
      <c r="C1207" t="e">
        <f t="shared" si="200"/>
        <v>#NUM!</v>
      </c>
      <c r="D1207" t="e">
        <f t="shared" si="201"/>
        <v>#NUM!</v>
      </c>
      <c r="E1207" t="e">
        <f t="shared" si="202"/>
        <v>#NUM!</v>
      </c>
      <c r="F1207" t="e">
        <f t="shared" si="203"/>
        <v>#NUM!</v>
      </c>
      <c r="G1207" t="e">
        <f t="shared" si="198"/>
        <v>#NUM!</v>
      </c>
      <c r="H1207" t="e">
        <f t="shared" si="199"/>
        <v>#NUM!</v>
      </c>
      <c r="I1207" t="e">
        <f t="shared" si="204"/>
        <v>#NUM!</v>
      </c>
      <c r="J1207" t="e">
        <f t="shared" si="205"/>
        <v>#NUM!</v>
      </c>
      <c r="K1207" t="e">
        <f t="shared" si="206"/>
        <v>#NUM!</v>
      </c>
      <c r="L1207" t="e">
        <f t="shared" si="207"/>
        <v>#NUM!</v>
      </c>
    </row>
    <row r="1208" spans="2:12" x14ac:dyDescent="0.25">
      <c r="B1208">
        <f t="shared" si="208"/>
        <v>0.4680000000000093</v>
      </c>
      <c r="C1208" t="e">
        <f t="shared" si="200"/>
        <v>#NUM!</v>
      </c>
      <c r="D1208" t="e">
        <f t="shared" si="201"/>
        <v>#NUM!</v>
      </c>
      <c r="E1208" t="e">
        <f t="shared" si="202"/>
        <v>#NUM!</v>
      </c>
      <c r="F1208" t="e">
        <f t="shared" si="203"/>
        <v>#NUM!</v>
      </c>
      <c r="G1208" t="e">
        <f t="shared" si="198"/>
        <v>#NUM!</v>
      </c>
      <c r="H1208" t="e">
        <f t="shared" si="199"/>
        <v>#NUM!</v>
      </c>
      <c r="I1208" t="e">
        <f t="shared" si="204"/>
        <v>#NUM!</v>
      </c>
      <c r="J1208" t="e">
        <f t="shared" si="205"/>
        <v>#NUM!</v>
      </c>
      <c r="K1208" t="e">
        <f t="shared" si="206"/>
        <v>#NUM!</v>
      </c>
      <c r="L1208" t="e">
        <f t="shared" si="207"/>
        <v>#NUM!</v>
      </c>
    </row>
    <row r="1209" spans="2:12" x14ac:dyDescent="0.25">
      <c r="B1209">
        <f t="shared" si="208"/>
        <v>0.46840000000000931</v>
      </c>
      <c r="C1209" t="e">
        <f t="shared" si="200"/>
        <v>#NUM!</v>
      </c>
      <c r="D1209" t="e">
        <f t="shared" si="201"/>
        <v>#NUM!</v>
      </c>
      <c r="E1209" t="e">
        <f t="shared" si="202"/>
        <v>#NUM!</v>
      </c>
      <c r="F1209" t="e">
        <f t="shared" si="203"/>
        <v>#NUM!</v>
      </c>
      <c r="G1209" t="e">
        <f t="shared" si="198"/>
        <v>#NUM!</v>
      </c>
      <c r="H1209" t="e">
        <f t="shared" si="199"/>
        <v>#NUM!</v>
      </c>
      <c r="I1209" t="e">
        <f t="shared" si="204"/>
        <v>#NUM!</v>
      </c>
      <c r="J1209" t="e">
        <f t="shared" si="205"/>
        <v>#NUM!</v>
      </c>
      <c r="K1209" t="e">
        <f t="shared" si="206"/>
        <v>#NUM!</v>
      </c>
      <c r="L1209" t="e">
        <f t="shared" si="207"/>
        <v>#NUM!</v>
      </c>
    </row>
    <row r="1210" spans="2:12" x14ac:dyDescent="0.25">
      <c r="B1210">
        <f t="shared" si="208"/>
        <v>0.46880000000000932</v>
      </c>
      <c r="C1210" t="e">
        <f t="shared" si="200"/>
        <v>#NUM!</v>
      </c>
      <c r="D1210" t="e">
        <f t="shared" si="201"/>
        <v>#NUM!</v>
      </c>
      <c r="E1210" t="e">
        <f t="shared" si="202"/>
        <v>#NUM!</v>
      </c>
      <c r="F1210" t="e">
        <f t="shared" si="203"/>
        <v>#NUM!</v>
      </c>
      <c r="G1210" t="e">
        <f t="shared" si="198"/>
        <v>#NUM!</v>
      </c>
      <c r="H1210" t="e">
        <f t="shared" si="199"/>
        <v>#NUM!</v>
      </c>
      <c r="I1210" t="e">
        <f t="shared" si="204"/>
        <v>#NUM!</v>
      </c>
      <c r="J1210" t="e">
        <f t="shared" si="205"/>
        <v>#NUM!</v>
      </c>
      <c r="K1210" t="e">
        <f t="shared" si="206"/>
        <v>#NUM!</v>
      </c>
      <c r="L1210" t="e">
        <f t="shared" si="207"/>
        <v>#NUM!</v>
      </c>
    </row>
    <row r="1211" spans="2:12" x14ac:dyDescent="0.25">
      <c r="B1211">
        <f t="shared" si="208"/>
        <v>0.46920000000000933</v>
      </c>
      <c r="C1211" t="e">
        <f t="shared" si="200"/>
        <v>#NUM!</v>
      </c>
      <c r="D1211" t="e">
        <f t="shared" si="201"/>
        <v>#NUM!</v>
      </c>
      <c r="E1211" t="e">
        <f t="shared" si="202"/>
        <v>#NUM!</v>
      </c>
      <c r="F1211" t="e">
        <f t="shared" si="203"/>
        <v>#NUM!</v>
      </c>
      <c r="G1211" t="e">
        <f t="shared" si="198"/>
        <v>#NUM!</v>
      </c>
      <c r="H1211" t="e">
        <f t="shared" si="199"/>
        <v>#NUM!</v>
      </c>
      <c r="I1211" t="e">
        <f t="shared" si="204"/>
        <v>#NUM!</v>
      </c>
      <c r="J1211" t="e">
        <f t="shared" si="205"/>
        <v>#NUM!</v>
      </c>
      <c r="K1211" t="e">
        <f t="shared" si="206"/>
        <v>#NUM!</v>
      </c>
      <c r="L1211" t="e">
        <f t="shared" si="207"/>
        <v>#NUM!</v>
      </c>
    </row>
    <row r="1212" spans="2:12" x14ac:dyDescent="0.25">
      <c r="B1212">
        <f t="shared" si="208"/>
        <v>0.46960000000000934</v>
      </c>
      <c r="C1212" t="e">
        <f t="shared" si="200"/>
        <v>#NUM!</v>
      </c>
      <c r="D1212" t="e">
        <f t="shared" si="201"/>
        <v>#NUM!</v>
      </c>
      <c r="E1212" t="e">
        <f t="shared" si="202"/>
        <v>#NUM!</v>
      </c>
      <c r="F1212" t="e">
        <f t="shared" si="203"/>
        <v>#NUM!</v>
      </c>
      <c r="G1212" t="e">
        <f t="shared" si="198"/>
        <v>#NUM!</v>
      </c>
      <c r="H1212" t="e">
        <f t="shared" si="199"/>
        <v>#NUM!</v>
      </c>
      <c r="I1212" t="e">
        <f t="shared" si="204"/>
        <v>#NUM!</v>
      </c>
      <c r="J1212" t="e">
        <f t="shared" si="205"/>
        <v>#NUM!</v>
      </c>
      <c r="K1212" t="e">
        <f t="shared" si="206"/>
        <v>#NUM!</v>
      </c>
      <c r="L1212" t="e">
        <f t="shared" si="207"/>
        <v>#NUM!</v>
      </c>
    </row>
    <row r="1213" spans="2:12" x14ac:dyDescent="0.25">
      <c r="B1213">
        <f t="shared" si="208"/>
        <v>0.47000000000000935</v>
      </c>
      <c r="C1213" t="e">
        <f t="shared" si="200"/>
        <v>#NUM!</v>
      </c>
      <c r="D1213" t="e">
        <f t="shared" si="201"/>
        <v>#NUM!</v>
      </c>
      <c r="E1213" t="e">
        <f t="shared" si="202"/>
        <v>#NUM!</v>
      </c>
      <c r="F1213" t="e">
        <f t="shared" si="203"/>
        <v>#NUM!</v>
      </c>
      <c r="G1213" t="e">
        <f t="shared" si="198"/>
        <v>#NUM!</v>
      </c>
      <c r="H1213" t="e">
        <f t="shared" si="199"/>
        <v>#NUM!</v>
      </c>
      <c r="I1213" t="e">
        <f t="shared" si="204"/>
        <v>#NUM!</v>
      </c>
      <c r="J1213" t="e">
        <f t="shared" si="205"/>
        <v>#NUM!</v>
      </c>
      <c r="K1213" t="e">
        <f t="shared" si="206"/>
        <v>#NUM!</v>
      </c>
      <c r="L1213" t="e">
        <f t="shared" si="207"/>
        <v>#NUM!</v>
      </c>
    </row>
    <row r="1214" spans="2:12" x14ac:dyDescent="0.25">
      <c r="B1214">
        <f t="shared" si="208"/>
        <v>0.47040000000000937</v>
      </c>
      <c r="C1214" t="e">
        <f t="shared" si="200"/>
        <v>#NUM!</v>
      </c>
      <c r="D1214" t="e">
        <f t="shared" si="201"/>
        <v>#NUM!</v>
      </c>
      <c r="E1214" t="e">
        <f t="shared" si="202"/>
        <v>#NUM!</v>
      </c>
      <c r="F1214" t="e">
        <f t="shared" si="203"/>
        <v>#NUM!</v>
      </c>
      <c r="G1214" t="e">
        <f t="shared" si="198"/>
        <v>#NUM!</v>
      </c>
      <c r="H1214" t="e">
        <f t="shared" si="199"/>
        <v>#NUM!</v>
      </c>
      <c r="I1214" t="e">
        <f t="shared" si="204"/>
        <v>#NUM!</v>
      </c>
      <c r="J1214" t="e">
        <f t="shared" si="205"/>
        <v>#NUM!</v>
      </c>
      <c r="K1214" t="e">
        <f t="shared" si="206"/>
        <v>#NUM!</v>
      </c>
      <c r="L1214" t="e">
        <f t="shared" si="207"/>
        <v>#NUM!</v>
      </c>
    </row>
    <row r="1215" spans="2:12" x14ac:dyDescent="0.25">
      <c r="B1215">
        <f t="shared" si="208"/>
        <v>0.47080000000000938</v>
      </c>
      <c r="C1215" t="e">
        <f t="shared" si="200"/>
        <v>#NUM!</v>
      </c>
      <c r="D1215" t="e">
        <f t="shared" si="201"/>
        <v>#NUM!</v>
      </c>
      <c r="E1215" t="e">
        <f t="shared" si="202"/>
        <v>#NUM!</v>
      </c>
      <c r="F1215" t="e">
        <f t="shared" si="203"/>
        <v>#NUM!</v>
      </c>
      <c r="G1215" t="e">
        <f t="shared" si="198"/>
        <v>#NUM!</v>
      </c>
      <c r="H1215" t="e">
        <f t="shared" si="199"/>
        <v>#NUM!</v>
      </c>
      <c r="I1215" t="e">
        <f t="shared" si="204"/>
        <v>#NUM!</v>
      </c>
      <c r="J1215" t="e">
        <f t="shared" si="205"/>
        <v>#NUM!</v>
      </c>
      <c r="K1215" t="e">
        <f t="shared" si="206"/>
        <v>#NUM!</v>
      </c>
      <c r="L1215" t="e">
        <f t="shared" si="207"/>
        <v>#NUM!</v>
      </c>
    </row>
    <row r="1216" spans="2:12" x14ac:dyDescent="0.25">
      <c r="B1216">
        <f t="shared" si="208"/>
        <v>0.47120000000000939</v>
      </c>
      <c r="C1216" t="e">
        <f t="shared" si="200"/>
        <v>#NUM!</v>
      </c>
      <c r="D1216" t="e">
        <f t="shared" si="201"/>
        <v>#NUM!</v>
      </c>
      <c r="E1216" t="e">
        <f t="shared" si="202"/>
        <v>#NUM!</v>
      </c>
      <c r="F1216" t="e">
        <f t="shared" si="203"/>
        <v>#NUM!</v>
      </c>
      <c r="G1216" t="e">
        <f t="shared" si="198"/>
        <v>#NUM!</v>
      </c>
      <c r="H1216" t="e">
        <f t="shared" si="199"/>
        <v>#NUM!</v>
      </c>
      <c r="I1216" t="e">
        <f t="shared" si="204"/>
        <v>#NUM!</v>
      </c>
      <c r="J1216" t="e">
        <f t="shared" si="205"/>
        <v>#NUM!</v>
      </c>
      <c r="K1216" t="e">
        <f t="shared" si="206"/>
        <v>#NUM!</v>
      </c>
      <c r="L1216" t="e">
        <f t="shared" si="207"/>
        <v>#NUM!</v>
      </c>
    </row>
    <row r="1217" spans="2:12" x14ac:dyDescent="0.25">
      <c r="B1217">
        <f t="shared" si="208"/>
        <v>0.4716000000000094</v>
      </c>
      <c r="C1217" t="e">
        <f t="shared" si="200"/>
        <v>#NUM!</v>
      </c>
      <c r="D1217" t="e">
        <f t="shared" si="201"/>
        <v>#NUM!</v>
      </c>
      <c r="E1217" t="e">
        <f t="shared" si="202"/>
        <v>#NUM!</v>
      </c>
      <c r="F1217" t="e">
        <f t="shared" si="203"/>
        <v>#NUM!</v>
      </c>
      <c r="G1217" t="e">
        <f t="shared" si="198"/>
        <v>#NUM!</v>
      </c>
      <c r="H1217" t="e">
        <f t="shared" si="199"/>
        <v>#NUM!</v>
      </c>
      <c r="I1217" t="e">
        <f t="shared" si="204"/>
        <v>#NUM!</v>
      </c>
      <c r="J1217" t="e">
        <f t="shared" si="205"/>
        <v>#NUM!</v>
      </c>
      <c r="K1217" t="e">
        <f t="shared" si="206"/>
        <v>#NUM!</v>
      </c>
      <c r="L1217" t="e">
        <f t="shared" si="207"/>
        <v>#NUM!</v>
      </c>
    </row>
    <row r="1218" spans="2:12" x14ac:dyDescent="0.25">
      <c r="B1218">
        <f t="shared" si="208"/>
        <v>0.47200000000000941</v>
      </c>
      <c r="C1218" t="e">
        <f t="shared" si="200"/>
        <v>#NUM!</v>
      </c>
      <c r="D1218" t="e">
        <f t="shared" si="201"/>
        <v>#NUM!</v>
      </c>
      <c r="E1218" t="e">
        <f t="shared" si="202"/>
        <v>#NUM!</v>
      </c>
      <c r="F1218" t="e">
        <f t="shared" si="203"/>
        <v>#NUM!</v>
      </c>
      <c r="G1218" t="e">
        <f t="shared" si="198"/>
        <v>#NUM!</v>
      </c>
      <c r="H1218" t="e">
        <f t="shared" si="199"/>
        <v>#NUM!</v>
      </c>
      <c r="I1218" t="e">
        <f t="shared" si="204"/>
        <v>#NUM!</v>
      </c>
      <c r="J1218" t="e">
        <f t="shared" si="205"/>
        <v>#NUM!</v>
      </c>
      <c r="K1218" t="e">
        <f t="shared" si="206"/>
        <v>#NUM!</v>
      </c>
      <c r="L1218" t="e">
        <f t="shared" si="207"/>
        <v>#NUM!</v>
      </c>
    </row>
    <row r="1219" spans="2:12" x14ac:dyDescent="0.25">
      <c r="B1219">
        <f t="shared" si="208"/>
        <v>0.47240000000000942</v>
      </c>
      <c r="C1219" t="e">
        <f t="shared" si="200"/>
        <v>#NUM!</v>
      </c>
      <c r="D1219" t="e">
        <f t="shared" si="201"/>
        <v>#NUM!</v>
      </c>
      <c r="E1219" t="e">
        <f t="shared" si="202"/>
        <v>#NUM!</v>
      </c>
      <c r="F1219" t="e">
        <f t="shared" si="203"/>
        <v>#NUM!</v>
      </c>
      <c r="G1219" t="e">
        <f t="shared" si="198"/>
        <v>#NUM!</v>
      </c>
      <c r="H1219" t="e">
        <f t="shared" si="199"/>
        <v>#NUM!</v>
      </c>
      <c r="I1219" t="e">
        <f t="shared" si="204"/>
        <v>#NUM!</v>
      </c>
      <c r="J1219" t="e">
        <f t="shared" si="205"/>
        <v>#NUM!</v>
      </c>
      <c r="K1219" t="e">
        <f t="shared" si="206"/>
        <v>#NUM!</v>
      </c>
      <c r="L1219" t="e">
        <f t="shared" si="207"/>
        <v>#NUM!</v>
      </c>
    </row>
    <row r="1220" spans="2:12" x14ac:dyDescent="0.25">
      <c r="B1220">
        <f t="shared" si="208"/>
        <v>0.47280000000000943</v>
      </c>
      <c r="C1220" t="e">
        <f t="shared" si="200"/>
        <v>#NUM!</v>
      </c>
      <c r="D1220" t="e">
        <f t="shared" si="201"/>
        <v>#NUM!</v>
      </c>
      <c r="E1220" t="e">
        <f t="shared" si="202"/>
        <v>#NUM!</v>
      </c>
      <c r="F1220" t="e">
        <f t="shared" si="203"/>
        <v>#NUM!</v>
      </c>
      <c r="G1220" t="e">
        <f t="shared" si="198"/>
        <v>#NUM!</v>
      </c>
      <c r="H1220" t="e">
        <f t="shared" si="199"/>
        <v>#NUM!</v>
      </c>
      <c r="I1220" t="e">
        <f t="shared" si="204"/>
        <v>#NUM!</v>
      </c>
      <c r="J1220" t="e">
        <f t="shared" si="205"/>
        <v>#NUM!</v>
      </c>
      <c r="K1220" t="e">
        <f t="shared" si="206"/>
        <v>#NUM!</v>
      </c>
      <c r="L1220" t="e">
        <f t="shared" si="207"/>
        <v>#NUM!</v>
      </c>
    </row>
    <row r="1221" spans="2:12" x14ac:dyDescent="0.25">
      <c r="B1221">
        <f t="shared" si="208"/>
        <v>0.47320000000000945</v>
      </c>
      <c r="C1221" t="e">
        <f t="shared" si="200"/>
        <v>#NUM!</v>
      </c>
      <c r="D1221" t="e">
        <f t="shared" si="201"/>
        <v>#NUM!</v>
      </c>
      <c r="E1221" t="e">
        <f t="shared" si="202"/>
        <v>#NUM!</v>
      </c>
      <c r="F1221" t="e">
        <f t="shared" si="203"/>
        <v>#NUM!</v>
      </c>
      <c r="G1221" t="e">
        <f t="shared" si="198"/>
        <v>#NUM!</v>
      </c>
      <c r="H1221" t="e">
        <f t="shared" si="199"/>
        <v>#NUM!</v>
      </c>
      <c r="I1221" t="e">
        <f t="shared" si="204"/>
        <v>#NUM!</v>
      </c>
      <c r="J1221" t="e">
        <f t="shared" si="205"/>
        <v>#NUM!</v>
      </c>
      <c r="K1221" t="e">
        <f t="shared" si="206"/>
        <v>#NUM!</v>
      </c>
      <c r="L1221" t="e">
        <f t="shared" si="207"/>
        <v>#NUM!</v>
      </c>
    </row>
    <row r="1222" spans="2:12" x14ac:dyDescent="0.25">
      <c r="B1222">
        <f t="shared" si="208"/>
        <v>0.47360000000000946</v>
      </c>
      <c r="C1222" t="e">
        <f t="shared" si="200"/>
        <v>#NUM!</v>
      </c>
      <c r="D1222" t="e">
        <f t="shared" si="201"/>
        <v>#NUM!</v>
      </c>
      <c r="E1222" t="e">
        <f t="shared" si="202"/>
        <v>#NUM!</v>
      </c>
      <c r="F1222" t="e">
        <f t="shared" si="203"/>
        <v>#NUM!</v>
      </c>
      <c r="G1222" t="e">
        <f t="shared" si="198"/>
        <v>#NUM!</v>
      </c>
      <c r="H1222" t="e">
        <f t="shared" si="199"/>
        <v>#NUM!</v>
      </c>
      <c r="I1222" t="e">
        <f t="shared" si="204"/>
        <v>#NUM!</v>
      </c>
      <c r="J1222" t="e">
        <f t="shared" si="205"/>
        <v>#NUM!</v>
      </c>
      <c r="K1222" t="e">
        <f t="shared" si="206"/>
        <v>#NUM!</v>
      </c>
      <c r="L1222" t="e">
        <f t="shared" si="207"/>
        <v>#NUM!</v>
      </c>
    </row>
    <row r="1223" spans="2:12" x14ac:dyDescent="0.25">
      <c r="B1223">
        <f t="shared" si="208"/>
        <v>0.47400000000000947</v>
      </c>
      <c r="C1223" t="e">
        <f t="shared" si="200"/>
        <v>#NUM!</v>
      </c>
      <c r="D1223" t="e">
        <f t="shared" si="201"/>
        <v>#NUM!</v>
      </c>
      <c r="E1223" t="e">
        <f t="shared" si="202"/>
        <v>#NUM!</v>
      </c>
      <c r="F1223" t="e">
        <f t="shared" si="203"/>
        <v>#NUM!</v>
      </c>
      <c r="G1223" t="e">
        <f t="shared" si="198"/>
        <v>#NUM!</v>
      </c>
      <c r="H1223" t="e">
        <f t="shared" si="199"/>
        <v>#NUM!</v>
      </c>
      <c r="I1223" t="e">
        <f t="shared" si="204"/>
        <v>#NUM!</v>
      </c>
      <c r="J1223" t="e">
        <f t="shared" si="205"/>
        <v>#NUM!</v>
      </c>
      <c r="K1223" t="e">
        <f t="shared" si="206"/>
        <v>#NUM!</v>
      </c>
      <c r="L1223" t="e">
        <f t="shared" si="207"/>
        <v>#NUM!</v>
      </c>
    </row>
    <row r="1224" spans="2:12" x14ac:dyDescent="0.25">
      <c r="B1224">
        <f t="shared" si="208"/>
        <v>0.47440000000000948</v>
      </c>
      <c r="C1224" t="e">
        <f t="shared" si="200"/>
        <v>#NUM!</v>
      </c>
      <c r="D1224" t="e">
        <f t="shared" si="201"/>
        <v>#NUM!</v>
      </c>
      <c r="E1224" t="e">
        <f t="shared" si="202"/>
        <v>#NUM!</v>
      </c>
      <c r="F1224" t="e">
        <f t="shared" si="203"/>
        <v>#NUM!</v>
      </c>
      <c r="G1224" t="e">
        <f t="shared" si="198"/>
        <v>#NUM!</v>
      </c>
      <c r="H1224" t="e">
        <f t="shared" si="199"/>
        <v>#NUM!</v>
      </c>
      <c r="I1224" t="e">
        <f t="shared" si="204"/>
        <v>#NUM!</v>
      </c>
      <c r="J1224" t="e">
        <f t="shared" si="205"/>
        <v>#NUM!</v>
      </c>
      <c r="K1224" t="e">
        <f t="shared" si="206"/>
        <v>#NUM!</v>
      </c>
      <c r="L1224" t="e">
        <f t="shared" si="207"/>
        <v>#NUM!</v>
      </c>
    </row>
    <row r="1225" spans="2:12" x14ac:dyDescent="0.25">
      <c r="B1225">
        <f t="shared" si="208"/>
        <v>0.47480000000000949</v>
      </c>
      <c r="C1225" t="e">
        <f t="shared" si="200"/>
        <v>#NUM!</v>
      </c>
      <c r="D1225" t="e">
        <f t="shared" si="201"/>
        <v>#NUM!</v>
      </c>
      <c r="E1225" t="e">
        <f t="shared" si="202"/>
        <v>#NUM!</v>
      </c>
      <c r="F1225" t="e">
        <f t="shared" si="203"/>
        <v>#NUM!</v>
      </c>
      <c r="G1225" t="e">
        <f t="shared" si="198"/>
        <v>#NUM!</v>
      </c>
      <c r="H1225" t="e">
        <f t="shared" si="199"/>
        <v>#NUM!</v>
      </c>
      <c r="I1225" t="e">
        <f t="shared" si="204"/>
        <v>#NUM!</v>
      </c>
      <c r="J1225" t="e">
        <f t="shared" si="205"/>
        <v>#NUM!</v>
      </c>
      <c r="K1225" t="e">
        <f t="shared" si="206"/>
        <v>#NUM!</v>
      </c>
      <c r="L1225" t="e">
        <f t="shared" si="207"/>
        <v>#NUM!</v>
      </c>
    </row>
    <row r="1226" spans="2:12" x14ac:dyDescent="0.25">
      <c r="B1226">
        <f t="shared" si="208"/>
        <v>0.4752000000000095</v>
      </c>
      <c r="C1226" t="e">
        <f t="shared" si="200"/>
        <v>#NUM!</v>
      </c>
      <c r="D1226" t="e">
        <f t="shared" si="201"/>
        <v>#NUM!</v>
      </c>
      <c r="E1226" t="e">
        <f t="shared" si="202"/>
        <v>#NUM!</v>
      </c>
      <c r="F1226" t="e">
        <f t="shared" si="203"/>
        <v>#NUM!</v>
      </c>
      <c r="G1226" t="e">
        <f t="shared" si="198"/>
        <v>#NUM!</v>
      </c>
      <c r="H1226" t="e">
        <f t="shared" si="199"/>
        <v>#NUM!</v>
      </c>
      <c r="I1226" t="e">
        <f t="shared" si="204"/>
        <v>#NUM!</v>
      </c>
      <c r="J1226" t="e">
        <f t="shared" si="205"/>
        <v>#NUM!</v>
      </c>
      <c r="K1226" t="e">
        <f t="shared" si="206"/>
        <v>#NUM!</v>
      </c>
      <c r="L1226" t="e">
        <f t="shared" si="207"/>
        <v>#NUM!</v>
      </c>
    </row>
    <row r="1227" spans="2:12" x14ac:dyDescent="0.25">
      <c r="B1227">
        <f t="shared" si="208"/>
        <v>0.47560000000000952</v>
      </c>
      <c r="C1227" t="e">
        <f t="shared" si="200"/>
        <v>#NUM!</v>
      </c>
      <c r="D1227" t="e">
        <f t="shared" si="201"/>
        <v>#NUM!</v>
      </c>
      <c r="E1227" t="e">
        <f t="shared" si="202"/>
        <v>#NUM!</v>
      </c>
      <c r="F1227" t="e">
        <f t="shared" si="203"/>
        <v>#NUM!</v>
      </c>
      <c r="G1227" t="e">
        <f t="shared" si="198"/>
        <v>#NUM!</v>
      </c>
      <c r="H1227" t="e">
        <f t="shared" si="199"/>
        <v>#NUM!</v>
      </c>
      <c r="I1227" t="e">
        <f t="shared" si="204"/>
        <v>#NUM!</v>
      </c>
      <c r="J1227" t="e">
        <f t="shared" si="205"/>
        <v>#NUM!</v>
      </c>
      <c r="K1227" t="e">
        <f t="shared" si="206"/>
        <v>#NUM!</v>
      </c>
      <c r="L1227" t="e">
        <f t="shared" si="207"/>
        <v>#NUM!</v>
      </c>
    </row>
    <row r="1228" spans="2:12" x14ac:dyDescent="0.25">
      <c r="B1228">
        <f t="shared" si="208"/>
        <v>0.47600000000000953</v>
      </c>
      <c r="C1228" t="e">
        <f t="shared" si="200"/>
        <v>#NUM!</v>
      </c>
      <c r="D1228" t="e">
        <f t="shared" si="201"/>
        <v>#NUM!</v>
      </c>
      <c r="E1228" t="e">
        <f t="shared" si="202"/>
        <v>#NUM!</v>
      </c>
      <c r="F1228" t="e">
        <f t="shared" si="203"/>
        <v>#NUM!</v>
      </c>
      <c r="G1228" t="e">
        <f t="shared" si="198"/>
        <v>#NUM!</v>
      </c>
      <c r="H1228" t="e">
        <f t="shared" si="199"/>
        <v>#NUM!</v>
      </c>
      <c r="I1228" t="e">
        <f t="shared" si="204"/>
        <v>#NUM!</v>
      </c>
      <c r="J1228" t="e">
        <f t="shared" si="205"/>
        <v>#NUM!</v>
      </c>
      <c r="K1228" t="e">
        <f t="shared" si="206"/>
        <v>#NUM!</v>
      </c>
      <c r="L1228" t="e">
        <f t="shared" si="207"/>
        <v>#NUM!</v>
      </c>
    </row>
    <row r="1229" spans="2:12" x14ac:dyDescent="0.25">
      <c r="B1229">
        <f t="shared" si="208"/>
        <v>0.47640000000000954</v>
      </c>
      <c r="C1229" t="e">
        <f t="shared" si="200"/>
        <v>#NUM!</v>
      </c>
      <c r="D1229" t="e">
        <f t="shared" si="201"/>
        <v>#NUM!</v>
      </c>
      <c r="E1229" t="e">
        <f t="shared" si="202"/>
        <v>#NUM!</v>
      </c>
      <c r="F1229" t="e">
        <f t="shared" si="203"/>
        <v>#NUM!</v>
      </c>
      <c r="G1229" t="e">
        <f t="shared" si="198"/>
        <v>#NUM!</v>
      </c>
      <c r="H1229" t="e">
        <f t="shared" si="199"/>
        <v>#NUM!</v>
      </c>
      <c r="I1229" t="e">
        <f t="shared" si="204"/>
        <v>#NUM!</v>
      </c>
      <c r="J1229" t="e">
        <f t="shared" si="205"/>
        <v>#NUM!</v>
      </c>
      <c r="K1229" t="e">
        <f t="shared" si="206"/>
        <v>#NUM!</v>
      </c>
      <c r="L1229" t="e">
        <f t="shared" si="207"/>
        <v>#NUM!</v>
      </c>
    </row>
    <row r="1230" spans="2:12" x14ac:dyDescent="0.25">
      <c r="B1230">
        <f t="shared" si="208"/>
        <v>0.47680000000000955</v>
      </c>
      <c r="C1230" t="e">
        <f t="shared" si="200"/>
        <v>#NUM!</v>
      </c>
      <c r="D1230" t="e">
        <f t="shared" si="201"/>
        <v>#NUM!</v>
      </c>
      <c r="E1230" t="e">
        <f t="shared" si="202"/>
        <v>#NUM!</v>
      </c>
      <c r="F1230" t="e">
        <f t="shared" si="203"/>
        <v>#NUM!</v>
      </c>
      <c r="G1230" t="e">
        <f t="shared" si="198"/>
        <v>#NUM!</v>
      </c>
      <c r="H1230" t="e">
        <f t="shared" si="199"/>
        <v>#NUM!</v>
      </c>
      <c r="I1230" t="e">
        <f t="shared" si="204"/>
        <v>#NUM!</v>
      </c>
      <c r="J1230" t="e">
        <f t="shared" si="205"/>
        <v>#NUM!</v>
      </c>
      <c r="K1230" t="e">
        <f t="shared" si="206"/>
        <v>#NUM!</v>
      </c>
      <c r="L1230" t="e">
        <f t="shared" si="207"/>
        <v>#NUM!</v>
      </c>
    </row>
    <row r="1231" spans="2:12" x14ac:dyDescent="0.25">
      <c r="B1231">
        <f t="shared" si="208"/>
        <v>0.47720000000000956</v>
      </c>
      <c r="C1231" t="e">
        <f t="shared" si="200"/>
        <v>#NUM!</v>
      </c>
      <c r="D1231" t="e">
        <f t="shared" si="201"/>
        <v>#NUM!</v>
      </c>
      <c r="E1231" t="e">
        <f t="shared" si="202"/>
        <v>#NUM!</v>
      </c>
      <c r="F1231" t="e">
        <f t="shared" si="203"/>
        <v>#NUM!</v>
      </c>
      <c r="G1231" t="e">
        <f t="shared" si="198"/>
        <v>#NUM!</v>
      </c>
      <c r="H1231" t="e">
        <f t="shared" si="199"/>
        <v>#NUM!</v>
      </c>
      <c r="I1231" t="e">
        <f t="shared" si="204"/>
        <v>#NUM!</v>
      </c>
      <c r="J1231" t="e">
        <f t="shared" si="205"/>
        <v>#NUM!</v>
      </c>
      <c r="K1231" t="e">
        <f t="shared" si="206"/>
        <v>#NUM!</v>
      </c>
      <c r="L1231" t="e">
        <f t="shared" si="207"/>
        <v>#NUM!</v>
      </c>
    </row>
    <row r="1232" spans="2:12" x14ac:dyDescent="0.25">
      <c r="B1232">
        <f t="shared" si="208"/>
        <v>0.47760000000000957</v>
      </c>
      <c r="C1232" t="e">
        <f t="shared" si="200"/>
        <v>#NUM!</v>
      </c>
      <c r="D1232" t="e">
        <f t="shared" si="201"/>
        <v>#NUM!</v>
      </c>
      <c r="E1232" t="e">
        <f t="shared" si="202"/>
        <v>#NUM!</v>
      </c>
      <c r="F1232" t="e">
        <f t="shared" si="203"/>
        <v>#NUM!</v>
      </c>
      <c r="G1232" t="e">
        <f t="shared" si="198"/>
        <v>#NUM!</v>
      </c>
      <c r="H1232" t="e">
        <f t="shared" si="199"/>
        <v>#NUM!</v>
      </c>
      <c r="I1232" t="e">
        <f t="shared" si="204"/>
        <v>#NUM!</v>
      </c>
      <c r="J1232" t="e">
        <f t="shared" si="205"/>
        <v>#NUM!</v>
      </c>
      <c r="K1232" t="e">
        <f t="shared" si="206"/>
        <v>#NUM!</v>
      </c>
      <c r="L1232" t="e">
        <f t="shared" si="207"/>
        <v>#NUM!</v>
      </c>
    </row>
    <row r="1233" spans="2:12" x14ac:dyDescent="0.25">
      <c r="B1233">
        <f t="shared" si="208"/>
        <v>0.47800000000000958</v>
      </c>
      <c r="C1233" t="e">
        <f t="shared" si="200"/>
        <v>#NUM!</v>
      </c>
      <c r="D1233" t="e">
        <f t="shared" si="201"/>
        <v>#NUM!</v>
      </c>
      <c r="E1233" t="e">
        <f t="shared" si="202"/>
        <v>#NUM!</v>
      </c>
      <c r="F1233" t="e">
        <f t="shared" si="203"/>
        <v>#NUM!</v>
      </c>
      <c r="G1233" t="e">
        <f t="shared" si="198"/>
        <v>#NUM!</v>
      </c>
      <c r="H1233" t="e">
        <f t="shared" si="199"/>
        <v>#NUM!</v>
      </c>
      <c r="I1233" t="e">
        <f t="shared" si="204"/>
        <v>#NUM!</v>
      </c>
      <c r="J1233" t="e">
        <f t="shared" si="205"/>
        <v>#NUM!</v>
      </c>
      <c r="K1233" t="e">
        <f t="shared" si="206"/>
        <v>#NUM!</v>
      </c>
      <c r="L1233" t="e">
        <f t="shared" si="207"/>
        <v>#NUM!</v>
      </c>
    </row>
    <row r="1234" spans="2:12" x14ac:dyDescent="0.25">
      <c r="B1234">
        <f t="shared" si="208"/>
        <v>0.4784000000000096</v>
      </c>
      <c r="C1234" t="e">
        <f t="shared" si="200"/>
        <v>#NUM!</v>
      </c>
      <c r="D1234" t="e">
        <f t="shared" si="201"/>
        <v>#NUM!</v>
      </c>
      <c r="E1234" t="e">
        <f t="shared" si="202"/>
        <v>#NUM!</v>
      </c>
      <c r="F1234" t="e">
        <f t="shared" si="203"/>
        <v>#NUM!</v>
      </c>
      <c r="G1234" t="e">
        <f t="shared" si="198"/>
        <v>#NUM!</v>
      </c>
      <c r="H1234" t="e">
        <f t="shared" si="199"/>
        <v>#NUM!</v>
      </c>
      <c r="I1234" t="e">
        <f t="shared" si="204"/>
        <v>#NUM!</v>
      </c>
      <c r="J1234" t="e">
        <f t="shared" si="205"/>
        <v>#NUM!</v>
      </c>
      <c r="K1234" t="e">
        <f t="shared" si="206"/>
        <v>#NUM!</v>
      </c>
      <c r="L1234" t="e">
        <f t="shared" si="207"/>
        <v>#NUM!</v>
      </c>
    </row>
    <row r="1235" spans="2:12" x14ac:dyDescent="0.25">
      <c r="B1235">
        <f t="shared" si="208"/>
        <v>0.47880000000000961</v>
      </c>
      <c r="C1235" t="e">
        <f t="shared" si="200"/>
        <v>#NUM!</v>
      </c>
      <c r="D1235" t="e">
        <f t="shared" si="201"/>
        <v>#NUM!</v>
      </c>
      <c r="E1235" t="e">
        <f t="shared" si="202"/>
        <v>#NUM!</v>
      </c>
      <c r="F1235" t="e">
        <f t="shared" si="203"/>
        <v>#NUM!</v>
      </c>
      <c r="G1235" t="e">
        <f t="shared" si="198"/>
        <v>#NUM!</v>
      </c>
      <c r="H1235" t="e">
        <f t="shared" si="199"/>
        <v>#NUM!</v>
      </c>
      <c r="I1235" t="e">
        <f t="shared" si="204"/>
        <v>#NUM!</v>
      </c>
      <c r="J1235" t="e">
        <f t="shared" si="205"/>
        <v>#NUM!</v>
      </c>
      <c r="K1235" t="e">
        <f t="shared" si="206"/>
        <v>#NUM!</v>
      </c>
      <c r="L1235" t="e">
        <f t="shared" si="207"/>
        <v>#NUM!</v>
      </c>
    </row>
    <row r="1236" spans="2:12" x14ac:dyDescent="0.25">
      <c r="B1236">
        <f t="shared" si="208"/>
        <v>0.47920000000000962</v>
      </c>
      <c r="C1236" t="e">
        <f t="shared" si="200"/>
        <v>#NUM!</v>
      </c>
      <c r="D1236" t="e">
        <f t="shared" si="201"/>
        <v>#NUM!</v>
      </c>
      <c r="E1236" t="e">
        <f t="shared" si="202"/>
        <v>#NUM!</v>
      </c>
      <c r="F1236" t="e">
        <f t="shared" si="203"/>
        <v>#NUM!</v>
      </c>
      <c r="G1236" t="e">
        <f t="shared" si="198"/>
        <v>#NUM!</v>
      </c>
      <c r="H1236" t="e">
        <f t="shared" si="199"/>
        <v>#NUM!</v>
      </c>
      <c r="I1236" t="e">
        <f t="shared" si="204"/>
        <v>#NUM!</v>
      </c>
      <c r="J1236" t="e">
        <f t="shared" si="205"/>
        <v>#NUM!</v>
      </c>
      <c r="K1236" t="e">
        <f t="shared" si="206"/>
        <v>#NUM!</v>
      </c>
      <c r="L1236" t="e">
        <f t="shared" si="207"/>
        <v>#NUM!</v>
      </c>
    </row>
    <row r="1237" spans="2:12" x14ac:dyDescent="0.25">
      <c r="B1237">
        <f t="shared" si="208"/>
        <v>0.47960000000000963</v>
      </c>
      <c r="C1237" t="e">
        <f t="shared" si="200"/>
        <v>#NUM!</v>
      </c>
      <c r="D1237" t="e">
        <f t="shared" si="201"/>
        <v>#NUM!</v>
      </c>
      <c r="E1237" t="e">
        <f t="shared" si="202"/>
        <v>#NUM!</v>
      </c>
      <c r="F1237" t="e">
        <f t="shared" si="203"/>
        <v>#NUM!</v>
      </c>
      <c r="G1237" t="e">
        <f t="shared" si="198"/>
        <v>#NUM!</v>
      </c>
      <c r="H1237" t="e">
        <f t="shared" si="199"/>
        <v>#NUM!</v>
      </c>
      <c r="I1237" t="e">
        <f t="shared" si="204"/>
        <v>#NUM!</v>
      </c>
      <c r="J1237" t="e">
        <f t="shared" si="205"/>
        <v>#NUM!</v>
      </c>
      <c r="K1237" t="e">
        <f t="shared" si="206"/>
        <v>#NUM!</v>
      </c>
      <c r="L1237" t="e">
        <f t="shared" si="207"/>
        <v>#NUM!</v>
      </c>
    </row>
    <row r="1238" spans="2:12" x14ac:dyDescent="0.25">
      <c r="B1238">
        <f t="shared" si="208"/>
        <v>0.48000000000000964</v>
      </c>
      <c r="C1238" t="e">
        <f t="shared" si="200"/>
        <v>#NUM!</v>
      </c>
      <c r="D1238" t="e">
        <f t="shared" si="201"/>
        <v>#NUM!</v>
      </c>
      <c r="E1238" t="e">
        <f t="shared" si="202"/>
        <v>#NUM!</v>
      </c>
      <c r="F1238" t="e">
        <f t="shared" si="203"/>
        <v>#NUM!</v>
      </c>
      <c r="G1238" t="e">
        <f t="shared" si="198"/>
        <v>#NUM!</v>
      </c>
      <c r="H1238" t="e">
        <f t="shared" si="199"/>
        <v>#NUM!</v>
      </c>
      <c r="I1238" t="e">
        <f t="shared" si="204"/>
        <v>#NUM!</v>
      </c>
      <c r="J1238" t="e">
        <f t="shared" si="205"/>
        <v>#NUM!</v>
      </c>
      <c r="K1238" t="e">
        <f t="shared" si="206"/>
        <v>#NUM!</v>
      </c>
      <c r="L1238" t="e">
        <f t="shared" si="207"/>
        <v>#NUM!</v>
      </c>
    </row>
    <row r="1239" spans="2:12" x14ac:dyDescent="0.25">
      <c r="B1239">
        <f t="shared" si="208"/>
        <v>0.48040000000000965</v>
      </c>
      <c r="C1239" t="e">
        <f t="shared" si="200"/>
        <v>#NUM!</v>
      </c>
      <c r="D1239" t="e">
        <f t="shared" si="201"/>
        <v>#NUM!</v>
      </c>
      <c r="E1239" t="e">
        <f t="shared" si="202"/>
        <v>#NUM!</v>
      </c>
      <c r="F1239" t="e">
        <f t="shared" si="203"/>
        <v>#NUM!</v>
      </c>
      <c r="G1239" t="e">
        <f t="shared" si="198"/>
        <v>#NUM!</v>
      </c>
      <c r="H1239" t="e">
        <f t="shared" si="199"/>
        <v>#NUM!</v>
      </c>
      <c r="I1239" t="e">
        <f t="shared" si="204"/>
        <v>#NUM!</v>
      </c>
      <c r="J1239" t="e">
        <f t="shared" si="205"/>
        <v>#NUM!</v>
      </c>
      <c r="K1239" t="e">
        <f t="shared" si="206"/>
        <v>#NUM!</v>
      </c>
      <c r="L1239" t="e">
        <f t="shared" si="207"/>
        <v>#NUM!</v>
      </c>
    </row>
    <row r="1240" spans="2:12" x14ac:dyDescent="0.25">
      <c r="B1240">
        <f t="shared" si="208"/>
        <v>0.48080000000000966</v>
      </c>
      <c r="C1240" t="e">
        <f t="shared" si="200"/>
        <v>#NUM!</v>
      </c>
      <c r="D1240" t="e">
        <f t="shared" si="201"/>
        <v>#NUM!</v>
      </c>
      <c r="E1240" t="e">
        <f t="shared" si="202"/>
        <v>#NUM!</v>
      </c>
      <c r="F1240" t="e">
        <f t="shared" si="203"/>
        <v>#NUM!</v>
      </c>
      <c r="G1240" t="e">
        <f t="shared" si="198"/>
        <v>#NUM!</v>
      </c>
      <c r="H1240" t="e">
        <f t="shared" si="199"/>
        <v>#NUM!</v>
      </c>
      <c r="I1240" t="e">
        <f t="shared" si="204"/>
        <v>#NUM!</v>
      </c>
      <c r="J1240" t="e">
        <f t="shared" si="205"/>
        <v>#NUM!</v>
      </c>
      <c r="K1240" t="e">
        <f t="shared" si="206"/>
        <v>#NUM!</v>
      </c>
      <c r="L1240" t="e">
        <f t="shared" si="207"/>
        <v>#NUM!</v>
      </c>
    </row>
    <row r="1241" spans="2:12" x14ac:dyDescent="0.25">
      <c r="B1241">
        <f t="shared" si="208"/>
        <v>0.48120000000000968</v>
      </c>
      <c r="C1241" t="e">
        <f t="shared" si="200"/>
        <v>#NUM!</v>
      </c>
      <c r="D1241" t="e">
        <f t="shared" si="201"/>
        <v>#NUM!</v>
      </c>
      <c r="E1241" t="e">
        <f t="shared" si="202"/>
        <v>#NUM!</v>
      </c>
      <c r="F1241" t="e">
        <f t="shared" si="203"/>
        <v>#NUM!</v>
      </c>
      <c r="G1241" t="e">
        <f t="shared" si="198"/>
        <v>#NUM!</v>
      </c>
      <c r="H1241" t="e">
        <f t="shared" si="199"/>
        <v>#NUM!</v>
      </c>
      <c r="I1241" t="e">
        <f t="shared" si="204"/>
        <v>#NUM!</v>
      </c>
      <c r="J1241" t="e">
        <f t="shared" si="205"/>
        <v>#NUM!</v>
      </c>
      <c r="K1241" t="e">
        <f t="shared" si="206"/>
        <v>#NUM!</v>
      </c>
      <c r="L1241" t="e">
        <f t="shared" si="207"/>
        <v>#NUM!</v>
      </c>
    </row>
    <row r="1242" spans="2:12" x14ac:dyDescent="0.25">
      <c r="B1242">
        <f t="shared" si="208"/>
        <v>0.48160000000000969</v>
      </c>
      <c r="C1242" t="e">
        <f t="shared" si="200"/>
        <v>#NUM!</v>
      </c>
      <c r="D1242" t="e">
        <f t="shared" si="201"/>
        <v>#NUM!</v>
      </c>
      <c r="E1242" t="e">
        <f t="shared" si="202"/>
        <v>#NUM!</v>
      </c>
      <c r="F1242" t="e">
        <f t="shared" si="203"/>
        <v>#NUM!</v>
      </c>
      <c r="G1242" t="e">
        <f t="shared" si="198"/>
        <v>#NUM!</v>
      </c>
      <c r="H1242" t="e">
        <f t="shared" si="199"/>
        <v>#NUM!</v>
      </c>
      <c r="I1242" t="e">
        <f t="shared" si="204"/>
        <v>#NUM!</v>
      </c>
      <c r="J1242" t="e">
        <f t="shared" si="205"/>
        <v>#NUM!</v>
      </c>
      <c r="K1242" t="e">
        <f t="shared" si="206"/>
        <v>#NUM!</v>
      </c>
      <c r="L1242" t="e">
        <f t="shared" si="207"/>
        <v>#NUM!</v>
      </c>
    </row>
    <row r="1243" spans="2:12" x14ac:dyDescent="0.25">
      <c r="B1243">
        <f t="shared" si="208"/>
        <v>0.4820000000000097</v>
      </c>
      <c r="C1243" t="e">
        <f t="shared" si="200"/>
        <v>#NUM!</v>
      </c>
      <c r="D1243" t="e">
        <f t="shared" si="201"/>
        <v>#NUM!</v>
      </c>
      <c r="E1243" t="e">
        <f t="shared" si="202"/>
        <v>#NUM!</v>
      </c>
      <c r="F1243" t="e">
        <f t="shared" si="203"/>
        <v>#NUM!</v>
      </c>
      <c r="G1243" t="e">
        <f t="shared" si="198"/>
        <v>#NUM!</v>
      </c>
      <c r="H1243" t="e">
        <f t="shared" si="199"/>
        <v>#NUM!</v>
      </c>
      <c r="I1243" t="e">
        <f t="shared" si="204"/>
        <v>#NUM!</v>
      </c>
      <c r="J1243" t="e">
        <f t="shared" si="205"/>
        <v>#NUM!</v>
      </c>
      <c r="K1243" t="e">
        <f t="shared" si="206"/>
        <v>#NUM!</v>
      </c>
      <c r="L1243" t="e">
        <f t="shared" si="207"/>
        <v>#NUM!</v>
      </c>
    </row>
    <row r="1244" spans="2:12" x14ac:dyDescent="0.25">
      <c r="B1244">
        <f t="shared" si="208"/>
        <v>0.48240000000000971</v>
      </c>
      <c r="C1244" t="e">
        <f t="shared" si="200"/>
        <v>#NUM!</v>
      </c>
      <c r="D1244" t="e">
        <f t="shared" si="201"/>
        <v>#NUM!</v>
      </c>
      <c r="E1244" t="e">
        <f t="shared" si="202"/>
        <v>#NUM!</v>
      </c>
      <c r="F1244" t="e">
        <f t="shared" si="203"/>
        <v>#NUM!</v>
      </c>
      <c r="G1244" t="e">
        <f t="shared" si="198"/>
        <v>#NUM!</v>
      </c>
      <c r="H1244" t="e">
        <f t="shared" si="199"/>
        <v>#NUM!</v>
      </c>
      <c r="I1244" t="e">
        <f t="shared" si="204"/>
        <v>#NUM!</v>
      </c>
      <c r="J1244" t="e">
        <f t="shared" si="205"/>
        <v>#NUM!</v>
      </c>
      <c r="K1244" t="e">
        <f t="shared" si="206"/>
        <v>#NUM!</v>
      </c>
      <c r="L1244" t="e">
        <f t="shared" si="207"/>
        <v>#NUM!</v>
      </c>
    </row>
    <row r="1245" spans="2:12" x14ac:dyDescent="0.25">
      <c r="B1245">
        <f t="shared" si="208"/>
        <v>0.48280000000000972</v>
      </c>
      <c r="C1245" t="e">
        <f t="shared" si="200"/>
        <v>#NUM!</v>
      </c>
      <c r="D1245" t="e">
        <f t="shared" si="201"/>
        <v>#NUM!</v>
      </c>
      <c r="E1245" t="e">
        <f t="shared" si="202"/>
        <v>#NUM!</v>
      </c>
      <c r="F1245" t="e">
        <f t="shared" si="203"/>
        <v>#NUM!</v>
      </c>
      <c r="G1245" t="e">
        <f t="shared" si="198"/>
        <v>#NUM!</v>
      </c>
      <c r="H1245" t="e">
        <f t="shared" si="199"/>
        <v>#NUM!</v>
      </c>
      <c r="I1245" t="e">
        <f t="shared" si="204"/>
        <v>#NUM!</v>
      </c>
      <c r="J1245" t="e">
        <f t="shared" si="205"/>
        <v>#NUM!</v>
      </c>
      <c r="K1245" t="e">
        <f t="shared" si="206"/>
        <v>#NUM!</v>
      </c>
      <c r="L1245" t="e">
        <f t="shared" si="207"/>
        <v>#NUM!</v>
      </c>
    </row>
    <row r="1246" spans="2:12" x14ac:dyDescent="0.25">
      <c r="B1246">
        <f t="shared" si="208"/>
        <v>0.48320000000000973</v>
      </c>
      <c r="C1246" t="e">
        <f t="shared" si="200"/>
        <v>#NUM!</v>
      </c>
      <c r="D1246" t="e">
        <f t="shared" si="201"/>
        <v>#NUM!</v>
      </c>
      <c r="E1246" t="e">
        <f t="shared" si="202"/>
        <v>#NUM!</v>
      </c>
      <c r="F1246" t="e">
        <f t="shared" si="203"/>
        <v>#NUM!</v>
      </c>
      <c r="G1246" t="e">
        <f t="shared" si="198"/>
        <v>#NUM!</v>
      </c>
      <c r="H1246" t="e">
        <f t="shared" si="199"/>
        <v>#NUM!</v>
      </c>
      <c r="I1246" t="e">
        <f t="shared" si="204"/>
        <v>#NUM!</v>
      </c>
      <c r="J1246" t="e">
        <f t="shared" si="205"/>
        <v>#NUM!</v>
      </c>
      <c r="K1246" t="e">
        <f t="shared" si="206"/>
        <v>#NUM!</v>
      </c>
      <c r="L1246" t="e">
        <f t="shared" si="207"/>
        <v>#NUM!</v>
      </c>
    </row>
    <row r="1247" spans="2:12" x14ac:dyDescent="0.25">
      <c r="B1247">
        <f t="shared" si="208"/>
        <v>0.48360000000000974</v>
      </c>
      <c r="C1247" t="e">
        <f t="shared" si="200"/>
        <v>#NUM!</v>
      </c>
      <c r="D1247" t="e">
        <f t="shared" si="201"/>
        <v>#NUM!</v>
      </c>
      <c r="E1247" t="e">
        <f t="shared" si="202"/>
        <v>#NUM!</v>
      </c>
      <c r="F1247" t="e">
        <f t="shared" si="203"/>
        <v>#NUM!</v>
      </c>
      <c r="G1247" t="e">
        <f t="shared" si="198"/>
        <v>#NUM!</v>
      </c>
      <c r="H1247" t="e">
        <f t="shared" si="199"/>
        <v>#NUM!</v>
      </c>
      <c r="I1247" t="e">
        <f t="shared" si="204"/>
        <v>#NUM!</v>
      </c>
      <c r="J1247" t="e">
        <f t="shared" si="205"/>
        <v>#NUM!</v>
      </c>
      <c r="K1247" t="e">
        <f t="shared" si="206"/>
        <v>#NUM!</v>
      </c>
      <c r="L1247" t="e">
        <f t="shared" si="207"/>
        <v>#NUM!</v>
      </c>
    </row>
    <row r="1248" spans="2:12" x14ac:dyDescent="0.25">
      <c r="B1248">
        <f t="shared" si="208"/>
        <v>0.48400000000000976</v>
      </c>
      <c r="C1248" t="e">
        <f t="shared" si="200"/>
        <v>#NUM!</v>
      </c>
      <c r="D1248" t="e">
        <f t="shared" si="201"/>
        <v>#NUM!</v>
      </c>
      <c r="E1248" t="e">
        <f t="shared" si="202"/>
        <v>#NUM!</v>
      </c>
      <c r="F1248" t="e">
        <f t="shared" si="203"/>
        <v>#NUM!</v>
      </c>
      <c r="G1248" t="e">
        <f t="shared" si="198"/>
        <v>#NUM!</v>
      </c>
      <c r="H1248" t="e">
        <f t="shared" si="199"/>
        <v>#NUM!</v>
      </c>
      <c r="I1248" t="e">
        <f t="shared" si="204"/>
        <v>#NUM!</v>
      </c>
      <c r="J1248" t="e">
        <f t="shared" si="205"/>
        <v>#NUM!</v>
      </c>
      <c r="K1248" t="e">
        <f t="shared" si="206"/>
        <v>#NUM!</v>
      </c>
      <c r="L1248" t="e">
        <f t="shared" si="207"/>
        <v>#NUM!</v>
      </c>
    </row>
    <row r="1249" spans="2:12" x14ac:dyDescent="0.25">
      <c r="B1249">
        <f t="shared" si="208"/>
        <v>0.48440000000000977</v>
      </c>
      <c r="C1249" t="e">
        <f t="shared" si="200"/>
        <v>#NUM!</v>
      </c>
      <c r="D1249" t="e">
        <f t="shared" si="201"/>
        <v>#NUM!</v>
      </c>
      <c r="E1249" t="e">
        <f t="shared" si="202"/>
        <v>#NUM!</v>
      </c>
      <c r="F1249" t="e">
        <f t="shared" si="203"/>
        <v>#NUM!</v>
      </c>
      <c r="G1249" t="e">
        <f t="shared" si="198"/>
        <v>#NUM!</v>
      </c>
      <c r="H1249" t="e">
        <f t="shared" si="199"/>
        <v>#NUM!</v>
      </c>
      <c r="I1249" t="e">
        <f t="shared" si="204"/>
        <v>#NUM!</v>
      </c>
      <c r="J1249" t="e">
        <f t="shared" si="205"/>
        <v>#NUM!</v>
      </c>
      <c r="K1249" t="e">
        <f t="shared" si="206"/>
        <v>#NUM!</v>
      </c>
      <c r="L1249" t="e">
        <f t="shared" si="207"/>
        <v>#NUM!</v>
      </c>
    </row>
    <row r="1250" spans="2:12" x14ac:dyDescent="0.25">
      <c r="B1250">
        <f t="shared" si="208"/>
        <v>0.48480000000000978</v>
      </c>
      <c r="C1250" t="e">
        <f t="shared" si="200"/>
        <v>#NUM!</v>
      </c>
      <c r="D1250" t="e">
        <f t="shared" si="201"/>
        <v>#NUM!</v>
      </c>
      <c r="E1250" t="e">
        <f t="shared" si="202"/>
        <v>#NUM!</v>
      </c>
      <c r="F1250" t="e">
        <f t="shared" si="203"/>
        <v>#NUM!</v>
      </c>
      <c r="G1250" t="e">
        <f t="shared" si="198"/>
        <v>#NUM!</v>
      </c>
      <c r="H1250" t="e">
        <f t="shared" si="199"/>
        <v>#NUM!</v>
      </c>
      <c r="I1250" t="e">
        <f t="shared" si="204"/>
        <v>#NUM!</v>
      </c>
      <c r="J1250" t="e">
        <f t="shared" si="205"/>
        <v>#NUM!</v>
      </c>
      <c r="K1250" t="e">
        <f t="shared" si="206"/>
        <v>#NUM!</v>
      </c>
      <c r="L1250" t="e">
        <f t="shared" si="207"/>
        <v>#NUM!</v>
      </c>
    </row>
    <row r="1251" spans="2:12" x14ac:dyDescent="0.25">
      <c r="B1251">
        <f t="shared" si="208"/>
        <v>0.48520000000000979</v>
      </c>
      <c r="C1251" t="e">
        <f t="shared" si="200"/>
        <v>#NUM!</v>
      </c>
      <c r="D1251" t="e">
        <f t="shared" si="201"/>
        <v>#NUM!</v>
      </c>
      <c r="E1251" t="e">
        <f t="shared" si="202"/>
        <v>#NUM!</v>
      </c>
      <c r="F1251" t="e">
        <f t="shared" si="203"/>
        <v>#NUM!</v>
      </c>
      <c r="G1251" t="e">
        <f t="shared" si="198"/>
        <v>#NUM!</v>
      </c>
      <c r="H1251" t="e">
        <f t="shared" si="199"/>
        <v>#NUM!</v>
      </c>
      <c r="I1251" t="e">
        <f t="shared" si="204"/>
        <v>#NUM!</v>
      </c>
      <c r="J1251" t="e">
        <f t="shared" si="205"/>
        <v>#NUM!</v>
      </c>
      <c r="K1251" t="e">
        <f t="shared" si="206"/>
        <v>#NUM!</v>
      </c>
      <c r="L1251" t="e">
        <f t="shared" si="207"/>
        <v>#NUM!</v>
      </c>
    </row>
    <row r="1252" spans="2:12" x14ac:dyDescent="0.25">
      <c r="B1252">
        <f t="shared" si="208"/>
        <v>0.4856000000000098</v>
      </c>
      <c r="C1252" t="e">
        <f t="shared" si="200"/>
        <v>#NUM!</v>
      </c>
      <c r="D1252" t="e">
        <f t="shared" si="201"/>
        <v>#NUM!</v>
      </c>
      <c r="E1252" t="e">
        <f t="shared" si="202"/>
        <v>#NUM!</v>
      </c>
      <c r="F1252" t="e">
        <f t="shared" si="203"/>
        <v>#NUM!</v>
      </c>
      <c r="G1252" t="e">
        <f t="shared" si="198"/>
        <v>#NUM!</v>
      </c>
      <c r="H1252" t="e">
        <f t="shared" si="199"/>
        <v>#NUM!</v>
      </c>
      <c r="I1252" t="e">
        <f t="shared" si="204"/>
        <v>#NUM!</v>
      </c>
      <c r="J1252" t="e">
        <f t="shared" si="205"/>
        <v>#NUM!</v>
      </c>
      <c r="K1252" t="e">
        <f t="shared" si="206"/>
        <v>#NUM!</v>
      </c>
      <c r="L1252" t="e">
        <f t="shared" si="207"/>
        <v>#NUM!</v>
      </c>
    </row>
    <row r="1253" spans="2:12" x14ac:dyDescent="0.25">
      <c r="B1253">
        <f t="shared" si="208"/>
        <v>0.48600000000000981</v>
      </c>
      <c r="C1253" t="e">
        <f t="shared" si="200"/>
        <v>#NUM!</v>
      </c>
      <c r="D1253" t="e">
        <f t="shared" si="201"/>
        <v>#NUM!</v>
      </c>
      <c r="E1253" t="e">
        <f t="shared" si="202"/>
        <v>#NUM!</v>
      </c>
      <c r="F1253" t="e">
        <f t="shared" si="203"/>
        <v>#NUM!</v>
      </c>
      <c r="G1253" t="e">
        <f t="shared" si="198"/>
        <v>#NUM!</v>
      </c>
      <c r="H1253" t="e">
        <f t="shared" si="199"/>
        <v>#NUM!</v>
      </c>
      <c r="I1253" t="e">
        <f t="shared" si="204"/>
        <v>#NUM!</v>
      </c>
      <c r="J1253" t="e">
        <f t="shared" si="205"/>
        <v>#NUM!</v>
      </c>
      <c r="K1253" t="e">
        <f t="shared" si="206"/>
        <v>#NUM!</v>
      </c>
      <c r="L1253" t="e">
        <f t="shared" si="207"/>
        <v>#NUM!</v>
      </c>
    </row>
    <row r="1254" spans="2:12" x14ac:dyDescent="0.25">
      <c r="B1254">
        <f t="shared" si="208"/>
        <v>0.48640000000000982</v>
      </c>
      <c r="C1254" t="e">
        <f t="shared" si="200"/>
        <v>#NUM!</v>
      </c>
      <c r="D1254" t="e">
        <f t="shared" si="201"/>
        <v>#NUM!</v>
      </c>
      <c r="E1254" t="e">
        <f t="shared" si="202"/>
        <v>#NUM!</v>
      </c>
      <c r="F1254" t="e">
        <f t="shared" si="203"/>
        <v>#NUM!</v>
      </c>
      <c r="G1254" t="e">
        <f t="shared" si="198"/>
        <v>#NUM!</v>
      </c>
      <c r="H1254" t="e">
        <f t="shared" si="199"/>
        <v>#NUM!</v>
      </c>
      <c r="I1254" t="e">
        <f t="shared" si="204"/>
        <v>#NUM!</v>
      </c>
      <c r="J1254" t="e">
        <f t="shared" si="205"/>
        <v>#NUM!</v>
      </c>
      <c r="K1254" t="e">
        <f t="shared" si="206"/>
        <v>#NUM!</v>
      </c>
      <c r="L1254" t="e">
        <f t="shared" si="207"/>
        <v>#NUM!</v>
      </c>
    </row>
    <row r="1255" spans="2:12" x14ac:dyDescent="0.25">
      <c r="B1255">
        <f t="shared" si="208"/>
        <v>0.48680000000000984</v>
      </c>
      <c r="C1255" t="e">
        <f t="shared" si="200"/>
        <v>#NUM!</v>
      </c>
      <c r="D1255" t="e">
        <f t="shared" si="201"/>
        <v>#NUM!</v>
      </c>
      <c r="E1255" t="e">
        <f t="shared" si="202"/>
        <v>#NUM!</v>
      </c>
      <c r="F1255" t="e">
        <f t="shared" si="203"/>
        <v>#NUM!</v>
      </c>
      <c r="G1255" t="e">
        <f t="shared" ref="G1255:G1318" si="209">C1255/$C$19/$F$36</f>
        <v>#NUM!</v>
      </c>
      <c r="H1255" t="e">
        <f t="shared" ref="H1255:H1318" si="210">E1255/$C$19/$F$36</f>
        <v>#NUM!</v>
      </c>
      <c r="I1255" t="e">
        <f t="shared" si="204"/>
        <v>#NUM!</v>
      </c>
      <c r="J1255" t="e">
        <f t="shared" si="205"/>
        <v>#NUM!</v>
      </c>
      <c r="K1255" t="e">
        <f t="shared" si="206"/>
        <v>#NUM!</v>
      </c>
      <c r="L1255" t="e">
        <f t="shared" si="207"/>
        <v>#NUM!</v>
      </c>
    </row>
    <row r="1256" spans="2:12" x14ac:dyDescent="0.25">
      <c r="B1256">
        <f t="shared" si="208"/>
        <v>0.48720000000000985</v>
      </c>
      <c r="C1256" t="e">
        <f t="shared" ref="C1256:C1319" si="211">((4*PI()*$C$6^2)/($C$16*D1256^2))*(($C$11*$C$10*$C$12)/($C$13*$C$14))*($C$8^2/(4*PI()*$C$7))^2*((LN((2*$C$16*D1256^2)/($C$9*(1-(D1256/$C$4)^2))))-(D1256/$C$4)^2)/$F$34</f>
        <v>#NUM!</v>
      </c>
      <c r="D1256" t="e">
        <f t="shared" ref="D1256:D1319" si="212">$C$4*SQRT(1-(1/I1256)^2)</f>
        <v>#NUM!</v>
      </c>
      <c r="E1256" t="e">
        <f t="shared" ref="E1256:E1319" si="213">E1255-F1255</f>
        <v>#NUM!</v>
      </c>
      <c r="F1256" t="e">
        <f t="shared" ref="F1256:F1319" si="214">(B1256-B1255)*(C1256+C1255)/2</f>
        <v>#NUM!</v>
      </c>
      <c r="G1256" t="e">
        <f t="shared" si="209"/>
        <v>#NUM!</v>
      </c>
      <c r="H1256" t="e">
        <f t="shared" si="210"/>
        <v>#NUM!</v>
      </c>
      <c r="I1256" t="e">
        <f t="shared" ref="I1256:I1319" si="215">(H1256*$F$36/$F$35)/($C$4^2*$C$29)+1</f>
        <v>#NUM!</v>
      </c>
      <c r="J1256" t="e">
        <f t="shared" ref="J1256:J1319" si="216">(B1256-B1255)*(G1255+G1256)/2</f>
        <v>#NUM!</v>
      </c>
      <c r="K1256" t="e">
        <f t="shared" ref="K1256:K1319" si="217">(B1256-B1255)*(H1256+H1255)/2</f>
        <v>#NUM!</v>
      </c>
      <c r="L1256" t="e">
        <f t="shared" si="207"/>
        <v>#NUM!</v>
      </c>
    </row>
    <row r="1257" spans="2:12" x14ac:dyDescent="0.25">
      <c r="B1257">
        <f t="shared" si="208"/>
        <v>0.48760000000000986</v>
      </c>
      <c r="C1257" t="e">
        <f t="shared" si="211"/>
        <v>#NUM!</v>
      </c>
      <c r="D1257" t="e">
        <f t="shared" si="212"/>
        <v>#NUM!</v>
      </c>
      <c r="E1257" t="e">
        <f t="shared" si="213"/>
        <v>#NUM!</v>
      </c>
      <c r="F1257" t="e">
        <f t="shared" si="214"/>
        <v>#NUM!</v>
      </c>
      <c r="G1257" t="e">
        <f t="shared" si="209"/>
        <v>#NUM!</v>
      </c>
      <c r="H1257" t="e">
        <f t="shared" si="210"/>
        <v>#NUM!</v>
      </c>
      <c r="I1257" t="e">
        <f t="shared" si="215"/>
        <v>#NUM!</v>
      </c>
      <c r="J1257" t="e">
        <f t="shared" si="216"/>
        <v>#NUM!</v>
      </c>
      <c r="K1257" t="e">
        <f t="shared" si="217"/>
        <v>#NUM!</v>
      </c>
      <c r="L1257" t="e">
        <f t="shared" ref="L1257:L1320" si="218">SUM(K1257+L1256)</f>
        <v>#NUM!</v>
      </c>
    </row>
    <row r="1258" spans="2:12" x14ac:dyDescent="0.25">
      <c r="B1258">
        <f t="shared" ref="B1258:B1321" si="219">B1257+$B$39</f>
        <v>0.48800000000000987</v>
      </c>
      <c r="C1258" t="e">
        <f t="shared" si="211"/>
        <v>#NUM!</v>
      </c>
      <c r="D1258" t="e">
        <f t="shared" si="212"/>
        <v>#NUM!</v>
      </c>
      <c r="E1258" t="e">
        <f t="shared" si="213"/>
        <v>#NUM!</v>
      </c>
      <c r="F1258" t="e">
        <f t="shared" si="214"/>
        <v>#NUM!</v>
      </c>
      <c r="G1258" t="e">
        <f t="shared" si="209"/>
        <v>#NUM!</v>
      </c>
      <c r="H1258" t="e">
        <f t="shared" si="210"/>
        <v>#NUM!</v>
      </c>
      <c r="I1258" t="e">
        <f t="shared" si="215"/>
        <v>#NUM!</v>
      </c>
      <c r="J1258" t="e">
        <f t="shared" si="216"/>
        <v>#NUM!</v>
      </c>
      <c r="K1258" t="e">
        <f t="shared" si="217"/>
        <v>#NUM!</v>
      </c>
      <c r="L1258" t="e">
        <f t="shared" si="218"/>
        <v>#NUM!</v>
      </c>
    </row>
    <row r="1259" spans="2:12" x14ac:dyDescent="0.25">
      <c r="B1259">
        <f t="shared" si="219"/>
        <v>0.48840000000000988</v>
      </c>
      <c r="C1259" t="e">
        <f t="shared" si="211"/>
        <v>#NUM!</v>
      </c>
      <c r="D1259" t="e">
        <f t="shared" si="212"/>
        <v>#NUM!</v>
      </c>
      <c r="E1259" t="e">
        <f t="shared" si="213"/>
        <v>#NUM!</v>
      </c>
      <c r="F1259" t="e">
        <f t="shared" si="214"/>
        <v>#NUM!</v>
      </c>
      <c r="G1259" t="e">
        <f t="shared" si="209"/>
        <v>#NUM!</v>
      </c>
      <c r="H1259" t="e">
        <f t="shared" si="210"/>
        <v>#NUM!</v>
      </c>
      <c r="I1259" t="e">
        <f t="shared" si="215"/>
        <v>#NUM!</v>
      </c>
      <c r="J1259" t="e">
        <f t="shared" si="216"/>
        <v>#NUM!</v>
      </c>
      <c r="K1259" t="e">
        <f t="shared" si="217"/>
        <v>#NUM!</v>
      </c>
      <c r="L1259" t="e">
        <f t="shared" si="218"/>
        <v>#NUM!</v>
      </c>
    </row>
    <row r="1260" spans="2:12" x14ac:dyDescent="0.25">
      <c r="B1260">
        <f t="shared" si="219"/>
        <v>0.48880000000000989</v>
      </c>
      <c r="C1260" t="e">
        <f t="shared" si="211"/>
        <v>#NUM!</v>
      </c>
      <c r="D1260" t="e">
        <f t="shared" si="212"/>
        <v>#NUM!</v>
      </c>
      <c r="E1260" t="e">
        <f t="shared" si="213"/>
        <v>#NUM!</v>
      </c>
      <c r="F1260" t="e">
        <f t="shared" si="214"/>
        <v>#NUM!</v>
      </c>
      <c r="G1260" t="e">
        <f t="shared" si="209"/>
        <v>#NUM!</v>
      </c>
      <c r="H1260" t="e">
        <f t="shared" si="210"/>
        <v>#NUM!</v>
      </c>
      <c r="I1260" t="e">
        <f t="shared" si="215"/>
        <v>#NUM!</v>
      </c>
      <c r="J1260" t="e">
        <f t="shared" si="216"/>
        <v>#NUM!</v>
      </c>
      <c r="K1260" t="e">
        <f t="shared" si="217"/>
        <v>#NUM!</v>
      </c>
      <c r="L1260" t="e">
        <f t="shared" si="218"/>
        <v>#NUM!</v>
      </c>
    </row>
    <row r="1261" spans="2:12" x14ac:dyDescent="0.25">
      <c r="B1261">
        <f t="shared" si="219"/>
        <v>0.4892000000000099</v>
      </c>
      <c r="C1261" t="e">
        <f t="shared" si="211"/>
        <v>#NUM!</v>
      </c>
      <c r="D1261" t="e">
        <f t="shared" si="212"/>
        <v>#NUM!</v>
      </c>
      <c r="E1261" t="e">
        <f t="shared" si="213"/>
        <v>#NUM!</v>
      </c>
      <c r="F1261" t="e">
        <f t="shared" si="214"/>
        <v>#NUM!</v>
      </c>
      <c r="G1261" t="e">
        <f t="shared" si="209"/>
        <v>#NUM!</v>
      </c>
      <c r="H1261" t="e">
        <f t="shared" si="210"/>
        <v>#NUM!</v>
      </c>
      <c r="I1261" t="e">
        <f t="shared" si="215"/>
        <v>#NUM!</v>
      </c>
      <c r="J1261" t="e">
        <f t="shared" si="216"/>
        <v>#NUM!</v>
      </c>
      <c r="K1261" t="e">
        <f t="shared" si="217"/>
        <v>#NUM!</v>
      </c>
      <c r="L1261" t="e">
        <f t="shared" si="218"/>
        <v>#NUM!</v>
      </c>
    </row>
    <row r="1262" spans="2:12" x14ac:dyDescent="0.25">
      <c r="B1262">
        <f t="shared" si="219"/>
        <v>0.48960000000000992</v>
      </c>
      <c r="C1262" t="e">
        <f t="shared" si="211"/>
        <v>#NUM!</v>
      </c>
      <c r="D1262" t="e">
        <f t="shared" si="212"/>
        <v>#NUM!</v>
      </c>
      <c r="E1262" t="e">
        <f t="shared" si="213"/>
        <v>#NUM!</v>
      </c>
      <c r="F1262" t="e">
        <f t="shared" si="214"/>
        <v>#NUM!</v>
      </c>
      <c r="G1262" t="e">
        <f t="shared" si="209"/>
        <v>#NUM!</v>
      </c>
      <c r="H1262" t="e">
        <f t="shared" si="210"/>
        <v>#NUM!</v>
      </c>
      <c r="I1262" t="e">
        <f t="shared" si="215"/>
        <v>#NUM!</v>
      </c>
      <c r="J1262" t="e">
        <f t="shared" si="216"/>
        <v>#NUM!</v>
      </c>
      <c r="K1262" t="e">
        <f t="shared" si="217"/>
        <v>#NUM!</v>
      </c>
      <c r="L1262" t="e">
        <f t="shared" si="218"/>
        <v>#NUM!</v>
      </c>
    </row>
    <row r="1263" spans="2:12" x14ac:dyDescent="0.25">
      <c r="B1263">
        <f t="shared" si="219"/>
        <v>0.49000000000000993</v>
      </c>
      <c r="C1263" t="e">
        <f t="shared" si="211"/>
        <v>#NUM!</v>
      </c>
      <c r="D1263" t="e">
        <f t="shared" si="212"/>
        <v>#NUM!</v>
      </c>
      <c r="E1263" t="e">
        <f t="shared" si="213"/>
        <v>#NUM!</v>
      </c>
      <c r="F1263" t="e">
        <f t="shared" si="214"/>
        <v>#NUM!</v>
      </c>
      <c r="G1263" t="e">
        <f t="shared" si="209"/>
        <v>#NUM!</v>
      </c>
      <c r="H1263" t="e">
        <f t="shared" si="210"/>
        <v>#NUM!</v>
      </c>
      <c r="I1263" t="e">
        <f t="shared" si="215"/>
        <v>#NUM!</v>
      </c>
      <c r="J1263" t="e">
        <f t="shared" si="216"/>
        <v>#NUM!</v>
      </c>
      <c r="K1263" t="e">
        <f t="shared" si="217"/>
        <v>#NUM!</v>
      </c>
      <c r="L1263" t="e">
        <f t="shared" si="218"/>
        <v>#NUM!</v>
      </c>
    </row>
    <row r="1264" spans="2:12" x14ac:dyDescent="0.25">
      <c r="B1264">
        <f t="shared" si="219"/>
        <v>0.49040000000000994</v>
      </c>
      <c r="C1264" t="e">
        <f t="shared" si="211"/>
        <v>#NUM!</v>
      </c>
      <c r="D1264" t="e">
        <f t="shared" si="212"/>
        <v>#NUM!</v>
      </c>
      <c r="E1264" t="e">
        <f t="shared" si="213"/>
        <v>#NUM!</v>
      </c>
      <c r="F1264" t="e">
        <f t="shared" si="214"/>
        <v>#NUM!</v>
      </c>
      <c r="G1264" t="e">
        <f t="shared" si="209"/>
        <v>#NUM!</v>
      </c>
      <c r="H1264" t="e">
        <f t="shared" si="210"/>
        <v>#NUM!</v>
      </c>
      <c r="I1264" t="e">
        <f t="shared" si="215"/>
        <v>#NUM!</v>
      </c>
      <c r="J1264" t="e">
        <f t="shared" si="216"/>
        <v>#NUM!</v>
      </c>
      <c r="K1264" t="e">
        <f t="shared" si="217"/>
        <v>#NUM!</v>
      </c>
      <c r="L1264" t="e">
        <f t="shared" si="218"/>
        <v>#NUM!</v>
      </c>
    </row>
    <row r="1265" spans="2:12" x14ac:dyDescent="0.25">
      <c r="B1265">
        <f t="shared" si="219"/>
        <v>0.49080000000000995</v>
      </c>
      <c r="C1265" t="e">
        <f t="shared" si="211"/>
        <v>#NUM!</v>
      </c>
      <c r="D1265" t="e">
        <f t="shared" si="212"/>
        <v>#NUM!</v>
      </c>
      <c r="E1265" t="e">
        <f t="shared" si="213"/>
        <v>#NUM!</v>
      </c>
      <c r="F1265" t="e">
        <f t="shared" si="214"/>
        <v>#NUM!</v>
      </c>
      <c r="G1265" t="e">
        <f t="shared" si="209"/>
        <v>#NUM!</v>
      </c>
      <c r="H1265" t="e">
        <f t="shared" si="210"/>
        <v>#NUM!</v>
      </c>
      <c r="I1265" t="e">
        <f t="shared" si="215"/>
        <v>#NUM!</v>
      </c>
      <c r="J1265" t="e">
        <f t="shared" si="216"/>
        <v>#NUM!</v>
      </c>
      <c r="K1265" t="e">
        <f t="shared" si="217"/>
        <v>#NUM!</v>
      </c>
      <c r="L1265" t="e">
        <f t="shared" si="218"/>
        <v>#NUM!</v>
      </c>
    </row>
    <row r="1266" spans="2:12" x14ac:dyDescent="0.25">
      <c r="B1266">
        <f t="shared" si="219"/>
        <v>0.49120000000000996</v>
      </c>
      <c r="C1266" t="e">
        <f t="shared" si="211"/>
        <v>#NUM!</v>
      </c>
      <c r="D1266" t="e">
        <f t="shared" si="212"/>
        <v>#NUM!</v>
      </c>
      <c r="E1266" t="e">
        <f t="shared" si="213"/>
        <v>#NUM!</v>
      </c>
      <c r="F1266" t="e">
        <f t="shared" si="214"/>
        <v>#NUM!</v>
      </c>
      <c r="G1266" t="e">
        <f t="shared" si="209"/>
        <v>#NUM!</v>
      </c>
      <c r="H1266" t="e">
        <f t="shared" si="210"/>
        <v>#NUM!</v>
      </c>
      <c r="I1266" t="e">
        <f t="shared" si="215"/>
        <v>#NUM!</v>
      </c>
      <c r="J1266" t="e">
        <f t="shared" si="216"/>
        <v>#NUM!</v>
      </c>
      <c r="K1266" t="e">
        <f t="shared" si="217"/>
        <v>#NUM!</v>
      </c>
      <c r="L1266" t="e">
        <f t="shared" si="218"/>
        <v>#NUM!</v>
      </c>
    </row>
    <row r="1267" spans="2:12" x14ac:dyDescent="0.25">
      <c r="B1267">
        <f t="shared" si="219"/>
        <v>0.49160000000000997</v>
      </c>
      <c r="C1267" t="e">
        <f t="shared" si="211"/>
        <v>#NUM!</v>
      </c>
      <c r="D1267" t="e">
        <f t="shared" si="212"/>
        <v>#NUM!</v>
      </c>
      <c r="E1267" t="e">
        <f t="shared" si="213"/>
        <v>#NUM!</v>
      </c>
      <c r="F1267" t="e">
        <f t="shared" si="214"/>
        <v>#NUM!</v>
      </c>
      <c r="G1267" t="e">
        <f t="shared" si="209"/>
        <v>#NUM!</v>
      </c>
      <c r="H1267" t="e">
        <f t="shared" si="210"/>
        <v>#NUM!</v>
      </c>
      <c r="I1267" t="e">
        <f t="shared" si="215"/>
        <v>#NUM!</v>
      </c>
      <c r="J1267" t="e">
        <f t="shared" si="216"/>
        <v>#NUM!</v>
      </c>
      <c r="K1267" t="e">
        <f t="shared" si="217"/>
        <v>#NUM!</v>
      </c>
      <c r="L1267" t="e">
        <f t="shared" si="218"/>
        <v>#NUM!</v>
      </c>
    </row>
    <row r="1268" spans="2:12" x14ac:dyDescent="0.25">
      <c r="B1268">
        <f t="shared" si="219"/>
        <v>0.49200000000000998</v>
      </c>
      <c r="C1268" t="e">
        <f t="shared" si="211"/>
        <v>#NUM!</v>
      </c>
      <c r="D1268" t="e">
        <f t="shared" si="212"/>
        <v>#NUM!</v>
      </c>
      <c r="E1268" t="e">
        <f t="shared" si="213"/>
        <v>#NUM!</v>
      </c>
      <c r="F1268" t="e">
        <f t="shared" si="214"/>
        <v>#NUM!</v>
      </c>
      <c r="G1268" t="e">
        <f t="shared" si="209"/>
        <v>#NUM!</v>
      </c>
      <c r="H1268" t="e">
        <f t="shared" si="210"/>
        <v>#NUM!</v>
      </c>
      <c r="I1268" t="e">
        <f t="shared" si="215"/>
        <v>#NUM!</v>
      </c>
      <c r="J1268" t="e">
        <f t="shared" si="216"/>
        <v>#NUM!</v>
      </c>
      <c r="K1268" t="e">
        <f t="shared" si="217"/>
        <v>#NUM!</v>
      </c>
      <c r="L1268" t="e">
        <f t="shared" si="218"/>
        <v>#NUM!</v>
      </c>
    </row>
    <row r="1269" spans="2:12" x14ac:dyDescent="0.25">
      <c r="B1269">
        <f t="shared" si="219"/>
        <v>0.49240000000001</v>
      </c>
      <c r="C1269" t="e">
        <f t="shared" si="211"/>
        <v>#NUM!</v>
      </c>
      <c r="D1269" t="e">
        <f t="shared" si="212"/>
        <v>#NUM!</v>
      </c>
      <c r="E1269" t="e">
        <f t="shared" si="213"/>
        <v>#NUM!</v>
      </c>
      <c r="F1269" t="e">
        <f t="shared" si="214"/>
        <v>#NUM!</v>
      </c>
      <c r="G1269" t="e">
        <f t="shared" si="209"/>
        <v>#NUM!</v>
      </c>
      <c r="H1269" t="e">
        <f t="shared" si="210"/>
        <v>#NUM!</v>
      </c>
      <c r="I1269" t="e">
        <f t="shared" si="215"/>
        <v>#NUM!</v>
      </c>
      <c r="J1269" t="e">
        <f t="shared" si="216"/>
        <v>#NUM!</v>
      </c>
      <c r="K1269" t="e">
        <f t="shared" si="217"/>
        <v>#NUM!</v>
      </c>
      <c r="L1269" t="e">
        <f t="shared" si="218"/>
        <v>#NUM!</v>
      </c>
    </row>
    <row r="1270" spans="2:12" x14ac:dyDescent="0.25">
      <c r="B1270">
        <f t="shared" si="219"/>
        <v>0.49280000000001001</v>
      </c>
      <c r="C1270" t="e">
        <f t="shared" si="211"/>
        <v>#NUM!</v>
      </c>
      <c r="D1270" t="e">
        <f t="shared" si="212"/>
        <v>#NUM!</v>
      </c>
      <c r="E1270" t="e">
        <f t="shared" si="213"/>
        <v>#NUM!</v>
      </c>
      <c r="F1270" t="e">
        <f t="shared" si="214"/>
        <v>#NUM!</v>
      </c>
      <c r="G1270" t="e">
        <f t="shared" si="209"/>
        <v>#NUM!</v>
      </c>
      <c r="H1270" t="e">
        <f t="shared" si="210"/>
        <v>#NUM!</v>
      </c>
      <c r="I1270" t="e">
        <f t="shared" si="215"/>
        <v>#NUM!</v>
      </c>
      <c r="J1270" t="e">
        <f t="shared" si="216"/>
        <v>#NUM!</v>
      </c>
      <c r="K1270" t="e">
        <f t="shared" si="217"/>
        <v>#NUM!</v>
      </c>
      <c r="L1270" t="e">
        <f t="shared" si="218"/>
        <v>#NUM!</v>
      </c>
    </row>
    <row r="1271" spans="2:12" x14ac:dyDescent="0.25">
      <c r="B1271">
        <f t="shared" si="219"/>
        <v>0.49320000000001002</v>
      </c>
      <c r="C1271" t="e">
        <f t="shared" si="211"/>
        <v>#NUM!</v>
      </c>
      <c r="D1271" t="e">
        <f t="shared" si="212"/>
        <v>#NUM!</v>
      </c>
      <c r="E1271" t="e">
        <f t="shared" si="213"/>
        <v>#NUM!</v>
      </c>
      <c r="F1271" t="e">
        <f t="shared" si="214"/>
        <v>#NUM!</v>
      </c>
      <c r="G1271" t="e">
        <f t="shared" si="209"/>
        <v>#NUM!</v>
      </c>
      <c r="H1271" t="e">
        <f t="shared" si="210"/>
        <v>#NUM!</v>
      </c>
      <c r="I1271" t="e">
        <f t="shared" si="215"/>
        <v>#NUM!</v>
      </c>
      <c r="J1271" t="e">
        <f t="shared" si="216"/>
        <v>#NUM!</v>
      </c>
      <c r="K1271" t="e">
        <f t="shared" si="217"/>
        <v>#NUM!</v>
      </c>
      <c r="L1271" t="e">
        <f t="shared" si="218"/>
        <v>#NUM!</v>
      </c>
    </row>
    <row r="1272" spans="2:12" x14ac:dyDescent="0.25">
      <c r="B1272">
        <f t="shared" si="219"/>
        <v>0.49360000000001003</v>
      </c>
      <c r="C1272" t="e">
        <f t="shared" si="211"/>
        <v>#NUM!</v>
      </c>
      <c r="D1272" t="e">
        <f t="shared" si="212"/>
        <v>#NUM!</v>
      </c>
      <c r="E1272" t="e">
        <f t="shared" si="213"/>
        <v>#NUM!</v>
      </c>
      <c r="F1272" t="e">
        <f t="shared" si="214"/>
        <v>#NUM!</v>
      </c>
      <c r="G1272" t="e">
        <f t="shared" si="209"/>
        <v>#NUM!</v>
      </c>
      <c r="H1272" t="e">
        <f t="shared" si="210"/>
        <v>#NUM!</v>
      </c>
      <c r="I1272" t="e">
        <f t="shared" si="215"/>
        <v>#NUM!</v>
      </c>
      <c r="J1272" t="e">
        <f t="shared" si="216"/>
        <v>#NUM!</v>
      </c>
      <c r="K1272" t="e">
        <f t="shared" si="217"/>
        <v>#NUM!</v>
      </c>
      <c r="L1272" t="e">
        <f t="shared" si="218"/>
        <v>#NUM!</v>
      </c>
    </row>
    <row r="1273" spans="2:12" x14ac:dyDescent="0.25">
      <c r="B1273">
        <f t="shared" si="219"/>
        <v>0.49400000000001004</v>
      </c>
      <c r="C1273" t="e">
        <f t="shared" si="211"/>
        <v>#NUM!</v>
      </c>
      <c r="D1273" t="e">
        <f t="shared" si="212"/>
        <v>#NUM!</v>
      </c>
      <c r="E1273" t="e">
        <f t="shared" si="213"/>
        <v>#NUM!</v>
      </c>
      <c r="F1273" t="e">
        <f t="shared" si="214"/>
        <v>#NUM!</v>
      </c>
      <c r="G1273" t="e">
        <f t="shared" si="209"/>
        <v>#NUM!</v>
      </c>
      <c r="H1273" t="e">
        <f t="shared" si="210"/>
        <v>#NUM!</v>
      </c>
      <c r="I1273" t="e">
        <f t="shared" si="215"/>
        <v>#NUM!</v>
      </c>
      <c r="J1273" t="e">
        <f t="shared" si="216"/>
        <v>#NUM!</v>
      </c>
      <c r="K1273" t="e">
        <f t="shared" si="217"/>
        <v>#NUM!</v>
      </c>
      <c r="L1273" t="e">
        <f t="shared" si="218"/>
        <v>#NUM!</v>
      </c>
    </row>
    <row r="1274" spans="2:12" x14ac:dyDescent="0.25">
      <c r="B1274">
        <f t="shared" si="219"/>
        <v>0.49440000000001005</v>
      </c>
      <c r="C1274" t="e">
        <f t="shared" si="211"/>
        <v>#NUM!</v>
      </c>
      <c r="D1274" t="e">
        <f t="shared" si="212"/>
        <v>#NUM!</v>
      </c>
      <c r="E1274" t="e">
        <f t="shared" si="213"/>
        <v>#NUM!</v>
      </c>
      <c r="F1274" t="e">
        <f t="shared" si="214"/>
        <v>#NUM!</v>
      </c>
      <c r="G1274" t="e">
        <f t="shared" si="209"/>
        <v>#NUM!</v>
      </c>
      <c r="H1274" t="e">
        <f t="shared" si="210"/>
        <v>#NUM!</v>
      </c>
      <c r="I1274" t="e">
        <f t="shared" si="215"/>
        <v>#NUM!</v>
      </c>
      <c r="J1274" t="e">
        <f t="shared" si="216"/>
        <v>#NUM!</v>
      </c>
      <c r="K1274" t="e">
        <f t="shared" si="217"/>
        <v>#NUM!</v>
      </c>
      <c r="L1274" t="e">
        <f t="shared" si="218"/>
        <v>#NUM!</v>
      </c>
    </row>
    <row r="1275" spans="2:12" x14ac:dyDescent="0.25">
      <c r="B1275">
        <f t="shared" si="219"/>
        <v>0.49480000000001007</v>
      </c>
      <c r="C1275" t="e">
        <f t="shared" si="211"/>
        <v>#NUM!</v>
      </c>
      <c r="D1275" t="e">
        <f t="shared" si="212"/>
        <v>#NUM!</v>
      </c>
      <c r="E1275" t="e">
        <f t="shared" si="213"/>
        <v>#NUM!</v>
      </c>
      <c r="F1275" t="e">
        <f t="shared" si="214"/>
        <v>#NUM!</v>
      </c>
      <c r="G1275" t="e">
        <f t="shared" si="209"/>
        <v>#NUM!</v>
      </c>
      <c r="H1275" t="e">
        <f t="shared" si="210"/>
        <v>#NUM!</v>
      </c>
      <c r="I1275" t="e">
        <f t="shared" si="215"/>
        <v>#NUM!</v>
      </c>
      <c r="J1275" t="e">
        <f t="shared" si="216"/>
        <v>#NUM!</v>
      </c>
      <c r="K1275" t="e">
        <f t="shared" si="217"/>
        <v>#NUM!</v>
      </c>
      <c r="L1275" t="e">
        <f t="shared" si="218"/>
        <v>#NUM!</v>
      </c>
    </row>
    <row r="1276" spans="2:12" x14ac:dyDescent="0.25">
      <c r="B1276">
        <f t="shared" si="219"/>
        <v>0.49520000000001008</v>
      </c>
      <c r="C1276" t="e">
        <f t="shared" si="211"/>
        <v>#NUM!</v>
      </c>
      <c r="D1276" t="e">
        <f t="shared" si="212"/>
        <v>#NUM!</v>
      </c>
      <c r="E1276" t="e">
        <f t="shared" si="213"/>
        <v>#NUM!</v>
      </c>
      <c r="F1276" t="e">
        <f t="shared" si="214"/>
        <v>#NUM!</v>
      </c>
      <c r="G1276" t="e">
        <f t="shared" si="209"/>
        <v>#NUM!</v>
      </c>
      <c r="H1276" t="e">
        <f t="shared" si="210"/>
        <v>#NUM!</v>
      </c>
      <c r="I1276" t="e">
        <f t="shared" si="215"/>
        <v>#NUM!</v>
      </c>
      <c r="J1276" t="e">
        <f t="shared" si="216"/>
        <v>#NUM!</v>
      </c>
      <c r="K1276" t="e">
        <f t="shared" si="217"/>
        <v>#NUM!</v>
      </c>
      <c r="L1276" t="e">
        <f t="shared" si="218"/>
        <v>#NUM!</v>
      </c>
    </row>
    <row r="1277" spans="2:12" x14ac:dyDescent="0.25">
      <c r="B1277">
        <f t="shared" si="219"/>
        <v>0.49560000000001009</v>
      </c>
      <c r="C1277" t="e">
        <f t="shared" si="211"/>
        <v>#NUM!</v>
      </c>
      <c r="D1277" t="e">
        <f t="shared" si="212"/>
        <v>#NUM!</v>
      </c>
      <c r="E1277" t="e">
        <f t="shared" si="213"/>
        <v>#NUM!</v>
      </c>
      <c r="F1277" t="e">
        <f t="shared" si="214"/>
        <v>#NUM!</v>
      </c>
      <c r="G1277" t="e">
        <f t="shared" si="209"/>
        <v>#NUM!</v>
      </c>
      <c r="H1277" t="e">
        <f t="shared" si="210"/>
        <v>#NUM!</v>
      </c>
      <c r="I1277" t="e">
        <f t="shared" si="215"/>
        <v>#NUM!</v>
      </c>
      <c r="J1277" t="e">
        <f t="shared" si="216"/>
        <v>#NUM!</v>
      </c>
      <c r="K1277" t="e">
        <f t="shared" si="217"/>
        <v>#NUM!</v>
      </c>
      <c r="L1277" t="e">
        <f t="shared" si="218"/>
        <v>#NUM!</v>
      </c>
    </row>
    <row r="1278" spans="2:12" x14ac:dyDescent="0.25">
      <c r="B1278">
        <f t="shared" si="219"/>
        <v>0.4960000000000101</v>
      </c>
      <c r="C1278" t="e">
        <f t="shared" si="211"/>
        <v>#NUM!</v>
      </c>
      <c r="D1278" t="e">
        <f t="shared" si="212"/>
        <v>#NUM!</v>
      </c>
      <c r="E1278" t="e">
        <f t="shared" si="213"/>
        <v>#NUM!</v>
      </c>
      <c r="F1278" t="e">
        <f t="shared" si="214"/>
        <v>#NUM!</v>
      </c>
      <c r="G1278" t="e">
        <f t="shared" si="209"/>
        <v>#NUM!</v>
      </c>
      <c r="H1278" t="e">
        <f t="shared" si="210"/>
        <v>#NUM!</v>
      </c>
      <c r="I1278" t="e">
        <f t="shared" si="215"/>
        <v>#NUM!</v>
      </c>
      <c r="J1278" t="e">
        <f t="shared" si="216"/>
        <v>#NUM!</v>
      </c>
      <c r="K1278" t="e">
        <f t="shared" si="217"/>
        <v>#NUM!</v>
      </c>
      <c r="L1278" t="e">
        <f t="shared" si="218"/>
        <v>#NUM!</v>
      </c>
    </row>
    <row r="1279" spans="2:12" x14ac:dyDescent="0.25">
      <c r="B1279">
        <f t="shared" si="219"/>
        <v>0.49640000000001011</v>
      </c>
      <c r="C1279" t="e">
        <f t="shared" si="211"/>
        <v>#NUM!</v>
      </c>
      <c r="D1279" t="e">
        <f t="shared" si="212"/>
        <v>#NUM!</v>
      </c>
      <c r="E1279" t="e">
        <f t="shared" si="213"/>
        <v>#NUM!</v>
      </c>
      <c r="F1279" t="e">
        <f t="shared" si="214"/>
        <v>#NUM!</v>
      </c>
      <c r="G1279" t="e">
        <f t="shared" si="209"/>
        <v>#NUM!</v>
      </c>
      <c r="H1279" t="e">
        <f t="shared" si="210"/>
        <v>#NUM!</v>
      </c>
      <c r="I1279" t="e">
        <f t="shared" si="215"/>
        <v>#NUM!</v>
      </c>
      <c r="J1279" t="e">
        <f t="shared" si="216"/>
        <v>#NUM!</v>
      </c>
      <c r="K1279" t="e">
        <f t="shared" si="217"/>
        <v>#NUM!</v>
      </c>
      <c r="L1279" t="e">
        <f t="shared" si="218"/>
        <v>#NUM!</v>
      </c>
    </row>
    <row r="1280" spans="2:12" x14ac:dyDescent="0.25">
      <c r="B1280">
        <f t="shared" si="219"/>
        <v>0.49680000000001012</v>
      </c>
      <c r="C1280" t="e">
        <f t="shared" si="211"/>
        <v>#NUM!</v>
      </c>
      <c r="D1280" t="e">
        <f t="shared" si="212"/>
        <v>#NUM!</v>
      </c>
      <c r="E1280" t="e">
        <f t="shared" si="213"/>
        <v>#NUM!</v>
      </c>
      <c r="F1280" t="e">
        <f t="shared" si="214"/>
        <v>#NUM!</v>
      </c>
      <c r="G1280" t="e">
        <f t="shared" si="209"/>
        <v>#NUM!</v>
      </c>
      <c r="H1280" t="e">
        <f t="shared" si="210"/>
        <v>#NUM!</v>
      </c>
      <c r="I1280" t="e">
        <f t="shared" si="215"/>
        <v>#NUM!</v>
      </c>
      <c r="J1280" t="e">
        <f t="shared" si="216"/>
        <v>#NUM!</v>
      </c>
      <c r="K1280" t="e">
        <f t="shared" si="217"/>
        <v>#NUM!</v>
      </c>
      <c r="L1280" t="e">
        <f t="shared" si="218"/>
        <v>#NUM!</v>
      </c>
    </row>
    <row r="1281" spans="2:12" x14ac:dyDescent="0.25">
      <c r="B1281">
        <f t="shared" si="219"/>
        <v>0.49720000000001013</v>
      </c>
      <c r="C1281" t="e">
        <f t="shared" si="211"/>
        <v>#NUM!</v>
      </c>
      <c r="D1281" t="e">
        <f t="shared" si="212"/>
        <v>#NUM!</v>
      </c>
      <c r="E1281" t="e">
        <f t="shared" si="213"/>
        <v>#NUM!</v>
      </c>
      <c r="F1281" t="e">
        <f t="shared" si="214"/>
        <v>#NUM!</v>
      </c>
      <c r="G1281" t="e">
        <f t="shared" si="209"/>
        <v>#NUM!</v>
      </c>
      <c r="H1281" t="e">
        <f t="shared" si="210"/>
        <v>#NUM!</v>
      </c>
      <c r="I1281" t="e">
        <f t="shared" si="215"/>
        <v>#NUM!</v>
      </c>
      <c r="J1281" t="e">
        <f t="shared" si="216"/>
        <v>#NUM!</v>
      </c>
      <c r="K1281" t="e">
        <f t="shared" si="217"/>
        <v>#NUM!</v>
      </c>
      <c r="L1281" t="e">
        <f t="shared" si="218"/>
        <v>#NUM!</v>
      </c>
    </row>
    <row r="1282" spans="2:12" x14ac:dyDescent="0.25">
      <c r="B1282">
        <f t="shared" si="219"/>
        <v>0.49760000000001015</v>
      </c>
      <c r="C1282" t="e">
        <f t="shared" si="211"/>
        <v>#NUM!</v>
      </c>
      <c r="D1282" t="e">
        <f t="shared" si="212"/>
        <v>#NUM!</v>
      </c>
      <c r="E1282" t="e">
        <f t="shared" si="213"/>
        <v>#NUM!</v>
      </c>
      <c r="F1282" t="e">
        <f t="shared" si="214"/>
        <v>#NUM!</v>
      </c>
      <c r="G1282" t="e">
        <f t="shared" si="209"/>
        <v>#NUM!</v>
      </c>
      <c r="H1282" t="e">
        <f t="shared" si="210"/>
        <v>#NUM!</v>
      </c>
      <c r="I1282" t="e">
        <f t="shared" si="215"/>
        <v>#NUM!</v>
      </c>
      <c r="J1282" t="e">
        <f t="shared" si="216"/>
        <v>#NUM!</v>
      </c>
      <c r="K1282" t="e">
        <f t="shared" si="217"/>
        <v>#NUM!</v>
      </c>
      <c r="L1282" t="e">
        <f t="shared" si="218"/>
        <v>#NUM!</v>
      </c>
    </row>
    <row r="1283" spans="2:12" x14ac:dyDescent="0.25">
      <c r="B1283">
        <f t="shared" si="219"/>
        <v>0.49800000000001016</v>
      </c>
      <c r="C1283" t="e">
        <f t="shared" si="211"/>
        <v>#NUM!</v>
      </c>
      <c r="D1283" t="e">
        <f t="shared" si="212"/>
        <v>#NUM!</v>
      </c>
      <c r="E1283" t="e">
        <f t="shared" si="213"/>
        <v>#NUM!</v>
      </c>
      <c r="F1283" t="e">
        <f t="shared" si="214"/>
        <v>#NUM!</v>
      </c>
      <c r="G1283" t="e">
        <f t="shared" si="209"/>
        <v>#NUM!</v>
      </c>
      <c r="H1283" t="e">
        <f t="shared" si="210"/>
        <v>#NUM!</v>
      </c>
      <c r="I1283" t="e">
        <f t="shared" si="215"/>
        <v>#NUM!</v>
      </c>
      <c r="J1283" t="e">
        <f t="shared" si="216"/>
        <v>#NUM!</v>
      </c>
      <c r="K1283" t="e">
        <f t="shared" si="217"/>
        <v>#NUM!</v>
      </c>
      <c r="L1283" t="e">
        <f t="shared" si="218"/>
        <v>#NUM!</v>
      </c>
    </row>
    <row r="1284" spans="2:12" x14ac:dyDescent="0.25">
      <c r="B1284">
        <f t="shared" si="219"/>
        <v>0.49840000000001017</v>
      </c>
      <c r="C1284" t="e">
        <f t="shared" si="211"/>
        <v>#NUM!</v>
      </c>
      <c r="D1284" t="e">
        <f t="shared" si="212"/>
        <v>#NUM!</v>
      </c>
      <c r="E1284" t="e">
        <f t="shared" si="213"/>
        <v>#NUM!</v>
      </c>
      <c r="F1284" t="e">
        <f t="shared" si="214"/>
        <v>#NUM!</v>
      </c>
      <c r="G1284" t="e">
        <f t="shared" si="209"/>
        <v>#NUM!</v>
      </c>
      <c r="H1284" t="e">
        <f t="shared" si="210"/>
        <v>#NUM!</v>
      </c>
      <c r="I1284" t="e">
        <f t="shared" si="215"/>
        <v>#NUM!</v>
      </c>
      <c r="J1284" t="e">
        <f t="shared" si="216"/>
        <v>#NUM!</v>
      </c>
      <c r="K1284" t="e">
        <f t="shared" si="217"/>
        <v>#NUM!</v>
      </c>
      <c r="L1284" t="e">
        <f t="shared" si="218"/>
        <v>#NUM!</v>
      </c>
    </row>
    <row r="1285" spans="2:12" x14ac:dyDescent="0.25">
      <c r="B1285">
        <f t="shared" si="219"/>
        <v>0.49880000000001018</v>
      </c>
      <c r="C1285" t="e">
        <f t="shared" si="211"/>
        <v>#NUM!</v>
      </c>
      <c r="D1285" t="e">
        <f t="shared" si="212"/>
        <v>#NUM!</v>
      </c>
      <c r="E1285" t="e">
        <f t="shared" si="213"/>
        <v>#NUM!</v>
      </c>
      <c r="F1285" t="e">
        <f t="shared" si="214"/>
        <v>#NUM!</v>
      </c>
      <c r="G1285" t="e">
        <f t="shared" si="209"/>
        <v>#NUM!</v>
      </c>
      <c r="H1285" t="e">
        <f t="shared" si="210"/>
        <v>#NUM!</v>
      </c>
      <c r="I1285" t="e">
        <f t="shared" si="215"/>
        <v>#NUM!</v>
      </c>
      <c r="J1285" t="e">
        <f t="shared" si="216"/>
        <v>#NUM!</v>
      </c>
      <c r="K1285" t="e">
        <f t="shared" si="217"/>
        <v>#NUM!</v>
      </c>
      <c r="L1285" t="e">
        <f t="shared" si="218"/>
        <v>#NUM!</v>
      </c>
    </row>
    <row r="1286" spans="2:12" x14ac:dyDescent="0.25">
      <c r="B1286">
        <f t="shared" si="219"/>
        <v>0.49920000000001019</v>
      </c>
      <c r="C1286" t="e">
        <f t="shared" si="211"/>
        <v>#NUM!</v>
      </c>
      <c r="D1286" t="e">
        <f t="shared" si="212"/>
        <v>#NUM!</v>
      </c>
      <c r="E1286" t="e">
        <f t="shared" si="213"/>
        <v>#NUM!</v>
      </c>
      <c r="F1286" t="e">
        <f t="shared" si="214"/>
        <v>#NUM!</v>
      </c>
      <c r="G1286" t="e">
        <f t="shared" si="209"/>
        <v>#NUM!</v>
      </c>
      <c r="H1286" t="e">
        <f t="shared" si="210"/>
        <v>#NUM!</v>
      </c>
      <c r="I1286" t="e">
        <f t="shared" si="215"/>
        <v>#NUM!</v>
      </c>
      <c r="J1286" t="e">
        <f t="shared" si="216"/>
        <v>#NUM!</v>
      </c>
      <c r="K1286" t="e">
        <f t="shared" si="217"/>
        <v>#NUM!</v>
      </c>
      <c r="L1286" t="e">
        <f t="shared" si="218"/>
        <v>#NUM!</v>
      </c>
    </row>
    <row r="1287" spans="2:12" x14ac:dyDescent="0.25">
      <c r="B1287">
        <f t="shared" si="219"/>
        <v>0.4996000000000102</v>
      </c>
      <c r="C1287" t="e">
        <f t="shared" si="211"/>
        <v>#NUM!</v>
      </c>
      <c r="D1287" t="e">
        <f t="shared" si="212"/>
        <v>#NUM!</v>
      </c>
      <c r="E1287" t="e">
        <f t="shared" si="213"/>
        <v>#NUM!</v>
      </c>
      <c r="F1287" t="e">
        <f t="shared" si="214"/>
        <v>#NUM!</v>
      </c>
      <c r="G1287" t="e">
        <f t="shared" si="209"/>
        <v>#NUM!</v>
      </c>
      <c r="H1287" t="e">
        <f t="shared" si="210"/>
        <v>#NUM!</v>
      </c>
      <c r="I1287" t="e">
        <f t="shared" si="215"/>
        <v>#NUM!</v>
      </c>
      <c r="J1287" t="e">
        <f t="shared" si="216"/>
        <v>#NUM!</v>
      </c>
      <c r="K1287" t="e">
        <f t="shared" si="217"/>
        <v>#NUM!</v>
      </c>
      <c r="L1287" t="e">
        <f t="shared" si="218"/>
        <v>#NUM!</v>
      </c>
    </row>
    <row r="1288" spans="2:12" x14ac:dyDescent="0.25">
      <c r="B1288">
        <f t="shared" si="219"/>
        <v>0.50000000000001021</v>
      </c>
      <c r="C1288" t="e">
        <f t="shared" si="211"/>
        <v>#NUM!</v>
      </c>
      <c r="D1288" t="e">
        <f t="shared" si="212"/>
        <v>#NUM!</v>
      </c>
      <c r="E1288" t="e">
        <f t="shared" si="213"/>
        <v>#NUM!</v>
      </c>
      <c r="F1288" t="e">
        <f t="shared" si="214"/>
        <v>#NUM!</v>
      </c>
      <c r="G1288" t="e">
        <f t="shared" si="209"/>
        <v>#NUM!</v>
      </c>
      <c r="H1288" t="e">
        <f t="shared" si="210"/>
        <v>#NUM!</v>
      </c>
      <c r="I1288" t="e">
        <f t="shared" si="215"/>
        <v>#NUM!</v>
      </c>
      <c r="J1288" t="e">
        <f t="shared" si="216"/>
        <v>#NUM!</v>
      </c>
      <c r="K1288" t="e">
        <f t="shared" si="217"/>
        <v>#NUM!</v>
      </c>
      <c r="L1288" t="e">
        <f t="shared" si="218"/>
        <v>#NUM!</v>
      </c>
    </row>
    <row r="1289" spans="2:12" x14ac:dyDescent="0.25">
      <c r="B1289">
        <f t="shared" si="219"/>
        <v>0.50040000000001017</v>
      </c>
      <c r="C1289" t="e">
        <f t="shared" si="211"/>
        <v>#NUM!</v>
      </c>
      <c r="D1289" t="e">
        <f t="shared" si="212"/>
        <v>#NUM!</v>
      </c>
      <c r="E1289" t="e">
        <f t="shared" si="213"/>
        <v>#NUM!</v>
      </c>
      <c r="F1289" t="e">
        <f t="shared" si="214"/>
        <v>#NUM!</v>
      </c>
      <c r="G1289" t="e">
        <f t="shared" si="209"/>
        <v>#NUM!</v>
      </c>
      <c r="H1289" t="e">
        <f t="shared" si="210"/>
        <v>#NUM!</v>
      </c>
      <c r="I1289" t="e">
        <f t="shared" si="215"/>
        <v>#NUM!</v>
      </c>
      <c r="J1289" t="e">
        <f t="shared" si="216"/>
        <v>#NUM!</v>
      </c>
      <c r="K1289" t="e">
        <f t="shared" si="217"/>
        <v>#NUM!</v>
      </c>
      <c r="L1289" t="e">
        <f t="shared" si="218"/>
        <v>#NUM!</v>
      </c>
    </row>
    <row r="1290" spans="2:12" x14ac:dyDescent="0.25">
      <c r="B1290">
        <f t="shared" si="219"/>
        <v>0.50080000000001013</v>
      </c>
      <c r="C1290" t="e">
        <f t="shared" si="211"/>
        <v>#NUM!</v>
      </c>
      <c r="D1290" t="e">
        <f t="shared" si="212"/>
        <v>#NUM!</v>
      </c>
      <c r="E1290" t="e">
        <f t="shared" si="213"/>
        <v>#NUM!</v>
      </c>
      <c r="F1290" t="e">
        <f t="shared" si="214"/>
        <v>#NUM!</v>
      </c>
      <c r="G1290" t="e">
        <f t="shared" si="209"/>
        <v>#NUM!</v>
      </c>
      <c r="H1290" t="e">
        <f t="shared" si="210"/>
        <v>#NUM!</v>
      </c>
      <c r="I1290" t="e">
        <f t="shared" si="215"/>
        <v>#NUM!</v>
      </c>
      <c r="J1290" t="e">
        <f t="shared" si="216"/>
        <v>#NUM!</v>
      </c>
      <c r="K1290" t="e">
        <f t="shared" si="217"/>
        <v>#NUM!</v>
      </c>
      <c r="L1290" t="e">
        <f t="shared" si="218"/>
        <v>#NUM!</v>
      </c>
    </row>
    <row r="1291" spans="2:12" x14ac:dyDescent="0.25">
      <c r="B1291">
        <f t="shared" si="219"/>
        <v>0.50120000000001008</v>
      </c>
      <c r="C1291" t="e">
        <f t="shared" si="211"/>
        <v>#NUM!</v>
      </c>
      <c r="D1291" t="e">
        <f t="shared" si="212"/>
        <v>#NUM!</v>
      </c>
      <c r="E1291" t="e">
        <f t="shared" si="213"/>
        <v>#NUM!</v>
      </c>
      <c r="F1291" t="e">
        <f t="shared" si="214"/>
        <v>#NUM!</v>
      </c>
      <c r="G1291" t="e">
        <f t="shared" si="209"/>
        <v>#NUM!</v>
      </c>
      <c r="H1291" t="e">
        <f t="shared" si="210"/>
        <v>#NUM!</v>
      </c>
      <c r="I1291" t="e">
        <f t="shared" si="215"/>
        <v>#NUM!</v>
      </c>
      <c r="J1291" t="e">
        <f t="shared" si="216"/>
        <v>#NUM!</v>
      </c>
      <c r="K1291" t="e">
        <f t="shared" si="217"/>
        <v>#NUM!</v>
      </c>
      <c r="L1291" t="e">
        <f t="shared" si="218"/>
        <v>#NUM!</v>
      </c>
    </row>
    <row r="1292" spans="2:12" x14ac:dyDescent="0.25">
      <c r="B1292">
        <f t="shared" si="219"/>
        <v>0.50160000000001004</v>
      </c>
      <c r="C1292" t="e">
        <f t="shared" si="211"/>
        <v>#NUM!</v>
      </c>
      <c r="D1292" t="e">
        <f t="shared" si="212"/>
        <v>#NUM!</v>
      </c>
      <c r="E1292" t="e">
        <f t="shared" si="213"/>
        <v>#NUM!</v>
      </c>
      <c r="F1292" t="e">
        <f t="shared" si="214"/>
        <v>#NUM!</v>
      </c>
      <c r="G1292" t="e">
        <f t="shared" si="209"/>
        <v>#NUM!</v>
      </c>
      <c r="H1292" t="e">
        <f t="shared" si="210"/>
        <v>#NUM!</v>
      </c>
      <c r="I1292" t="e">
        <f t="shared" si="215"/>
        <v>#NUM!</v>
      </c>
      <c r="J1292" t="e">
        <f t="shared" si="216"/>
        <v>#NUM!</v>
      </c>
      <c r="K1292" t="e">
        <f t="shared" si="217"/>
        <v>#NUM!</v>
      </c>
      <c r="L1292" t="e">
        <f t="shared" si="218"/>
        <v>#NUM!</v>
      </c>
    </row>
    <row r="1293" spans="2:12" x14ac:dyDescent="0.25">
      <c r="B1293">
        <f t="shared" si="219"/>
        <v>0.50200000000000999</v>
      </c>
      <c r="C1293" t="e">
        <f t="shared" si="211"/>
        <v>#NUM!</v>
      </c>
      <c r="D1293" t="e">
        <f t="shared" si="212"/>
        <v>#NUM!</v>
      </c>
      <c r="E1293" t="e">
        <f t="shared" si="213"/>
        <v>#NUM!</v>
      </c>
      <c r="F1293" t="e">
        <f t="shared" si="214"/>
        <v>#NUM!</v>
      </c>
      <c r="G1293" t="e">
        <f t="shared" si="209"/>
        <v>#NUM!</v>
      </c>
      <c r="H1293" t="e">
        <f t="shared" si="210"/>
        <v>#NUM!</v>
      </c>
      <c r="I1293" t="e">
        <f t="shared" si="215"/>
        <v>#NUM!</v>
      </c>
      <c r="J1293" t="e">
        <f t="shared" si="216"/>
        <v>#NUM!</v>
      </c>
      <c r="K1293" t="e">
        <f t="shared" si="217"/>
        <v>#NUM!</v>
      </c>
      <c r="L1293" t="e">
        <f t="shared" si="218"/>
        <v>#NUM!</v>
      </c>
    </row>
    <row r="1294" spans="2:12" x14ac:dyDescent="0.25">
      <c r="B1294">
        <f t="shared" si="219"/>
        <v>0.50240000000000995</v>
      </c>
      <c r="C1294" t="e">
        <f t="shared" si="211"/>
        <v>#NUM!</v>
      </c>
      <c r="D1294" t="e">
        <f t="shared" si="212"/>
        <v>#NUM!</v>
      </c>
      <c r="E1294" t="e">
        <f t="shared" si="213"/>
        <v>#NUM!</v>
      </c>
      <c r="F1294" t="e">
        <f t="shared" si="214"/>
        <v>#NUM!</v>
      </c>
      <c r="G1294" t="e">
        <f t="shared" si="209"/>
        <v>#NUM!</v>
      </c>
      <c r="H1294" t="e">
        <f t="shared" si="210"/>
        <v>#NUM!</v>
      </c>
      <c r="I1294" t="e">
        <f t="shared" si="215"/>
        <v>#NUM!</v>
      </c>
      <c r="J1294" t="e">
        <f t="shared" si="216"/>
        <v>#NUM!</v>
      </c>
      <c r="K1294" t="e">
        <f t="shared" si="217"/>
        <v>#NUM!</v>
      </c>
      <c r="L1294" t="e">
        <f t="shared" si="218"/>
        <v>#NUM!</v>
      </c>
    </row>
    <row r="1295" spans="2:12" x14ac:dyDescent="0.25">
      <c r="B1295">
        <f t="shared" si="219"/>
        <v>0.50280000000000991</v>
      </c>
      <c r="C1295" t="e">
        <f t="shared" si="211"/>
        <v>#NUM!</v>
      </c>
      <c r="D1295" t="e">
        <f t="shared" si="212"/>
        <v>#NUM!</v>
      </c>
      <c r="E1295" t="e">
        <f t="shared" si="213"/>
        <v>#NUM!</v>
      </c>
      <c r="F1295" t="e">
        <f t="shared" si="214"/>
        <v>#NUM!</v>
      </c>
      <c r="G1295" t="e">
        <f t="shared" si="209"/>
        <v>#NUM!</v>
      </c>
      <c r="H1295" t="e">
        <f t="shared" si="210"/>
        <v>#NUM!</v>
      </c>
      <c r="I1295" t="e">
        <f t="shared" si="215"/>
        <v>#NUM!</v>
      </c>
      <c r="J1295" t="e">
        <f t="shared" si="216"/>
        <v>#NUM!</v>
      </c>
      <c r="K1295" t="e">
        <f t="shared" si="217"/>
        <v>#NUM!</v>
      </c>
      <c r="L1295" t="e">
        <f t="shared" si="218"/>
        <v>#NUM!</v>
      </c>
    </row>
    <row r="1296" spans="2:12" x14ac:dyDescent="0.25">
      <c r="B1296">
        <f t="shared" si="219"/>
        <v>0.50320000000000986</v>
      </c>
      <c r="C1296" t="e">
        <f t="shared" si="211"/>
        <v>#NUM!</v>
      </c>
      <c r="D1296" t="e">
        <f t="shared" si="212"/>
        <v>#NUM!</v>
      </c>
      <c r="E1296" t="e">
        <f t="shared" si="213"/>
        <v>#NUM!</v>
      </c>
      <c r="F1296" t="e">
        <f t="shared" si="214"/>
        <v>#NUM!</v>
      </c>
      <c r="G1296" t="e">
        <f t="shared" si="209"/>
        <v>#NUM!</v>
      </c>
      <c r="H1296" t="e">
        <f t="shared" si="210"/>
        <v>#NUM!</v>
      </c>
      <c r="I1296" t="e">
        <f t="shared" si="215"/>
        <v>#NUM!</v>
      </c>
      <c r="J1296" t="e">
        <f t="shared" si="216"/>
        <v>#NUM!</v>
      </c>
      <c r="K1296" t="e">
        <f t="shared" si="217"/>
        <v>#NUM!</v>
      </c>
      <c r="L1296" t="e">
        <f t="shared" si="218"/>
        <v>#NUM!</v>
      </c>
    </row>
    <row r="1297" spans="2:12" x14ac:dyDescent="0.25">
      <c r="B1297">
        <f t="shared" si="219"/>
        <v>0.50360000000000982</v>
      </c>
      <c r="C1297" t="e">
        <f t="shared" si="211"/>
        <v>#NUM!</v>
      </c>
      <c r="D1297" t="e">
        <f t="shared" si="212"/>
        <v>#NUM!</v>
      </c>
      <c r="E1297" t="e">
        <f t="shared" si="213"/>
        <v>#NUM!</v>
      </c>
      <c r="F1297" t="e">
        <f t="shared" si="214"/>
        <v>#NUM!</v>
      </c>
      <c r="G1297" t="e">
        <f t="shared" si="209"/>
        <v>#NUM!</v>
      </c>
      <c r="H1297" t="e">
        <f t="shared" si="210"/>
        <v>#NUM!</v>
      </c>
      <c r="I1297" t="e">
        <f t="shared" si="215"/>
        <v>#NUM!</v>
      </c>
      <c r="J1297" t="e">
        <f t="shared" si="216"/>
        <v>#NUM!</v>
      </c>
      <c r="K1297" t="e">
        <f t="shared" si="217"/>
        <v>#NUM!</v>
      </c>
      <c r="L1297" t="e">
        <f t="shared" si="218"/>
        <v>#NUM!</v>
      </c>
    </row>
    <row r="1298" spans="2:12" x14ac:dyDescent="0.25">
      <c r="B1298">
        <f t="shared" si="219"/>
        <v>0.50400000000000977</v>
      </c>
      <c r="C1298" t="e">
        <f t="shared" si="211"/>
        <v>#NUM!</v>
      </c>
      <c r="D1298" t="e">
        <f t="shared" si="212"/>
        <v>#NUM!</v>
      </c>
      <c r="E1298" t="e">
        <f t="shared" si="213"/>
        <v>#NUM!</v>
      </c>
      <c r="F1298" t="e">
        <f t="shared" si="214"/>
        <v>#NUM!</v>
      </c>
      <c r="G1298" t="e">
        <f t="shared" si="209"/>
        <v>#NUM!</v>
      </c>
      <c r="H1298" t="e">
        <f t="shared" si="210"/>
        <v>#NUM!</v>
      </c>
      <c r="I1298" t="e">
        <f t="shared" si="215"/>
        <v>#NUM!</v>
      </c>
      <c r="J1298" t="e">
        <f t="shared" si="216"/>
        <v>#NUM!</v>
      </c>
      <c r="K1298" t="e">
        <f t="shared" si="217"/>
        <v>#NUM!</v>
      </c>
      <c r="L1298" t="e">
        <f t="shared" si="218"/>
        <v>#NUM!</v>
      </c>
    </row>
    <row r="1299" spans="2:12" x14ac:dyDescent="0.25">
      <c r="B1299">
        <f t="shared" si="219"/>
        <v>0.50440000000000973</v>
      </c>
      <c r="C1299" t="e">
        <f t="shared" si="211"/>
        <v>#NUM!</v>
      </c>
      <c r="D1299" t="e">
        <f t="shared" si="212"/>
        <v>#NUM!</v>
      </c>
      <c r="E1299" t="e">
        <f t="shared" si="213"/>
        <v>#NUM!</v>
      </c>
      <c r="F1299" t="e">
        <f t="shared" si="214"/>
        <v>#NUM!</v>
      </c>
      <c r="G1299" t="e">
        <f t="shared" si="209"/>
        <v>#NUM!</v>
      </c>
      <c r="H1299" t="e">
        <f t="shared" si="210"/>
        <v>#NUM!</v>
      </c>
      <c r="I1299" t="e">
        <f t="shared" si="215"/>
        <v>#NUM!</v>
      </c>
      <c r="J1299" t="e">
        <f t="shared" si="216"/>
        <v>#NUM!</v>
      </c>
      <c r="K1299" t="e">
        <f t="shared" si="217"/>
        <v>#NUM!</v>
      </c>
      <c r="L1299" t="e">
        <f t="shared" si="218"/>
        <v>#NUM!</v>
      </c>
    </row>
    <row r="1300" spans="2:12" x14ac:dyDescent="0.25">
      <c r="B1300">
        <f t="shared" si="219"/>
        <v>0.50480000000000969</v>
      </c>
      <c r="C1300" t="e">
        <f t="shared" si="211"/>
        <v>#NUM!</v>
      </c>
      <c r="D1300" t="e">
        <f t="shared" si="212"/>
        <v>#NUM!</v>
      </c>
      <c r="E1300" t="e">
        <f t="shared" si="213"/>
        <v>#NUM!</v>
      </c>
      <c r="F1300" t="e">
        <f t="shared" si="214"/>
        <v>#NUM!</v>
      </c>
      <c r="G1300" t="e">
        <f t="shared" si="209"/>
        <v>#NUM!</v>
      </c>
      <c r="H1300" t="e">
        <f t="shared" si="210"/>
        <v>#NUM!</v>
      </c>
      <c r="I1300" t="e">
        <f t="shared" si="215"/>
        <v>#NUM!</v>
      </c>
      <c r="J1300" t="e">
        <f t="shared" si="216"/>
        <v>#NUM!</v>
      </c>
      <c r="K1300" t="e">
        <f t="shared" si="217"/>
        <v>#NUM!</v>
      </c>
      <c r="L1300" t="e">
        <f t="shared" si="218"/>
        <v>#NUM!</v>
      </c>
    </row>
    <row r="1301" spans="2:12" x14ac:dyDescent="0.25">
      <c r="B1301">
        <f t="shared" si="219"/>
        <v>0.50520000000000964</v>
      </c>
      <c r="C1301" t="e">
        <f t="shared" si="211"/>
        <v>#NUM!</v>
      </c>
      <c r="D1301" t="e">
        <f t="shared" si="212"/>
        <v>#NUM!</v>
      </c>
      <c r="E1301" t="e">
        <f t="shared" si="213"/>
        <v>#NUM!</v>
      </c>
      <c r="F1301" t="e">
        <f t="shared" si="214"/>
        <v>#NUM!</v>
      </c>
      <c r="G1301" t="e">
        <f t="shared" si="209"/>
        <v>#NUM!</v>
      </c>
      <c r="H1301" t="e">
        <f t="shared" si="210"/>
        <v>#NUM!</v>
      </c>
      <c r="I1301" t="e">
        <f t="shared" si="215"/>
        <v>#NUM!</v>
      </c>
      <c r="J1301" t="e">
        <f t="shared" si="216"/>
        <v>#NUM!</v>
      </c>
      <c r="K1301" t="e">
        <f t="shared" si="217"/>
        <v>#NUM!</v>
      </c>
      <c r="L1301" t="e">
        <f t="shared" si="218"/>
        <v>#NUM!</v>
      </c>
    </row>
    <row r="1302" spans="2:12" x14ac:dyDescent="0.25">
      <c r="B1302">
        <f t="shared" si="219"/>
        <v>0.5056000000000096</v>
      </c>
      <c r="C1302" t="e">
        <f t="shared" si="211"/>
        <v>#NUM!</v>
      </c>
      <c r="D1302" t="e">
        <f t="shared" si="212"/>
        <v>#NUM!</v>
      </c>
      <c r="E1302" t="e">
        <f t="shared" si="213"/>
        <v>#NUM!</v>
      </c>
      <c r="F1302" t="e">
        <f t="shared" si="214"/>
        <v>#NUM!</v>
      </c>
      <c r="G1302" t="e">
        <f t="shared" si="209"/>
        <v>#NUM!</v>
      </c>
      <c r="H1302" t="e">
        <f t="shared" si="210"/>
        <v>#NUM!</v>
      </c>
      <c r="I1302" t="e">
        <f t="shared" si="215"/>
        <v>#NUM!</v>
      </c>
      <c r="J1302" t="e">
        <f t="shared" si="216"/>
        <v>#NUM!</v>
      </c>
      <c r="K1302" t="e">
        <f t="shared" si="217"/>
        <v>#NUM!</v>
      </c>
      <c r="L1302" t="e">
        <f t="shared" si="218"/>
        <v>#NUM!</v>
      </c>
    </row>
    <row r="1303" spans="2:12" x14ac:dyDescent="0.25">
      <c r="B1303">
        <f t="shared" si="219"/>
        <v>0.50600000000000955</v>
      </c>
      <c r="C1303" t="e">
        <f t="shared" si="211"/>
        <v>#NUM!</v>
      </c>
      <c r="D1303" t="e">
        <f t="shared" si="212"/>
        <v>#NUM!</v>
      </c>
      <c r="E1303" t="e">
        <f t="shared" si="213"/>
        <v>#NUM!</v>
      </c>
      <c r="F1303" t="e">
        <f t="shared" si="214"/>
        <v>#NUM!</v>
      </c>
      <c r="G1303" t="e">
        <f t="shared" si="209"/>
        <v>#NUM!</v>
      </c>
      <c r="H1303" t="e">
        <f t="shared" si="210"/>
        <v>#NUM!</v>
      </c>
      <c r="I1303" t="e">
        <f t="shared" si="215"/>
        <v>#NUM!</v>
      </c>
      <c r="J1303" t="e">
        <f t="shared" si="216"/>
        <v>#NUM!</v>
      </c>
      <c r="K1303" t="e">
        <f t="shared" si="217"/>
        <v>#NUM!</v>
      </c>
      <c r="L1303" t="e">
        <f t="shared" si="218"/>
        <v>#NUM!</v>
      </c>
    </row>
    <row r="1304" spans="2:12" x14ac:dyDescent="0.25">
      <c r="B1304">
        <f t="shared" si="219"/>
        <v>0.50640000000000951</v>
      </c>
      <c r="C1304" t="e">
        <f t="shared" si="211"/>
        <v>#NUM!</v>
      </c>
      <c r="D1304" t="e">
        <f t="shared" si="212"/>
        <v>#NUM!</v>
      </c>
      <c r="E1304" t="e">
        <f t="shared" si="213"/>
        <v>#NUM!</v>
      </c>
      <c r="F1304" t="e">
        <f t="shared" si="214"/>
        <v>#NUM!</v>
      </c>
      <c r="G1304" t="e">
        <f t="shared" si="209"/>
        <v>#NUM!</v>
      </c>
      <c r="H1304" t="e">
        <f t="shared" si="210"/>
        <v>#NUM!</v>
      </c>
      <c r="I1304" t="e">
        <f t="shared" si="215"/>
        <v>#NUM!</v>
      </c>
      <c r="J1304" t="e">
        <f t="shared" si="216"/>
        <v>#NUM!</v>
      </c>
      <c r="K1304" t="e">
        <f t="shared" si="217"/>
        <v>#NUM!</v>
      </c>
      <c r="L1304" t="e">
        <f t="shared" si="218"/>
        <v>#NUM!</v>
      </c>
    </row>
    <row r="1305" spans="2:12" x14ac:dyDescent="0.25">
      <c r="B1305">
        <f t="shared" si="219"/>
        <v>0.50680000000000947</v>
      </c>
      <c r="C1305" t="e">
        <f t="shared" si="211"/>
        <v>#NUM!</v>
      </c>
      <c r="D1305" t="e">
        <f t="shared" si="212"/>
        <v>#NUM!</v>
      </c>
      <c r="E1305" t="e">
        <f t="shared" si="213"/>
        <v>#NUM!</v>
      </c>
      <c r="F1305" t="e">
        <f t="shared" si="214"/>
        <v>#NUM!</v>
      </c>
      <c r="G1305" t="e">
        <f t="shared" si="209"/>
        <v>#NUM!</v>
      </c>
      <c r="H1305" t="e">
        <f t="shared" si="210"/>
        <v>#NUM!</v>
      </c>
      <c r="I1305" t="e">
        <f t="shared" si="215"/>
        <v>#NUM!</v>
      </c>
      <c r="J1305" t="e">
        <f t="shared" si="216"/>
        <v>#NUM!</v>
      </c>
      <c r="K1305" t="e">
        <f t="shared" si="217"/>
        <v>#NUM!</v>
      </c>
      <c r="L1305" t="e">
        <f t="shared" si="218"/>
        <v>#NUM!</v>
      </c>
    </row>
    <row r="1306" spans="2:12" x14ac:dyDescent="0.25">
      <c r="B1306">
        <f t="shared" si="219"/>
        <v>0.50720000000000942</v>
      </c>
      <c r="C1306" t="e">
        <f t="shared" si="211"/>
        <v>#NUM!</v>
      </c>
      <c r="D1306" t="e">
        <f t="shared" si="212"/>
        <v>#NUM!</v>
      </c>
      <c r="E1306" t="e">
        <f t="shared" si="213"/>
        <v>#NUM!</v>
      </c>
      <c r="F1306" t="e">
        <f t="shared" si="214"/>
        <v>#NUM!</v>
      </c>
      <c r="G1306" t="e">
        <f t="shared" si="209"/>
        <v>#NUM!</v>
      </c>
      <c r="H1306" t="e">
        <f t="shared" si="210"/>
        <v>#NUM!</v>
      </c>
      <c r="I1306" t="e">
        <f t="shared" si="215"/>
        <v>#NUM!</v>
      </c>
      <c r="J1306" t="e">
        <f t="shared" si="216"/>
        <v>#NUM!</v>
      </c>
      <c r="K1306" t="e">
        <f t="shared" si="217"/>
        <v>#NUM!</v>
      </c>
      <c r="L1306" t="e">
        <f t="shared" si="218"/>
        <v>#NUM!</v>
      </c>
    </row>
    <row r="1307" spans="2:12" x14ac:dyDescent="0.25">
      <c r="B1307">
        <f t="shared" si="219"/>
        <v>0.50760000000000938</v>
      </c>
      <c r="C1307" t="e">
        <f t="shared" si="211"/>
        <v>#NUM!</v>
      </c>
      <c r="D1307" t="e">
        <f t="shared" si="212"/>
        <v>#NUM!</v>
      </c>
      <c r="E1307" t="e">
        <f t="shared" si="213"/>
        <v>#NUM!</v>
      </c>
      <c r="F1307" t="e">
        <f t="shared" si="214"/>
        <v>#NUM!</v>
      </c>
      <c r="G1307" t="e">
        <f t="shared" si="209"/>
        <v>#NUM!</v>
      </c>
      <c r="H1307" t="e">
        <f t="shared" si="210"/>
        <v>#NUM!</v>
      </c>
      <c r="I1307" t="e">
        <f t="shared" si="215"/>
        <v>#NUM!</v>
      </c>
      <c r="J1307" t="e">
        <f t="shared" si="216"/>
        <v>#NUM!</v>
      </c>
      <c r="K1307" t="e">
        <f t="shared" si="217"/>
        <v>#NUM!</v>
      </c>
      <c r="L1307" t="e">
        <f t="shared" si="218"/>
        <v>#NUM!</v>
      </c>
    </row>
    <row r="1308" spans="2:12" x14ac:dyDescent="0.25">
      <c r="B1308">
        <f t="shared" si="219"/>
        <v>0.50800000000000933</v>
      </c>
      <c r="C1308" t="e">
        <f t="shared" si="211"/>
        <v>#NUM!</v>
      </c>
      <c r="D1308" t="e">
        <f t="shared" si="212"/>
        <v>#NUM!</v>
      </c>
      <c r="E1308" t="e">
        <f t="shared" si="213"/>
        <v>#NUM!</v>
      </c>
      <c r="F1308" t="e">
        <f t="shared" si="214"/>
        <v>#NUM!</v>
      </c>
      <c r="G1308" t="e">
        <f t="shared" si="209"/>
        <v>#NUM!</v>
      </c>
      <c r="H1308" t="e">
        <f t="shared" si="210"/>
        <v>#NUM!</v>
      </c>
      <c r="I1308" t="e">
        <f t="shared" si="215"/>
        <v>#NUM!</v>
      </c>
      <c r="J1308" t="e">
        <f t="shared" si="216"/>
        <v>#NUM!</v>
      </c>
      <c r="K1308" t="e">
        <f t="shared" si="217"/>
        <v>#NUM!</v>
      </c>
      <c r="L1308" t="e">
        <f t="shared" si="218"/>
        <v>#NUM!</v>
      </c>
    </row>
    <row r="1309" spans="2:12" x14ac:dyDescent="0.25">
      <c r="B1309">
        <f t="shared" si="219"/>
        <v>0.50840000000000929</v>
      </c>
      <c r="C1309" t="e">
        <f t="shared" si="211"/>
        <v>#NUM!</v>
      </c>
      <c r="D1309" t="e">
        <f t="shared" si="212"/>
        <v>#NUM!</v>
      </c>
      <c r="E1309" t="e">
        <f t="shared" si="213"/>
        <v>#NUM!</v>
      </c>
      <c r="F1309" t="e">
        <f t="shared" si="214"/>
        <v>#NUM!</v>
      </c>
      <c r="G1309" t="e">
        <f t="shared" si="209"/>
        <v>#NUM!</v>
      </c>
      <c r="H1309" t="e">
        <f t="shared" si="210"/>
        <v>#NUM!</v>
      </c>
      <c r="I1309" t="e">
        <f t="shared" si="215"/>
        <v>#NUM!</v>
      </c>
      <c r="J1309" t="e">
        <f t="shared" si="216"/>
        <v>#NUM!</v>
      </c>
      <c r="K1309" t="e">
        <f t="shared" si="217"/>
        <v>#NUM!</v>
      </c>
      <c r="L1309" t="e">
        <f t="shared" si="218"/>
        <v>#NUM!</v>
      </c>
    </row>
    <row r="1310" spans="2:12" x14ac:dyDescent="0.25">
      <c r="B1310">
        <f t="shared" si="219"/>
        <v>0.50880000000000924</v>
      </c>
      <c r="C1310" t="e">
        <f t="shared" si="211"/>
        <v>#NUM!</v>
      </c>
      <c r="D1310" t="e">
        <f t="shared" si="212"/>
        <v>#NUM!</v>
      </c>
      <c r="E1310" t="e">
        <f t="shared" si="213"/>
        <v>#NUM!</v>
      </c>
      <c r="F1310" t="e">
        <f t="shared" si="214"/>
        <v>#NUM!</v>
      </c>
      <c r="G1310" t="e">
        <f t="shared" si="209"/>
        <v>#NUM!</v>
      </c>
      <c r="H1310" t="e">
        <f t="shared" si="210"/>
        <v>#NUM!</v>
      </c>
      <c r="I1310" t="e">
        <f t="shared" si="215"/>
        <v>#NUM!</v>
      </c>
      <c r="J1310" t="e">
        <f t="shared" si="216"/>
        <v>#NUM!</v>
      </c>
      <c r="K1310" t="e">
        <f t="shared" si="217"/>
        <v>#NUM!</v>
      </c>
      <c r="L1310" t="e">
        <f t="shared" si="218"/>
        <v>#NUM!</v>
      </c>
    </row>
    <row r="1311" spans="2:12" x14ac:dyDescent="0.25">
      <c r="B1311">
        <f t="shared" si="219"/>
        <v>0.5092000000000092</v>
      </c>
      <c r="C1311" t="e">
        <f t="shared" si="211"/>
        <v>#NUM!</v>
      </c>
      <c r="D1311" t="e">
        <f t="shared" si="212"/>
        <v>#NUM!</v>
      </c>
      <c r="E1311" t="e">
        <f t="shared" si="213"/>
        <v>#NUM!</v>
      </c>
      <c r="F1311" t="e">
        <f t="shared" si="214"/>
        <v>#NUM!</v>
      </c>
      <c r="G1311" t="e">
        <f t="shared" si="209"/>
        <v>#NUM!</v>
      </c>
      <c r="H1311" t="e">
        <f t="shared" si="210"/>
        <v>#NUM!</v>
      </c>
      <c r="I1311" t="e">
        <f t="shared" si="215"/>
        <v>#NUM!</v>
      </c>
      <c r="J1311" t="e">
        <f t="shared" si="216"/>
        <v>#NUM!</v>
      </c>
      <c r="K1311" t="e">
        <f t="shared" si="217"/>
        <v>#NUM!</v>
      </c>
      <c r="L1311" t="e">
        <f t="shared" si="218"/>
        <v>#NUM!</v>
      </c>
    </row>
    <row r="1312" spans="2:12" x14ac:dyDescent="0.25">
      <c r="B1312">
        <f t="shared" si="219"/>
        <v>0.50960000000000916</v>
      </c>
      <c r="C1312" t="e">
        <f t="shared" si="211"/>
        <v>#NUM!</v>
      </c>
      <c r="D1312" t="e">
        <f t="shared" si="212"/>
        <v>#NUM!</v>
      </c>
      <c r="E1312" t="e">
        <f t="shared" si="213"/>
        <v>#NUM!</v>
      </c>
      <c r="F1312" t="e">
        <f t="shared" si="214"/>
        <v>#NUM!</v>
      </c>
      <c r="G1312" t="e">
        <f t="shared" si="209"/>
        <v>#NUM!</v>
      </c>
      <c r="H1312" t="e">
        <f t="shared" si="210"/>
        <v>#NUM!</v>
      </c>
      <c r="I1312" t="e">
        <f t="shared" si="215"/>
        <v>#NUM!</v>
      </c>
      <c r="J1312" t="e">
        <f t="shared" si="216"/>
        <v>#NUM!</v>
      </c>
      <c r="K1312" t="e">
        <f t="shared" si="217"/>
        <v>#NUM!</v>
      </c>
      <c r="L1312" t="e">
        <f t="shared" si="218"/>
        <v>#NUM!</v>
      </c>
    </row>
    <row r="1313" spans="2:12" x14ac:dyDescent="0.25">
      <c r="B1313">
        <f t="shared" si="219"/>
        <v>0.51000000000000911</v>
      </c>
      <c r="C1313" t="e">
        <f t="shared" si="211"/>
        <v>#NUM!</v>
      </c>
      <c r="D1313" t="e">
        <f t="shared" si="212"/>
        <v>#NUM!</v>
      </c>
      <c r="E1313" t="e">
        <f t="shared" si="213"/>
        <v>#NUM!</v>
      </c>
      <c r="F1313" t="e">
        <f t="shared" si="214"/>
        <v>#NUM!</v>
      </c>
      <c r="G1313" t="e">
        <f t="shared" si="209"/>
        <v>#NUM!</v>
      </c>
      <c r="H1313" t="e">
        <f t="shared" si="210"/>
        <v>#NUM!</v>
      </c>
      <c r="I1313" t="e">
        <f t="shared" si="215"/>
        <v>#NUM!</v>
      </c>
      <c r="J1313" t="e">
        <f t="shared" si="216"/>
        <v>#NUM!</v>
      </c>
      <c r="K1313" t="e">
        <f t="shared" si="217"/>
        <v>#NUM!</v>
      </c>
      <c r="L1313" t="e">
        <f t="shared" si="218"/>
        <v>#NUM!</v>
      </c>
    </row>
    <row r="1314" spans="2:12" x14ac:dyDescent="0.25">
      <c r="B1314">
        <f t="shared" si="219"/>
        <v>0.51040000000000907</v>
      </c>
      <c r="C1314" t="e">
        <f t="shared" si="211"/>
        <v>#NUM!</v>
      </c>
      <c r="D1314" t="e">
        <f t="shared" si="212"/>
        <v>#NUM!</v>
      </c>
      <c r="E1314" t="e">
        <f t="shared" si="213"/>
        <v>#NUM!</v>
      </c>
      <c r="F1314" t="e">
        <f t="shared" si="214"/>
        <v>#NUM!</v>
      </c>
      <c r="G1314" t="e">
        <f t="shared" si="209"/>
        <v>#NUM!</v>
      </c>
      <c r="H1314" t="e">
        <f t="shared" si="210"/>
        <v>#NUM!</v>
      </c>
      <c r="I1314" t="e">
        <f t="shared" si="215"/>
        <v>#NUM!</v>
      </c>
      <c r="J1314" t="e">
        <f t="shared" si="216"/>
        <v>#NUM!</v>
      </c>
      <c r="K1314" t="e">
        <f t="shared" si="217"/>
        <v>#NUM!</v>
      </c>
      <c r="L1314" t="e">
        <f t="shared" si="218"/>
        <v>#NUM!</v>
      </c>
    </row>
    <row r="1315" spans="2:12" x14ac:dyDescent="0.25">
      <c r="B1315">
        <f t="shared" si="219"/>
        <v>0.51080000000000902</v>
      </c>
      <c r="C1315" t="e">
        <f t="shared" si="211"/>
        <v>#NUM!</v>
      </c>
      <c r="D1315" t="e">
        <f t="shared" si="212"/>
        <v>#NUM!</v>
      </c>
      <c r="E1315" t="e">
        <f t="shared" si="213"/>
        <v>#NUM!</v>
      </c>
      <c r="F1315" t="e">
        <f t="shared" si="214"/>
        <v>#NUM!</v>
      </c>
      <c r="G1315" t="e">
        <f t="shared" si="209"/>
        <v>#NUM!</v>
      </c>
      <c r="H1315" t="e">
        <f t="shared" si="210"/>
        <v>#NUM!</v>
      </c>
      <c r="I1315" t="e">
        <f t="shared" si="215"/>
        <v>#NUM!</v>
      </c>
      <c r="J1315" t="e">
        <f t="shared" si="216"/>
        <v>#NUM!</v>
      </c>
      <c r="K1315" t="e">
        <f t="shared" si="217"/>
        <v>#NUM!</v>
      </c>
      <c r="L1315" t="e">
        <f t="shared" si="218"/>
        <v>#NUM!</v>
      </c>
    </row>
    <row r="1316" spans="2:12" x14ac:dyDescent="0.25">
      <c r="B1316">
        <f t="shared" si="219"/>
        <v>0.51120000000000898</v>
      </c>
      <c r="C1316" t="e">
        <f t="shared" si="211"/>
        <v>#NUM!</v>
      </c>
      <c r="D1316" t="e">
        <f t="shared" si="212"/>
        <v>#NUM!</v>
      </c>
      <c r="E1316" t="e">
        <f t="shared" si="213"/>
        <v>#NUM!</v>
      </c>
      <c r="F1316" t="e">
        <f t="shared" si="214"/>
        <v>#NUM!</v>
      </c>
      <c r="G1316" t="e">
        <f t="shared" si="209"/>
        <v>#NUM!</v>
      </c>
      <c r="H1316" t="e">
        <f t="shared" si="210"/>
        <v>#NUM!</v>
      </c>
      <c r="I1316" t="e">
        <f t="shared" si="215"/>
        <v>#NUM!</v>
      </c>
      <c r="J1316" t="e">
        <f t="shared" si="216"/>
        <v>#NUM!</v>
      </c>
      <c r="K1316" t="e">
        <f t="shared" si="217"/>
        <v>#NUM!</v>
      </c>
      <c r="L1316" t="e">
        <f t="shared" si="218"/>
        <v>#NUM!</v>
      </c>
    </row>
    <row r="1317" spans="2:12" x14ac:dyDescent="0.25">
      <c r="B1317">
        <f t="shared" si="219"/>
        <v>0.51160000000000894</v>
      </c>
      <c r="C1317" t="e">
        <f t="shared" si="211"/>
        <v>#NUM!</v>
      </c>
      <c r="D1317" t="e">
        <f t="shared" si="212"/>
        <v>#NUM!</v>
      </c>
      <c r="E1317" t="e">
        <f t="shared" si="213"/>
        <v>#NUM!</v>
      </c>
      <c r="F1317" t="e">
        <f t="shared" si="214"/>
        <v>#NUM!</v>
      </c>
      <c r="G1317" t="e">
        <f t="shared" si="209"/>
        <v>#NUM!</v>
      </c>
      <c r="H1317" t="e">
        <f t="shared" si="210"/>
        <v>#NUM!</v>
      </c>
      <c r="I1317" t="e">
        <f t="shared" si="215"/>
        <v>#NUM!</v>
      </c>
      <c r="J1317" t="e">
        <f t="shared" si="216"/>
        <v>#NUM!</v>
      </c>
      <c r="K1317" t="e">
        <f t="shared" si="217"/>
        <v>#NUM!</v>
      </c>
      <c r="L1317" t="e">
        <f t="shared" si="218"/>
        <v>#NUM!</v>
      </c>
    </row>
    <row r="1318" spans="2:12" x14ac:dyDescent="0.25">
      <c r="B1318">
        <f t="shared" si="219"/>
        <v>0.51200000000000889</v>
      </c>
      <c r="C1318" t="e">
        <f t="shared" si="211"/>
        <v>#NUM!</v>
      </c>
      <c r="D1318" t="e">
        <f t="shared" si="212"/>
        <v>#NUM!</v>
      </c>
      <c r="E1318" t="e">
        <f t="shared" si="213"/>
        <v>#NUM!</v>
      </c>
      <c r="F1318" t="e">
        <f t="shared" si="214"/>
        <v>#NUM!</v>
      </c>
      <c r="G1318" t="e">
        <f t="shared" si="209"/>
        <v>#NUM!</v>
      </c>
      <c r="H1318" t="e">
        <f t="shared" si="210"/>
        <v>#NUM!</v>
      </c>
      <c r="I1318" t="e">
        <f t="shared" si="215"/>
        <v>#NUM!</v>
      </c>
      <c r="J1318" t="e">
        <f t="shared" si="216"/>
        <v>#NUM!</v>
      </c>
      <c r="K1318" t="e">
        <f t="shared" si="217"/>
        <v>#NUM!</v>
      </c>
      <c r="L1318" t="e">
        <f t="shared" si="218"/>
        <v>#NUM!</v>
      </c>
    </row>
    <row r="1319" spans="2:12" x14ac:dyDescent="0.25">
      <c r="B1319">
        <f t="shared" si="219"/>
        <v>0.51240000000000885</v>
      </c>
      <c r="C1319" t="e">
        <f t="shared" si="211"/>
        <v>#NUM!</v>
      </c>
      <c r="D1319" t="e">
        <f t="shared" si="212"/>
        <v>#NUM!</v>
      </c>
      <c r="E1319" t="e">
        <f t="shared" si="213"/>
        <v>#NUM!</v>
      </c>
      <c r="F1319" t="e">
        <f t="shared" si="214"/>
        <v>#NUM!</v>
      </c>
      <c r="G1319" t="e">
        <f t="shared" ref="G1319:G1347" si="220">C1319/$C$19/$F$36</f>
        <v>#NUM!</v>
      </c>
      <c r="H1319" t="e">
        <f t="shared" ref="H1319:H1347" si="221">E1319/$C$19/$F$36</f>
        <v>#NUM!</v>
      </c>
      <c r="I1319" t="e">
        <f t="shared" si="215"/>
        <v>#NUM!</v>
      </c>
      <c r="J1319" t="e">
        <f t="shared" si="216"/>
        <v>#NUM!</v>
      </c>
      <c r="K1319" t="e">
        <f t="shared" si="217"/>
        <v>#NUM!</v>
      </c>
      <c r="L1319" t="e">
        <f t="shared" si="218"/>
        <v>#NUM!</v>
      </c>
    </row>
    <row r="1320" spans="2:12" x14ac:dyDescent="0.25">
      <c r="B1320">
        <f t="shared" si="219"/>
        <v>0.5128000000000088</v>
      </c>
      <c r="C1320" t="e">
        <f t="shared" ref="C1320:C1347" si="222">((4*PI()*$C$6^2)/($C$16*D1320^2))*(($C$11*$C$10*$C$12)/($C$13*$C$14))*($C$8^2/(4*PI()*$C$7))^2*((LN((2*$C$16*D1320^2)/($C$9*(1-(D1320/$C$4)^2))))-(D1320/$C$4)^2)/$F$34</f>
        <v>#NUM!</v>
      </c>
      <c r="D1320" t="e">
        <f t="shared" ref="D1320:D1347" si="223">$C$4*SQRT(1-(1/I1320)^2)</f>
        <v>#NUM!</v>
      </c>
      <c r="E1320" t="e">
        <f t="shared" ref="E1320:E1347" si="224">E1319-F1319</f>
        <v>#NUM!</v>
      </c>
      <c r="F1320" t="e">
        <f t="shared" ref="F1320:F1347" si="225">(B1320-B1319)*(C1320+C1319)/2</f>
        <v>#NUM!</v>
      </c>
      <c r="G1320" t="e">
        <f t="shared" si="220"/>
        <v>#NUM!</v>
      </c>
      <c r="H1320" t="e">
        <f t="shared" si="221"/>
        <v>#NUM!</v>
      </c>
      <c r="I1320" t="e">
        <f t="shared" ref="I1320:I1347" si="226">(H1320*$F$36/$F$35)/($C$4^2*$C$29)+1</f>
        <v>#NUM!</v>
      </c>
      <c r="J1320" t="e">
        <f t="shared" ref="J1320:J1347" si="227">(B1320-B1319)*(G1319+G1320)/2</f>
        <v>#NUM!</v>
      </c>
      <c r="K1320" t="e">
        <f t="shared" ref="K1320:K1347" si="228">(B1320-B1319)*(H1320+H1319)/2</f>
        <v>#NUM!</v>
      </c>
      <c r="L1320" t="e">
        <f t="shared" si="218"/>
        <v>#NUM!</v>
      </c>
    </row>
    <row r="1321" spans="2:12" x14ac:dyDescent="0.25">
      <c r="B1321">
        <f t="shared" si="219"/>
        <v>0.51320000000000876</v>
      </c>
      <c r="C1321" t="e">
        <f t="shared" si="222"/>
        <v>#NUM!</v>
      </c>
      <c r="D1321" t="e">
        <f t="shared" si="223"/>
        <v>#NUM!</v>
      </c>
      <c r="E1321" t="e">
        <f t="shared" si="224"/>
        <v>#NUM!</v>
      </c>
      <c r="F1321" t="e">
        <f t="shared" si="225"/>
        <v>#NUM!</v>
      </c>
      <c r="G1321" t="e">
        <f t="shared" si="220"/>
        <v>#NUM!</v>
      </c>
      <c r="H1321" t="e">
        <f t="shared" si="221"/>
        <v>#NUM!</v>
      </c>
      <c r="I1321" t="e">
        <f t="shared" si="226"/>
        <v>#NUM!</v>
      </c>
      <c r="J1321" t="e">
        <f t="shared" si="227"/>
        <v>#NUM!</v>
      </c>
      <c r="K1321" t="e">
        <f t="shared" si="228"/>
        <v>#NUM!</v>
      </c>
      <c r="L1321" t="e">
        <f t="shared" ref="L1321:L1347" si="229">SUM(K1321+L1320)</f>
        <v>#NUM!</v>
      </c>
    </row>
    <row r="1322" spans="2:12" x14ac:dyDescent="0.25">
      <c r="B1322">
        <f t="shared" ref="B1322:B1347" si="230">B1321+$B$39</f>
        <v>0.51360000000000872</v>
      </c>
      <c r="C1322" t="e">
        <f t="shared" si="222"/>
        <v>#NUM!</v>
      </c>
      <c r="D1322" t="e">
        <f t="shared" si="223"/>
        <v>#NUM!</v>
      </c>
      <c r="E1322" t="e">
        <f t="shared" si="224"/>
        <v>#NUM!</v>
      </c>
      <c r="F1322" t="e">
        <f t="shared" si="225"/>
        <v>#NUM!</v>
      </c>
      <c r="G1322" t="e">
        <f t="shared" si="220"/>
        <v>#NUM!</v>
      </c>
      <c r="H1322" t="e">
        <f t="shared" si="221"/>
        <v>#NUM!</v>
      </c>
      <c r="I1322" t="e">
        <f t="shared" si="226"/>
        <v>#NUM!</v>
      </c>
      <c r="J1322" t="e">
        <f t="shared" si="227"/>
        <v>#NUM!</v>
      </c>
      <c r="K1322" t="e">
        <f t="shared" si="228"/>
        <v>#NUM!</v>
      </c>
      <c r="L1322" t="e">
        <f t="shared" si="229"/>
        <v>#NUM!</v>
      </c>
    </row>
    <row r="1323" spans="2:12" x14ac:dyDescent="0.25">
      <c r="B1323">
        <f t="shared" si="230"/>
        <v>0.51400000000000867</v>
      </c>
      <c r="C1323" t="e">
        <f t="shared" si="222"/>
        <v>#NUM!</v>
      </c>
      <c r="D1323" t="e">
        <f t="shared" si="223"/>
        <v>#NUM!</v>
      </c>
      <c r="E1323" t="e">
        <f t="shared" si="224"/>
        <v>#NUM!</v>
      </c>
      <c r="F1323" t="e">
        <f t="shared" si="225"/>
        <v>#NUM!</v>
      </c>
      <c r="G1323" t="e">
        <f t="shared" si="220"/>
        <v>#NUM!</v>
      </c>
      <c r="H1323" t="e">
        <f t="shared" si="221"/>
        <v>#NUM!</v>
      </c>
      <c r="I1323" t="e">
        <f t="shared" si="226"/>
        <v>#NUM!</v>
      </c>
      <c r="J1323" t="e">
        <f t="shared" si="227"/>
        <v>#NUM!</v>
      </c>
      <c r="K1323" t="e">
        <f t="shared" si="228"/>
        <v>#NUM!</v>
      </c>
      <c r="L1323" t="e">
        <f t="shared" si="229"/>
        <v>#NUM!</v>
      </c>
    </row>
    <row r="1324" spans="2:12" x14ac:dyDescent="0.25">
      <c r="B1324">
        <f t="shared" si="230"/>
        <v>0.51440000000000863</v>
      </c>
      <c r="C1324" t="e">
        <f t="shared" si="222"/>
        <v>#NUM!</v>
      </c>
      <c r="D1324" t="e">
        <f t="shared" si="223"/>
        <v>#NUM!</v>
      </c>
      <c r="E1324" t="e">
        <f t="shared" si="224"/>
        <v>#NUM!</v>
      </c>
      <c r="F1324" t="e">
        <f t="shared" si="225"/>
        <v>#NUM!</v>
      </c>
      <c r="G1324" t="e">
        <f t="shared" si="220"/>
        <v>#NUM!</v>
      </c>
      <c r="H1324" t="e">
        <f t="shared" si="221"/>
        <v>#NUM!</v>
      </c>
      <c r="I1324" t="e">
        <f t="shared" si="226"/>
        <v>#NUM!</v>
      </c>
      <c r="J1324" t="e">
        <f t="shared" si="227"/>
        <v>#NUM!</v>
      </c>
      <c r="K1324" t="e">
        <f t="shared" si="228"/>
        <v>#NUM!</v>
      </c>
      <c r="L1324" t="e">
        <f t="shared" si="229"/>
        <v>#NUM!</v>
      </c>
    </row>
    <row r="1325" spans="2:12" x14ac:dyDescent="0.25">
      <c r="B1325">
        <f t="shared" si="230"/>
        <v>0.51480000000000858</v>
      </c>
      <c r="C1325" t="e">
        <f t="shared" si="222"/>
        <v>#NUM!</v>
      </c>
      <c r="D1325" t="e">
        <f t="shared" si="223"/>
        <v>#NUM!</v>
      </c>
      <c r="E1325" t="e">
        <f t="shared" si="224"/>
        <v>#NUM!</v>
      </c>
      <c r="F1325" t="e">
        <f t="shared" si="225"/>
        <v>#NUM!</v>
      </c>
      <c r="G1325" t="e">
        <f t="shared" si="220"/>
        <v>#NUM!</v>
      </c>
      <c r="H1325" t="e">
        <f t="shared" si="221"/>
        <v>#NUM!</v>
      </c>
      <c r="I1325" t="e">
        <f t="shared" si="226"/>
        <v>#NUM!</v>
      </c>
      <c r="J1325" t="e">
        <f t="shared" si="227"/>
        <v>#NUM!</v>
      </c>
      <c r="K1325" t="e">
        <f t="shared" si="228"/>
        <v>#NUM!</v>
      </c>
      <c r="L1325" t="e">
        <f t="shared" si="229"/>
        <v>#NUM!</v>
      </c>
    </row>
    <row r="1326" spans="2:12" x14ac:dyDescent="0.25">
      <c r="B1326">
        <f t="shared" si="230"/>
        <v>0.51520000000000854</v>
      </c>
      <c r="C1326" t="e">
        <f t="shared" si="222"/>
        <v>#NUM!</v>
      </c>
      <c r="D1326" t="e">
        <f t="shared" si="223"/>
        <v>#NUM!</v>
      </c>
      <c r="E1326" t="e">
        <f t="shared" si="224"/>
        <v>#NUM!</v>
      </c>
      <c r="F1326" t="e">
        <f t="shared" si="225"/>
        <v>#NUM!</v>
      </c>
      <c r="G1326" t="e">
        <f t="shared" si="220"/>
        <v>#NUM!</v>
      </c>
      <c r="H1326" t="e">
        <f t="shared" si="221"/>
        <v>#NUM!</v>
      </c>
      <c r="I1326" t="e">
        <f t="shared" si="226"/>
        <v>#NUM!</v>
      </c>
      <c r="J1326" t="e">
        <f t="shared" si="227"/>
        <v>#NUM!</v>
      </c>
      <c r="K1326" t="e">
        <f t="shared" si="228"/>
        <v>#NUM!</v>
      </c>
      <c r="L1326" t="e">
        <f t="shared" si="229"/>
        <v>#NUM!</v>
      </c>
    </row>
    <row r="1327" spans="2:12" x14ac:dyDescent="0.25">
      <c r="B1327">
        <f t="shared" si="230"/>
        <v>0.5156000000000085</v>
      </c>
      <c r="C1327" t="e">
        <f t="shared" si="222"/>
        <v>#NUM!</v>
      </c>
      <c r="D1327" t="e">
        <f t="shared" si="223"/>
        <v>#NUM!</v>
      </c>
      <c r="E1327" t="e">
        <f t="shared" si="224"/>
        <v>#NUM!</v>
      </c>
      <c r="F1327" t="e">
        <f t="shared" si="225"/>
        <v>#NUM!</v>
      </c>
      <c r="G1327" t="e">
        <f t="shared" si="220"/>
        <v>#NUM!</v>
      </c>
      <c r="H1327" t="e">
        <f t="shared" si="221"/>
        <v>#NUM!</v>
      </c>
      <c r="I1327" t="e">
        <f t="shared" si="226"/>
        <v>#NUM!</v>
      </c>
      <c r="J1327" t="e">
        <f t="shared" si="227"/>
        <v>#NUM!</v>
      </c>
      <c r="K1327" t="e">
        <f t="shared" si="228"/>
        <v>#NUM!</v>
      </c>
      <c r="L1327" t="e">
        <f t="shared" si="229"/>
        <v>#NUM!</v>
      </c>
    </row>
    <row r="1328" spans="2:12" x14ac:dyDescent="0.25">
      <c r="B1328">
        <f t="shared" si="230"/>
        <v>0.51600000000000845</v>
      </c>
      <c r="C1328" t="e">
        <f t="shared" si="222"/>
        <v>#NUM!</v>
      </c>
      <c r="D1328" t="e">
        <f t="shared" si="223"/>
        <v>#NUM!</v>
      </c>
      <c r="E1328" t="e">
        <f t="shared" si="224"/>
        <v>#NUM!</v>
      </c>
      <c r="F1328" t="e">
        <f t="shared" si="225"/>
        <v>#NUM!</v>
      </c>
      <c r="G1328" t="e">
        <f t="shared" si="220"/>
        <v>#NUM!</v>
      </c>
      <c r="H1328" t="e">
        <f t="shared" si="221"/>
        <v>#NUM!</v>
      </c>
      <c r="I1328" t="e">
        <f t="shared" si="226"/>
        <v>#NUM!</v>
      </c>
      <c r="J1328" t="e">
        <f t="shared" si="227"/>
        <v>#NUM!</v>
      </c>
      <c r="K1328" t="e">
        <f t="shared" si="228"/>
        <v>#NUM!</v>
      </c>
      <c r="L1328" t="e">
        <f t="shared" si="229"/>
        <v>#NUM!</v>
      </c>
    </row>
    <row r="1329" spans="2:12" x14ac:dyDescent="0.25">
      <c r="B1329">
        <f t="shared" si="230"/>
        <v>0.51640000000000841</v>
      </c>
      <c r="C1329" t="e">
        <f t="shared" si="222"/>
        <v>#NUM!</v>
      </c>
      <c r="D1329" t="e">
        <f t="shared" si="223"/>
        <v>#NUM!</v>
      </c>
      <c r="E1329" t="e">
        <f t="shared" si="224"/>
        <v>#NUM!</v>
      </c>
      <c r="F1329" t="e">
        <f t="shared" si="225"/>
        <v>#NUM!</v>
      </c>
      <c r="G1329" t="e">
        <f t="shared" si="220"/>
        <v>#NUM!</v>
      </c>
      <c r="H1329" t="e">
        <f t="shared" si="221"/>
        <v>#NUM!</v>
      </c>
      <c r="I1329" t="e">
        <f t="shared" si="226"/>
        <v>#NUM!</v>
      </c>
      <c r="J1329" t="e">
        <f t="shared" si="227"/>
        <v>#NUM!</v>
      </c>
      <c r="K1329" t="e">
        <f t="shared" si="228"/>
        <v>#NUM!</v>
      </c>
      <c r="L1329" t="e">
        <f t="shared" si="229"/>
        <v>#NUM!</v>
      </c>
    </row>
    <row r="1330" spans="2:12" x14ac:dyDescent="0.25">
      <c r="B1330">
        <f t="shared" si="230"/>
        <v>0.51680000000000836</v>
      </c>
      <c r="C1330" t="e">
        <f t="shared" si="222"/>
        <v>#NUM!</v>
      </c>
      <c r="D1330" t="e">
        <f t="shared" si="223"/>
        <v>#NUM!</v>
      </c>
      <c r="E1330" t="e">
        <f t="shared" si="224"/>
        <v>#NUM!</v>
      </c>
      <c r="F1330" t="e">
        <f t="shared" si="225"/>
        <v>#NUM!</v>
      </c>
      <c r="G1330" t="e">
        <f t="shared" si="220"/>
        <v>#NUM!</v>
      </c>
      <c r="H1330" t="e">
        <f t="shared" si="221"/>
        <v>#NUM!</v>
      </c>
      <c r="I1330" t="e">
        <f t="shared" si="226"/>
        <v>#NUM!</v>
      </c>
      <c r="J1330" t="e">
        <f t="shared" si="227"/>
        <v>#NUM!</v>
      </c>
      <c r="K1330" t="e">
        <f t="shared" si="228"/>
        <v>#NUM!</v>
      </c>
      <c r="L1330" t="e">
        <f t="shared" si="229"/>
        <v>#NUM!</v>
      </c>
    </row>
    <row r="1331" spans="2:12" x14ac:dyDescent="0.25">
      <c r="B1331">
        <f t="shared" si="230"/>
        <v>0.51720000000000832</v>
      </c>
      <c r="C1331" t="e">
        <f t="shared" si="222"/>
        <v>#NUM!</v>
      </c>
      <c r="D1331" t="e">
        <f t="shared" si="223"/>
        <v>#NUM!</v>
      </c>
      <c r="E1331" t="e">
        <f t="shared" si="224"/>
        <v>#NUM!</v>
      </c>
      <c r="F1331" t="e">
        <f t="shared" si="225"/>
        <v>#NUM!</v>
      </c>
      <c r="G1331" t="e">
        <f t="shared" si="220"/>
        <v>#NUM!</v>
      </c>
      <c r="H1331" t="e">
        <f t="shared" si="221"/>
        <v>#NUM!</v>
      </c>
      <c r="I1331" t="e">
        <f t="shared" si="226"/>
        <v>#NUM!</v>
      </c>
      <c r="J1331" t="e">
        <f t="shared" si="227"/>
        <v>#NUM!</v>
      </c>
      <c r="K1331" t="e">
        <f t="shared" si="228"/>
        <v>#NUM!</v>
      </c>
      <c r="L1331" t="e">
        <f t="shared" si="229"/>
        <v>#NUM!</v>
      </c>
    </row>
    <row r="1332" spans="2:12" x14ac:dyDescent="0.25">
      <c r="B1332">
        <f t="shared" si="230"/>
        <v>0.51760000000000828</v>
      </c>
      <c r="C1332" t="e">
        <f t="shared" si="222"/>
        <v>#NUM!</v>
      </c>
      <c r="D1332" t="e">
        <f t="shared" si="223"/>
        <v>#NUM!</v>
      </c>
      <c r="E1332" t="e">
        <f t="shared" si="224"/>
        <v>#NUM!</v>
      </c>
      <c r="F1332" t="e">
        <f t="shared" si="225"/>
        <v>#NUM!</v>
      </c>
      <c r="G1332" t="e">
        <f t="shared" si="220"/>
        <v>#NUM!</v>
      </c>
      <c r="H1332" t="e">
        <f t="shared" si="221"/>
        <v>#NUM!</v>
      </c>
      <c r="I1332" t="e">
        <f t="shared" si="226"/>
        <v>#NUM!</v>
      </c>
      <c r="J1332" t="e">
        <f t="shared" si="227"/>
        <v>#NUM!</v>
      </c>
      <c r="K1332" t="e">
        <f t="shared" si="228"/>
        <v>#NUM!</v>
      </c>
      <c r="L1332" t="e">
        <f t="shared" si="229"/>
        <v>#NUM!</v>
      </c>
    </row>
    <row r="1333" spans="2:12" x14ac:dyDescent="0.25">
      <c r="B1333">
        <f t="shared" si="230"/>
        <v>0.51800000000000823</v>
      </c>
      <c r="C1333" t="e">
        <f t="shared" si="222"/>
        <v>#NUM!</v>
      </c>
      <c r="D1333" t="e">
        <f t="shared" si="223"/>
        <v>#NUM!</v>
      </c>
      <c r="E1333" t="e">
        <f t="shared" si="224"/>
        <v>#NUM!</v>
      </c>
      <c r="F1333" t="e">
        <f t="shared" si="225"/>
        <v>#NUM!</v>
      </c>
      <c r="G1333" t="e">
        <f t="shared" si="220"/>
        <v>#NUM!</v>
      </c>
      <c r="H1333" t="e">
        <f t="shared" si="221"/>
        <v>#NUM!</v>
      </c>
      <c r="I1333" t="e">
        <f t="shared" si="226"/>
        <v>#NUM!</v>
      </c>
      <c r="J1333" t="e">
        <f t="shared" si="227"/>
        <v>#NUM!</v>
      </c>
      <c r="K1333" t="e">
        <f t="shared" si="228"/>
        <v>#NUM!</v>
      </c>
      <c r="L1333" t="e">
        <f t="shared" si="229"/>
        <v>#NUM!</v>
      </c>
    </row>
    <row r="1334" spans="2:12" x14ac:dyDescent="0.25">
      <c r="B1334">
        <f t="shared" si="230"/>
        <v>0.51840000000000819</v>
      </c>
      <c r="C1334" t="e">
        <f t="shared" si="222"/>
        <v>#NUM!</v>
      </c>
      <c r="D1334" t="e">
        <f t="shared" si="223"/>
        <v>#NUM!</v>
      </c>
      <c r="E1334" t="e">
        <f t="shared" si="224"/>
        <v>#NUM!</v>
      </c>
      <c r="F1334" t="e">
        <f t="shared" si="225"/>
        <v>#NUM!</v>
      </c>
      <c r="G1334" t="e">
        <f t="shared" si="220"/>
        <v>#NUM!</v>
      </c>
      <c r="H1334" t="e">
        <f t="shared" si="221"/>
        <v>#NUM!</v>
      </c>
      <c r="I1334" t="e">
        <f t="shared" si="226"/>
        <v>#NUM!</v>
      </c>
      <c r="J1334" t="e">
        <f t="shared" si="227"/>
        <v>#NUM!</v>
      </c>
      <c r="K1334" t="e">
        <f t="shared" si="228"/>
        <v>#NUM!</v>
      </c>
      <c r="L1334" t="e">
        <f t="shared" si="229"/>
        <v>#NUM!</v>
      </c>
    </row>
    <row r="1335" spans="2:12" x14ac:dyDescent="0.25">
      <c r="B1335">
        <f t="shared" si="230"/>
        <v>0.51880000000000814</v>
      </c>
      <c r="C1335" t="e">
        <f t="shared" si="222"/>
        <v>#NUM!</v>
      </c>
      <c r="D1335" t="e">
        <f t="shared" si="223"/>
        <v>#NUM!</v>
      </c>
      <c r="E1335" t="e">
        <f t="shared" si="224"/>
        <v>#NUM!</v>
      </c>
      <c r="F1335" t="e">
        <f t="shared" si="225"/>
        <v>#NUM!</v>
      </c>
      <c r="G1335" t="e">
        <f t="shared" si="220"/>
        <v>#NUM!</v>
      </c>
      <c r="H1335" t="e">
        <f t="shared" si="221"/>
        <v>#NUM!</v>
      </c>
      <c r="I1335" t="e">
        <f t="shared" si="226"/>
        <v>#NUM!</v>
      </c>
      <c r="J1335" t="e">
        <f t="shared" si="227"/>
        <v>#NUM!</v>
      </c>
      <c r="K1335" t="e">
        <f t="shared" si="228"/>
        <v>#NUM!</v>
      </c>
      <c r="L1335" t="e">
        <f t="shared" si="229"/>
        <v>#NUM!</v>
      </c>
    </row>
    <row r="1336" spans="2:12" x14ac:dyDescent="0.25">
      <c r="B1336">
        <f t="shared" si="230"/>
        <v>0.5192000000000081</v>
      </c>
      <c r="C1336" t="e">
        <f t="shared" si="222"/>
        <v>#NUM!</v>
      </c>
      <c r="D1336" t="e">
        <f t="shared" si="223"/>
        <v>#NUM!</v>
      </c>
      <c r="E1336" t="e">
        <f t="shared" si="224"/>
        <v>#NUM!</v>
      </c>
      <c r="F1336" t="e">
        <f t="shared" si="225"/>
        <v>#NUM!</v>
      </c>
      <c r="G1336" t="e">
        <f t="shared" si="220"/>
        <v>#NUM!</v>
      </c>
      <c r="H1336" t="e">
        <f t="shared" si="221"/>
        <v>#NUM!</v>
      </c>
      <c r="I1336" t="e">
        <f t="shared" si="226"/>
        <v>#NUM!</v>
      </c>
      <c r="J1336" t="e">
        <f t="shared" si="227"/>
        <v>#NUM!</v>
      </c>
      <c r="K1336" t="e">
        <f t="shared" si="228"/>
        <v>#NUM!</v>
      </c>
      <c r="L1336" t="e">
        <f t="shared" si="229"/>
        <v>#NUM!</v>
      </c>
    </row>
    <row r="1337" spans="2:12" x14ac:dyDescent="0.25">
      <c r="B1337">
        <f t="shared" si="230"/>
        <v>0.51960000000000806</v>
      </c>
      <c r="C1337" t="e">
        <f t="shared" si="222"/>
        <v>#NUM!</v>
      </c>
      <c r="D1337" t="e">
        <f t="shared" si="223"/>
        <v>#NUM!</v>
      </c>
      <c r="E1337" t="e">
        <f t="shared" si="224"/>
        <v>#NUM!</v>
      </c>
      <c r="F1337" t="e">
        <f t="shared" si="225"/>
        <v>#NUM!</v>
      </c>
      <c r="G1337" t="e">
        <f t="shared" si="220"/>
        <v>#NUM!</v>
      </c>
      <c r="H1337" t="e">
        <f t="shared" si="221"/>
        <v>#NUM!</v>
      </c>
      <c r="I1337" t="e">
        <f t="shared" si="226"/>
        <v>#NUM!</v>
      </c>
      <c r="J1337" t="e">
        <f t="shared" si="227"/>
        <v>#NUM!</v>
      </c>
      <c r="K1337" t="e">
        <f t="shared" si="228"/>
        <v>#NUM!</v>
      </c>
      <c r="L1337" t="e">
        <f t="shared" si="229"/>
        <v>#NUM!</v>
      </c>
    </row>
    <row r="1338" spans="2:12" x14ac:dyDescent="0.25">
      <c r="B1338">
        <f t="shared" si="230"/>
        <v>0.52000000000000801</v>
      </c>
      <c r="C1338" t="e">
        <f t="shared" si="222"/>
        <v>#NUM!</v>
      </c>
      <c r="D1338" t="e">
        <f t="shared" si="223"/>
        <v>#NUM!</v>
      </c>
      <c r="E1338" t="e">
        <f t="shared" si="224"/>
        <v>#NUM!</v>
      </c>
      <c r="F1338" t="e">
        <f t="shared" si="225"/>
        <v>#NUM!</v>
      </c>
      <c r="G1338" t="e">
        <f t="shared" si="220"/>
        <v>#NUM!</v>
      </c>
      <c r="H1338" t="e">
        <f t="shared" si="221"/>
        <v>#NUM!</v>
      </c>
      <c r="I1338" t="e">
        <f t="shared" si="226"/>
        <v>#NUM!</v>
      </c>
      <c r="J1338" t="e">
        <f t="shared" si="227"/>
        <v>#NUM!</v>
      </c>
      <c r="K1338" t="e">
        <f t="shared" si="228"/>
        <v>#NUM!</v>
      </c>
      <c r="L1338" t="e">
        <f t="shared" si="229"/>
        <v>#NUM!</v>
      </c>
    </row>
    <row r="1339" spans="2:12" x14ac:dyDescent="0.25">
      <c r="B1339">
        <f t="shared" si="230"/>
        <v>0.52040000000000797</v>
      </c>
      <c r="C1339" t="e">
        <f t="shared" si="222"/>
        <v>#NUM!</v>
      </c>
      <c r="D1339" t="e">
        <f t="shared" si="223"/>
        <v>#NUM!</v>
      </c>
      <c r="E1339" t="e">
        <f t="shared" si="224"/>
        <v>#NUM!</v>
      </c>
      <c r="F1339" t="e">
        <f t="shared" si="225"/>
        <v>#NUM!</v>
      </c>
      <c r="G1339" t="e">
        <f t="shared" si="220"/>
        <v>#NUM!</v>
      </c>
      <c r="H1339" t="e">
        <f t="shared" si="221"/>
        <v>#NUM!</v>
      </c>
      <c r="I1339" t="e">
        <f t="shared" si="226"/>
        <v>#NUM!</v>
      </c>
      <c r="J1339" t="e">
        <f t="shared" si="227"/>
        <v>#NUM!</v>
      </c>
      <c r="K1339" t="e">
        <f t="shared" si="228"/>
        <v>#NUM!</v>
      </c>
      <c r="L1339" t="e">
        <f t="shared" si="229"/>
        <v>#NUM!</v>
      </c>
    </row>
    <row r="1340" spans="2:12" x14ac:dyDescent="0.25">
      <c r="B1340">
        <f t="shared" si="230"/>
        <v>0.52080000000000792</v>
      </c>
      <c r="C1340" t="e">
        <f t="shared" si="222"/>
        <v>#NUM!</v>
      </c>
      <c r="D1340" t="e">
        <f t="shared" si="223"/>
        <v>#NUM!</v>
      </c>
      <c r="E1340" t="e">
        <f t="shared" si="224"/>
        <v>#NUM!</v>
      </c>
      <c r="F1340" t="e">
        <f t="shared" si="225"/>
        <v>#NUM!</v>
      </c>
      <c r="G1340" t="e">
        <f t="shared" si="220"/>
        <v>#NUM!</v>
      </c>
      <c r="H1340" t="e">
        <f t="shared" si="221"/>
        <v>#NUM!</v>
      </c>
      <c r="I1340" t="e">
        <f t="shared" si="226"/>
        <v>#NUM!</v>
      </c>
      <c r="J1340" t="e">
        <f t="shared" si="227"/>
        <v>#NUM!</v>
      </c>
      <c r="K1340" t="e">
        <f t="shared" si="228"/>
        <v>#NUM!</v>
      </c>
      <c r="L1340" t="e">
        <f t="shared" si="229"/>
        <v>#NUM!</v>
      </c>
    </row>
    <row r="1341" spans="2:12" x14ac:dyDescent="0.25">
      <c r="B1341">
        <f t="shared" si="230"/>
        <v>0.52120000000000788</v>
      </c>
      <c r="C1341" t="e">
        <f t="shared" si="222"/>
        <v>#NUM!</v>
      </c>
      <c r="D1341" t="e">
        <f t="shared" si="223"/>
        <v>#NUM!</v>
      </c>
      <c r="E1341" t="e">
        <f t="shared" si="224"/>
        <v>#NUM!</v>
      </c>
      <c r="F1341" t="e">
        <f t="shared" si="225"/>
        <v>#NUM!</v>
      </c>
      <c r="G1341" t="e">
        <f t="shared" si="220"/>
        <v>#NUM!</v>
      </c>
      <c r="H1341" t="e">
        <f t="shared" si="221"/>
        <v>#NUM!</v>
      </c>
      <c r="I1341" t="e">
        <f t="shared" si="226"/>
        <v>#NUM!</v>
      </c>
      <c r="J1341" t="e">
        <f t="shared" si="227"/>
        <v>#NUM!</v>
      </c>
      <c r="K1341" t="e">
        <f t="shared" si="228"/>
        <v>#NUM!</v>
      </c>
      <c r="L1341" t="e">
        <f t="shared" si="229"/>
        <v>#NUM!</v>
      </c>
    </row>
    <row r="1342" spans="2:12" x14ac:dyDescent="0.25">
      <c r="B1342">
        <f t="shared" si="230"/>
        <v>0.52160000000000784</v>
      </c>
      <c r="C1342" t="e">
        <f t="shared" si="222"/>
        <v>#NUM!</v>
      </c>
      <c r="D1342" t="e">
        <f t="shared" si="223"/>
        <v>#NUM!</v>
      </c>
      <c r="E1342" t="e">
        <f t="shared" si="224"/>
        <v>#NUM!</v>
      </c>
      <c r="F1342" t="e">
        <f t="shared" si="225"/>
        <v>#NUM!</v>
      </c>
      <c r="G1342" t="e">
        <f t="shared" si="220"/>
        <v>#NUM!</v>
      </c>
      <c r="H1342" t="e">
        <f t="shared" si="221"/>
        <v>#NUM!</v>
      </c>
      <c r="I1342" t="e">
        <f t="shared" si="226"/>
        <v>#NUM!</v>
      </c>
      <c r="J1342" t="e">
        <f t="shared" si="227"/>
        <v>#NUM!</v>
      </c>
      <c r="K1342" t="e">
        <f t="shared" si="228"/>
        <v>#NUM!</v>
      </c>
      <c r="L1342" t="e">
        <f t="shared" si="229"/>
        <v>#NUM!</v>
      </c>
    </row>
    <row r="1343" spans="2:12" x14ac:dyDescent="0.25">
      <c r="B1343">
        <f t="shared" si="230"/>
        <v>0.52200000000000779</v>
      </c>
      <c r="C1343" t="e">
        <f t="shared" si="222"/>
        <v>#NUM!</v>
      </c>
      <c r="D1343" t="e">
        <f t="shared" si="223"/>
        <v>#NUM!</v>
      </c>
      <c r="E1343" t="e">
        <f t="shared" si="224"/>
        <v>#NUM!</v>
      </c>
      <c r="F1343" t="e">
        <f t="shared" si="225"/>
        <v>#NUM!</v>
      </c>
      <c r="G1343" t="e">
        <f t="shared" si="220"/>
        <v>#NUM!</v>
      </c>
      <c r="H1343" t="e">
        <f t="shared" si="221"/>
        <v>#NUM!</v>
      </c>
      <c r="I1343" t="e">
        <f t="shared" si="226"/>
        <v>#NUM!</v>
      </c>
      <c r="J1343" t="e">
        <f t="shared" si="227"/>
        <v>#NUM!</v>
      </c>
      <c r="K1343" t="e">
        <f t="shared" si="228"/>
        <v>#NUM!</v>
      </c>
      <c r="L1343" t="e">
        <f t="shared" si="229"/>
        <v>#NUM!</v>
      </c>
    </row>
    <row r="1344" spans="2:12" x14ac:dyDescent="0.25">
      <c r="B1344">
        <f t="shared" si="230"/>
        <v>0.52240000000000775</v>
      </c>
      <c r="C1344" t="e">
        <f t="shared" si="222"/>
        <v>#NUM!</v>
      </c>
      <c r="D1344" t="e">
        <f t="shared" si="223"/>
        <v>#NUM!</v>
      </c>
      <c r="E1344" t="e">
        <f t="shared" si="224"/>
        <v>#NUM!</v>
      </c>
      <c r="F1344" t="e">
        <f t="shared" si="225"/>
        <v>#NUM!</v>
      </c>
      <c r="G1344" t="e">
        <f t="shared" si="220"/>
        <v>#NUM!</v>
      </c>
      <c r="H1344" t="e">
        <f t="shared" si="221"/>
        <v>#NUM!</v>
      </c>
      <c r="I1344" t="e">
        <f t="shared" si="226"/>
        <v>#NUM!</v>
      </c>
      <c r="J1344" t="e">
        <f t="shared" si="227"/>
        <v>#NUM!</v>
      </c>
      <c r="K1344" t="e">
        <f t="shared" si="228"/>
        <v>#NUM!</v>
      </c>
      <c r="L1344" t="e">
        <f t="shared" si="229"/>
        <v>#NUM!</v>
      </c>
    </row>
    <row r="1345" spans="2:12" x14ac:dyDescent="0.25">
      <c r="B1345">
        <f t="shared" si="230"/>
        <v>0.5228000000000077</v>
      </c>
      <c r="C1345" t="e">
        <f t="shared" si="222"/>
        <v>#NUM!</v>
      </c>
      <c r="D1345" t="e">
        <f t="shared" si="223"/>
        <v>#NUM!</v>
      </c>
      <c r="E1345" t="e">
        <f t="shared" si="224"/>
        <v>#NUM!</v>
      </c>
      <c r="F1345" t="e">
        <f t="shared" si="225"/>
        <v>#NUM!</v>
      </c>
      <c r="G1345" t="e">
        <f t="shared" si="220"/>
        <v>#NUM!</v>
      </c>
      <c r="H1345" t="e">
        <f t="shared" si="221"/>
        <v>#NUM!</v>
      </c>
      <c r="I1345" t="e">
        <f t="shared" si="226"/>
        <v>#NUM!</v>
      </c>
      <c r="J1345" t="e">
        <f t="shared" si="227"/>
        <v>#NUM!</v>
      </c>
      <c r="K1345" t="e">
        <f t="shared" si="228"/>
        <v>#NUM!</v>
      </c>
      <c r="L1345" t="e">
        <f t="shared" si="229"/>
        <v>#NUM!</v>
      </c>
    </row>
    <row r="1346" spans="2:12" x14ac:dyDescent="0.25">
      <c r="B1346">
        <f t="shared" si="230"/>
        <v>0.52320000000000766</v>
      </c>
      <c r="C1346" t="e">
        <f t="shared" si="222"/>
        <v>#NUM!</v>
      </c>
      <c r="D1346" t="e">
        <f t="shared" si="223"/>
        <v>#NUM!</v>
      </c>
      <c r="E1346" t="e">
        <f t="shared" si="224"/>
        <v>#NUM!</v>
      </c>
      <c r="F1346" t="e">
        <f t="shared" si="225"/>
        <v>#NUM!</v>
      </c>
      <c r="G1346" t="e">
        <f t="shared" si="220"/>
        <v>#NUM!</v>
      </c>
      <c r="H1346" t="e">
        <f t="shared" si="221"/>
        <v>#NUM!</v>
      </c>
      <c r="I1346" t="e">
        <f t="shared" si="226"/>
        <v>#NUM!</v>
      </c>
      <c r="J1346" t="e">
        <f t="shared" si="227"/>
        <v>#NUM!</v>
      </c>
      <c r="K1346" t="e">
        <f t="shared" si="228"/>
        <v>#NUM!</v>
      </c>
      <c r="L1346" t="e">
        <f t="shared" si="229"/>
        <v>#NUM!</v>
      </c>
    </row>
    <row r="1347" spans="2:12" x14ac:dyDescent="0.25">
      <c r="B1347">
        <f t="shared" si="230"/>
        <v>0.52360000000000761</v>
      </c>
      <c r="C1347" t="e">
        <f t="shared" si="222"/>
        <v>#NUM!</v>
      </c>
      <c r="D1347" t="e">
        <f t="shared" si="223"/>
        <v>#NUM!</v>
      </c>
      <c r="E1347" t="e">
        <f t="shared" si="224"/>
        <v>#NUM!</v>
      </c>
      <c r="F1347" t="e">
        <f t="shared" si="225"/>
        <v>#NUM!</v>
      </c>
      <c r="G1347" t="e">
        <f t="shared" si="220"/>
        <v>#NUM!</v>
      </c>
      <c r="H1347" t="e">
        <f t="shared" si="221"/>
        <v>#NUM!</v>
      </c>
      <c r="I1347" t="e">
        <f t="shared" si="226"/>
        <v>#NUM!</v>
      </c>
      <c r="J1347" t="e">
        <f t="shared" si="227"/>
        <v>#NUM!</v>
      </c>
      <c r="K1347" t="e">
        <f t="shared" si="228"/>
        <v>#NUM!</v>
      </c>
      <c r="L1347" t="e">
        <f t="shared" si="229"/>
        <v>#NUM!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E37" sqref="E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I327"/>
  <sheetViews>
    <sheetView tabSelected="1" workbookViewId="0">
      <selection activeCell="X8" sqref="X8"/>
    </sheetView>
  </sheetViews>
  <sheetFormatPr defaultRowHeight="15" x14ac:dyDescent="0.25"/>
  <sheetData>
    <row r="5" spans="3:9" ht="15.75" thickBot="1" x14ac:dyDescent="0.3">
      <c r="C5" s="19">
        <v>210</v>
      </c>
      <c r="D5" s="20">
        <v>1</v>
      </c>
      <c r="E5" s="20">
        <v>8.161237E-3</v>
      </c>
      <c r="F5" s="20">
        <v>3.0824279999999999E-3</v>
      </c>
      <c r="G5" s="20">
        <v>3.0428500000000001E-2</v>
      </c>
      <c r="H5" s="20">
        <v>2.4815179999999998E-3</v>
      </c>
      <c r="I5" s="20">
        <v>1.66242E-3</v>
      </c>
    </row>
    <row r="6" spans="3:9" ht="15.75" thickBot="1" x14ac:dyDescent="0.3">
      <c r="C6" s="19">
        <v>211</v>
      </c>
      <c r="D6" s="20">
        <v>2</v>
      </c>
      <c r="E6" s="20">
        <v>8.4434169999999999E-3</v>
      </c>
      <c r="F6" s="20">
        <v>3.0894730000000001E-3</v>
      </c>
      <c r="G6" s="20">
        <v>3.055016E-2</v>
      </c>
      <c r="H6" s="20">
        <v>2.4952870000000001E-3</v>
      </c>
      <c r="I6" s="20">
        <v>1.6644679999999999E-3</v>
      </c>
    </row>
    <row r="7" spans="3:9" ht="15.75" thickBot="1" x14ac:dyDescent="0.3">
      <c r="C7" s="19">
        <v>212</v>
      </c>
      <c r="D7" s="20">
        <v>3</v>
      </c>
      <c r="E7" s="20">
        <v>8.7550879999999994E-3</v>
      </c>
      <c r="F7" s="20">
        <v>3.2194799999999998E-3</v>
      </c>
      <c r="G7" s="20">
        <v>3.2459120000000001E-2</v>
      </c>
      <c r="H7" s="20">
        <v>2.5244099999999999E-3</v>
      </c>
      <c r="I7" s="20">
        <v>1.688237E-3</v>
      </c>
    </row>
    <row r="8" spans="3:9" ht="15.75" thickBot="1" x14ac:dyDescent="0.3">
      <c r="C8" s="19">
        <v>213</v>
      </c>
      <c r="D8" s="20">
        <v>4</v>
      </c>
      <c r="E8" s="20">
        <v>9.0203780000000008E-3</v>
      </c>
      <c r="F8" s="20">
        <v>3.294796E-3</v>
      </c>
      <c r="G8" s="20">
        <v>3.2477640000000002E-2</v>
      </c>
      <c r="H8" s="20">
        <v>2.7271040000000002E-3</v>
      </c>
      <c r="I8" s="20">
        <v>1.695565E-3</v>
      </c>
    </row>
    <row r="9" spans="3:9" ht="15.75" thickBot="1" x14ac:dyDescent="0.3">
      <c r="C9" s="19">
        <v>214</v>
      </c>
      <c r="D9" s="20">
        <v>5</v>
      </c>
      <c r="E9" s="20">
        <v>9.0289610000000003E-3</v>
      </c>
      <c r="F9" s="20">
        <v>3.2958509999999998E-3</v>
      </c>
      <c r="G9" s="20">
        <v>3.2751570000000001E-2</v>
      </c>
      <c r="H9" s="20">
        <v>2.8140000000000001E-3</v>
      </c>
      <c r="I9" s="20">
        <v>1.7028589999999999E-3</v>
      </c>
    </row>
    <row r="10" spans="3:9" ht="15.75" thickBot="1" x14ac:dyDescent="0.3">
      <c r="C10" s="19">
        <v>215</v>
      </c>
      <c r="D10" s="20">
        <v>6</v>
      </c>
      <c r="E10" s="20">
        <v>9.0404849999999991E-3</v>
      </c>
      <c r="F10" s="20">
        <v>3.3625389999999999E-3</v>
      </c>
      <c r="G10" s="20">
        <v>3.3116649999999997E-2</v>
      </c>
      <c r="H10" s="20">
        <v>2.8314490000000002E-3</v>
      </c>
      <c r="I10" s="20">
        <v>1.7103839999999999E-3</v>
      </c>
    </row>
    <row r="11" spans="3:9" ht="15.75" thickBot="1" x14ac:dyDescent="0.3">
      <c r="C11" s="19">
        <v>216</v>
      </c>
      <c r="D11" s="20">
        <v>7</v>
      </c>
      <c r="E11" s="20">
        <v>9.2400020000000006E-3</v>
      </c>
      <c r="F11" s="20">
        <v>3.373745E-3</v>
      </c>
      <c r="G11" s="20">
        <v>3.3301200000000003E-2</v>
      </c>
      <c r="H11" s="20">
        <v>3.145962E-3</v>
      </c>
      <c r="I11" s="20">
        <v>1.7276660000000001E-3</v>
      </c>
    </row>
    <row r="12" spans="3:9" ht="15.75" thickBot="1" x14ac:dyDescent="0.3">
      <c r="C12" s="19">
        <v>217</v>
      </c>
      <c r="D12" s="20">
        <v>8</v>
      </c>
      <c r="E12" s="20">
        <v>9.3139550000000005E-3</v>
      </c>
      <c r="F12" s="20">
        <v>3.4706649999999999E-3</v>
      </c>
      <c r="G12" s="20">
        <v>3.4661329999999997E-2</v>
      </c>
      <c r="H12" s="20">
        <v>3.1538590000000002E-3</v>
      </c>
      <c r="I12" s="20">
        <v>1.787547E-3</v>
      </c>
    </row>
    <row r="13" spans="3:9" ht="15.75" thickBot="1" x14ac:dyDescent="0.3">
      <c r="C13" s="19">
        <v>218</v>
      </c>
      <c r="D13" s="20">
        <v>9</v>
      </c>
      <c r="E13" s="20">
        <v>9.4975589999999992E-3</v>
      </c>
      <c r="F13" s="20">
        <v>3.4814199999999998E-3</v>
      </c>
      <c r="G13" s="20">
        <v>3.4745230000000002E-2</v>
      </c>
      <c r="H13" s="20">
        <v>3.294689E-3</v>
      </c>
      <c r="I13" s="20">
        <v>1.7931589999999999E-3</v>
      </c>
    </row>
    <row r="14" spans="3:9" ht="15.75" thickBot="1" x14ac:dyDescent="0.3">
      <c r="C14" s="19">
        <v>219</v>
      </c>
      <c r="D14" s="20">
        <v>10</v>
      </c>
      <c r="E14" s="20">
        <v>9.6805840000000008E-3</v>
      </c>
      <c r="F14" s="20">
        <v>3.5678730000000001E-3</v>
      </c>
      <c r="G14" s="20">
        <v>3.6593960000000002E-2</v>
      </c>
      <c r="H14" s="20">
        <v>3.318012E-3</v>
      </c>
      <c r="I14" s="20">
        <v>1.793736E-3</v>
      </c>
    </row>
    <row r="15" spans="3:9" ht="15.75" thickBot="1" x14ac:dyDescent="0.3">
      <c r="C15" s="19">
        <v>220</v>
      </c>
      <c r="D15" s="20">
        <v>11</v>
      </c>
      <c r="E15" s="20">
        <v>9.9947060000000008E-3</v>
      </c>
      <c r="F15" s="20">
        <v>3.5827060000000002E-3</v>
      </c>
      <c r="G15" s="20">
        <v>3.7332259999999999E-2</v>
      </c>
      <c r="H15" s="20">
        <v>3.3205029999999998E-3</v>
      </c>
      <c r="I15" s="20">
        <v>1.8100639999999999E-3</v>
      </c>
    </row>
    <row r="16" spans="3:9" ht="15.75" thickBot="1" x14ac:dyDescent="0.3">
      <c r="C16" s="19">
        <v>221</v>
      </c>
      <c r="D16" s="20">
        <v>12</v>
      </c>
      <c r="E16" s="20">
        <v>1.0317636999999999E-2</v>
      </c>
      <c r="F16" s="20">
        <v>3.5933760000000001E-3</v>
      </c>
      <c r="G16" s="20">
        <v>3.7518969999999999E-2</v>
      </c>
      <c r="H16" s="20">
        <v>3.3748099999999998E-3</v>
      </c>
      <c r="I16" s="20">
        <v>1.812927E-3</v>
      </c>
    </row>
    <row r="17" spans="3:9" ht="15.75" thickBot="1" x14ac:dyDescent="0.3">
      <c r="C17" s="19">
        <v>222</v>
      </c>
      <c r="D17" s="20">
        <v>13</v>
      </c>
      <c r="E17" s="20">
        <v>1.0318577000000001E-2</v>
      </c>
      <c r="F17" s="20">
        <v>3.5998359999999999E-3</v>
      </c>
      <c r="G17" s="20">
        <v>3.9583859999999998E-2</v>
      </c>
      <c r="H17" s="20">
        <v>3.39434E-3</v>
      </c>
      <c r="I17" s="20">
        <v>1.854578E-3</v>
      </c>
    </row>
    <row r="18" spans="3:9" ht="15.75" thickBot="1" x14ac:dyDescent="0.3">
      <c r="C18" s="19">
        <v>223</v>
      </c>
      <c r="D18" s="20">
        <v>14</v>
      </c>
      <c r="E18" s="20">
        <v>1.0373609000000001E-2</v>
      </c>
      <c r="F18" s="20">
        <v>3.6205949999999999E-3</v>
      </c>
      <c r="G18" s="20">
        <v>3.9670049999999998E-2</v>
      </c>
      <c r="H18" s="20">
        <v>3.5474159999999999E-3</v>
      </c>
      <c r="I18" s="20">
        <v>1.871284E-3</v>
      </c>
    </row>
    <row r="19" spans="3:9" ht="15.75" thickBot="1" x14ac:dyDescent="0.3">
      <c r="C19" s="19">
        <v>224</v>
      </c>
      <c r="D19" s="20">
        <v>15</v>
      </c>
      <c r="E19" s="20">
        <v>1.0382527000000001E-2</v>
      </c>
      <c r="F19" s="20">
        <v>3.6470249999999999E-3</v>
      </c>
      <c r="G19" s="20">
        <v>4.0073570000000003E-2</v>
      </c>
      <c r="H19" s="20">
        <v>3.5578319999999999E-3</v>
      </c>
      <c r="I19" s="20">
        <v>1.938438E-3</v>
      </c>
    </row>
    <row r="20" spans="3:9" ht="15.75" thickBot="1" x14ac:dyDescent="0.3">
      <c r="C20" s="19">
        <v>225</v>
      </c>
      <c r="D20" s="20">
        <v>16</v>
      </c>
      <c r="E20" s="20">
        <v>1.1550362E-2</v>
      </c>
      <c r="F20" s="20">
        <v>3.758146E-3</v>
      </c>
      <c r="G20" s="20">
        <v>4.0423559999999997E-2</v>
      </c>
      <c r="H20" s="20">
        <v>3.584486E-3</v>
      </c>
      <c r="I20" s="20">
        <v>2.000595E-3</v>
      </c>
    </row>
    <row r="21" spans="3:9" ht="15.75" thickBot="1" x14ac:dyDescent="0.3">
      <c r="C21" s="19">
        <v>226</v>
      </c>
      <c r="D21" s="20">
        <v>17</v>
      </c>
      <c r="E21" s="20">
        <v>1.1974633E-2</v>
      </c>
      <c r="F21" s="20">
        <v>3.7745449999999998E-3</v>
      </c>
      <c r="G21" s="20">
        <v>4.0700479999999997E-2</v>
      </c>
      <c r="H21" s="20">
        <v>3.5943640000000001E-3</v>
      </c>
      <c r="I21" s="20">
        <v>2.0032890000000001E-3</v>
      </c>
    </row>
    <row r="22" spans="3:9" ht="15.75" thickBot="1" x14ac:dyDescent="0.3">
      <c r="C22" s="19">
        <v>227</v>
      </c>
      <c r="D22" s="20">
        <v>18</v>
      </c>
      <c r="E22" s="20">
        <v>1.2165736E-2</v>
      </c>
      <c r="F22" s="20">
        <v>3.831826E-3</v>
      </c>
      <c r="G22" s="20">
        <v>4.0804529999999999E-2</v>
      </c>
      <c r="H22" s="20">
        <v>3.6747419999999999E-3</v>
      </c>
      <c r="I22" s="20">
        <v>2.1636469999999999E-3</v>
      </c>
    </row>
    <row r="23" spans="3:9" ht="15.75" thickBot="1" x14ac:dyDescent="0.3">
      <c r="C23" s="19">
        <v>228</v>
      </c>
      <c r="D23" s="20">
        <v>19</v>
      </c>
      <c r="E23" s="20">
        <v>1.2313507E-2</v>
      </c>
      <c r="F23" s="20">
        <v>3.9505679999999998E-3</v>
      </c>
      <c r="G23" s="20">
        <v>4.0929880000000002E-2</v>
      </c>
      <c r="H23" s="20">
        <v>3.681077E-3</v>
      </c>
      <c r="I23" s="20">
        <v>2.1851330000000001E-3</v>
      </c>
    </row>
    <row r="24" spans="3:9" ht="15.75" thickBot="1" x14ac:dyDescent="0.3">
      <c r="C24" s="19">
        <v>229</v>
      </c>
      <c r="D24" s="20">
        <v>20</v>
      </c>
      <c r="E24" s="20">
        <v>1.2319881E-2</v>
      </c>
      <c r="F24" s="20">
        <v>3.9600440000000002E-3</v>
      </c>
      <c r="G24" s="20">
        <v>4.1833469999999998E-2</v>
      </c>
      <c r="H24" s="20">
        <v>3.6844109999999998E-3</v>
      </c>
      <c r="I24" s="20">
        <v>2.2265900000000001E-3</v>
      </c>
    </row>
    <row r="25" spans="3:9" ht="15.75" thickBot="1" x14ac:dyDescent="0.3">
      <c r="C25" s="19">
        <v>230</v>
      </c>
      <c r="D25" s="20">
        <v>21</v>
      </c>
      <c r="E25" s="20">
        <v>1.2667638E-2</v>
      </c>
      <c r="F25" s="20">
        <v>4.07947E-3</v>
      </c>
      <c r="G25" s="20">
        <v>4.2425249999999998E-2</v>
      </c>
      <c r="H25" s="20">
        <v>3.6925780000000002E-3</v>
      </c>
      <c r="I25" s="20">
        <v>2.2346940000000002E-3</v>
      </c>
    </row>
    <row r="26" spans="3:9" ht="15.75" thickBot="1" x14ac:dyDescent="0.3">
      <c r="C26" s="19">
        <v>231</v>
      </c>
      <c r="D26" s="20">
        <v>22</v>
      </c>
      <c r="E26" s="20">
        <v>1.3120415999999999E-2</v>
      </c>
      <c r="F26" s="20">
        <v>4.1137350000000003E-3</v>
      </c>
      <c r="G26" s="20">
        <v>4.2524779999999998E-2</v>
      </c>
      <c r="H26" s="20">
        <v>3.9663240000000002E-3</v>
      </c>
      <c r="I26" s="20">
        <v>2.2642589999999998E-3</v>
      </c>
    </row>
    <row r="27" spans="3:9" ht="15.75" thickBot="1" x14ac:dyDescent="0.3">
      <c r="C27" s="19">
        <v>232</v>
      </c>
      <c r="D27" s="20">
        <v>23</v>
      </c>
      <c r="E27" s="20">
        <v>1.3344534999999999E-2</v>
      </c>
      <c r="F27" s="20">
        <v>4.1506049999999999E-3</v>
      </c>
      <c r="G27" s="20">
        <v>4.4629950000000002E-2</v>
      </c>
      <c r="H27" s="20">
        <v>4.0566380000000004E-3</v>
      </c>
      <c r="I27" s="20">
        <v>2.359426E-3</v>
      </c>
    </row>
    <row r="28" spans="3:9" ht="15.75" thickBot="1" x14ac:dyDescent="0.3">
      <c r="C28" s="19">
        <v>233</v>
      </c>
      <c r="D28" s="20">
        <v>24</v>
      </c>
      <c r="E28" s="20">
        <v>1.3867309E-2</v>
      </c>
      <c r="F28" s="20">
        <v>4.2444639999999999E-3</v>
      </c>
      <c r="G28" s="20">
        <v>4.5368850000000002E-2</v>
      </c>
      <c r="H28" s="20">
        <v>4.0750600000000001E-3</v>
      </c>
      <c r="I28" s="20">
        <v>2.4310019999999998E-3</v>
      </c>
    </row>
    <row r="29" spans="3:9" ht="15.75" thickBot="1" x14ac:dyDescent="0.3">
      <c r="C29" s="19">
        <v>234</v>
      </c>
      <c r="D29" s="20">
        <v>25</v>
      </c>
      <c r="E29" s="20">
        <v>1.3886607E-2</v>
      </c>
      <c r="F29" s="20">
        <v>4.2455449999999999E-3</v>
      </c>
      <c r="G29" s="20">
        <v>4.6557710000000002E-2</v>
      </c>
      <c r="H29" s="20">
        <v>4.1509650000000004E-3</v>
      </c>
      <c r="I29" s="20">
        <v>2.4738749999999999E-3</v>
      </c>
    </row>
    <row r="30" spans="3:9" ht="15.75" thickBot="1" x14ac:dyDescent="0.3">
      <c r="C30" s="19">
        <v>235</v>
      </c>
      <c r="D30" s="20">
        <v>26</v>
      </c>
      <c r="E30" s="20">
        <v>1.4035825E-2</v>
      </c>
      <c r="F30" s="20">
        <v>4.2592209999999997E-3</v>
      </c>
      <c r="G30" s="20">
        <v>4.727555E-2</v>
      </c>
      <c r="H30" s="20">
        <v>4.1847150000000003E-3</v>
      </c>
      <c r="I30" s="20">
        <v>2.517568E-3</v>
      </c>
    </row>
    <row r="31" spans="3:9" ht="15.75" thickBot="1" x14ac:dyDescent="0.3">
      <c r="C31" s="19">
        <v>236</v>
      </c>
      <c r="D31" s="20">
        <v>27</v>
      </c>
      <c r="E31" s="20">
        <v>1.4150930000000001E-2</v>
      </c>
      <c r="F31" s="20">
        <v>4.4140059999999998E-3</v>
      </c>
      <c r="G31" s="20">
        <v>4.7752160000000002E-2</v>
      </c>
      <c r="H31" s="20">
        <v>4.2098090000000001E-3</v>
      </c>
      <c r="I31" s="20">
        <v>2.5230560000000001E-3</v>
      </c>
    </row>
    <row r="32" spans="3:9" ht="15.75" thickBot="1" x14ac:dyDescent="0.3">
      <c r="C32" s="19">
        <v>237</v>
      </c>
      <c r="D32" s="20">
        <v>28</v>
      </c>
      <c r="E32" s="20">
        <v>1.4344083000000001E-2</v>
      </c>
      <c r="F32" s="20">
        <v>4.4460330000000003E-3</v>
      </c>
      <c r="G32" s="20">
        <v>4.8109970000000002E-2</v>
      </c>
      <c r="H32" s="20">
        <v>4.258408E-3</v>
      </c>
      <c r="I32" s="20">
        <v>2.524887E-3</v>
      </c>
    </row>
    <row r="33" spans="3:9" ht="15.75" thickBot="1" x14ac:dyDescent="0.3">
      <c r="C33" s="19">
        <v>238</v>
      </c>
      <c r="D33" s="20">
        <v>29</v>
      </c>
      <c r="E33" s="20">
        <v>1.444994E-2</v>
      </c>
      <c r="F33" s="20">
        <v>4.4557989999999999E-3</v>
      </c>
      <c r="G33" s="20">
        <v>4.9284870000000001E-2</v>
      </c>
      <c r="H33" s="20">
        <v>4.340567E-3</v>
      </c>
      <c r="I33" s="20">
        <v>2.53345E-3</v>
      </c>
    </row>
    <row r="34" spans="3:9" ht="15.75" thickBot="1" x14ac:dyDescent="0.3">
      <c r="C34" s="19">
        <v>239</v>
      </c>
      <c r="D34" s="20">
        <v>30</v>
      </c>
      <c r="E34" s="20">
        <v>1.4571621E-2</v>
      </c>
      <c r="F34" s="20">
        <v>4.5225339999999999E-3</v>
      </c>
      <c r="G34" s="20">
        <v>5.0632099999999999E-2</v>
      </c>
      <c r="H34" s="20">
        <v>4.3681859999999996E-3</v>
      </c>
      <c r="I34" s="20">
        <v>2.5387610000000001E-3</v>
      </c>
    </row>
    <row r="35" spans="3:9" ht="15.75" thickBot="1" x14ac:dyDescent="0.3">
      <c r="C35" s="19">
        <v>240</v>
      </c>
      <c r="D35" s="20">
        <v>31</v>
      </c>
      <c r="E35" s="20">
        <v>1.4738088999999999E-2</v>
      </c>
      <c r="F35" s="20">
        <v>4.597683E-3</v>
      </c>
      <c r="G35" s="20">
        <v>5.1554450000000002E-2</v>
      </c>
      <c r="H35" s="20">
        <v>4.3778580000000001E-3</v>
      </c>
      <c r="I35" s="20">
        <v>2.6021080000000001E-3</v>
      </c>
    </row>
    <row r="36" spans="3:9" ht="15.75" thickBot="1" x14ac:dyDescent="0.3">
      <c r="C36" s="19">
        <v>241</v>
      </c>
      <c r="D36" s="20">
        <v>32</v>
      </c>
      <c r="E36" s="20">
        <v>1.47975E-2</v>
      </c>
      <c r="F36" s="20">
        <v>4.6309799999999998E-3</v>
      </c>
      <c r="G36" s="20">
        <v>5.194704E-2</v>
      </c>
      <c r="H36" s="20">
        <v>4.3869800000000004E-3</v>
      </c>
      <c r="I36" s="20">
        <v>2.6433619999999998E-3</v>
      </c>
    </row>
    <row r="37" spans="3:9" ht="15.75" thickBot="1" x14ac:dyDescent="0.3">
      <c r="C37" s="19">
        <v>242</v>
      </c>
      <c r="D37" s="20">
        <v>33</v>
      </c>
      <c r="E37" s="20">
        <v>1.5306215999999999E-2</v>
      </c>
      <c r="F37" s="20">
        <v>4.7268980000000002E-3</v>
      </c>
      <c r="G37" s="20">
        <v>5.19757E-2</v>
      </c>
      <c r="H37" s="20">
        <v>4.3901160000000003E-3</v>
      </c>
      <c r="I37" s="20">
        <v>2.7408580000000001E-3</v>
      </c>
    </row>
    <row r="38" spans="3:9" ht="15.75" thickBot="1" x14ac:dyDescent="0.3">
      <c r="C38" s="19">
        <v>243</v>
      </c>
      <c r="D38" s="20">
        <v>34</v>
      </c>
      <c r="E38" s="20">
        <v>1.540072E-2</v>
      </c>
      <c r="F38" s="20">
        <v>4.731051E-3</v>
      </c>
      <c r="G38" s="20">
        <v>5.2070039999999998E-2</v>
      </c>
      <c r="H38" s="20">
        <v>4.3981380000000002E-3</v>
      </c>
      <c r="I38" s="20">
        <v>2.7725139999999998E-3</v>
      </c>
    </row>
    <row r="39" spans="3:9" ht="15.75" thickBot="1" x14ac:dyDescent="0.3">
      <c r="C39" s="19">
        <v>244</v>
      </c>
      <c r="D39" s="20">
        <v>35</v>
      </c>
      <c r="E39" s="20">
        <v>1.5987562E-2</v>
      </c>
      <c r="F39" s="20">
        <v>4.7682430000000001E-3</v>
      </c>
      <c r="G39" s="20">
        <v>5.272276E-2</v>
      </c>
      <c r="H39" s="20">
        <v>4.5236180000000001E-3</v>
      </c>
      <c r="I39" s="20">
        <v>2.7798110000000001E-3</v>
      </c>
    </row>
    <row r="40" spans="3:9" ht="15.75" thickBot="1" x14ac:dyDescent="0.3">
      <c r="C40" s="19">
        <v>245</v>
      </c>
      <c r="D40" s="20">
        <v>36</v>
      </c>
      <c r="E40" s="20">
        <v>1.6094291E-2</v>
      </c>
      <c r="F40" s="20">
        <v>4.7710590000000002E-3</v>
      </c>
      <c r="G40" s="20">
        <v>5.3264770000000003E-2</v>
      </c>
      <c r="H40" s="20">
        <v>4.5727500000000004E-3</v>
      </c>
      <c r="I40" s="20">
        <v>2.7998760000000002E-3</v>
      </c>
    </row>
    <row r="41" spans="3:9" ht="15.75" thickBot="1" x14ac:dyDescent="0.3">
      <c r="C41" s="19">
        <v>246</v>
      </c>
      <c r="D41" s="20">
        <v>37</v>
      </c>
      <c r="E41" s="20">
        <v>1.6096956999999999E-2</v>
      </c>
      <c r="F41" s="20">
        <v>4.9240919999999997E-3</v>
      </c>
      <c r="G41" s="20">
        <v>5.3434509999999998E-2</v>
      </c>
      <c r="H41" s="20">
        <v>4.6350189999999998E-3</v>
      </c>
      <c r="I41" s="20">
        <v>2.8217659999999999E-3</v>
      </c>
    </row>
    <row r="42" spans="3:9" ht="15.75" thickBot="1" x14ac:dyDescent="0.3">
      <c r="C42" s="19">
        <v>247</v>
      </c>
      <c r="D42" s="20">
        <v>38</v>
      </c>
      <c r="E42" s="20">
        <v>1.6175978000000001E-2</v>
      </c>
      <c r="F42" s="20">
        <v>5.0982029999999999E-3</v>
      </c>
      <c r="G42" s="20">
        <v>5.3866089999999998E-2</v>
      </c>
      <c r="H42" s="20">
        <v>4.8378029999999999E-3</v>
      </c>
      <c r="I42" s="20">
        <v>2.8948149999999998E-3</v>
      </c>
    </row>
    <row r="43" spans="3:9" ht="15.75" thickBot="1" x14ac:dyDescent="0.3">
      <c r="C43" s="19">
        <v>248</v>
      </c>
      <c r="D43" s="20">
        <v>39</v>
      </c>
      <c r="E43" s="20">
        <v>1.6223841999999999E-2</v>
      </c>
      <c r="F43" s="20">
        <v>5.2394909999999998E-3</v>
      </c>
      <c r="G43" s="20">
        <v>5.4424899999999998E-2</v>
      </c>
      <c r="H43" s="20">
        <v>4.847535E-3</v>
      </c>
      <c r="I43" s="20">
        <v>2.9371269999999999E-3</v>
      </c>
    </row>
    <row r="44" spans="3:9" ht="15.75" thickBot="1" x14ac:dyDescent="0.3">
      <c r="C44" s="19">
        <v>249</v>
      </c>
      <c r="D44" s="20">
        <v>40</v>
      </c>
      <c r="E44" s="20">
        <v>1.6510011000000002E-2</v>
      </c>
      <c r="F44" s="20">
        <v>5.2840589999999998E-3</v>
      </c>
      <c r="G44" s="20">
        <v>5.4774669999999998E-2</v>
      </c>
      <c r="H44" s="20">
        <v>4.8554100000000001E-3</v>
      </c>
      <c r="I44" s="20">
        <v>2.970098E-3</v>
      </c>
    </row>
    <row r="45" spans="3:9" ht="15.75" thickBot="1" x14ac:dyDescent="0.3">
      <c r="C45" s="19">
        <v>250</v>
      </c>
      <c r="D45" s="20">
        <v>41</v>
      </c>
      <c r="E45" s="20">
        <v>1.6782554000000002E-2</v>
      </c>
      <c r="F45" s="20">
        <v>5.3397779999999999E-3</v>
      </c>
      <c r="G45" s="20">
        <v>5.5331640000000001E-2</v>
      </c>
      <c r="H45" s="20">
        <v>4.9901709999999998E-3</v>
      </c>
      <c r="I45" s="20">
        <v>3.124178E-3</v>
      </c>
    </row>
    <row r="46" spans="3:9" ht="15.75" thickBot="1" x14ac:dyDescent="0.3">
      <c r="C46" s="19">
        <v>251</v>
      </c>
      <c r="D46" s="20">
        <v>42</v>
      </c>
      <c r="E46" s="20">
        <v>1.6832184E-2</v>
      </c>
      <c r="F46" s="20">
        <v>5.4208190000000003E-3</v>
      </c>
      <c r="G46" s="20">
        <v>5.5760530000000003E-2</v>
      </c>
      <c r="H46" s="20">
        <v>5.0320299999999998E-3</v>
      </c>
      <c r="I46" s="20">
        <v>3.1555580000000001E-3</v>
      </c>
    </row>
    <row r="47" spans="3:9" ht="15.75" thickBot="1" x14ac:dyDescent="0.3">
      <c r="C47" s="19">
        <v>252</v>
      </c>
      <c r="D47" s="20">
        <v>43</v>
      </c>
      <c r="E47" s="20">
        <v>1.7381359999999998E-2</v>
      </c>
      <c r="F47" s="20">
        <v>5.4333089999999999E-3</v>
      </c>
      <c r="G47" s="20">
        <v>5.6340109999999999E-2</v>
      </c>
      <c r="H47" s="20">
        <v>5.0394530000000002E-3</v>
      </c>
      <c r="I47" s="20">
        <v>3.1746460000000002E-3</v>
      </c>
    </row>
    <row r="48" spans="3:9" ht="15.75" thickBot="1" x14ac:dyDescent="0.3">
      <c r="C48" s="19">
        <v>253</v>
      </c>
      <c r="D48" s="20">
        <v>44</v>
      </c>
      <c r="E48" s="20">
        <v>1.7996313E-2</v>
      </c>
      <c r="F48" s="20">
        <v>5.5057750000000001E-3</v>
      </c>
      <c r="G48" s="20">
        <v>5.7122069999999997E-2</v>
      </c>
      <c r="H48" s="20">
        <v>5.12868E-3</v>
      </c>
      <c r="I48" s="20">
        <v>3.2038320000000002E-3</v>
      </c>
    </row>
    <row r="49" spans="3:9" ht="15.75" thickBot="1" x14ac:dyDescent="0.3">
      <c r="C49" s="19">
        <v>254</v>
      </c>
      <c r="D49" s="20">
        <v>45</v>
      </c>
      <c r="E49" s="20">
        <v>1.8039311999999998E-2</v>
      </c>
      <c r="F49" s="20">
        <v>5.5333530000000004E-3</v>
      </c>
      <c r="G49" s="20">
        <v>5.7501169999999997E-2</v>
      </c>
      <c r="H49" s="20">
        <v>5.2439469999999997E-3</v>
      </c>
      <c r="I49" s="20">
        <v>3.2769409999999998E-3</v>
      </c>
    </row>
    <row r="50" spans="3:9" ht="15.75" thickBot="1" x14ac:dyDescent="0.3">
      <c r="C50" s="19">
        <v>255</v>
      </c>
      <c r="D50" s="20">
        <v>46</v>
      </c>
      <c r="E50" s="20">
        <v>1.8153461999999999E-2</v>
      </c>
      <c r="F50" s="20">
        <v>5.6495709999999999E-3</v>
      </c>
      <c r="G50" s="20">
        <v>5.764702E-2</v>
      </c>
      <c r="H50" s="20">
        <v>5.3488160000000002E-3</v>
      </c>
      <c r="I50" s="20">
        <v>3.3016759999999999E-3</v>
      </c>
    </row>
    <row r="51" spans="3:9" ht="15.75" thickBot="1" x14ac:dyDescent="0.3">
      <c r="C51" s="19">
        <v>256</v>
      </c>
      <c r="D51" s="20">
        <v>47</v>
      </c>
      <c r="E51" s="20">
        <v>1.9968942E-2</v>
      </c>
      <c r="F51" s="20">
        <v>5.7841940000000003E-3</v>
      </c>
      <c r="G51" s="20">
        <v>5.9252850000000003E-2</v>
      </c>
      <c r="H51" s="20">
        <v>5.3775250000000002E-3</v>
      </c>
      <c r="I51" s="20">
        <v>3.3805530000000001E-3</v>
      </c>
    </row>
    <row r="52" spans="3:9" ht="15.75" thickBot="1" x14ac:dyDescent="0.3">
      <c r="C52" s="19">
        <v>257</v>
      </c>
      <c r="D52" s="20">
        <v>48</v>
      </c>
      <c r="E52" s="20">
        <v>2.0487508000000001E-2</v>
      </c>
      <c r="F52" s="20">
        <v>5.8604019999999998E-3</v>
      </c>
      <c r="G52" s="20">
        <v>5.932246E-2</v>
      </c>
      <c r="H52" s="20">
        <v>5.4619600000000001E-3</v>
      </c>
      <c r="I52" s="20">
        <v>3.4290359999999999E-3</v>
      </c>
    </row>
    <row r="53" spans="3:9" ht="15.75" thickBot="1" x14ac:dyDescent="0.3">
      <c r="C53" s="19">
        <v>258</v>
      </c>
      <c r="D53" s="20">
        <v>49</v>
      </c>
      <c r="E53" s="20">
        <v>2.1011155E-2</v>
      </c>
      <c r="F53" s="20">
        <v>5.9350360000000003E-3</v>
      </c>
      <c r="G53" s="20">
        <v>5.9583480000000001E-2</v>
      </c>
      <c r="H53" s="20">
        <v>5.5611970000000004E-3</v>
      </c>
      <c r="I53" s="20">
        <v>3.473407E-3</v>
      </c>
    </row>
    <row r="54" spans="3:9" ht="15.75" thickBot="1" x14ac:dyDescent="0.3">
      <c r="C54" s="19">
        <v>259</v>
      </c>
      <c r="D54" s="20">
        <v>50</v>
      </c>
      <c r="E54" s="20">
        <v>2.1163761999999999E-2</v>
      </c>
      <c r="F54" s="20">
        <v>6.0197549999999999E-3</v>
      </c>
      <c r="G54" s="20">
        <v>6.024413E-2</v>
      </c>
      <c r="H54" s="20">
        <v>5.6447310000000001E-3</v>
      </c>
      <c r="I54" s="20">
        <v>3.4735679999999998E-3</v>
      </c>
    </row>
    <row r="55" spans="3:9" ht="15.75" thickBot="1" x14ac:dyDescent="0.3">
      <c r="C55" s="19">
        <v>260</v>
      </c>
      <c r="D55" s="20">
        <v>51</v>
      </c>
      <c r="E55" s="20">
        <v>2.2851349E-2</v>
      </c>
      <c r="F55" s="20">
        <v>6.0937949999999999E-3</v>
      </c>
      <c r="G55" s="20">
        <v>6.5051940000000003E-2</v>
      </c>
      <c r="H55" s="20">
        <v>5.65388E-3</v>
      </c>
      <c r="I55" s="20">
        <v>3.485274E-3</v>
      </c>
    </row>
    <row r="56" spans="3:9" ht="15.75" thickBot="1" x14ac:dyDescent="0.3">
      <c r="C56" s="19">
        <v>261</v>
      </c>
      <c r="D56" s="20">
        <v>52</v>
      </c>
      <c r="E56" s="20">
        <v>2.3119277000000001E-2</v>
      </c>
      <c r="F56" s="20">
        <v>6.1305140000000001E-3</v>
      </c>
      <c r="G56" s="20">
        <v>6.8106929999999996E-2</v>
      </c>
      <c r="H56" s="20">
        <v>5.8736300000000003E-3</v>
      </c>
      <c r="I56" s="20">
        <v>3.5185440000000002E-3</v>
      </c>
    </row>
    <row r="57" spans="3:9" ht="15.75" thickBot="1" x14ac:dyDescent="0.3">
      <c r="C57" s="19">
        <v>262</v>
      </c>
      <c r="D57" s="20">
        <v>53</v>
      </c>
      <c r="E57" s="20">
        <v>2.3958424999999998E-2</v>
      </c>
      <c r="F57" s="20">
        <v>7.1243540000000003E-3</v>
      </c>
      <c r="G57" s="20">
        <v>6.9328139999999996E-2</v>
      </c>
      <c r="H57" s="20">
        <v>5.9657080000000001E-3</v>
      </c>
      <c r="I57" s="20">
        <v>3.5737009999999999E-3</v>
      </c>
    </row>
    <row r="58" spans="3:9" ht="15.75" thickBot="1" x14ac:dyDescent="0.3">
      <c r="C58" s="19">
        <v>263</v>
      </c>
      <c r="D58" s="20">
        <v>54</v>
      </c>
      <c r="E58" s="20">
        <v>2.4211258999999999E-2</v>
      </c>
      <c r="F58" s="20">
        <v>7.1561660000000003E-3</v>
      </c>
      <c r="G58" s="20">
        <v>7.0039329999999997E-2</v>
      </c>
      <c r="H58" s="20">
        <v>5.9683150000000001E-3</v>
      </c>
      <c r="I58" s="20">
        <v>3.7544369999999998E-3</v>
      </c>
    </row>
    <row r="59" spans="3:9" ht="15.75" thickBot="1" x14ac:dyDescent="0.3">
      <c r="C59" s="19">
        <v>264</v>
      </c>
      <c r="D59" s="20">
        <v>55</v>
      </c>
      <c r="E59" s="20">
        <v>2.4230455000000001E-2</v>
      </c>
      <c r="F59" s="20">
        <v>7.1581220000000003E-3</v>
      </c>
      <c r="G59" s="20">
        <v>7.1278419999999995E-2</v>
      </c>
      <c r="H59" s="20">
        <v>5.9895119999999998E-3</v>
      </c>
      <c r="I59" s="20">
        <v>3.7934470000000001E-3</v>
      </c>
    </row>
    <row r="60" spans="3:9" ht="15.75" thickBot="1" x14ac:dyDescent="0.3">
      <c r="C60" s="19">
        <v>265</v>
      </c>
      <c r="D60" s="20">
        <v>56</v>
      </c>
      <c r="E60" s="20">
        <v>2.4637829E-2</v>
      </c>
      <c r="F60" s="20">
        <v>7.1912829999999997E-3</v>
      </c>
      <c r="G60" s="20">
        <v>7.3300340000000005E-2</v>
      </c>
      <c r="H60" s="20">
        <v>6.0075290000000002E-3</v>
      </c>
      <c r="I60" s="20">
        <v>3.846852E-3</v>
      </c>
    </row>
    <row r="61" spans="3:9" ht="15.75" thickBot="1" x14ac:dyDescent="0.3">
      <c r="C61" s="19">
        <v>266</v>
      </c>
      <c r="D61" s="20">
        <v>57</v>
      </c>
      <c r="E61" s="20">
        <v>2.5246227E-2</v>
      </c>
      <c r="F61" s="20">
        <v>7.55749E-3</v>
      </c>
      <c r="G61" s="20">
        <v>7.3684810000000003E-2</v>
      </c>
      <c r="H61" s="20">
        <v>6.0244979999999997E-3</v>
      </c>
      <c r="I61" s="20">
        <v>3.8825830000000002E-3</v>
      </c>
    </row>
    <row r="62" spans="3:9" ht="15.75" thickBot="1" x14ac:dyDescent="0.3">
      <c r="C62" s="19">
        <v>267</v>
      </c>
      <c r="D62" s="20">
        <v>58</v>
      </c>
      <c r="E62" s="20">
        <v>2.5435640999999998E-2</v>
      </c>
      <c r="F62" s="20">
        <v>7.6218199999999996E-3</v>
      </c>
      <c r="G62" s="20">
        <v>7.7588199999999996E-2</v>
      </c>
      <c r="H62" s="20">
        <v>6.3763869999999999E-3</v>
      </c>
      <c r="I62" s="20">
        <v>3.9478660000000004E-3</v>
      </c>
    </row>
    <row r="63" spans="3:9" ht="15.75" thickBot="1" x14ac:dyDescent="0.3">
      <c r="C63" s="19">
        <v>268</v>
      </c>
      <c r="D63" s="20">
        <v>59</v>
      </c>
      <c r="E63" s="20">
        <v>2.6598940000000001E-2</v>
      </c>
      <c r="F63" s="20">
        <v>7.8457709999999996E-3</v>
      </c>
      <c r="G63" s="20">
        <v>7.9608960000000006E-2</v>
      </c>
      <c r="H63" s="20">
        <v>6.422891E-3</v>
      </c>
      <c r="I63" s="20">
        <v>3.9958559999999999E-3</v>
      </c>
    </row>
    <row r="64" spans="3:9" ht="15.75" thickBot="1" x14ac:dyDescent="0.3">
      <c r="C64" s="19">
        <v>269</v>
      </c>
      <c r="D64" s="20">
        <v>60</v>
      </c>
      <c r="E64" s="20">
        <v>2.6773041000000001E-2</v>
      </c>
      <c r="F64" s="20">
        <v>8.0362679999999992E-3</v>
      </c>
      <c r="G64" s="20">
        <v>8.0100149999999995E-2</v>
      </c>
      <c r="H64" s="20">
        <v>6.4703570000000004E-3</v>
      </c>
      <c r="I64" s="20">
        <v>4.1050100000000001E-3</v>
      </c>
    </row>
    <row r="65" spans="3:9" ht="15.75" thickBot="1" x14ac:dyDescent="0.3">
      <c r="C65" s="19">
        <v>270</v>
      </c>
      <c r="D65" s="20">
        <v>61</v>
      </c>
      <c r="E65" s="20">
        <v>2.7560398E-2</v>
      </c>
      <c r="F65" s="20">
        <v>8.1020910000000005E-3</v>
      </c>
      <c r="G65" s="20">
        <v>8.2831760000000004E-2</v>
      </c>
      <c r="H65" s="20">
        <v>6.5117860000000003E-3</v>
      </c>
      <c r="I65" s="20">
        <v>4.1809719999999998E-3</v>
      </c>
    </row>
    <row r="66" spans="3:9" ht="15.75" thickBot="1" x14ac:dyDescent="0.3">
      <c r="C66" s="19">
        <v>271</v>
      </c>
      <c r="D66" s="20">
        <v>62</v>
      </c>
      <c r="E66" s="20">
        <v>2.8355992E-2</v>
      </c>
      <c r="F66" s="20">
        <v>8.1971679999999995E-3</v>
      </c>
      <c r="G66" s="20">
        <v>8.4532270000000007E-2</v>
      </c>
      <c r="H66" s="20">
        <v>6.6479119999999997E-3</v>
      </c>
      <c r="I66" s="20">
        <v>4.2586580000000002E-3</v>
      </c>
    </row>
    <row r="67" spans="3:9" ht="15.75" thickBot="1" x14ac:dyDescent="0.3">
      <c r="C67" s="19">
        <v>272</v>
      </c>
      <c r="D67" s="20">
        <v>63</v>
      </c>
      <c r="E67" s="20">
        <v>2.854346E-2</v>
      </c>
      <c r="F67" s="20">
        <v>8.357326E-3</v>
      </c>
      <c r="G67" s="20">
        <v>8.4810839999999998E-2</v>
      </c>
      <c r="H67" s="20">
        <v>6.7095770000000004E-3</v>
      </c>
      <c r="I67" s="20">
        <v>4.2679179999999999E-3</v>
      </c>
    </row>
    <row r="68" spans="3:9" ht="15.75" thickBot="1" x14ac:dyDescent="0.3">
      <c r="C68" s="19">
        <v>273</v>
      </c>
      <c r="D68" s="20">
        <v>64</v>
      </c>
      <c r="E68" s="20">
        <v>2.9432707999999998E-2</v>
      </c>
      <c r="F68" s="20">
        <v>8.374098E-3</v>
      </c>
      <c r="G68" s="20">
        <v>8.5425340000000002E-2</v>
      </c>
      <c r="H68" s="20">
        <v>6.9378520000000004E-3</v>
      </c>
      <c r="I68" s="20">
        <v>4.4404359999999999E-3</v>
      </c>
    </row>
    <row r="69" spans="3:9" ht="15.75" thickBot="1" x14ac:dyDescent="0.3">
      <c r="C69" s="19">
        <v>274</v>
      </c>
      <c r="D69" s="20">
        <v>65</v>
      </c>
      <c r="E69" s="20">
        <v>2.991013E-2</v>
      </c>
      <c r="F69" s="20">
        <v>8.4412910000000001E-3</v>
      </c>
      <c r="G69" s="20">
        <v>8.5963369999999997E-2</v>
      </c>
      <c r="H69" s="20">
        <v>6.9762890000000001E-3</v>
      </c>
      <c r="I69" s="20">
        <v>4.6527349999999999E-3</v>
      </c>
    </row>
    <row r="70" spans="3:9" ht="15.75" thickBot="1" x14ac:dyDescent="0.3">
      <c r="C70" s="19">
        <v>275</v>
      </c>
      <c r="D70" s="20">
        <v>66</v>
      </c>
      <c r="E70" s="20">
        <v>2.9976701000000001E-2</v>
      </c>
      <c r="F70" s="20">
        <v>8.5309280000000001E-3</v>
      </c>
      <c r="G70" s="20">
        <v>8.6469009999999999E-2</v>
      </c>
      <c r="H70" s="20">
        <v>7.0389040000000003E-3</v>
      </c>
      <c r="I70" s="20">
        <v>4.7155019999999999E-3</v>
      </c>
    </row>
    <row r="71" spans="3:9" ht="15.75" thickBot="1" x14ac:dyDescent="0.3">
      <c r="C71" s="19">
        <v>276</v>
      </c>
      <c r="D71" s="20">
        <v>67</v>
      </c>
      <c r="E71" s="20">
        <v>3.1809808000000002E-2</v>
      </c>
      <c r="F71" s="20">
        <v>8.5331069999999998E-3</v>
      </c>
      <c r="G71" s="20">
        <v>8.7251919999999997E-2</v>
      </c>
      <c r="H71" s="20">
        <v>7.0842580000000004E-3</v>
      </c>
      <c r="I71" s="20">
        <v>4.7186060000000002E-3</v>
      </c>
    </row>
    <row r="72" spans="3:9" ht="15.75" thickBot="1" x14ac:dyDescent="0.3">
      <c r="C72" s="19">
        <v>277</v>
      </c>
      <c r="D72" s="20">
        <v>68</v>
      </c>
      <c r="E72" s="20">
        <v>3.2025535000000001E-2</v>
      </c>
      <c r="F72" s="20">
        <v>8.5548740000000005E-3</v>
      </c>
      <c r="G72" s="20">
        <v>8.8226750000000007E-2</v>
      </c>
      <c r="H72" s="20">
        <v>7.0943059999999999E-3</v>
      </c>
      <c r="I72" s="20">
        <v>4.790852E-3</v>
      </c>
    </row>
    <row r="73" spans="3:9" ht="15.75" thickBot="1" x14ac:dyDescent="0.3">
      <c r="C73" s="19">
        <v>278</v>
      </c>
      <c r="D73" s="20">
        <v>69</v>
      </c>
      <c r="E73" s="20">
        <v>3.2175932999999997E-2</v>
      </c>
      <c r="F73" s="20">
        <v>8.9304310000000008E-3</v>
      </c>
      <c r="G73" s="20">
        <v>8.8374720000000004E-2</v>
      </c>
      <c r="H73" s="20">
        <v>7.1732660000000002E-3</v>
      </c>
      <c r="I73" s="20">
        <v>4.8779699999999997E-3</v>
      </c>
    </row>
    <row r="74" spans="3:9" ht="15.75" thickBot="1" x14ac:dyDescent="0.3">
      <c r="C74" s="19">
        <v>279</v>
      </c>
      <c r="D74" s="20">
        <v>70</v>
      </c>
      <c r="E74" s="20">
        <v>3.2382109999999999E-2</v>
      </c>
      <c r="F74" s="20">
        <v>8.9735490000000008E-3</v>
      </c>
      <c r="G74" s="20">
        <v>8.8633119999999996E-2</v>
      </c>
      <c r="H74" s="20">
        <v>7.2315269999999997E-3</v>
      </c>
      <c r="I74" s="20">
        <v>4.887827E-3</v>
      </c>
    </row>
    <row r="75" spans="3:9" ht="15.75" thickBot="1" x14ac:dyDescent="0.3">
      <c r="C75" s="19">
        <v>280</v>
      </c>
      <c r="D75" s="20">
        <v>71</v>
      </c>
      <c r="E75" s="20">
        <v>3.2395779E-2</v>
      </c>
      <c r="F75" s="20">
        <v>9.0117050000000001E-3</v>
      </c>
      <c r="G75" s="20">
        <v>9.1167239999999997E-2</v>
      </c>
      <c r="H75" s="20">
        <v>7.4228219999999999E-3</v>
      </c>
      <c r="I75" s="20">
        <v>5.0212520000000004E-3</v>
      </c>
    </row>
    <row r="76" spans="3:9" ht="15.75" thickBot="1" x14ac:dyDescent="0.3">
      <c r="C76" s="19">
        <v>281</v>
      </c>
      <c r="D76" s="20">
        <v>72</v>
      </c>
      <c r="E76" s="20">
        <v>3.2541503999999999E-2</v>
      </c>
      <c r="F76" s="20">
        <v>9.1862869999999996E-3</v>
      </c>
      <c r="G76" s="20">
        <v>9.3466820000000006E-2</v>
      </c>
      <c r="H76" s="20">
        <v>7.7187699999999998E-3</v>
      </c>
      <c r="I76" s="20">
        <v>5.0214739999999997E-3</v>
      </c>
    </row>
    <row r="77" spans="3:9" ht="15.75" thickBot="1" x14ac:dyDescent="0.3">
      <c r="C77" s="19">
        <v>282</v>
      </c>
      <c r="D77" s="20">
        <v>73</v>
      </c>
      <c r="E77" s="20">
        <v>3.2822348000000001E-2</v>
      </c>
      <c r="F77" s="20">
        <v>9.2055680000000008E-3</v>
      </c>
      <c r="G77" s="20">
        <v>9.3563049999999995E-2</v>
      </c>
      <c r="H77" s="20">
        <v>8.1232539999999999E-3</v>
      </c>
      <c r="I77" s="20">
        <v>5.0252969999999998E-3</v>
      </c>
    </row>
    <row r="78" spans="3:9" ht="15.75" thickBot="1" x14ac:dyDescent="0.3">
      <c r="C78" s="19">
        <v>283</v>
      </c>
      <c r="D78" s="20">
        <v>74</v>
      </c>
      <c r="E78" s="20">
        <v>3.3296224999999999E-2</v>
      </c>
      <c r="F78" s="20">
        <v>9.2619639999999993E-3</v>
      </c>
      <c r="G78" s="20">
        <v>9.3726610000000002E-2</v>
      </c>
      <c r="H78" s="20">
        <v>8.1788590000000001E-3</v>
      </c>
      <c r="I78" s="20">
        <v>5.1577159999999997E-3</v>
      </c>
    </row>
    <row r="79" spans="3:9" ht="15.75" thickBot="1" x14ac:dyDescent="0.3">
      <c r="C79" s="19">
        <v>284</v>
      </c>
      <c r="D79" s="20">
        <v>75</v>
      </c>
      <c r="E79" s="20">
        <v>3.3501159000000003E-2</v>
      </c>
      <c r="F79" s="20">
        <v>9.2920160000000002E-3</v>
      </c>
      <c r="G79" s="20">
        <v>9.4345319999999996E-2</v>
      </c>
      <c r="H79" s="20">
        <v>8.3946049999999994E-3</v>
      </c>
      <c r="I79" s="20">
        <v>5.1781630000000004E-3</v>
      </c>
    </row>
    <row r="80" spans="3:9" ht="15.75" thickBot="1" x14ac:dyDescent="0.3">
      <c r="C80" s="19">
        <v>285</v>
      </c>
      <c r="D80" s="20">
        <v>76</v>
      </c>
      <c r="E80" s="20">
        <v>3.3533452999999998E-2</v>
      </c>
      <c r="F80" s="20">
        <v>9.2925219999999992E-3</v>
      </c>
      <c r="G80" s="20">
        <v>9.6431290000000003E-2</v>
      </c>
      <c r="H80" s="20">
        <v>8.4237080000000002E-3</v>
      </c>
      <c r="I80" s="20">
        <v>5.2272120000000002E-3</v>
      </c>
    </row>
    <row r="81" spans="3:9" ht="15.75" thickBot="1" x14ac:dyDescent="0.3">
      <c r="C81" s="19">
        <v>286</v>
      </c>
      <c r="D81" s="20">
        <v>77</v>
      </c>
      <c r="E81" s="20">
        <v>3.3536479000000001E-2</v>
      </c>
      <c r="F81" s="20">
        <v>9.3517389999999995E-3</v>
      </c>
      <c r="G81" s="20">
        <v>9.6529859999999995E-2</v>
      </c>
      <c r="H81" s="20">
        <v>8.4991159999999993E-3</v>
      </c>
      <c r="I81" s="20">
        <v>5.3956710000000003E-3</v>
      </c>
    </row>
    <row r="82" spans="3:9" ht="15.75" thickBot="1" x14ac:dyDescent="0.3">
      <c r="C82" s="19">
        <v>287</v>
      </c>
      <c r="D82" s="20">
        <v>78</v>
      </c>
      <c r="E82" s="20">
        <v>3.4289585999999997E-2</v>
      </c>
      <c r="F82" s="20">
        <v>9.3521620000000007E-3</v>
      </c>
      <c r="G82" s="20">
        <v>9.9299999999999999E-2</v>
      </c>
      <c r="H82" s="20">
        <v>8.7503519999999994E-3</v>
      </c>
      <c r="I82" s="20">
        <v>5.5674169999999999E-3</v>
      </c>
    </row>
    <row r="83" spans="3:9" ht="15.75" thickBot="1" x14ac:dyDescent="0.3">
      <c r="C83" s="19">
        <v>288</v>
      </c>
      <c r="D83" s="20">
        <v>79</v>
      </c>
      <c r="E83" s="20">
        <v>3.4595845E-2</v>
      </c>
      <c r="F83" s="20">
        <v>9.4991099999999998E-3</v>
      </c>
      <c r="G83" s="20">
        <v>0.10025914</v>
      </c>
      <c r="H83" s="20">
        <v>8.8443040000000007E-3</v>
      </c>
      <c r="I83" s="20">
        <v>5.5701220000000003E-3</v>
      </c>
    </row>
    <row r="84" spans="3:9" ht="15.75" thickBot="1" x14ac:dyDescent="0.3">
      <c r="C84" s="19">
        <v>289</v>
      </c>
      <c r="D84" s="20">
        <v>80</v>
      </c>
      <c r="E84" s="20">
        <v>3.5315739999999998E-2</v>
      </c>
      <c r="F84" s="20">
        <v>9.5960779999999992E-3</v>
      </c>
      <c r="G84" s="20">
        <v>0.100274</v>
      </c>
      <c r="H84" s="20">
        <v>8.9544599999999992E-3</v>
      </c>
      <c r="I84" s="20">
        <v>5.7799110000000004E-3</v>
      </c>
    </row>
    <row r="85" spans="3:9" ht="15.75" thickBot="1" x14ac:dyDescent="0.3">
      <c r="C85" s="19">
        <v>290</v>
      </c>
      <c r="D85" s="20">
        <v>81</v>
      </c>
      <c r="E85" s="20">
        <v>3.5399027E-2</v>
      </c>
      <c r="F85" s="20">
        <v>9.6590900000000004E-3</v>
      </c>
      <c r="G85" s="20">
        <v>0.10145208999999999</v>
      </c>
      <c r="H85" s="20">
        <v>8.9578330000000001E-3</v>
      </c>
      <c r="I85" s="20">
        <v>5.8199109999999997E-3</v>
      </c>
    </row>
    <row r="86" spans="3:9" ht="15.75" thickBot="1" x14ac:dyDescent="0.3">
      <c r="C86" s="19">
        <v>291</v>
      </c>
      <c r="D86" s="20">
        <v>82</v>
      </c>
      <c r="E86" s="20">
        <v>3.5466046000000001E-2</v>
      </c>
      <c r="F86" s="20">
        <v>9.7241069999999992E-3</v>
      </c>
      <c r="G86" s="20">
        <v>0.10284575999999999</v>
      </c>
      <c r="H86" s="20">
        <v>9.0157959999999995E-3</v>
      </c>
      <c r="I86" s="20">
        <v>6.0925290000000002E-3</v>
      </c>
    </row>
    <row r="87" spans="3:9" ht="15.75" thickBot="1" x14ac:dyDescent="0.3">
      <c r="C87" s="19">
        <v>292</v>
      </c>
      <c r="D87" s="20">
        <v>83</v>
      </c>
      <c r="E87" s="20">
        <v>3.6518441999999998E-2</v>
      </c>
      <c r="F87" s="20">
        <v>1.0007136E-2</v>
      </c>
      <c r="G87" s="20">
        <v>0.10296915</v>
      </c>
      <c r="H87" s="20">
        <v>9.3506030000000007E-3</v>
      </c>
      <c r="I87" s="20">
        <v>6.1532749999999997E-3</v>
      </c>
    </row>
    <row r="88" spans="3:9" ht="15.75" thickBot="1" x14ac:dyDescent="0.3">
      <c r="C88" s="19">
        <v>293</v>
      </c>
      <c r="D88" s="20">
        <v>84</v>
      </c>
      <c r="E88" s="20">
        <v>3.6565696000000002E-2</v>
      </c>
      <c r="F88" s="20">
        <v>1.0513234999999999E-2</v>
      </c>
      <c r="G88" s="20">
        <v>0.1047646</v>
      </c>
      <c r="H88" s="20">
        <v>9.5478609999999995E-3</v>
      </c>
      <c r="I88" s="20">
        <v>6.3081700000000001E-3</v>
      </c>
    </row>
    <row r="89" spans="3:9" ht="15.75" thickBot="1" x14ac:dyDescent="0.3">
      <c r="C89" s="19">
        <v>294</v>
      </c>
      <c r="D89" s="20">
        <v>85</v>
      </c>
      <c r="E89" s="20">
        <v>3.6611062999999999E-2</v>
      </c>
      <c r="F89" s="20">
        <v>1.0589082999999999E-2</v>
      </c>
      <c r="G89" s="20">
        <v>0.1055706</v>
      </c>
      <c r="H89" s="20">
        <v>9.6052269999999992E-3</v>
      </c>
      <c r="I89" s="20">
        <v>6.512711E-3</v>
      </c>
    </row>
    <row r="90" spans="3:9" ht="15.75" thickBot="1" x14ac:dyDescent="0.3">
      <c r="C90" s="19">
        <v>295</v>
      </c>
      <c r="D90" s="20">
        <v>86</v>
      </c>
      <c r="E90" s="20">
        <v>3.7692416999999999E-2</v>
      </c>
      <c r="F90" s="20">
        <v>1.0693194E-2</v>
      </c>
      <c r="G90" s="20">
        <v>0.10681826</v>
      </c>
      <c r="H90" s="20">
        <v>9.6705269999999999E-3</v>
      </c>
      <c r="I90" s="20">
        <v>6.6114040000000004E-3</v>
      </c>
    </row>
    <row r="91" spans="3:9" ht="15.75" thickBot="1" x14ac:dyDescent="0.3">
      <c r="C91" s="19">
        <v>296</v>
      </c>
      <c r="D91" s="20">
        <v>87</v>
      </c>
      <c r="E91" s="20">
        <v>3.8105079E-2</v>
      </c>
      <c r="F91" s="20">
        <v>1.0841112E-2</v>
      </c>
      <c r="G91" s="20">
        <v>0.10846132999999999</v>
      </c>
      <c r="H91" s="20">
        <v>9.6856570000000003E-3</v>
      </c>
      <c r="I91" s="20">
        <v>6.6760090000000001E-3</v>
      </c>
    </row>
    <row r="92" spans="3:9" ht="15.75" thickBot="1" x14ac:dyDescent="0.3">
      <c r="C92" s="19">
        <v>297</v>
      </c>
      <c r="D92" s="20">
        <v>88</v>
      </c>
      <c r="E92" s="20">
        <v>3.8338077999999998E-2</v>
      </c>
      <c r="F92" s="20">
        <v>1.1755819000000001E-2</v>
      </c>
      <c r="G92" s="20">
        <v>0.11317722</v>
      </c>
      <c r="H92" s="20">
        <v>1.0203228999999999E-2</v>
      </c>
      <c r="I92" s="20">
        <v>6.9684250000000003E-3</v>
      </c>
    </row>
    <row r="93" spans="3:9" ht="15.75" thickBot="1" x14ac:dyDescent="0.3">
      <c r="C93" s="19">
        <v>298</v>
      </c>
      <c r="D93" s="20">
        <v>89</v>
      </c>
      <c r="E93" s="20">
        <v>3.9085284999999997E-2</v>
      </c>
      <c r="F93" s="20">
        <v>1.2346133E-2</v>
      </c>
      <c r="G93" s="20">
        <v>0.11367349</v>
      </c>
      <c r="H93" s="20">
        <v>1.0320849E-2</v>
      </c>
      <c r="I93" s="20">
        <v>7.4659720000000004E-3</v>
      </c>
    </row>
    <row r="94" spans="3:9" ht="15.75" thickBot="1" x14ac:dyDescent="0.3">
      <c r="C94" s="19">
        <v>299</v>
      </c>
      <c r="D94" s="20">
        <v>90</v>
      </c>
      <c r="E94" s="20">
        <v>3.9496677000000001E-2</v>
      </c>
      <c r="F94" s="20">
        <v>1.2439472E-2</v>
      </c>
      <c r="G94" s="20">
        <v>0.11562741999999999</v>
      </c>
      <c r="H94" s="20">
        <v>1.0372886E-2</v>
      </c>
      <c r="I94" s="20">
        <v>7.5827630000000002E-3</v>
      </c>
    </row>
    <row r="95" spans="3:9" ht="15.75" thickBot="1" x14ac:dyDescent="0.3">
      <c r="C95" s="19">
        <v>300</v>
      </c>
      <c r="D95" s="20">
        <v>91</v>
      </c>
      <c r="E95" s="20">
        <v>4.0215576000000003E-2</v>
      </c>
      <c r="F95" s="20">
        <v>1.2499534E-2</v>
      </c>
      <c r="G95" s="20">
        <v>0.11731039</v>
      </c>
      <c r="H95" s="20">
        <v>1.0467169E-2</v>
      </c>
      <c r="I95" s="20">
        <v>7.6607120000000001E-3</v>
      </c>
    </row>
    <row r="96" spans="3:9" ht="15.75" thickBot="1" x14ac:dyDescent="0.3">
      <c r="C96" s="19">
        <v>301</v>
      </c>
      <c r="D96" s="20">
        <v>92</v>
      </c>
      <c r="E96" s="20">
        <v>4.0276188999999997E-2</v>
      </c>
      <c r="F96" s="20">
        <v>1.3314635E-2</v>
      </c>
      <c r="G96" s="20">
        <v>0.11811051</v>
      </c>
      <c r="H96" s="20">
        <v>1.0664216000000001E-2</v>
      </c>
      <c r="I96" s="20">
        <v>7.7485089999999998E-3</v>
      </c>
    </row>
    <row r="97" spans="3:9" ht="15.75" thickBot="1" x14ac:dyDescent="0.3">
      <c r="C97" s="19">
        <v>302</v>
      </c>
      <c r="D97" s="20">
        <v>93</v>
      </c>
      <c r="E97" s="20">
        <v>4.09541E-2</v>
      </c>
      <c r="F97" s="20">
        <v>1.3571016999999999E-2</v>
      </c>
      <c r="G97" s="20">
        <v>0.11892096000000001</v>
      </c>
      <c r="H97" s="20">
        <v>1.1057765000000001E-2</v>
      </c>
      <c r="I97" s="20">
        <v>7.812945E-3</v>
      </c>
    </row>
    <row r="98" spans="3:9" ht="15.75" thickBot="1" x14ac:dyDescent="0.3">
      <c r="C98" s="19">
        <v>303</v>
      </c>
      <c r="D98" s="20">
        <v>94</v>
      </c>
      <c r="E98" s="20">
        <v>4.2621236E-2</v>
      </c>
      <c r="F98" s="20">
        <v>1.3712564999999999E-2</v>
      </c>
      <c r="G98" s="20">
        <v>0.1191763</v>
      </c>
      <c r="H98" s="20">
        <v>1.123004E-2</v>
      </c>
      <c r="I98" s="20">
        <v>8.0008119999999995E-3</v>
      </c>
    </row>
    <row r="99" spans="3:9" ht="15.75" thickBot="1" x14ac:dyDescent="0.3">
      <c r="C99" s="19">
        <v>304</v>
      </c>
      <c r="D99" s="20">
        <v>95</v>
      </c>
      <c r="E99" s="20">
        <v>4.3564094999999997E-2</v>
      </c>
      <c r="F99" s="20">
        <v>1.3713727E-2</v>
      </c>
      <c r="G99" s="20">
        <v>0.12640504</v>
      </c>
      <c r="H99" s="20">
        <v>1.1327438E-2</v>
      </c>
      <c r="I99" s="20">
        <v>8.0495970000000003E-3</v>
      </c>
    </row>
    <row r="100" spans="3:9" ht="15.75" thickBot="1" x14ac:dyDescent="0.3">
      <c r="C100" s="19">
        <v>305</v>
      </c>
      <c r="D100" s="20">
        <v>96</v>
      </c>
      <c r="E100" s="20">
        <v>4.3635979999999998E-2</v>
      </c>
      <c r="F100" s="20">
        <v>1.389834E-2</v>
      </c>
      <c r="G100" s="20">
        <v>0.12721172</v>
      </c>
      <c r="H100" s="20">
        <v>1.1713546E-2</v>
      </c>
      <c r="I100" s="20">
        <v>8.1850340000000008E-3</v>
      </c>
    </row>
    <row r="101" spans="3:9" ht="15.75" thickBot="1" x14ac:dyDescent="0.3">
      <c r="C101" s="19">
        <v>306</v>
      </c>
      <c r="D101" s="20">
        <v>97</v>
      </c>
      <c r="E101" s="20">
        <v>4.4247018999999999E-2</v>
      </c>
      <c r="F101" s="20">
        <v>1.4256272E-2</v>
      </c>
      <c r="G101" s="20">
        <v>0.13458811000000001</v>
      </c>
      <c r="H101" s="20">
        <v>1.1717504E-2</v>
      </c>
      <c r="I101" s="20">
        <v>8.2462950000000007E-3</v>
      </c>
    </row>
    <row r="102" spans="3:9" ht="15.75" thickBot="1" x14ac:dyDescent="0.3">
      <c r="C102" s="19">
        <v>307</v>
      </c>
      <c r="D102" s="20">
        <v>98</v>
      </c>
      <c r="E102" s="20">
        <v>4.5746932999999997E-2</v>
      </c>
      <c r="F102" s="20">
        <v>1.4835335999999999E-2</v>
      </c>
      <c r="G102" s="20">
        <v>0.13597292999999999</v>
      </c>
      <c r="H102" s="20">
        <v>1.1892148999999999E-2</v>
      </c>
      <c r="I102" s="20">
        <v>8.4322960000000006E-3</v>
      </c>
    </row>
    <row r="103" spans="3:9" ht="15.75" thickBot="1" x14ac:dyDescent="0.3">
      <c r="C103" s="19">
        <v>308</v>
      </c>
      <c r="D103" s="20">
        <v>99</v>
      </c>
      <c r="E103" s="20">
        <v>4.6010109E-2</v>
      </c>
      <c r="F103" s="20">
        <v>1.4853867E-2</v>
      </c>
      <c r="G103" s="20">
        <v>0.13648067999999999</v>
      </c>
      <c r="H103" s="20">
        <v>1.2541197E-2</v>
      </c>
      <c r="I103" s="20">
        <v>8.7809099999999994E-3</v>
      </c>
    </row>
    <row r="104" spans="3:9" ht="15.75" thickBot="1" x14ac:dyDescent="0.3">
      <c r="C104" s="19">
        <v>309</v>
      </c>
      <c r="D104" s="20">
        <v>100</v>
      </c>
      <c r="E104" s="20">
        <v>4.6134745999999997E-2</v>
      </c>
      <c r="F104" s="20">
        <v>1.548064E-2</v>
      </c>
      <c r="G104" s="20">
        <v>0.13749553</v>
      </c>
      <c r="H104" s="20">
        <v>1.2586032E-2</v>
      </c>
      <c r="I104" s="20">
        <v>8.8705669999999993E-3</v>
      </c>
    </row>
    <row r="105" spans="3:9" ht="15.75" thickBot="1" x14ac:dyDescent="0.3">
      <c r="C105" s="19">
        <v>310</v>
      </c>
      <c r="D105" s="20">
        <v>101</v>
      </c>
      <c r="E105" s="20">
        <v>4.6506345999999997E-2</v>
      </c>
      <c r="F105" s="20">
        <v>1.5895847000000001E-2</v>
      </c>
      <c r="G105" s="20">
        <v>0.13799007999999999</v>
      </c>
      <c r="H105" s="20">
        <v>1.293858E-2</v>
      </c>
      <c r="I105" s="20">
        <v>8.9390279999999999E-3</v>
      </c>
    </row>
    <row r="106" spans="3:9" ht="15.75" thickBot="1" x14ac:dyDescent="0.3">
      <c r="C106" s="19">
        <v>311</v>
      </c>
      <c r="D106" s="20">
        <v>102</v>
      </c>
      <c r="E106" s="20">
        <v>4.7558336E-2</v>
      </c>
      <c r="F106" s="20">
        <v>1.6092502000000002E-2</v>
      </c>
      <c r="G106" s="20">
        <v>0.13879145000000001</v>
      </c>
      <c r="H106" s="20">
        <v>1.3166572E-2</v>
      </c>
      <c r="I106" s="20">
        <v>9.2489289999999995E-3</v>
      </c>
    </row>
    <row r="107" spans="3:9" ht="15.75" thickBot="1" x14ac:dyDescent="0.3">
      <c r="C107" s="19">
        <v>312</v>
      </c>
      <c r="D107" s="20">
        <v>103</v>
      </c>
      <c r="E107" s="20">
        <v>4.8666042E-2</v>
      </c>
      <c r="F107" s="20">
        <v>1.6151268999999999E-2</v>
      </c>
      <c r="G107" s="20">
        <v>0.13944525999999999</v>
      </c>
      <c r="H107" s="20">
        <v>1.3383066000000001E-2</v>
      </c>
      <c r="I107" s="20">
        <v>9.2931539999999997E-3</v>
      </c>
    </row>
    <row r="108" spans="3:9" ht="15.75" thickBot="1" x14ac:dyDescent="0.3">
      <c r="C108" s="19">
        <v>313</v>
      </c>
      <c r="D108" s="20">
        <v>104</v>
      </c>
      <c r="E108" s="20">
        <v>4.8686813000000002E-2</v>
      </c>
      <c r="F108" s="20">
        <v>1.6970428999999999E-2</v>
      </c>
      <c r="G108" s="20">
        <v>0.14101506</v>
      </c>
      <c r="H108" s="20">
        <v>1.3419482999999999E-2</v>
      </c>
      <c r="I108" s="20">
        <v>9.5719959999999993E-3</v>
      </c>
    </row>
    <row r="109" spans="3:9" ht="15.75" thickBot="1" x14ac:dyDescent="0.3">
      <c r="C109" s="19">
        <v>314</v>
      </c>
      <c r="D109" s="20">
        <v>105</v>
      </c>
      <c r="E109" s="20">
        <v>5.4379302999999997E-2</v>
      </c>
      <c r="F109" s="20">
        <v>1.6996951E-2</v>
      </c>
      <c r="G109" s="20">
        <v>0.14487652000000001</v>
      </c>
      <c r="H109" s="20">
        <v>1.3777875E-2</v>
      </c>
      <c r="I109" s="20">
        <v>9.6789240000000002E-3</v>
      </c>
    </row>
    <row r="110" spans="3:9" ht="15.75" thickBot="1" x14ac:dyDescent="0.3">
      <c r="C110" s="19">
        <v>315</v>
      </c>
      <c r="D110" s="20">
        <v>106</v>
      </c>
      <c r="E110" s="20">
        <v>5.5853268999999997E-2</v>
      </c>
      <c r="F110" s="20">
        <v>1.7023347000000001E-2</v>
      </c>
      <c r="G110" s="20">
        <v>0.14918296</v>
      </c>
      <c r="H110" s="20">
        <v>1.3989682E-2</v>
      </c>
      <c r="I110" s="20">
        <v>9.7826000000000007E-3</v>
      </c>
    </row>
    <row r="111" spans="3:9" ht="15.75" thickBot="1" x14ac:dyDescent="0.3">
      <c r="C111" s="19">
        <v>316</v>
      </c>
      <c r="D111" s="20">
        <v>107</v>
      </c>
      <c r="E111" s="20">
        <v>5.6089097999999997E-2</v>
      </c>
      <c r="F111" s="20">
        <v>1.7198306999999999E-2</v>
      </c>
      <c r="G111" s="20">
        <v>0.15333393000000001</v>
      </c>
      <c r="H111" s="20">
        <v>1.4033439999999999E-2</v>
      </c>
      <c r="I111" s="20">
        <v>9.7980380000000002E-3</v>
      </c>
    </row>
    <row r="112" spans="3:9" ht="15.75" thickBot="1" x14ac:dyDescent="0.3">
      <c r="C112" s="19">
        <v>317</v>
      </c>
      <c r="D112" s="20">
        <v>108</v>
      </c>
      <c r="E112" s="20">
        <v>5.6481725000000003E-2</v>
      </c>
      <c r="F112" s="20">
        <v>1.7870831E-2</v>
      </c>
      <c r="G112" s="20">
        <v>0.15517070999999999</v>
      </c>
      <c r="H112" s="20">
        <v>1.4061527000000001E-2</v>
      </c>
      <c r="I112" s="20">
        <v>9.8161540000000005E-3</v>
      </c>
    </row>
    <row r="113" spans="3:9" ht="15.75" thickBot="1" x14ac:dyDescent="0.3">
      <c r="C113" s="19">
        <v>318</v>
      </c>
      <c r="D113" s="20">
        <v>109</v>
      </c>
      <c r="E113" s="20">
        <v>5.6869316000000003E-2</v>
      </c>
      <c r="F113" s="20">
        <v>1.8005548E-2</v>
      </c>
      <c r="G113" s="20">
        <v>0.15651242000000001</v>
      </c>
      <c r="H113" s="20">
        <v>1.412042E-2</v>
      </c>
      <c r="I113" s="20">
        <v>1.0153349000000001E-2</v>
      </c>
    </row>
    <row r="114" spans="3:9" ht="15.75" thickBot="1" x14ac:dyDescent="0.3">
      <c r="C114" s="19">
        <v>319</v>
      </c>
      <c r="D114" s="20">
        <v>110</v>
      </c>
      <c r="E114" s="20">
        <v>5.7056464000000001E-2</v>
      </c>
      <c r="F114" s="20">
        <v>1.8927942999999999E-2</v>
      </c>
      <c r="G114" s="20">
        <v>0.16764007</v>
      </c>
      <c r="H114" s="20">
        <v>1.4655425E-2</v>
      </c>
      <c r="I114" s="20">
        <v>1.0507931E-2</v>
      </c>
    </row>
    <row r="115" spans="3:9" ht="15.75" thickBot="1" x14ac:dyDescent="0.3">
      <c r="C115" s="19">
        <v>320</v>
      </c>
      <c r="D115" s="20">
        <v>111</v>
      </c>
      <c r="E115" s="20">
        <v>5.8307432999999999E-2</v>
      </c>
      <c r="F115" s="20">
        <v>1.9436120000000001E-2</v>
      </c>
      <c r="G115" s="20">
        <v>0.18067189</v>
      </c>
      <c r="H115" s="20">
        <v>1.5196502000000001E-2</v>
      </c>
      <c r="I115" s="20">
        <v>1.0570873999999999E-2</v>
      </c>
    </row>
    <row r="116" spans="3:9" ht="15.75" thickBot="1" x14ac:dyDescent="0.3">
      <c r="C116" s="19">
        <v>321</v>
      </c>
      <c r="D116" s="20">
        <v>112</v>
      </c>
      <c r="E116" s="20">
        <v>6.0965176000000003E-2</v>
      </c>
      <c r="F116" s="20">
        <v>1.9589478E-2</v>
      </c>
      <c r="G116" s="20">
        <v>0.18392201999999999</v>
      </c>
      <c r="H116" s="20">
        <v>1.5566307999999999E-2</v>
      </c>
      <c r="I116" s="20">
        <v>1.081591E-2</v>
      </c>
    </row>
    <row r="117" spans="3:9" ht="15.75" thickBot="1" x14ac:dyDescent="0.3">
      <c r="C117" s="19">
        <v>322</v>
      </c>
      <c r="D117" s="20">
        <v>113</v>
      </c>
      <c r="E117" s="20">
        <v>6.1640833999999999E-2</v>
      </c>
      <c r="F117" s="20">
        <v>2.0079699999999999E-2</v>
      </c>
      <c r="G117" s="20">
        <v>0.18431797999999999</v>
      </c>
      <c r="H117" s="20">
        <v>1.5973121999999999E-2</v>
      </c>
      <c r="I117" s="20">
        <v>1.0842500999999999E-2</v>
      </c>
    </row>
    <row r="118" spans="3:9" ht="15.75" thickBot="1" x14ac:dyDescent="0.3">
      <c r="C118" s="19">
        <v>323</v>
      </c>
      <c r="D118" s="20">
        <v>114</v>
      </c>
      <c r="E118" s="20">
        <v>6.1936508000000001E-2</v>
      </c>
      <c r="F118" s="20">
        <v>2.0153253999999999E-2</v>
      </c>
      <c r="G118" s="20">
        <v>0.18611652000000001</v>
      </c>
      <c r="H118" s="20">
        <v>1.6059289000000001E-2</v>
      </c>
      <c r="I118" s="20">
        <v>1.0850291E-2</v>
      </c>
    </row>
    <row r="119" spans="3:9" ht="15.75" thickBot="1" x14ac:dyDescent="0.3">
      <c r="C119" s="19">
        <v>324</v>
      </c>
      <c r="D119" s="20">
        <v>115</v>
      </c>
      <c r="E119" s="20">
        <v>6.2356597999999999E-2</v>
      </c>
      <c r="F119" s="20">
        <v>2.0215496999999999E-2</v>
      </c>
      <c r="G119" s="20">
        <v>0.19055685999999999</v>
      </c>
      <c r="H119" s="20">
        <v>1.6112073000000001E-2</v>
      </c>
      <c r="I119" s="20">
        <v>1.0866205E-2</v>
      </c>
    </row>
    <row r="120" spans="3:9" ht="15.75" thickBot="1" x14ac:dyDescent="0.3">
      <c r="C120" s="19">
        <v>325</v>
      </c>
      <c r="D120" s="20">
        <v>116</v>
      </c>
      <c r="E120" s="20">
        <v>6.2383712000000001E-2</v>
      </c>
      <c r="F120" s="20">
        <v>2.0227661000000001E-2</v>
      </c>
      <c r="G120" s="20">
        <v>0.19084576</v>
      </c>
      <c r="H120" s="20">
        <v>1.6269314E-2</v>
      </c>
      <c r="I120" s="20">
        <v>1.0983453000000001E-2</v>
      </c>
    </row>
    <row r="121" spans="3:9" ht="15.75" thickBot="1" x14ac:dyDescent="0.3">
      <c r="C121" s="19">
        <v>326</v>
      </c>
      <c r="D121" s="20">
        <v>117</v>
      </c>
      <c r="E121" s="20">
        <v>6.3493052999999994E-2</v>
      </c>
      <c r="F121" s="20">
        <v>2.0320551999999999E-2</v>
      </c>
      <c r="G121" s="20">
        <v>0.19676066</v>
      </c>
      <c r="H121" s="20">
        <v>1.6289597999999999E-2</v>
      </c>
      <c r="I121" s="20">
        <v>1.1191624000000001E-2</v>
      </c>
    </row>
    <row r="122" spans="3:9" ht="15.75" thickBot="1" x14ac:dyDescent="0.3">
      <c r="C122" s="19">
        <v>327</v>
      </c>
      <c r="D122" s="20">
        <v>118</v>
      </c>
      <c r="E122" s="20">
        <v>6.6242625999999999E-2</v>
      </c>
      <c r="F122" s="20">
        <v>2.080276E-2</v>
      </c>
      <c r="G122" s="20">
        <v>0.20568220000000001</v>
      </c>
      <c r="H122" s="20">
        <v>1.6294050000000001E-2</v>
      </c>
      <c r="I122" s="20">
        <v>1.1417277E-2</v>
      </c>
    </row>
    <row r="123" spans="3:9" ht="15.75" thickBot="1" x14ac:dyDescent="0.3">
      <c r="C123" s="19">
        <v>328</v>
      </c>
      <c r="D123" s="20">
        <v>119</v>
      </c>
      <c r="E123" s="20">
        <v>6.6665807999999993E-2</v>
      </c>
      <c r="F123" s="20">
        <v>2.1531522000000001E-2</v>
      </c>
      <c r="G123" s="20">
        <v>0.20614151999999999</v>
      </c>
      <c r="H123" s="20">
        <v>1.6651773000000002E-2</v>
      </c>
      <c r="I123" s="20">
        <v>1.1972607E-2</v>
      </c>
    </row>
    <row r="124" spans="3:9" ht="15.75" thickBot="1" x14ac:dyDescent="0.3">
      <c r="C124" s="19">
        <v>329</v>
      </c>
      <c r="D124" s="20">
        <v>120</v>
      </c>
      <c r="E124" s="20">
        <v>7.2392230000000002E-2</v>
      </c>
      <c r="F124" s="20">
        <v>2.1598842E-2</v>
      </c>
      <c r="G124" s="20">
        <v>0.20736218000000001</v>
      </c>
      <c r="H124" s="20">
        <v>1.7081394999999999E-2</v>
      </c>
      <c r="I124" s="20">
        <v>1.2074171999999999E-2</v>
      </c>
    </row>
    <row r="125" spans="3:9" ht="15.75" thickBot="1" x14ac:dyDescent="0.3">
      <c r="C125" s="19">
        <v>330</v>
      </c>
      <c r="D125" s="20">
        <v>121</v>
      </c>
      <c r="E125" s="20">
        <v>7.4018436000000007E-2</v>
      </c>
      <c r="F125" s="20">
        <v>2.1783057000000002E-2</v>
      </c>
      <c r="G125" s="20">
        <v>0.20779411</v>
      </c>
      <c r="H125" s="20">
        <v>1.7856225999999999E-2</v>
      </c>
      <c r="I125" s="20">
        <v>1.2415064E-2</v>
      </c>
    </row>
    <row r="126" spans="3:9" ht="15.75" thickBot="1" x14ac:dyDescent="0.3">
      <c r="C126" s="19">
        <v>331</v>
      </c>
      <c r="D126" s="20">
        <v>122</v>
      </c>
      <c r="E126" s="20">
        <v>7.4486696000000005E-2</v>
      </c>
      <c r="F126" s="20">
        <v>2.2664707999999999E-2</v>
      </c>
      <c r="G126" s="20">
        <v>0.21392650999999999</v>
      </c>
      <c r="H126" s="20">
        <v>1.8059558999999999E-2</v>
      </c>
      <c r="I126" s="20">
        <v>1.2552133E-2</v>
      </c>
    </row>
    <row r="127" spans="3:9" ht="15.75" thickBot="1" x14ac:dyDescent="0.3">
      <c r="C127" s="19">
        <v>332</v>
      </c>
      <c r="D127" s="20">
        <v>123</v>
      </c>
      <c r="E127" s="20">
        <v>7.5917503999999997E-2</v>
      </c>
      <c r="F127" s="20">
        <v>2.2971144999999998E-2</v>
      </c>
      <c r="G127" s="20">
        <v>0.21995745999999999</v>
      </c>
      <c r="H127" s="20">
        <v>1.8522638000000001E-2</v>
      </c>
      <c r="I127" s="20">
        <v>1.2920852E-2</v>
      </c>
    </row>
    <row r="128" spans="3:9" ht="15.75" thickBot="1" x14ac:dyDescent="0.3">
      <c r="C128" s="19">
        <v>333</v>
      </c>
      <c r="D128" s="20">
        <v>124</v>
      </c>
      <c r="E128" s="20">
        <v>7.7413049999999997E-2</v>
      </c>
      <c r="F128" s="20">
        <v>2.3191436999999999E-2</v>
      </c>
      <c r="G128" s="20">
        <v>0.2263695</v>
      </c>
      <c r="H128" s="20">
        <v>1.9120926E-2</v>
      </c>
      <c r="I128" s="20">
        <v>1.3202125E-2</v>
      </c>
    </row>
    <row r="129" spans="3:9" ht="15.75" thickBot="1" x14ac:dyDescent="0.3">
      <c r="C129" s="19">
        <v>334</v>
      </c>
      <c r="D129" s="20">
        <v>125</v>
      </c>
      <c r="E129" s="20">
        <v>7.8672832999999998E-2</v>
      </c>
      <c r="F129" s="20">
        <v>2.3236381E-2</v>
      </c>
      <c r="G129" s="20">
        <v>0.23148478</v>
      </c>
      <c r="H129" s="20">
        <v>1.9186602000000001E-2</v>
      </c>
      <c r="I129" s="20">
        <v>1.3620207E-2</v>
      </c>
    </row>
    <row r="130" spans="3:9" ht="15.75" thickBot="1" x14ac:dyDescent="0.3">
      <c r="C130" s="19">
        <v>335</v>
      </c>
      <c r="D130" s="20">
        <v>126</v>
      </c>
      <c r="E130" s="20">
        <v>7.9352410999999998E-2</v>
      </c>
      <c r="F130" s="20">
        <v>2.4415474999999999E-2</v>
      </c>
      <c r="G130" s="20">
        <v>0.23750051</v>
      </c>
      <c r="H130" s="20">
        <v>2.0041360000000001E-2</v>
      </c>
      <c r="I130" s="20">
        <v>1.3781455E-2</v>
      </c>
    </row>
    <row r="131" spans="3:9" ht="15.75" thickBot="1" x14ac:dyDescent="0.3">
      <c r="C131" s="19">
        <v>336</v>
      </c>
      <c r="D131" s="20">
        <v>127</v>
      </c>
      <c r="E131" s="20">
        <v>7.9507487000000002E-2</v>
      </c>
      <c r="F131" s="20">
        <v>2.4688425E-2</v>
      </c>
      <c r="G131" s="20">
        <v>0.24140634</v>
      </c>
      <c r="H131" s="20">
        <v>2.0820386E-2</v>
      </c>
      <c r="I131" s="20">
        <v>1.3820104E-2</v>
      </c>
    </row>
    <row r="132" spans="3:9" ht="15.75" thickBot="1" x14ac:dyDescent="0.3">
      <c r="C132" s="19">
        <v>337</v>
      </c>
      <c r="D132" s="20">
        <v>128</v>
      </c>
      <c r="E132" s="20">
        <v>8.0432206000000006E-2</v>
      </c>
      <c r="F132" s="20">
        <v>2.5624790000000001E-2</v>
      </c>
      <c r="G132" s="20">
        <v>0.24148502999999999</v>
      </c>
      <c r="H132" s="20">
        <v>2.0874615999999999E-2</v>
      </c>
      <c r="I132" s="20">
        <v>1.3840229000000001E-2</v>
      </c>
    </row>
    <row r="133" spans="3:9" ht="15.75" thickBot="1" x14ac:dyDescent="0.3">
      <c r="C133" s="19">
        <v>338</v>
      </c>
      <c r="D133" s="20">
        <v>129</v>
      </c>
      <c r="E133" s="20">
        <v>8.1872704000000004E-2</v>
      </c>
      <c r="F133" s="20">
        <v>2.5641481000000001E-2</v>
      </c>
      <c r="G133" s="20">
        <v>0.2441181</v>
      </c>
      <c r="H133" s="20">
        <v>2.1229268999999999E-2</v>
      </c>
      <c r="I133" s="20">
        <v>1.3957868999999999E-2</v>
      </c>
    </row>
    <row r="134" spans="3:9" ht="15.75" thickBot="1" x14ac:dyDescent="0.3">
      <c r="C134" s="19">
        <v>339</v>
      </c>
      <c r="D134" s="20">
        <v>130</v>
      </c>
      <c r="E134" s="20">
        <v>8.3620151000000004E-2</v>
      </c>
      <c r="F134" s="20">
        <v>2.5645698000000001E-2</v>
      </c>
      <c r="G134" s="20">
        <v>0.24641399999999999</v>
      </c>
      <c r="H134" s="20">
        <v>2.1873986000000002E-2</v>
      </c>
      <c r="I134" s="20">
        <v>1.3971699000000001E-2</v>
      </c>
    </row>
    <row r="135" spans="3:9" ht="15.75" thickBot="1" x14ac:dyDescent="0.3">
      <c r="C135" s="19">
        <v>340</v>
      </c>
      <c r="D135" s="20">
        <v>131</v>
      </c>
      <c r="E135" s="20">
        <v>8.4804922000000005E-2</v>
      </c>
      <c r="F135" s="20">
        <v>2.7646512000000002E-2</v>
      </c>
      <c r="G135" s="20">
        <v>0.24853654</v>
      </c>
      <c r="H135" s="20">
        <v>2.1902972999999999E-2</v>
      </c>
      <c r="I135" s="20">
        <v>1.4775389999999999E-2</v>
      </c>
    </row>
    <row r="136" spans="3:9" ht="15.75" thickBot="1" x14ac:dyDescent="0.3">
      <c r="C136" s="19">
        <v>341</v>
      </c>
      <c r="D136" s="20">
        <v>132</v>
      </c>
      <c r="E136" s="20">
        <v>8.5161619999999993E-2</v>
      </c>
      <c r="F136" s="20">
        <v>2.8501305000000001E-2</v>
      </c>
      <c r="G136" s="20">
        <v>0.24872896</v>
      </c>
      <c r="H136" s="20">
        <v>2.2545691E-2</v>
      </c>
      <c r="I136" s="20">
        <v>1.4806077000000001E-2</v>
      </c>
    </row>
    <row r="137" spans="3:9" ht="15.75" thickBot="1" x14ac:dyDescent="0.3">
      <c r="C137" s="19">
        <v>342</v>
      </c>
      <c r="D137" s="20">
        <v>133</v>
      </c>
      <c r="E137" s="20">
        <v>8.6307894999999996E-2</v>
      </c>
      <c r="F137" s="20">
        <v>2.9491974000000001E-2</v>
      </c>
      <c r="G137" s="20">
        <v>0.24893776000000001</v>
      </c>
      <c r="H137" s="20">
        <v>2.305544E-2</v>
      </c>
      <c r="I137" s="20">
        <v>1.4915644E-2</v>
      </c>
    </row>
    <row r="138" spans="3:9" ht="15.75" thickBot="1" x14ac:dyDescent="0.3">
      <c r="C138" s="19">
        <v>343</v>
      </c>
      <c r="D138" s="20">
        <v>134</v>
      </c>
      <c r="E138" s="20">
        <v>8.6335851000000005E-2</v>
      </c>
      <c r="F138" s="20">
        <v>2.9591141000000001E-2</v>
      </c>
      <c r="G138" s="20">
        <v>0.25123495000000001</v>
      </c>
      <c r="H138" s="20">
        <v>2.5239876000000001E-2</v>
      </c>
      <c r="I138" s="20">
        <v>1.5297071000000001E-2</v>
      </c>
    </row>
    <row r="139" spans="3:9" ht="15.75" thickBot="1" x14ac:dyDescent="0.3">
      <c r="C139" s="19">
        <v>344</v>
      </c>
      <c r="D139" s="20">
        <v>135</v>
      </c>
      <c r="E139" s="20">
        <v>8.6859282999999995E-2</v>
      </c>
      <c r="F139" s="20">
        <v>2.9696679E-2</v>
      </c>
      <c r="G139" s="20">
        <v>0.25247336999999997</v>
      </c>
      <c r="H139" s="20">
        <v>2.5248085999999999E-2</v>
      </c>
      <c r="I139" s="20">
        <v>1.5314507999999999E-2</v>
      </c>
    </row>
    <row r="140" spans="3:9" ht="15.75" thickBot="1" x14ac:dyDescent="0.3">
      <c r="C140" s="19">
        <v>345</v>
      </c>
      <c r="D140" s="20">
        <v>136</v>
      </c>
      <c r="E140" s="20">
        <v>9.3264979999999997E-2</v>
      </c>
      <c r="F140" s="20">
        <v>2.9757179000000002E-2</v>
      </c>
      <c r="G140" s="20">
        <v>0.25948626000000002</v>
      </c>
      <c r="H140" s="20">
        <v>2.5570094000000002E-2</v>
      </c>
      <c r="I140" s="20">
        <v>1.5327729999999999E-2</v>
      </c>
    </row>
    <row r="141" spans="3:9" ht="15.75" thickBot="1" x14ac:dyDescent="0.3">
      <c r="C141" s="19">
        <v>346</v>
      </c>
      <c r="D141" s="20">
        <v>137</v>
      </c>
      <c r="E141" s="20">
        <v>9.3489199999999995E-2</v>
      </c>
      <c r="F141" s="20">
        <v>2.9759260999999999E-2</v>
      </c>
      <c r="G141" s="20">
        <v>0.27735664999999998</v>
      </c>
      <c r="H141" s="20">
        <v>2.6197517E-2</v>
      </c>
      <c r="I141" s="20">
        <v>1.5539555E-2</v>
      </c>
    </row>
    <row r="142" spans="3:9" ht="15.75" thickBot="1" x14ac:dyDescent="0.3">
      <c r="C142" s="19">
        <v>347</v>
      </c>
      <c r="D142" s="20">
        <v>138</v>
      </c>
      <c r="E142" s="20">
        <v>9.5130285999999994E-2</v>
      </c>
      <c r="F142" s="20">
        <v>3.0003012999999999E-2</v>
      </c>
      <c r="G142" s="20">
        <v>0.28610856000000001</v>
      </c>
      <c r="H142" s="20">
        <v>2.712902E-2</v>
      </c>
      <c r="I142" s="20">
        <v>1.5659843999999999E-2</v>
      </c>
    </row>
    <row r="143" spans="3:9" ht="15.75" thickBot="1" x14ac:dyDescent="0.3">
      <c r="C143" s="19">
        <v>348</v>
      </c>
      <c r="D143" s="20">
        <v>139</v>
      </c>
      <c r="E143" s="20">
        <v>9.7915760000000004E-2</v>
      </c>
      <c r="F143" s="20">
        <v>3.0393145E-2</v>
      </c>
      <c r="G143" s="20">
        <v>0.29556617000000002</v>
      </c>
      <c r="H143" s="20">
        <v>2.7446779000000001E-2</v>
      </c>
      <c r="I143" s="20">
        <v>1.5926712999999999E-2</v>
      </c>
    </row>
    <row r="144" spans="3:9" ht="15.75" thickBot="1" x14ac:dyDescent="0.3">
      <c r="C144" s="19">
        <v>349</v>
      </c>
      <c r="D144" s="20">
        <v>140</v>
      </c>
      <c r="E144" s="20">
        <v>9.9162199000000006E-2</v>
      </c>
      <c r="F144" s="20">
        <v>3.0480639E-2</v>
      </c>
      <c r="G144" s="20">
        <v>0.29831469999999999</v>
      </c>
      <c r="H144" s="20">
        <v>2.7490968000000001E-2</v>
      </c>
      <c r="I144" s="20">
        <v>1.6029430000000001E-2</v>
      </c>
    </row>
    <row r="145" spans="3:9" ht="15.75" thickBot="1" x14ac:dyDescent="0.3">
      <c r="C145" s="19">
        <v>350</v>
      </c>
      <c r="D145" s="20">
        <v>141</v>
      </c>
      <c r="E145" s="20">
        <v>9.9842866000000002E-2</v>
      </c>
      <c r="F145" s="20">
        <v>3.0655252000000001E-2</v>
      </c>
      <c r="G145" s="20">
        <v>0.30180895000000002</v>
      </c>
      <c r="H145" s="20">
        <v>2.8243943000000001E-2</v>
      </c>
      <c r="I145" s="20">
        <v>1.7103160999999999E-2</v>
      </c>
    </row>
    <row r="146" spans="3:9" ht="15.75" thickBot="1" x14ac:dyDescent="0.3">
      <c r="C146" s="19">
        <v>351</v>
      </c>
      <c r="D146" s="20">
        <v>142</v>
      </c>
      <c r="E146" s="20">
        <v>0.100132604</v>
      </c>
      <c r="F146" s="20">
        <v>3.1356696000000003E-2</v>
      </c>
      <c r="G146" s="20">
        <v>0.30294132000000001</v>
      </c>
      <c r="H146" s="20">
        <v>2.8284581E-2</v>
      </c>
      <c r="I146" s="20">
        <v>1.7113204999999999E-2</v>
      </c>
    </row>
    <row r="147" spans="3:9" ht="15.75" thickBot="1" x14ac:dyDescent="0.3">
      <c r="C147" s="19">
        <v>352</v>
      </c>
      <c r="D147" s="20">
        <v>143</v>
      </c>
      <c r="E147" s="20">
        <v>0.10049443199999999</v>
      </c>
      <c r="F147" s="20">
        <v>3.2551084000000001E-2</v>
      </c>
      <c r="G147" s="20">
        <v>0.30826267000000002</v>
      </c>
      <c r="H147" s="20">
        <v>2.9397139999999999E-2</v>
      </c>
      <c r="I147" s="20">
        <v>1.7189435999999999E-2</v>
      </c>
    </row>
    <row r="148" spans="3:9" ht="15.75" thickBot="1" x14ac:dyDescent="0.3">
      <c r="C148" s="19">
        <v>353</v>
      </c>
      <c r="D148" s="20">
        <v>144</v>
      </c>
      <c r="E148" s="20">
        <v>0.10527513600000001</v>
      </c>
      <c r="F148" s="20">
        <v>3.2801080000000003E-2</v>
      </c>
      <c r="G148" s="20">
        <v>0.30885277</v>
      </c>
      <c r="H148" s="20">
        <v>2.9627752E-2</v>
      </c>
      <c r="I148" s="20">
        <v>1.7369057E-2</v>
      </c>
    </row>
    <row r="149" spans="3:9" ht="15.75" thickBot="1" x14ac:dyDescent="0.3">
      <c r="C149" s="19">
        <v>354</v>
      </c>
      <c r="D149" s="20">
        <v>145</v>
      </c>
      <c r="E149" s="20">
        <v>0.106465042</v>
      </c>
      <c r="F149" s="20">
        <v>3.3716992000000001E-2</v>
      </c>
      <c r="G149" s="20">
        <v>0.31743137999999999</v>
      </c>
      <c r="H149" s="20">
        <v>3.0086802999999999E-2</v>
      </c>
      <c r="I149" s="20">
        <v>1.7526757E-2</v>
      </c>
    </row>
    <row r="150" spans="3:9" ht="15.75" thickBot="1" x14ac:dyDescent="0.3">
      <c r="C150" s="19">
        <v>355</v>
      </c>
      <c r="D150" s="20">
        <v>146</v>
      </c>
      <c r="E150" s="20">
        <v>0.10899971999999999</v>
      </c>
      <c r="F150" s="20">
        <v>3.4435176999999997E-2</v>
      </c>
      <c r="G150" s="20">
        <v>0.32035882999999998</v>
      </c>
      <c r="H150" s="20">
        <v>3.0576530000000001E-2</v>
      </c>
      <c r="I150" s="20">
        <v>1.8253742999999999E-2</v>
      </c>
    </row>
    <row r="151" spans="3:9" ht="15.75" thickBot="1" x14ac:dyDescent="0.3">
      <c r="C151" s="19">
        <v>356</v>
      </c>
      <c r="D151" s="20">
        <v>147</v>
      </c>
      <c r="E151" s="20">
        <v>0.11261600500000001</v>
      </c>
      <c r="F151" s="20">
        <v>3.4779788999999998E-2</v>
      </c>
      <c r="G151" s="20">
        <v>0.32404306999999999</v>
      </c>
      <c r="H151" s="20">
        <v>3.0741890000000001E-2</v>
      </c>
      <c r="I151" s="20">
        <v>1.8401264000000001E-2</v>
      </c>
    </row>
    <row r="152" spans="3:9" ht="15.75" thickBot="1" x14ac:dyDescent="0.3">
      <c r="C152" s="19">
        <v>357</v>
      </c>
      <c r="D152" s="20">
        <v>148</v>
      </c>
      <c r="E152" s="20">
        <v>0.112728491</v>
      </c>
      <c r="F152" s="20">
        <v>3.5576244999999999E-2</v>
      </c>
      <c r="G152" s="20">
        <v>0.32445161</v>
      </c>
      <c r="H152" s="20">
        <v>3.0789169000000002E-2</v>
      </c>
      <c r="I152" s="20">
        <v>1.8438159999999999E-2</v>
      </c>
    </row>
    <row r="153" spans="3:9" ht="15.75" thickBot="1" x14ac:dyDescent="0.3">
      <c r="C153" s="19">
        <v>358</v>
      </c>
      <c r="D153" s="20">
        <v>149</v>
      </c>
      <c r="E153" s="20">
        <v>0.11388517400000001</v>
      </c>
      <c r="F153" s="20">
        <v>3.616461E-2</v>
      </c>
      <c r="G153" s="20">
        <v>0.34365919</v>
      </c>
      <c r="H153" s="20">
        <v>3.1183125999999999E-2</v>
      </c>
      <c r="I153" s="20">
        <v>1.9676355999999999E-2</v>
      </c>
    </row>
    <row r="154" spans="3:9" ht="15.75" thickBot="1" x14ac:dyDescent="0.3">
      <c r="C154" s="19">
        <v>359</v>
      </c>
      <c r="D154" s="20">
        <v>150</v>
      </c>
      <c r="E154" s="20">
        <v>0.114494481</v>
      </c>
      <c r="F154" s="20">
        <v>3.6174248999999999E-2</v>
      </c>
      <c r="G154" s="20">
        <v>0.34671489999999999</v>
      </c>
      <c r="H154" s="20">
        <v>3.2115007000000001E-2</v>
      </c>
      <c r="I154" s="20">
        <v>1.9725524000000001E-2</v>
      </c>
    </row>
    <row r="155" spans="3:9" ht="15.75" thickBot="1" x14ac:dyDescent="0.3">
      <c r="C155" s="19">
        <v>360</v>
      </c>
      <c r="D155" s="20">
        <v>151</v>
      </c>
      <c r="E155" s="20">
        <v>0.118758788</v>
      </c>
      <c r="F155" s="20">
        <v>3.6359447000000003E-2</v>
      </c>
      <c r="G155" s="20">
        <v>0.35108099999999998</v>
      </c>
      <c r="H155" s="20">
        <v>3.2416277E-2</v>
      </c>
      <c r="I155" s="20">
        <v>2.0345299000000001E-2</v>
      </c>
    </row>
    <row r="156" spans="3:9" ht="15.75" thickBot="1" x14ac:dyDescent="0.3">
      <c r="C156" s="19">
        <v>361</v>
      </c>
      <c r="D156" s="20">
        <v>152</v>
      </c>
      <c r="E156" s="20">
        <v>0.120785106</v>
      </c>
      <c r="F156" s="20">
        <v>3.6415523999999998E-2</v>
      </c>
      <c r="G156" s="20">
        <v>0.35517223999999997</v>
      </c>
      <c r="H156" s="20">
        <v>3.2556318000000001E-2</v>
      </c>
      <c r="I156" s="20">
        <v>2.0635405999999998E-2</v>
      </c>
    </row>
    <row r="157" spans="3:9" ht="15.75" thickBot="1" x14ac:dyDescent="0.3">
      <c r="C157" s="19">
        <v>362</v>
      </c>
      <c r="D157" s="20">
        <v>153</v>
      </c>
      <c r="E157" s="20">
        <v>0.121064594</v>
      </c>
      <c r="F157" s="20">
        <v>3.7312039999999998E-2</v>
      </c>
      <c r="G157" s="20">
        <v>0.35663177000000001</v>
      </c>
      <c r="H157" s="20">
        <v>3.3311716999999998E-2</v>
      </c>
      <c r="I157" s="20">
        <v>2.0667577999999999E-2</v>
      </c>
    </row>
    <row r="158" spans="3:9" ht="15.75" thickBot="1" x14ac:dyDescent="0.3">
      <c r="C158" s="19">
        <v>363</v>
      </c>
      <c r="D158" s="20">
        <v>154</v>
      </c>
      <c r="E158" s="20">
        <v>0.12157468</v>
      </c>
      <c r="F158" s="20">
        <v>3.8512563E-2</v>
      </c>
      <c r="G158" s="20">
        <v>0.35791047999999998</v>
      </c>
      <c r="H158" s="20">
        <v>3.5205189999999997E-2</v>
      </c>
      <c r="I158" s="20">
        <v>2.1426005000000001E-2</v>
      </c>
    </row>
    <row r="159" spans="3:9" ht="15.75" thickBot="1" x14ac:dyDescent="0.3">
      <c r="C159" s="19">
        <v>364</v>
      </c>
      <c r="D159" s="20">
        <v>155</v>
      </c>
      <c r="E159" s="20">
        <v>0.12710655400000001</v>
      </c>
      <c r="F159" s="20">
        <v>3.8530834999999999E-2</v>
      </c>
      <c r="G159" s="20">
        <v>0.36005577999999999</v>
      </c>
      <c r="H159" s="20">
        <v>3.5988212999999998E-2</v>
      </c>
      <c r="I159" s="20">
        <v>2.168993E-2</v>
      </c>
    </row>
    <row r="160" spans="3:9" ht="15.75" thickBot="1" x14ac:dyDescent="0.3">
      <c r="C160" s="19">
        <v>365</v>
      </c>
      <c r="D160" s="20">
        <v>156</v>
      </c>
      <c r="E160" s="20">
        <v>0.127689999</v>
      </c>
      <c r="F160" s="20">
        <v>3.9706185999999997E-2</v>
      </c>
      <c r="G160" s="20">
        <v>0.36054375999999999</v>
      </c>
      <c r="H160" s="20">
        <v>3.8965040999999999E-2</v>
      </c>
      <c r="I160" s="20">
        <v>2.1901716000000002E-2</v>
      </c>
    </row>
    <row r="161" spans="3:9" ht="15.75" thickBot="1" x14ac:dyDescent="0.3">
      <c r="C161" s="19">
        <v>366</v>
      </c>
      <c r="D161" s="20">
        <v>157</v>
      </c>
      <c r="E161" s="20">
        <v>0.12859490500000001</v>
      </c>
      <c r="F161" s="20">
        <v>4.0297605E-2</v>
      </c>
      <c r="G161" s="20">
        <v>0.37693655999999998</v>
      </c>
      <c r="H161" s="20">
        <v>3.9587835000000002E-2</v>
      </c>
      <c r="I161" s="20">
        <v>2.2389827000000001E-2</v>
      </c>
    </row>
    <row r="162" spans="3:9" ht="15.75" thickBot="1" x14ac:dyDescent="0.3">
      <c r="C162" s="19">
        <v>367</v>
      </c>
      <c r="D162" s="20">
        <v>158</v>
      </c>
      <c r="E162" s="20">
        <v>0.13223829600000001</v>
      </c>
      <c r="F162" s="20">
        <v>4.1040815000000001E-2</v>
      </c>
      <c r="G162" s="20">
        <v>0.37711057999999997</v>
      </c>
      <c r="H162" s="20">
        <v>3.9993646000000001E-2</v>
      </c>
      <c r="I162" s="20">
        <v>2.2560976999999999E-2</v>
      </c>
    </row>
    <row r="163" spans="3:9" ht="15.75" thickBot="1" x14ac:dyDescent="0.3">
      <c r="C163" s="19">
        <v>368</v>
      </c>
      <c r="D163" s="20">
        <v>159</v>
      </c>
      <c r="E163" s="20">
        <v>0.132451296</v>
      </c>
      <c r="F163" s="20">
        <v>4.1108786000000001E-2</v>
      </c>
      <c r="G163" s="20">
        <v>0.37993651000000001</v>
      </c>
      <c r="H163" s="20">
        <v>4.0795844999999997E-2</v>
      </c>
      <c r="I163" s="20">
        <v>2.3120458999999999E-2</v>
      </c>
    </row>
    <row r="164" spans="3:9" ht="15.75" thickBot="1" x14ac:dyDescent="0.3">
      <c r="C164" s="19">
        <v>369</v>
      </c>
      <c r="D164" s="20">
        <v>160</v>
      </c>
      <c r="E164" s="20">
        <v>0.132702969</v>
      </c>
      <c r="F164" s="20">
        <v>4.2704931000000002E-2</v>
      </c>
      <c r="G164" s="20">
        <v>0.38252586</v>
      </c>
      <c r="H164" s="20">
        <v>4.2936117000000003E-2</v>
      </c>
      <c r="I164" s="20">
        <v>2.3184823E-2</v>
      </c>
    </row>
    <row r="165" spans="3:9" ht="15.75" thickBot="1" x14ac:dyDescent="0.3">
      <c r="C165" s="19">
        <v>370</v>
      </c>
      <c r="D165" s="20">
        <v>161</v>
      </c>
      <c r="E165" s="20">
        <v>0.133609164</v>
      </c>
      <c r="F165" s="20">
        <v>4.2821588000000001E-2</v>
      </c>
      <c r="G165" s="20">
        <v>0.38424902</v>
      </c>
      <c r="H165" s="20">
        <v>4.3448031999999998E-2</v>
      </c>
      <c r="I165" s="20">
        <v>2.3266947E-2</v>
      </c>
    </row>
    <row r="166" spans="3:9" ht="15.75" thickBot="1" x14ac:dyDescent="0.3">
      <c r="C166" s="19">
        <v>371</v>
      </c>
      <c r="D166" s="20">
        <v>162</v>
      </c>
      <c r="E166" s="20">
        <v>0.13498759499999999</v>
      </c>
      <c r="F166" s="20">
        <v>4.3087464999999998E-2</v>
      </c>
      <c r="G166" s="20">
        <v>0.39421162999999998</v>
      </c>
      <c r="H166" s="20">
        <v>4.3992809000000001E-2</v>
      </c>
      <c r="I166" s="20">
        <v>2.3654332E-2</v>
      </c>
    </row>
    <row r="167" spans="3:9" ht="15.75" thickBot="1" x14ac:dyDescent="0.3">
      <c r="C167" s="19">
        <v>372</v>
      </c>
      <c r="D167" s="20">
        <v>163</v>
      </c>
      <c r="E167" s="20">
        <v>0.14009081900000001</v>
      </c>
      <c r="F167" s="20">
        <v>4.6411274000000002E-2</v>
      </c>
      <c r="G167" s="20">
        <v>0.39505459999999998</v>
      </c>
      <c r="H167" s="20">
        <v>4.4501760000000001E-2</v>
      </c>
      <c r="I167" s="20">
        <v>2.3658120000000001E-2</v>
      </c>
    </row>
    <row r="168" spans="3:9" ht="15.75" thickBot="1" x14ac:dyDescent="0.3">
      <c r="C168" s="19">
        <v>373</v>
      </c>
      <c r="D168" s="20">
        <v>164</v>
      </c>
      <c r="E168" s="20">
        <v>0.14026129300000001</v>
      </c>
      <c r="F168" s="20">
        <v>4.6966458000000003E-2</v>
      </c>
      <c r="G168" s="20">
        <v>0.4071053</v>
      </c>
      <c r="H168" s="20">
        <v>4.5352837999999999E-2</v>
      </c>
      <c r="I168" s="20">
        <v>2.4818201000000002E-2</v>
      </c>
    </row>
    <row r="169" spans="3:9" ht="15.75" thickBot="1" x14ac:dyDescent="0.3">
      <c r="C169" s="19">
        <v>374</v>
      </c>
      <c r="D169" s="20">
        <v>165</v>
      </c>
      <c r="E169" s="20">
        <v>0.14047388399999999</v>
      </c>
      <c r="F169" s="20">
        <v>5.2676177999999997E-2</v>
      </c>
      <c r="G169" s="20">
        <v>0.41050463999999998</v>
      </c>
      <c r="H169" s="20">
        <v>4.5641767E-2</v>
      </c>
      <c r="I169" s="20">
        <v>2.5220943999999999E-2</v>
      </c>
    </row>
    <row r="170" spans="3:9" ht="15.75" thickBot="1" x14ac:dyDescent="0.3">
      <c r="C170" s="19">
        <v>375</v>
      </c>
      <c r="D170" s="20">
        <v>166</v>
      </c>
      <c r="E170" s="20">
        <v>0.143783515</v>
      </c>
      <c r="F170" s="20">
        <v>5.2797431999999998E-2</v>
      </c>
      <c r="G170" s="20">
        <v>0.42571257000000001</v>
      </c>
      <c r="H170" s="20">
        <v>4.7597775000000002E-2</v>
      </c>
      <c r="I170" s="20">
        <v>2.5319023999999999E-2</v>
      </c>
    </row>
    <row r="171" spans="3:9" ht="15.75" thickBot="1" x14ac:dyDescent="0.3">
      <c r="C171" s="19">
        <v>376</v>
      </c>
      <c r="D171" s="20">
        <v>167</v>
      </c>
      <c r="E171" s="20">
        <v>0.14903222099999999</v>
      </c>
      <c r="F171" s="20">
        <v>5.3230396999999999E-2</v>
      </c>
      <c r="G171" s="20">
        <v>0.42879250000000002</v>
      </c>
      <c r="H171" s="20">
        <v>4.9706548000000003E-2</v>
      </c>
      <c r="I171" s="20">
        <v>2.5625781E-2</v>
      </c>
    </row>
    <row r="172" spans="3:9" ht="15.75" thickBot="1" x14ac:dyDescent="0.3">
      <c r="C172" s="19">
        <v>377</v>
      </c>
      <c r="D172" s="20">
        <v>168</v>
      </c>
      <c r="E172" s="20">
        <v>0.152915777</v>
      </c>
      <c r="F172" s="20">
        <v>5.3369832999999998E-2</v>
      </c>
      <c r="G172" s="20">
        <v>0.43365044000000003</v>
      </c>
      <c r="H172" s="20">
        <v>5.0104282999999999E-2</v>
      </c>
      <c r="I172" s="20">
        <v>2.6265771E-2</v>
      </c>
    </row>
    <row r="173" spans="3:9" ht="15.75" thickBot="1" x14ac:dyDescent="0.3">
      <c r="C173" s="19">
        <v>378</v>
      </c>
      <c r="D173" s="20">
        <v>169</v>
      </c>
      <c r="E173" s="20">
        <v>0.15317875</v>
      </c>
      <c r="F173" s="20">
        <v>5.8005068999999999E-2</v>
      </c>
      <c r="G173" s="20">
        <v>0.44923423000000001</v>
      </c>
      <c r="H173" s="20">
        <v>5.2118194E-2</v>
      </c>
      <c r="I173" s="20">
        <v>2.6299466000000001E-2</v>
      </c>
    </row>
    <row r="174" spans="3:9" ht="15.75" thickBot="1" x14ac:dyDescent="0.3">
      <c r="C174" s="19">
        <v>379</v>
      </c>
      <c r="D174" s="20">
        <v>170</v>
      </c>
      <c r="E174" s="20">
        <v>0.15405740800000001</v>
      </c>
      <c r="F174" s="20">
        <v>5.8106426000000003E-2</v>
      </c>
      <c r="G174" s="20">
        <v>0.45248484999999999</v>
      </c>
      <c r="H174" s="20">
        <v>5.4652870999999999E-2</v>
      </c>
      <c r="I174" s="20">
        <v>2.6449013E-2</v>
      </c>
    </row>
    <row r="175" spans="3:9" ht="15.75" thickBot="1" x14ac:dyDescent="0.3">
      <c r="C175" s="19">
        <v>380</v>
      </c>
      <c r="D175" s="20">
        <v>171</v>
      </c>
      <c r="E175" s="20">
        <v>0.15664318899999999</v>
      </c>
      <c r="F175" s="20">
        <v>5.8650734000000003E-2</v>
      </c>
      <c r="G175" s="20">
        <v>0.45989138000000002</v>
      </c>
      <c r="H175" s="20">
        <v>5.5311979999999997E-2</v>
      </c>
      <c r="I175" s="20">
        <v>2.6475663999999999E-2</v>
      </c>
    </row>
    <row r="176" spans="3:9" ht="15.75" thickBot="1" x14ac:dyDescent="0.3">
      <c r="C176" s="19">
        <v>381</v>
      </c>
      <c r="D176" s="20">
        <v>172</v>
      </c>
      <c r="E176" s="20">
        <v>0.16028900500000001</v>
      </c>
      <c r="F176" s="20">
        <v>5.9034058E-2</v>
      </c>
      <c r="G176" s="20">
        <v>0.47073036000000001</v>
      </c>
      <c r="H176" s="20">
        <v>5.5456066999999998E-2</v>
      </c>
      <c r="I176" s="20">
        <v>2.6752504999999999E-2</v>
      </c>
    </row>
    <row r="177" spans="3:9" ht="15.75" thickBot="1" x14ac:dyDescent="0.3">
      <c r="C177" s="19">
        <v>382</v>
      </c>
      <c r="D177" s="20">
        <v>173</v>
      </c>
      <c r="E177" s="20">
        <v>0.16222909099999999</v>
      </c>
      <c r="F177" s="20">
        <v>5.9892560999999997E-2</v>
      </c>
      <c r="G177" s="20">
        <v>0.47139159000000003</v>
      </c>
      <c r="H177" s="20">
        <v>5.7737588999999999E-2</v>
      </c>
      <c r="I177" s="20">
        <v>2.7108582999999999E-2</v>
      </c>
    </row>
    <row r="178" spans="3:9" ht="15.75" thickBot="1" x14ac:dyDescent="0.3">
      <c r="C178" s="19">
        <v>383</v>
      </c>
      <c r="D178" s="20">
        <v>174</v>
      </c>
      <c r="E178" s="20">
        <v>0.167395129</v>
      </c>
      <c r="F178" s="20">
        <v>6.1590941000000003E-2</v>
      </c>
      <c r="G178" s="20">
        <v>0.47499385</v>
      </c>
      <c r="H178" s="20">
        <v>5.7836384999999997E-2</v>
      </c>
      <c r="I178" s="20">
        <v>2.7288897999999999E-2</v>
      </c>
    </row>
    <row r="179" spans="3:9" ht="15.75" thickBot="1" x14ac:dyDescent="0.3">
      <c r="C179" s="19">
        <v>384</v>
      </c>
      <c r="D179" s="20">
        <v>175</v>
      </c>
      <c r="E179" s="20">
        <v>0.17049708599999999</v>
      </c>
      <c r="F179" s="20">
        <v>6.2354284000000003E-2</v>
      </c>
      <c r="G179" s="20">
        <v>0.50425955</v>
      </c>
      <c r="H179" s="20">
        <v>5.8081417000000003E-2</v>
      </c>
      <c r="I179" s="20">
        <v>2.7820442000000001E-2</v>
      </c>
    </row>
    <row r="180" spans="3:9" ht="15.75" thickBot="1" x14ac:dyDescent="0.3">
      <c r="C180" s="19">
        <v>385</v>
      </c>
      <c r="D180" s="20">
        <v>176</v>
      </c>
      <c r="E180" s="20">
        <v>0.175273976</v>
      </c>
      <c r="F180" s="20">
        <v>6.4178458999999993E-2</v>
      </c>
      <c r="G180" s="20">
        <v>0.50557163999999999</v>
      </c>
      <c r="H180" s="20">
        <v>5.9483258999999997E-2</v>
      </c>
      <c r="I180" s="20">
        <v>2.8234721000000001E-2</v>
      </c>
    </row>
    <row r="181" spans="3:9" ht="15.75" thickBot="1" x14ac:dyDescent="0.3">
      <c r="C181" s="19">
        <v>386</v>
      </c>
      <c r="D181" s="20">
        <v>177</v>
      </c>
      <c r="E181" s="20">
        <v>0.18436016399999999</v>
      </c>
      <c r="F181" s="20">
        <v>6.4864936999999998E-2</v>
      </c>
      <c r="G181" s="20">
        <v>0.51428373999999999</v>
      </c>
      <c r="H181" s="20">
        <v>5.9873661000000002E-2</v>
      </c>
      <c r="I181" s="20">
        <v>2.9352072E-2</v>
      </c>
    </row>
    <row r="182" spans="3:9" ht="15.75" thickBot="1" x14ac:dyDescent="0.3">
      <c r="C182" s="19">
        <v>387</v>
      </c>
      <c r="D182" s="20">
        <v>178</v>
      </c>
      <c r="E182" s="20">
        <v>0.18463668499999999</v>
      </c>
      <c r="F182" s="20">
        <v>6.6169379E-2</v>
      </c>
      <c r="G182" s="20">
        <v>0.53665545999999997</v>
      </c>
      <c r="H182" s="20">
        <v>5.9901283E-2</v>
      </c>
      <c r="I182" s="20">
        <v>3.1025062999999999E-2</v>
      </c>
    </row>
    <row r="183" spans="3:9" ht="15.75" thickBot="1" x14ac:dyDescent="0.3">
      <c r="C183" s="19">
        <v>388</v>
      </c>
      <c r="D183" s="20">
        <v>179</v>
      </c>
      <c r="E183" s="20">
        <v>0.193072775</v>
      </c>
      <c r="F183" s="20">
        <v>6.7795442999999997E-2</v>
      </c>
      <c r="G183" s="20">
        <v>0.55763615</v>
      </c>
      <c r="H183" s="20">
        <v>6.0670979E-2</v>
      </c>
      <c r="I183" s="20">
        <v>3.2775819999999997E-2</v>
      </c>
    </row>
    <row r="184" spans="3:9" ht="15.75" thickBot="1" x14ac:dyDescent="0.3">
      <c r="C184" s="19">
        <v>389</v>
      </c>
      <c r="D184" s="20">
        <v>180</v>
      </c>
      <c r="E184" s="20">
        <v>0.19407738599999999</v>
      </c>
      <c r="F184" s="20">
        <v>6.8525385999999994E-2</v>
      </c>
      <c r="G184" s="20">
        <v>0.56881647000000002</v>
      </c>
      <c r="H184" s="20">
        <v>6.1327815000000001E-2</v>
      </c>
      <c r="I184" s="20">
        <v>3.3423308999999998E-2</v>
      </c>
    </row>
    <row r="185" spans="3:9" ht="15.75" thickBot="1" x14ac:dyDescent="0.3">
      <c r="C185" s="19">
        <v>390</v>
      </c>
      <c r="D185" s="20">
        <v>181</v>
      </c>
      <c r="E185" s="20">
        <v>0.196590188</v>
      </c>
      <c r="F185" s="20">
        <v>6.8863373000000005E-2</v>
      </c>
      <c r="G185" s="20">
        <v>0.60934275000000004</v>
      </c>
      <c r="H185" s="20">
        <v>6.1391582E-2</v>
      </c>
      <c r="I185" s="20">
        <v>3.3946647000000003E-2</v>
      </c>
    </row>
    <row r="186" spans="3:9" ht="15.75" thickBot="1" x14ac:dyDescent="0.3">
      <c r="C186" s="19">
        <v>391</v>
      </c>
      <c r="D186" s="20">
        <v>182</v>
      </c>
      <c r="E186" s="20">
        <v>0.19788145900000001</v>
      </c>
      <c r="F186" s="20">
        <v>7.0102797999999994E-2</v>
      </c>
      <c r="G186" s="20">
        <v>0.61884974999999998</v>
      </c>
      <c r="H186" s="20">
        <v>6.1768389999999999E-2</v>
      </c>
      <c r="I186" s="20">
        <v>3.4025975E-2</v>
      </c>
    </row>
    <row r="187" spans="3:9" ht="15.75" thickBot="1" x14ac:dyDescent="0.3">
      <c r="C187" s="19">
        <v>392</v>
      </c>
      <c r="D187" s="20">
        <v>183</v>
      </c>
      <c r="E187" s="20">
        <v>0.19867841899999999</v>
      </c>
      <c r="F187" s="20">
        <v>7.1269295999999996E-2</v>
      </c>
      <c r="G187" s="20">
        <v>0.62053477000000001</v>
      </c>
      <c r="H187" s="20">
        <v>6.2686279999999997E-2</v>
      </c>
      <c r="I187" s="20">
        <v>3.4403123000000001E-2</v>
      </c>
    </row>
    <row r="188" spans="3:9" ht="15.75" thickBot="1" x14ac:dyDescent="0.3">
      <c r="C188" s="19">
        <v>393</v>
      </c>
      <c r="D188" s="20">
        <v>184</v>
      </c>
      <c r="E188" s="20">
        <v>0.200355801</v>
      </c>
      <c r="F188" s="20">
        <v>7.1604616999999995E-2</v>
      </c>
      <c r="G188" s="20">
        <v>0.62273783000000005</v>
      </c>
      <c r="H188" s="20">
        <v>6.4230625999999999E-2</v>
      </c>
      <c r="I188" s="20">
        <v>3.4987711999999997E-2</v>
      </c>
    </row>
    <row r="189" spans="3:9" ht="15.75" thickBot="1" x14ac:dyDescent="0.3">
      <c r="C189" s="19">
        <v>394</v>
      </c>
      <c r="D189" s="20">
        <v>185</v>
      </c>
      <c r="E189" s="20">
        <v>0.20084141599999999</v>
      </c>
      <c r="F189" s="20">
        <v>7.2195445999999996E-2</v>
      </c>
      <c r="G189" s="20">
        <v>0.62353106999999997</v>
      </c>
      <c r="H189" s="20">
        <v>6.4299893999999996E-2</v>
      </c>
      <c r="I189" s="20">
        <v>3.6306374000000002E-2</v>
      </c>
    </row>
    <row r="190" spans="3:9" ht="15.75" thickBot="1" x14ac:dyDescent="0.3">
      <c r="C190" s="19">
        <v>395</v>
      </c>
      <c r="D190" s="20">
        <v>186</v>
      </c>
      <c r="E190" s="20">
        <v>0.202981719</v>
      </c>
      <c r="F190" s="20">
        <v>7.7084271999999995E-2</v>
      </c>
      <c r="G190" s="20">
        <v>0.62545501000000003</v>
      </c>
      <c r="H190" s="20">
        <v>6.4746050999999999E-2</v>
      </c>
      <c r="I190" s="20">
        <v>3.6832367999999997E-2</v>
      </c>
    </row>
    <row r="191" spans="3:9" ht="15.75" thickBot="1" x14ac:dyDescent="0.3">
      <c r="C191" s="19">
        <v>396</v>
      </c>
      <c r="D191" s="20">
        <v>187</v>
      </c>
      <c r="E191" s="20">
        <v>0.21861165799999999</v>
      </c>
      <c r="F191" s="20">
        <v>8.1231701000000003E-2</v>
      </c>
      <c r="G191" s="20">
        <v>0.65699858</v>
      </c>
      <c r="H191" s="20">
        <v>6.600839E-2</v>
      </c>
      <c r="I191" s="20">
        <v>3.7231533999999997E-2</v>
      </c>
    </row>
    <row r="192" spans="3:9" ht="15.75" thickBot="1" x14ac:dyDescent="0.3">
      <c r="C192" s="19">
        <v>397</v>
      </c>
      <c r="D192" s="20">
        <v>188</v>
      </c>
      <c r="E192" s="20">
        <v>0.220637421</v>
      </c>
      <c r="F192" s="20">
        <v>8.6673631000000001E-2</v>
      </c>
      <c r="G192" s="20">
        <v>0.66216691999999999</v>
      </c>
      <c r="H192" s="20">
        <v>6.6633996000000001E-2</v>
      </c>
      <c r="I192" s="20">
        <v>3.8779809999999998E-2</v>
      </c>
    </row>
    <row r="193" spans="3:9" ht="15.75" thickBot="1" x14ac:dyDescent="0.3">
      <c r="C193" s="19">
        <v>398</v>
      </c>
      <c r="D193" s="20">
        <v>189</v>
      </c>
      <c r="E193" s="20">
        <v>0.22094778700000001</v>
      </c>
      <c r="F193" s="20">
        <v>8.6970148999999997E-2</v>
      </c>
      <c r="G193" s="20">
        <v>0.67599452000000004</v>
      </c>
      <c r="H193" s="20">
        <v>6.7300575000000001E-2</v>
      </c>
      <c r="I193" s="20">
        <v>3.9962000999999997E-2</v>
      </c>
    </row>
    <row r="194" spans="3:9" ht="15.75" thickBot="1" x14ac:dyDescent="0.3">
      <c r="C194" s="19">
        <v>399</v>
      </c>
      <c r="D194" s="20">
        <v>190</v>
      </c>
      <c r="E194" s="20">
        <v>0.23299163000000001</v>
      </c>
      <c r="F194" s="20">
        <v>8.7361498999999995E-2</v>
      </c>
      <c r="G194" s="20">
        <v>0.68068030999999996</v>
      </c>
      <c r="H194" s="20">
        <v>6.7322274000000001E-2</v>
      </c>
      <c r="I194" s="20">
        <v>4.0318352000000002E-2</v>
      </c>
    </row>
    <row r="195" spans="3:9" ht="15.75" thickBot="1" x14ac:dyDescent="0.3">
      <c r="C195" s="19">
        <v>400</v>
      </c>
      <c r="D195" s="20">
        <v>191</v>
      </c>
      <c r="E195" s="20">
        <v>0.23499880400000001</v>
      </c>
      <c r="F195" s="20">
        <v>8.8355709000000004E-2</v>
      </c>
      <c r="G195" s="20">
        <v>0.68738606999999996</v>
      </c>
      <c r="H195" s="20">
        <v>7.0227124000000002E-2</v>
      </c>
      <c r="I195" s="20">
        <v>4.1693836999999997E-2</v>
      </c>
    </row>
    <row r="196" spans="3:9" ht="15.75" thickBot="1" x14ac:dyDescent="0.3">
      <c r="C196" s="19">
        <v>401</v>
      </c>
      <c r="D196" s="20">
        <v>192</v>
      </c>
      <c r="E196" s="20">
        <v>0.242405817</v>
      </c>
      <c r="F196" s="20">
        <v>8.9339828999999996E-2</v>
      </c>
      <c r="G196" s="20">
        <v>0.70905669999999998</v>
      </c>
      <c r="H196" s="20">
        <v>7.0249864999999995E-2</v>
      </c>
      <c r="I196" s="20">
        <v>4.2991319E-2</v>
      </c>
    </row>
    <row r="197" spans="3:9" ht="15.75" thickBot="1" x14ac:dyDescent="0.3">
      <c r="C197" s="19">
        <v>402</v>
      </c>
      <c r="D197" s="20">
        <v>193</v>
      </c>
      <c r="E197" s="20">
        <v>0.25440117800000001</v>
      </c>
      <c r="F197" s="20">
        <v>8.9390880000000006E-2</v>
      </c>
      <c r="G197" s="20">
        <v>0.71046215000000001</v>
      </c>
      <c r="H197" s="20">
        <v>7.0341048000000003E-2</v>
      </c>
      <c r="I197" s="20">
        <v>4.3346172000000002E-2</v>
      </c>
    </row>
    <row r="198" spans="3:9" ht="15.75" thickBot="1" x14ac:dyDescent="0.3">
      <c r="C198" s="19">
        <v>403</v>
      </c>
      <c r="D198" s="20">
        <v>194</v>
      </c>
      <c r="E198" s="20">
        <v>0.257545301</v>
      </c>
      <c r="F198" s="20">
        <v>9.1969906000000004E-2</v>
      </c>
      <c r="G198" s="20">
        <v>0.72760278</v>
      </c>
      <c r="H198" s="20">
        <v>7.0501030000000006E-2</v>
      </c>
      <c r="I198" s="20">
        <v>4.3847480000000001E-2</v>
      </c>
    </row>
    <row r="199" spans="3:9" ht="15.75" thickBot="1" x14ac:dyDescent="0.3">
      <c r="C199" s="19">
        <v>404</v>
      </c>
      <c r="D199" s="20">
        <v>195</v>
      </c>
      <c r="E199" s="20">
        <v>0.26133133200000003</v>
      </c>
      <c r="F199" s="20">
        <v>9.3940476999999994E-2</v>
      </c>
      <c r="G199" s="20">
        <v>0.74195370999999999</v>
      </c>
      <c r="H199" s="20">
        <v>7.3790998999999996E-2</v>
      </c>
      <c r="I199" s="20">
        <v>4.4394085999999999E-2</v>
      </c>
    </row>
    <row r="200" spans="3:9" ht="15.75" thickBot="1" x14ac:dyDescent="0.3">
      <c r="C200" s="19">
        <v>405</v>
      </c>
      <c r="D200" s="20">
        <v>196</v>
      </c>
      <c r="E200" s="20">
        <v>0.262398242</v>
      </c>
      <c r="F200" s="20">
        <v>9.6661741999999995E-2</v>
      </c>
      <c r="G200" s="20">
        <v>0.75340244999999995</v>
      </c>
      <c r="H200" s="20">
        <v>7.5002932999999994E-2</v>
      </c>
      <c r="I200" s="20">
        <v>4.5658453000000002E-2</v>
      </c>
    </row>
    <row r="201" spans="3:9" ht="15.75" thickBot="1" x14ac:dyDescent="0.3">
      <c r="C201" s="19">
        <v>406</v>
      </c>
      <c r="D201" s="20">
        <v>197</v>
      </c>
      <c r="E201" s="20">
        <v>0.262934734</v>
      </c>
      <c r="F201" s="20">
        <v>9.7247311000000003E-2</v>
      </c>
      <c r="G201" s="20">
        <v>0.78014826999999998</v>
      </c>
      <c r="H201" s="20">
        <v>7.7017004E-2</v>
      </c>
      <c r="I201" s="20">
        <v>4.6263187999999997E-2</v>
      </c>
    </row>
    <row r="202" spans="3:9" ht="15.75" thickBot="1" x14ac:dyDescent="0.3">
      <c r="C202" s="19">
        <v>407</v>
      </c>
      <c r="D202" s="20">
        <v>198</v>
      </c>
      <c r="E202" s="20">
        <v>0.27368442999999998</v>
      </c>
      <c r="F202" s="20">
        <v>9.7680865000000006E-2</v>
      </c>
      <c r="G202" s="20">
        <v>0.78368786000000001</v>
      </c>
      <c r="H202" s="20">
        <v>7.8698790000000005E-2</v>
      </c>
      <c r="I202" s="20">
        <v>4.6308757999999998E-2</v>
      </c>
    </row>
    <row r="203" spans="3:9" ht="15.75" thickBot="1" x14ac:dyDescent="0.3">
      <c r="C203" s="19">
        <v>408</v>
      </c>
      <c r="D203" s="20">
        <v>199</v>
      </c>
      <c r="E203" s="20">
        <v>0.276234227</v>
      </c>
      <c r="F203" s="20">
        <v>9.7952068000000003E-2</v>
      </c>
      <c r="G203" s="20">
        <v>0.82022949000000001</v>
      </c>
      <c r="H203" s="20">
        <v>7.9912619000000004E-2</v>
      </c>
      <c r="I203" s="20">
        <v>4.6654973000000002E-2</v>
      </c>
    </row>
    <row r="204" spans="3:9" ht="15.75" thickBot="1" x14ac:dyDescent="0.3">
      <c r="C204" s="19">
        <v>409</v>
      </c>
      <c r="D204" s="20">
        <v>200</v>
      </c>
      <c r="E204" s="20">
        <v>0.28197215599999997</v>
      </c>
      <c r="F204" s="20">
        <v>9.8044544999999997E-2</v>
      </c>
      <c r="G204" s="20">
        <v>0.82833351</v>
      </c>
      <c r="H204" s="20">
        <v>8.1268155999999994E-2</v>
      </c>
      <c r="I204" s="20">
        <v>4.6853146999999998E-2</v>
      </c>
    </row>
    <row r="205" spans="3:9" ht="15.75" thickBot="1" x14ac:dyDescent="0.3">
      <c r="C205" s="19">
        <v>410</v>
      </c>
      <c r="D205" s="20">
        <v>201</v>
      </c>
      <c r="E205" s="20">
        <v>0.30088501200000001</v>
      </c>
      <c r="F205" s="20">
        <v>9.9882560999999995E-2</v>
      </c>
      <c r="G205" s="20">
        <v>0.85732264999999996</v>
      </c>
      <c r="H205" s="20">
        <v>8.2834754999999996E-2</v>
      </c>
      <c r="I205" s="20">
        <v>4.8535162E-2</v>
      </c>
    </row>
    <row r="206" spans="3:9" ht="15.75" thickBot="1" x14ac:dyDescent="0.3">
      <c r="C206" s="19">
        <v>411</v>
      </c>
      <c r="D206" s="20">
        <v>202</v>
      </c>
      <c r="E206" s="20">
        <v>0.30103717099999999</v>
      </c>
      <c r="F206" s="20">
        <v>0.100663391</v>
      </c>
      <c r="G206" s="20">
        <v>0.87644738</v>
      </c>
      <c r="H206" s="20">
        <v>8.5322046999999998E-2</v>
      </c>
      <c r="I206" s="20">
        <v>4.9215490000000001E-2</v>
      </c>
    </row>
    <row r="207" spans="3:9" ht="15.75" thickBot="1" x14ac:dyDescent="0.3">
      <c r="C207" s="19">
        <v>412</v>
      </c>
      <c r="D207" s="20">
        <v>203</v>
      </c>
      <c r="E207" s="20">
        <v>0.30311258899999999</v>
      </c>
      <c r="F207" s="20">
        <v>0.10086668999999999</v>
      </c>
      <c r="G207" s="20">
        <v>0.91227164000000005</v>
      </c>
      <c r="H207" s="20">
        <v>8.7619821000000001E-2</v>
      </c>
      <c r="I207" s="20">
        <v>5.1424786E-2</v>
      </c>
    </row>
    <row r="208" spans="3:9" ht="15.75" thickBot="1" x14ac:dyDescent="0.3">
      <c r="C208" s="19">
        <v>413</v>
      </c>
      <c r="D208" s="20">
        <v>204</v>
      </c>
      <c r="E208" s="20">
        <v>0.30781065400000002</v>
      </c>
      <c r="F208" s="20">
        <v>0.10125975</v>
      </c>
      <c r="G208" s="20">
        <v>0.91978375000000001</v>
      </c>
      <c r="H208" s="20">
        <v>8.8705414999999996E-2</v>
      </c>
      <c r="I208" s="20">
        <v>5.1886729999999999E-2</v>
      </c>
    </row>
    <row r="209" spans="3:9" ht="15.75" thickBot="1" x14ac:dyDescent="0.3">
      <c r="C209" s="19">
        <v>414</v>
      </c>
      <c r="D209" s="20">
        <v>205</v>
      </c>
      <c r="E209" s="20">
        <v>0.308939825</v>
      </c>
      <c r="F209" s="20">
        <v>0.102326245</v>
      </c>
      <c r="G209" s="20">
        <v>0.92050372999999996</v>
      </c>
      <c r="H209" s="20">
        <v>8.9207602999999996E-2</v>
      </c>
      <c r="I209" s="20">
        <v>5.2530553000000001E-2</v>
      </c>
    </row>
    <row r="210" spans="3:9" ht="15.75" thickBot="1" x14ac:dyDescent="0.3">
      <c r="C210" s="19">
        <v>415</v>
      </c>
      <c r="D210" s="20">
        <v>206</v>
      </c>
      <c r="E210" s="20">
        <v>0.31092846299999999</v>
      </c>
      <c r="F210" s="20">
        <v>0.104233733</v>
      </c>
      <c r="G210" s="20">
        <v>0.97085617999999996</v>
      </c>
      <c r="H210" s="20">
        <v>8.9291961000000003E-2</v>
      </c>
      <c r="I210" s="20">
        <v>5.3933584E-2</v>
      </c>
    </row>
    <row r="211" spans="3:9" ht="15.75" thickBot="1" x14ac:dyDescent="0.3">
      <c r="C211" s="19">
        <v>416</v>
      </c>
      <c r="D211" s="20">
        <v>207</v>
      </c>
      <c r="E211" s="20">
        <v>0.31621143299999999</v>
      </c>
      <c r="F211" s="20">
        <v>0.108342866</v>
      </c>
      <c r="G211" s="20">
        <v>0.98115264000000002</v>
      </c>
      <c r="H211" s="20">
        <v>9.3411347000000006E-2</v>
      </c>
      <c r="I211" s="20">
        <v>5.4285195000000001E-2</v>
      </c>
    </row>
    <row r="212" spans="3:9" ht="15.75" thickBot="1" x14ac:dyDescent="0.3">
      <c r="C212" s="19">
        <v>417</v>
      </c>
      <c r="D212" s="20">
        <v>208</v>
      </c>
      <c r="E212" s="20">
        <v>0.31785308400000001</v>
      </c>
      <c r="F212" s="20">
        <v>0.112690363</v>
      </c>
      <c r="G212" s="20">
        <v>0.99795644999999999</v>
      </c>
      <c r="H212" s="20">
        <v>9.7889942999999993E-2</v>
      </c>
      <c r="I212" s="20">
        <v>5.4416956000000002E-2</v>
      </c>
    </row>
    <row r="213" spans="3:9" ht="15.75" thickBot="1" x14ac:dyDescent="0.3">
      <c r="C213" s="19">
        <v>418</v>
      </c>
      <c r="D213" s="20">
        <v>209</v>
      </c>
      <c r="E213" s="20">
        <v>0.31890381400000001</v>
      </c>
      <c r="F213" s="20">
        <v>0.118076906</v>
      </c>
      <c r="G213" s="20">
        <v>0.99823832999999995</v>
      </c>
      <c r="H213" s="20">
        <v>9.8275182000000003E-2</v>
      </c>
      <c r="I213" s="20">
        <v>5.5080693999999999E-2</v>
      </c>
    </row>
    <row r="214" spans="3:9" ht="15.75" thickBot="1" x14ac:dyDescent="0.3">
      <c r="C214" s="19">
        <v>419</v>
      </c>
      <c r="D214" s="20">
        <v>210</v>
      </c>
      <c r="E214" s="20">
        <v>0.31935764799999999</v>
      </c>
      <c r="F214" s="20">
        <v>0.118202077</v>
      </c>
      <c r="G214" s="20">
        <v>1.01533311</v>
      </c>
      <c r="H214" s="20">
        <v>9.8304632000000003E-2</v>
      </c>
      <c r="I214" s="20">
        <v>5.6430381000000002E-2</v>
      </c>
    </row>
    <row r="215" spans="3:9" ht="15.75" thickBot="1" x14ac:dyDescent="0.3">
      <c r="C215" s="19">
        <v>420</v>
      </c>
      <c r="D215" s="20">
        <v>211</v>
      </c>
      <c r="E215" s="20">
        <v>0.36684858599999998</v>
      </c>
      <c r="F215" s="20">
        <v>0.11973286499999999</v>
      </c>
      <c r="G215" s="20">
        <v>1.0319818199999999</v>
      </c>
      <c r="H215" s="20">
        <v>9.870893E-2</v>
      </c>
      <c r="I215" s="20">
        <v>5.6620983E-2</v>
      </c>
    </row>
    <row r="216" spans="3:9" ht="15.75" thickBot="1" x14ac:dyDescent="0.3">
      <c r="C216" s="19">
        <v>421</v>
      </c>
      <c r="D216" s="20">
        <v>212</v>
      </c>
      <c r="E216" s="20">
        <v>0.36895571500000002</v>
      </c>
      <c r="F216" s="20">
        <v>0.12005286</v>
      </c>
      <c r="G216" s="20">
        <v>1.0419881</v>
      </c>
      <c r="H216" s="20">
        <v>0.10000205299999999</v>
      </c>
      <c r="I216" s="20">
        <v>5.7664756999999997E-2</v>
      </c>
    </row>
    <row r="217" spans="3:9" ht="15.75" thickBot="1" x14ac:dyDescent="0.3">
      <c r="C217" s="19">
        <v>422</v>
      </c>
      <c r="D217" s="20">
        <v>213</v>
      </c>
      <c r="E217" s="20">
        <v>0.393578386</v>
      </c>
      <c r="F217" s="20">
        <v>0.120273959</v>
      </c>
      <c r="G217" s="20">
        <v>1.04721511</v>
      </c>
      <c r="H217" s="20">
        <v>0.100193776</v>
      </c>
      <c r="I217" s="20">
        <v>5.8656093999999999E-2</v>
      </c>
    </row>
    <row r="218" spans="3:9" ht="15.75" thickBot="1" x14ac:dyDescent="0.3">
      <c r="C218" s="19">
        <v>423</v>
      </c>
      <c r="D218" s="20">
        <v>214</v>
      </c>
      <c r="E218" s="20">
        <v>0.41130035300000001</v>
      </c>
      <c r="F218" s="20">
        <v>0.120848002</v>
      </c>
      <c r="G218" s="20">
        <v>1.1162974000000001</v>
      </c>
      <c r="H218" s="20">
        <v>0.10064152799999999</v>
      </c>
      <c r="I218" s="20">
        <v>5.8940658999999999E-2</v>
      </c>
    </row>
    <row r="219" spans="3:9" ht="15.75" thickBot="1" x14ac:dyDescent="0.3">
      <c r="C219" s="19">
        <v>424</v>
      </c>
      <c r="D219" s="20">
        <v>215</v>
      </c>
      <c r="E219" s="20">
        <v>0.41529199700000002</v>
      </c>
      <c r="F219" s="20">
        <v>0.122502087</v>
      </c>
      <c r="G219" s="20">
        <v>1.13235804</v>
      </c>
      <c r="H219" s="20">
        <v>0.102149319</v>
      </c>
      <c r="I219" s="20">
        <v>5.9963241E-2</v>
      </c>
    </row>
    <row r="220" spans="3:9" ht="15.75" thickBot="1" x14ac:dyDescent="0.3">
      <c r="C220" s="19">
        <v>425</v>
      </c>
      <c r="D220" s="20">
        <v>216</v>
      </c>
      <c r="E220" s="20">
        <v>0.42349058699999997</v>
      </c>
      <c r="F220" s="20">
        <v>0.125857206</v>
      </c>
      <c r="G220" s="20">
        <v>1.2050865500000001</v>
      </c>
      <c r="H220" s="20">
        <v>0.10438702399999999</v>
      </c>
      <c r="I220" s="20">
        <v>6.1124989999999997E-2</v>
      </c>
    </row>
    <row r="221" spans="3:9" ht="15.75" thickBot="1" x14ac:dyDescent="0.3">
      <c r="C221" s="19">
        <v>426</v>
      </c>
      <c r="D221" s="20">
        <v>217</v>
      </c>
      <c r="E221" s="20">
        <v>0.425891034</v>
      </c>
      <c r="F221" s="20">
        <v>0.12604277699999999</v>
      </c>
      <c r="G221" s="20">
        <v>1.2434724100000001</v>
      </c>
      <c r="H221" s="20">
        <v>0.106315979</v>
      </c>
      <c r="I221" s="20">
        <v>6.1695116000000001E-2</v>
      </c>
    </row>
    <row r="222" spans="3:9" ht="15.75" thickBot="1" x14ac:dyDescent="0.3">
      <c r="C222" s="19">
        <v>427</v>
      </c>
      <c r="D222" s="20">
        <v>218</v>
      </c>
      <c r="E222" s="20">
        <v>0.42908505800000002</v>
      </c>
      <c r="F222" s="20">
        <v>0.132756491</v>
      </c>
      <c r="G222" s="20">
        <v>1.28870646</v>
      </c>
      <c r="H222" s="20">
        <v>0.107228031</v>
      </c>
      <c r="I222" s="20">
        <v>6.1792963999999999E-2</v>
      </c>
    </row>
    <row r="223" spans="3:9" ht="15.75" thickBot="1" x14ac:dyDescent="0.3">
      <c r="C223" s="19">
        <v>428</v>
      </c>
      <c r="D223" s="20">
        <v>219</v>
      </c>
      <c r="E223" s="20">
        <v>0.432584564</v>
      </c>
      <c r="F223" s="20">
        <v>0.13398277</v>
      </c>
      <c r="G223" s="20">
        <v>1.30735095</v>
      </c>
      <c r="H223" s="20">
        <v>0.112887705</v>
      </c>
      <c r="I223" s="20">
        <v>6.3192925999999996E-2</v>
      </c>
    </row>
    <row r="224" spans="3:9" ht="15.75" thickBot="1" x14ac:dyDescent="0.3">
      <c r="C224" s="19">
        <v>429</v>
      </c>
      <c r="D224" s="20">
        <v>220</v>
      </c>
      <c r="E224" s="20">
        <v>0.44572033999999999</v>
      </c>
      <c r="F224" s="20">
        <v>0.14288329499999999</v>
      </c>
      <c r="G224" s="20">
        <v>1.31031564</v>
      </c>
      <c r="H224" s="20">
        <v>0.11417835799999999</v>
      </c>
      <c r="I224" s="20">
        <v>6.3811979000000005E-2</v>
      </c>
    </row>
    <row r="225" spans="3:9" ht="15.75" thickBot="1" x14ac:dyDescent="0.3">
      <c r="C225" s="19">
        <v>430</v>
      </c>
      <c r="D225" s="20">
        <v>221</v>
      </c>
      <c r="E225" s="20">
        <v>0.451941229</v>
      </c>
      <c r="F225" s="20">
        <v>0.145289533</v>
      </c>
      <c r="G225" s="20">
        <v>1.3261473800000001</v>
      </c>
      <c r="H225" s="20">
        <v>0.11436117599999999</v>
      </c>
      <c r="I225" s="20">
        <v>6.6253600999999995E-2</v>
      </c>
    </row>
    <row r="226" spans="3:9" ht="15.75" thickBot="1" x14ac:dyDescent="0.3">
      <c r="C226" s="19">
        <v>431</v>
      </c>
      <c r="D226" s="20">
        <v>222</v>
      </c>
      <c r="E226" s="20">
        <v>0.45420723499999999</v>
      </c>
      <c r="F226" s="20">
        <v>0.147167663</v>
      </c>
      <c r="G226" s="20">
        <v>1.34423826</v>
      </c>
      <c r="H226" s="20">
        <v>0.114837416</v>
      </c>
      <c r="I226" s="20">
        <v>6.7530858999999999E-2</v>
      </c>
    </row>
    <row r="227" spans="3:9" ht="15.75" thickBot="1" x14ac:dyDescent="0.3">
      <c r="C227" s="19">
        <v>432</v>
      </c>
      <c r="D227" s="20">
        <v>223</v>
      </c>
      <c r="E227" s="20">
        <v>0.45597164200000001</v>
      </c>
      <c r="F227" s="20">
        <v>0.150360666</v>
      </c>
      <c r="G227" s="20">
        <v>1.35271527</v>
      </c>
      <c r="H227" s="20">
        <v>0.11759644499999999</v>
      </c>
      <c r="I227" s="20">
        <v>6.9311091000000005E-2</v>
      </c>
    </row>
    <row r="228" spans="3:9" ht="15.75" thickBot="1" x14ac:dyDescent="0.3">
      <c r="C228" s="19">
        <v>433</v>
      </c>
      <c r="D228" s="20">
        <v>224</v>
      </c>
      <c r="E228" s="20">
        <v>0.458141309</v>
      </c>
      <c r="F228" s="20">
        <v>0.15134012899999999</v>
      </c>
      <c r="G228" s="20">
        <v>1.39518399</v>
      </c>
      <c r="H228" s="20">
        <v>0.118919962</v>
      </c>
      <c r="I228" s="20">
        <v>7.0058654999999997E-2</v>
      </c>
    </row>
    <row r="229" spans="3:9" ht="15.75" thickBot="1" x14ac:dyDescent="0.3">
      <c r="C229" s="19">
        <v>434</v>
      </c>
      <c r="D229" s="20">
        <v>225</v>
      </c>
      <c r="E229" s="20">
        <v>0.47232532300000002</v>
      </c>
      <c r="F229" s="20">
        <v>0.15556099500000001</v>
      </c>
      <c r="G229" s="20">
        <v>1.4080108899999999</v>
      </c>
      <c r="H229" s="20">
        <v>0.119038034</v>
      </c>
      <c r="I229" s="20">
        <v>7.2221178999999996E-2</v>
      </c>
    </row>
    <row r="230" spans="3:9" ht="15.75" thickBot="1" x14ac:dyDescent="0.3">
      <c r="C230" s="19">
        <v>435</v>
      </c>
      <c r="D230" s="20">
        <v>226</v>
      </c>
      <c r="E230" s="20">
        <v>0.473269779</v>
      </c>
      <c r="F230" s="20">
        <v>0.15622056200000001</v>
      </c>
      <c r="G230" s="20">
        <v>1.4155312799999999</v>
      </c>
      <c r="H230" s="20">
        <v>0.12015015900000001</v>
      </c>
      <c r="I230" s="20">
        <v>7.347795E-2</v>
      </c>
    </row>
    <row r="231" spans="3:9" ht="15.75" thickBot="1" x14ac:dyDescent="0.3">
      <c r="C231" s="19">
        <v>436</v>
      </c>
      <c r="D231" s="20">
        <v>227</v>
      </c>
      <c r="E231" s="20">
        <v>0.47649983200000001</v>
      </c>
      <c r="F231" s="20">
        <v>0.15894757500000001</v>
      </c>
      <c r="G231" s="20">
        <v>1.4184544100000001</v>
      </c>
      <c r="H231" s="20">
        <v>0.121563956</v>
      </c>
      <c r="I231" s="20">
        <v>7.4592139000000002E-2</v>
      </c>
    </row>
    <row r="232" spans="3:9" ht="15.75" thickBot="1" x14ac:dyDescent="0.3">
      <c r="C232" s="19">
        <v>437</v>
      </c>
      <c r="D232" s="20">
        <v>228</v>
      </c>
      <c r="E232" s="20">
        <v>0.488264751</v>
      </c>
      <c r="F232" s="20">
        <v>0.16008967599999999</v>
      </c>
      <c r="G232" s="20">
        <v>1.4640884300000001</v>
      </c>
      <c r="H232" s="20">
        <v>0.12560191400000001</v>
      </c>
      <c r="I232" s="20">
        <v>7.5380329999999995E-2</v>
      </c>
    </row>
    <row r="233" spans="3:9" ht="15.75" thickBot="1" x14ac:dyDescent="0.3">
      <c r="C233" s="19">
        <v>438</v>
      </c>
      <c r="D233" s="20">
        <v>229</v>
      </c>
      <c r="E233" s="20">
        <v>0.49026315100000001</v>
      </c>
      <c r="F233" s="20">
        <v>0.162767776</v>
      </c>
      <c r="G233" s="20">
        <v>1.47055604</v>
      </c>
      <c r="H233" s="20">
        <v>0.12772462800000001</v>
      </c>
      <c r="I233" s="20">
        <v>7.6268772999999998E-2</v>
      </c>
    </row>
    <row r="234" spans="3:9" ht="15.75" thickBot="1" x14ac:dyDescent="0.3">
      <c r="C234" s="19">
        <v>439</v>
      </c>
      <c r="D234" s="20">
        <v>230</v>
      </c>
      <c r="E234" s="20">
        <v>0.49375249399999999</v>
      </c>
      <c r="F234" s="20">
        <v>0.17050374500000001</v>
      </c>
      <c r="G234" s="20">
        <v>1.50865179</v>
      </c>
      <c r="H234" s="20">
        <v>0.12880228399999999</v>
      </c>
      <c r="I234" s="20">
        <v>7.7403030999999997E-2</v>
      </c>
    </row>
    <row r="235" spans="3:9" ht="15.75" thickBot="1" x14ac:dyDescent="0.3">
      <c r="C235" s="19">
        <v>440</v>
      </c>
      <c r="D235" s="20">
        <v>231</v>
      </c>
      <c r="E235" s="20">
        <v>0.493772039</v>
      </c>
      <c r="F235" s="20">
        <v>0.17585983299999999</v>
      </c>
      <c r="G235" s="20">
        <v>1.5176001100000001</v>
      </c>
      <c r="H235" s="20">
        <v>0.12945812200000001</v>
      </c>
      <c r="I235" s="20">
        <v>7.8575848000000004E-2</v>
      </c>
    </row>
    <row r="236" spans="3:9" ht="15.75" thickBot="1" x14ac:dyDescent="0.3">
      <c r="C236" s="19">
        <v>441</v>
      </c>
      <c r="D236" s="20">
        <v>232</v>
      </c>
      <c r="E236" s="20">
        <v>0.49928850600000002</v>
      </c>
      <c r="F236" s="20">
        <v>0.17658594</v>
      </c>
      <c r="G236" s="20">
        <v>1.56928629</v>
      </c>
      <c r="H236" s="20">
        <v>0.129587969</v>
      </c>
      <c r="I236" s="20">
        <v>7.9282468999999994E-2</v>
      </c>
    </row>
    <row r="237" spans="3:9" ht="15.75" thickBot="1" x14ac:dyDescent="0.3">
      <c r="C237" s="19">
        <v>442</v>
      </c>
      <c r="D237" s="20">
        <v>233</v>
      </c>
      <c r="E237" s="20">
        <v>0.50200381500000002</v>
      </c>
      <c r="F237" s="20">
        <v>0.17689339600000001</v>
      </c>
      <c r="G237" s="20">
        <v>1.59707179</v>
      </c>
      <c r="H237" s="20">
        <v>0.13735878700000001</v>
      </c>
      <c r="I237" s="20">
        <v>7.9722804999999994E-2</v>
      </c>
    </row>
    <row r="238" spans="3:9" ht="15.75" thickBot="1" x14ac:dyDescent="0.3">
      <c r="C238" s="19">
        <v>443</v>
      </c>
      <c r="D238" s="20">
        <v>234</v>
      </c>
      <c r="E238" s="20">
        <v>0.50663010100000005</v>
      </c>
      <c r="F238" s="20">
        <v>0.17772392400000001</v>
      </c>
      <c r="G238" s="20">
        <v>1.6409372799999999</v>
      </c>
      <c r="H238" s="20">
        <v>0.13822285500000001</v>
      </c>
      <c r="I238" s="20">
        <v>8.1211270000000002E-2</v>
      </c>
    </row>
    <row r="239" spans="3:9" ht="15.75" thickBot="1" x14ac:dyDescent="0.3">
      <c r="C239" s="19">
        <v>444</v>
      </c>
      <c r="D239" s="20">
        <v>235</v>
      </c>
      <c r="E239" s="20">
        <v>0.50775999699999996</v>
      </c>
      <c r="F239" s="20">
        <v>0.182238021</v>
      </c>
      <c r="G239" s="20">
        <v>1.65134377</v>
      </c>
      <c r="H239" s="20">
        <v>0.13950674299999999</v>
      </c>
      <c r="I239" s="20">
        <v>8.1829583999999997E-2</v>
      </c>
    </row>
    <row r="240" spans="3:9" ht="15.75" thickBot="1" x14ac:dyDescent="0.3">
      <c r="C240" s="19">
        <v>445</v>
      </c>
      <c r="D240" s="20">
        <v>236</v>
      </c>
      <c r="E240" s="20">
        <v>0.508844038</v>
      </c>
      <c r="F240" s="20">
        <v>0.18307288599999999</v>
      </c>
      <c r="G240" s="20">
        <v>1.6760430200000001</v>
      </c>
      <c r="H240" s="20">
        <v>0.142059925</v>
      </c>
      <c r="I240" s="20">
        <v>8.3206890000000006E-2</v>
      </c>
    </row>
    <row r="241" spans="3:9" ht="15.75" thickBot="1" x14ac:dyDescent="0.3">
      <c r="C241" s="19">
        <v>446</v>
      </c>
      <c r="D241" s="20">
        <v>237</v>
      </c>
      <c r="E241" s="20">
        <v>0.520992228</v>
      </c>
      <c r="F241" s="20">
        <v>0.18874713600000001</v>
      </c>
      <c r="G241" s="20">
        <v>1.6841194100000001</v>
      </c>
      <c r="H241" s="20">
        <v>0.143630124</v>
      </c>
      <c r="I241" s="20">
        <v>8.3703177000000004E-2</v>
      </c>
    </row>
    <row r="242" spans="3:9" ht="15.75" thickBot="1" x14ac:dyDescent="0.3">
      <c r="C242" s="19">
        <v>447</v>
      </c>
      <c r="D242" s="20">
        <v>238</v>
      </c>
      <c r="E242" s="20">
        <v>0.54063681100000005</v>
      </c>
      <c r="F242" s="20">
        <v>0.19852829799999999</v>
      </c>
      <c r="G242" s="20">
        <v>1.6855886899999999</v>
      </c>
      <c r="H242" s="20">
        <v>0.147745655</v>
      </c>
      <c r="I242" s="20">
        <v>8.5214854000000007E-2</v>
      </c>
    </row>
    <row r="243" spans="3:9" ht="15.75" thickBot="1" x14ac:dyDescent="0.3">
      <c r="C243" s="19">
        <v>448</v>
      </c>
      <c r="D243" s="20">
        <v>239</v>
      </c>
      <c r="E243" s="20">
        <v>0.559816745</v>
      </c>
      <c r="F243" s="20">
        <v>0.20366917400000001</v>
      </c>
      <c r="G243" s="20">
        <v>1.7756798</v>
      </c>
      <c r="H243" s="20">
        <v>0.14800440200000001</v>
      </c>
      <c r="I243" s="20">
        <v>8.5604078E-2</v>
      </c>
    </row>
    <row r="244" spans="3:9" ht="15.75" thickBot="1" x14ac:dyDescent="0.3">
      <c r="C244" s="19">
        <v>449</v>
      </c>
      <c r="D244" s="20">
        <v>240</v>
      </c>
      <c r="E244" s="20">
        <v>0.56461963400000004</v>
      </c>
      <c r="F244" s="20">
        <v>0.20483700199999999</v>
      </c>
      <c r="G244" s="20">
        <v>1.7982044100000001</v>
      </c>
      <c r="H244" s="20">
        <v>0.149466181</v>
      </c>
      <c r="I244" s="20">
        <v>8.5997478000000002E-2</v>
      </c>
    </row>
    <row r="245" spans="3:9" ht="15.75" thickBot="1" x14ac:dyDescent="0.3">
      <c r="C245" s="19">
        <v>450</v>
      </c>
      <c r="D245" s="20">
        <v>241</v>
      </c>
      <c r="E245" s="20">
        <v>0.57418468600000006</v>
      </c>
      <c r="F245" s="20">
        <v>0.21273930999999999</v>
      </c>
      <c r="G245" s="20">
        <v>1.7988741699999999</v>
      </c>
      <c r="H245" s="20">
        <v>0.151997351</v>
      </c>
      <c r="I245" s="20">
        <v>8.8126352000000005E-2</v>
      </c>
    </row>
    <row r="246" spans="3:9" ht="15.75" thickBot="1" x14ac:dyDescent="0.3">
      <c r="C246" s="19">
        <v>451</v>
      </c>
      <c r="D246" s="20">
        <v>242</v>
      </c>
      <c r="E246" s="20">
        <v>0.58163468699999998</v>
      </c>
      <c r="F246" s="20">
        <v>0.213449482</v>
      </c>
      <c r="G246" s="20">
        <v>1.8201016299999999</v>
      </c>
      <c r="H246" s="20">
        <v>0.15252149000000001</v>
      </c>
      <c r="I246" s="20">
        <v>8.8741720999999996E-2</v>
      </c>
    </row>
    <row r="247" spans="3:9" ht="15.75" thickBot="1" x14ac:dyDescent="0.3">
      <c r="C247" s="19">
        <v>452</v>
      </c>
      <c r="D247" s="20">
        <v>243</v>
      </c>
      <c r="E247" s="20">
        <v>0.58630756100000003</v>
      </c>
      <c r="F247" s="20">
        <v>0.21378282900000001</v>
      </c>
      <c r="G247" s="20">
        <v>1.89992121</v>
      </c>
      <c r="H247" s="20">
        <v>0.154195843</v>
      </c>
      <c r="I247" s="20">
        <v>8.9387761999999996E-2</v>
      </c>
    </row>
    <row r="248" spans="3:9" ht="15.75" thickBot="1" x14ac:dyDescent="0.3">
      <c r="C248" s="19">
        <v>453</v>
      </c>
      <c r="D248" s="20">
        <v>244</v>
      </c>
      <c r="E248" s="20">
        <v>0.58724503800000005</v>
      </c>
      <c r="F248" s="20">
        <v>0.21585553199999999</v>
      </c>
      <c r="G248" s="20">
        <v>1.9438809100000001</v>
      </c>
      <c r="H248" s="20">
        <v>0.154702324</v>
      </c>
      <c r="I248" s="20">
        <v>9.0457188999999993E-2</v>
      </c>
    </row>
    <row r="249" spans="3:9" ht="15.75" thickBot="1" x14ac:dyDescent="0.3">
      <c r="C249" s="19">
        <v>454</v>
      </c>
      <c r="D249" s="20">
        <v>245</v>
      </c>
      <c r="E249" s="20">
        <v>0.58775217099999999</v>
      </c>
      <c r="F249" s="20">
        <v>0.22232596700000001</v>
      </c>
      <c r="G249" s="20">
        <v>1.9819781299999999</v>
      </c>
      <c r="H249" s="20">
        <v>0.15575654799999999</v>
      </c>
      <c r="I249" s="20">
        <v>9.0549167999999999E-2</v>
      </c>
    </row>
    <row r="250" spans="3:9" ht="15.75" thickBot="1" x14ac:dyDescent="0.3">
      <c r="C250" s="19">
        <v>455</v>
      </c>
      <c r="D250" s="20">
        <v>246</v>
      </c>
      <c r="E250" s="20">
        <v>0.58976187400000002</v>
      </c>
      <c r="F250" s="20">
        <v>0.22316291599999999</v>
      </c>
      <c r="G250" s="20">
        <v>1.9892746299999999</v>
      </c>
      <c r="H250" s="20">
        <v>0.15772872900000001</v>
      </c>
      <c r="I250" s="20">
        <v>9.1985967000000002E-2</v>
      </c>
    </row>
    <row r="251" spans="3:9" ht="15.75" thickBot="1" x14ac:dyDescent="0.3">
      <c r="C251" s="19">
        <v>456</v>
      </c>
      <c r="D251" s="20">
        <v>247</v>
      </c>
      <c r="E251" s="20">
        <v>0.61396717999999995</v>
      </c>
      <c r="F251" s="20">
        <v>0.23461011700000001</v>
      </c>
      <c r="G251" s="20">
        <v>1.9967006700000001</v>
      </c>
      <c r="H251" s="20">
        <v>0.16158777299999999</v>
      </c>
      <c r="I251" s="20">
        <v>9.3378149999999993E-2</v>
      </c>
    </row>
    <row r="252" spans="3:9" ht="15.75" thickBot="1" x14ac:dyDescent="0.3">
      <c r="C252" s="19">
        <v>457</v>
      </c>
      <c r="D252" s="20">
        <v>248</v>
      </c>
      <c r="E252" s="20">
        <v>0.61904106800000003</v>
      </c>
      <c r="F252" s="20">
        <v>0.23486054200000001</v>
      </c>
      <c r="G252" s="20">
        <v>2.0106258100000001</v>
      </c>
      <c r="H252" s="20">
        <v>0.16570594799999999</v>
      </c>
      <c r="I252" s="20">
        <v>9.3429518000000003E-2</v>
      </c>
    </row>
    <row r="253" spans="3:9" ht="15.75" thickBot="1" x14ac:dyDescent="0.3">
      <c r="C253" s="19">
        <v>458</v>
      </c>
      <c r="D253" s="20">
        <v>249</v>
      </c>
      <c r="E253" s="20">
        <v>0.62016886199999999</v>
      </c>
      <c r="F253" s="20">
        <v>0.23704628899999999</v>
      </c>
      <c r="G253" s="20">
        <v>2.0339838000000001</v>
      </c>
      <c r="H253" s="20">
        <v>0.167279069</v>
      </c>
      <c r="I253" s="20">
        <v>9.5557246999999998E-2</v>
      </c>
    </row>
    <row r="254" spans="3:9" ht="15.75" thickBot="1" x14ac:dyDescent="0.3">
      <c r="C254" s="19">
        <v>459</v>
      </c>
      <c r="D254" s="20">
        <v>250</v>
      </c>
      <c r="E254" s="20">
        <v>0.62189501700000005</v>
      </c>
      <c r="F254" s="20">
        <v>0.243144362</v>
      </c>
      <c r="G254" s="20">
        <v>2.10382647</v>
      </c>
      <c r="H254" s="20">
        <v>0.167872031</v>
      </c>
      <c r="I254" s="20">
        <v>0.104464494</v>
      </c>
    </row>
    <row r="255" spans="3:9" ht="15.75" thickBot="1" x14ac:dyDescent="0.3">
      <c r="C255" s="19">
        <v>460</v>
      </c>
      <c r="D255" s="20">
        <v>251</v>
      </c>
      <c r="E255" s="20">
        <v>0.62429843299999999</v>
      </c>
      <c r="F255" s="20">
        <v>0.24425987599999999</v>
      </c>
      <c r="G255" s="20">
        <v>2.1068790499999999</v>
      </c>
      <c r="H255" s="20">
        <v>0.17006770500000001</v>
      </c>
      <c r="I255" s="20">
        <v>0.110335472</v>
      </c>
    </row>
    <row r="256" spans="3:9" ht="15.75" thickBot="1" x14ac:dyDescent="0.3">
      <c r="C256" s="19">
        <v>461</v>
      </c>
      <c r="D256" s="20">
        <v>252</v>
      </c>
      <c r="E256" s="20">
        <v>0.63449257199999998</v>
      </c>
      <c r="F256" s="20">
        <v>0.24680902499999999</v>
      </c>
      <c r="G256" s="20">
        <v>2.1549473699999999</v>
      </c>
      <c r="H256" s="20">
        <v>0.17842807099999999</v>
      </c>
      <c r="I256" s="20">
        <v>0.111595134</v>
      </c>
    </row>
    <row r="257" spans="3:9" ht="15.75" thickBot="1" x14ac:dyDescent="0.3">
      <c r="C257" s="19">
        <v>462</v>
      </c>
      <c r="D257" s="20">
        <v>253</v>
      </c>
      <c r="E257" s="20">
        <v>0.64580747800000005</v>
      </c>
      <c r="F257" s="20">
        <v>0.24750306799999999</v>
      </c>
      <c r="G257" s="20">
        <v>2.2140615600000002</v>
      </c>
      <c r="H257" s="20">
        <v>0.18356109200000001</v>
      </c>
      <c r="I257" s="20">
        <v>0.112565101</v>
      </c>
    </row>
    <row r="258" spans="3:9" ht="15.75" thickBot="1" x14ac:dyDescent="0.3">
      <c r="C258" s="19">
        <v>463</v>
      </c>
      <c r="D258" s="20">
        <v>254</v>
      </c>
      <c r="E258" s="20">
        <v>0.64905952700000002</v>
      </c>
      <c r="F258" s="20">
        <v>0.25680963600000001</v>
      </c>
      <c r="G258" s="20">
        <v>2.23447408</v>
      </c>
      <c r="H258" s="20">
        <v>0.184478062</v>
      </c>
      <c r="I258" s="20">
        <v>0.120855987</v>
      </c>
    </row>
    <row r="259" spans="3:9" ht="15.75" thickBot="1" x14ac:dyDescent="0.3">
      <c r="C259" s="19">
        <v>464</v>
      </c>
      <c r="D259" s="20">
        <v>255</v>
      </c>
      <c r="E259" s="20">
        <v>0.65444298099999998</v>
      </c>
      <c r="F259" s="20">
        <v>0.26570294700000002</v>
      </c>
      <c r="G259" s="20">
        <v>2.2865549999999999</v>
      </c>
      <c r="H259" s="20">
        <v>0.18827389</v>
      </c>
      <c r="I259" s="20">
        <v>0.122686701</v>
      </c>
    </row>
    <row r="260" spans="3:9" ht="15.75" thickBot="1" x14ac:dyDescent="0.3">
      <c r="C260" s="19">
        <v>465</v>
      </c>
      <c r="D260" s="20">
        <v>256</v>
      </c>
      <c r="E260" s="20">
        <v>0.66775898499999997</v>
      </c>
      <c r="F260" s="20">
        <v>0.27486618000000002</v>
      </c>
      <c r="G260" s="20">
        <v>2.2915004400000001</v>
      </c>
      <c r="H260" s="20">
        <v>0.18861976999999999</v>
      </c>
      <c r="I260" s="20">
        <v>0.124049144</v>
      </c>
    </row>
    <row r="261" spans="3:9" ht="15.75" thickBot="1" x14ac:dyDescent="0.3">
      <c r="C261" s="19">
        <v>466</v>
      </c>
      <c r="D261" s="20">
        <v>257</v>
      </c>
      <c r="E261" s="20">
        <v>0.66810582299999999</v>
      </c>
      <c r="F261" s="20">
        <v>0.27575116500000002</v>
      </c>
      <c r="G261" s="20">
        <v>2.34801591</v>
      </c>
      <c r="H261" s="20">
        <v>0.192568558</v>
      </c>
      <c r="I261" s="20">
        <v>0.124436856</v>
      </c>
    </row>
    <row r="262" spans="3:9" ht="15.75" thickBot="1" x14ac:dyDescent="0.3">
      <c r="C262" s="19">
        <v>467</v>
      </c>
      <c r="D262" s="20">
        <v>258</v>
      </c>
      <c r="E262" s="20">
        <v>0.67256062299999997</v>
      </c>
      <c r="F262" s="20">
        <v>0.28432149800000001</v>
      </c>
      <c r="G262" s="20">
        <v>2.4168561899999998</v>
      </c>
      <c r="H262" s="20">
        <v>0.19706829000000001</v>
      </c>
      <c r="I262" s="20">
        <v>0.125377344</v>
      </c>
    </row>
    <row r="263" spans="3:9" ht="15.75" thickBot="1" x14ac:dyDescent="0.3">
      <c r="C263" s="19">
        <v>468</v>
      </c>
      <c r="D263" s="20">
        <v>259</v>
      </c>
      <c r="E263" s="20">
        <v>0.67500465700000001</v>
      </c>
      <c r="F263" s="20">
        <v>0.29247067100000002</v>
      </c>
      <c r="G263" s="20">
        <v>2.4387097799999999</v>
      </c>
      <c r="H263" s="20">
        <v>0.19914969599999999</v>
      </c>
      <c r="I263" s="20">
        <v>0.128833958</v>
      </c>
    </row>
    <row r="264" spans="3:9" ht="15.75" thickBot="1" x14ac:dyDescent="0.3">
      <c r="C264" s="19">
        <v>469</v>
      </c>
      <c r="D264" s="20">
        <v>260</v>
      </c>
      <c r="E264" s="20">
        <v>0.684468089</v>
      </c>
      <c r="F264" s="20">
        <v>0.29394273799999998</v>
      </c>
      <c r="G264" s="20">
        <v>2.4845446999999998</v>
      </c>
      <c r="H264" s="20">
        <v>0.20553218500000001</v>
      </c>
      <c r="I264" s="20">
        <v>0.13440613900000001</v>
      </c>
    </row>
    <row r="265" spans="3:9" ht="15.75" thickBot="1" x14ac:dyDescent="0.3">
      <c r="C265" s="19">
        <v>470</v>
      </c>
      <c r="D265" s="20">
        <v>261</v>
      </c>
      <c r="E265" s="20">
        <v>0.68899606099999999</v>
      </c>
      <c r="F265" s="20">
        <v>0.29941405199999999</v>
      </c>
      <c r="G265" s="20">
        <v>2.4846110600000002</v>
      </c>
      <c r="H265" s="20">
        <v>0.20788652799999999</v>
      </c>
      <c r="I265" s="20">
        <v>0.134601313</v>
      </c>
    </row>
    <row r="266" spans="3:9" ht="15.75" thickBot="1" x14ac:dyDescent="0.3">
      <c r="C266" s="19">
        <v>471</v>
      </c>
      <c r="D266" s="20">
        <v>262</v>
      </c>
      <c r="E266" s="20">
        <v>0.69018787599999998</v>
      </c>
      <c r="F266" s="20">
        <v>0.31017792999999999</v>
      </c>
      <c r="G266" s="20">
        <v>2.5147930999999999</v>
      </c>
      <c r="H266" s="20">
        <v>0.208571638</v>
      </c>
      <c r="I266" s="20">
        <v>0.135149615</v>
      </c>
    </row>
    <row r="267" spans="3:9" ht="15.75" thickBot="1" x14ac:dyDescent="0.3">
      <c r="C267" s="19">
        <v>472</v>
      </c>
      <c r="D267" s="20">
        <v>263</v>
      </c>
      <c r="E267" s="20">
        <v>0.70289520900000002</v>
      </c>
      <c r="F267" s="20">
        <v>0.31120395099999998</v>
      </c>
      <c r="G267" s="20">
        <v>2.5480029800000001</v>
      </c>
      <c r="H267" s="20">
        <v>0.208999824</v>
      </c>
      <c r="I267" s="20">
        <v>0.13884175900000001</v>
      </c>
    </row>
    <row r="268" spans="3:9" ht="15.75" thickBot="1" x14ac:dyDescent="0.3">
      <c r="C268" s="19">
        <v>473</v>
      </c>
      <c r="D268" s="20">
        <v>264</v>
      </c>
      <c r="E268" s="20">
        <v>0.71673233300000005</v>
      </c>
      <c r="F268" s="20">
        <v>0.317503902</v>
      </c>
      <c r="G268" s="20">
        <v>2.55681782</v>
      </c>
      <c r="H268" s="20">
        <v>0.21080815899999999</v>
      </c>
      <c r="I268" s="20">
        <v>0.14806843</v>
      </c>
    </row>
    <row r="269" spans="3:9" ht="15.75" thickBot="1" x14ac:dyDescent="0.3">
      <c r="C269" s="19">
        <v>474</v>
      </c>
      <c r="D269" s="20">
        <v>265</v>
      </c>
      <c r="E269" s="20">
        <v>0.71732396499999995</v>
      </c>
      <c r="F269" s="20">
        <v>0.31899317700000002</v>
      </c>
      <c r="G269" s="20">
        <v>2.65182327</v>
      </c>
      <c r="H269" s="20">
        <v>0.21143322000000001</v>
      </c>
      <c r="I269" s="20">
        <v>0.15013099399999999</v>
      </c>
    </row>
    <row r="270" spans="3:9" ht="15.75" thickBot="1" x14ac:dyDescent="0.3">
      <c r="C270" s="19">
        <v>475</v>
      </c>
      <c r="D270" s="20">
        <v>266</v>
      </c>
      <c r="E270" s="20">
        <v>0.71870189299999998</v>
      </c>
      <c r="F270" s="20">
        <v>0.32298622399999999</v>
      </c>
      <c r="G270" s="20">
        <v>2.7669648800000002</v>
      </c>
      <c r="H270" s="20">
        <v>0.21376952099999999</v>
      </c>
      <c r="I270" s="20">
        <v>0.160633897</v>
      </c>
    </row>
    <row r="271" spans="3:9" ht="15.75" thickBot="1" x14ac:dyDescent="0.3">
      <c r="C271" s="19">
        <v>476</v>
      </c>
      <c r="D271" s="20">
        <v>267</v>
      </c>
      <c r="E271" s="20">
        <v>0.73310651000000004</v>
      </c>
      <c r="F271" s="20">
        <v>0.331673942</v>
      </c>
      <c r="G271" s="20">
        <v>2.7703067699999999</v>
      </c>
      <c r="H271" s="20">
        <v>0.24216943399999999</v>
      </c>
      <c r="I271" s="20">
        <v>0.160838815</v>
      </c>
    </row>
    <row r="272" spans="3:9" ht="15.75" thickBot="1" x14ac:dyDescent="0.3">
      <c r="C272" s="19">
        <v>477</v>
      </c>
      <c r="D272" s="20">
        <v>268</v>
      </c>
      <c r="E272" s="20">
        <v>0.75560275899999996</v>
      </c>
      <c r="F272" s="20">
        <v>0.33669561799999997</v>
      </c>
      <c r="G272" s="20">
        <v>2.79443581</v>
      </c>
      <c r="H272" s="20">
        <v>0.24234122999999999</v>
      </c>
      <c r="I272" s="20">
        <v>0.16698854799999999</v>
      </c>
    </row>
    <row r="273" spans="3:9" ht="15.75" thickBot="1" x14ac:dyDescent="0.3">
      <c r="C273" s="19">
        <v>478</v>
      </c>
      <c r="D273" s="20">
        <v>269</v>
      </c>
      <c r="E273" s="20">
        <v>0.75756496500000003</v>
      </c>
      <c r="F273" s="20">
        <v>0.33843205100000001</v>
      </c>
      <c r="G273" s="20">
        <v>2.8114509999999999</v>
      </c>
      <c r="H273" s="20">
        <v>0.24362155399999999</v>
      </c>
      <c r="I273" s="20">
        <v>0.17066993699999999</v>
      </c>
    </row>
    <row r="274" spans="3:9" ht="15.75" thickBot="1" x14ac:dyDescent="0.3">
      <c r="C274" s="19">
        <v>479</v>
      </c>
      <c r="D274" s="20">
        <v>270</v>
      </c>
      <c r="E274" s="20">
        <v>0.771303497</v>
      </c>
      <c r="F274" s="20">
        <v>0.33897918399999999</v>
      </c>
      <c r="G274" s="20">
        <v>2.89882135</v>
      </c>
      <c r="H274" s="20">
        <v>0.25419220199999998</v>
      </c>
      <c r="I274" s="20">
        <v>0.173663815</v>
      </c>
    </row>
    <row r="275" spans="3:9" ht="15.75" thickBot="1" x14ac:dyDescent="0.3">
      <c r="C275" s="19">
        <v>480</v>
      </c>
      <c r="D275" s="20">
        <v>271</v>
      </c>
      <c r="E275" s="20">
        <v>0.81022026599999997</v>
      </c>
      <c r="F275" s="20">
        <v>0.34512139200000003</v>
      </c>
      <c r="G275" s="20">
        <v>2.9035286999999999</v>
      </c>
      <c r="H275" s="20">
        <v>0.26115516900000002</v>
      </c>
      <c r="I275" s="20">
        <v>0.17650004</v>
      </c>
    </row>
    <row r="276" spans="3:9" ht="15.75" thickBot="1" x14ac:dyDescent="0.3">
      <c r="C276" s="19">
        <v>481</v>
      </c>
      <c r="D276" s="20">
        <v>272</v>
      </c>
      <c r="E276" s="20">
        <v>0.810741253</v>
      </c>
      <c r="F276" s="20">
        <v>0.35218065799999998</v>
      </c>
      <c r="G276" s="20">
        <v>2.9872366499999998</v>
      </c>
      <c r="H276" s="20">
        <v>0.26251797300000002</v>
      </c>
      <c r="I276" s="20">
        <v>0.17674078100000001</v>
      </c>
    </row>
    <row r="277" spans="3:9" ht="15.75" thickBot="1" x14ac:dyDescent="0.3">
      <c r="C277" s="19">
        <v>482</v>
      </c>
      <c r="D277" s="20">
        <v>273</v>
      </c>
      <c r="E277" s="20">
        <v>0.82997004600000002</v>
      </c>
      <c r="F277" s="20">
        <v>0.35247415700000001</v>
      </c>
      <c r="G277" s="20">
        <v>2.9970112699999998</v>
      </c>
      <c r="H277" s="20">
        <v>0.27472844499999999</v>
      </c>
      <c r="I277" s="20">
        <v>0.184886245</v>
      </c>
    </row>
    <row r="278" spans="3:9" ht="15.75" thickBot="1" x14ac:dyDescent="0.3">
      <c r="C278" s="19">
        <v>483</v>
      </c>
      <c r="D278" s="20">
        <v>274</v>
      </c>
      <c r="E278" s="20">
        <v>0.83599988199999997</v>
      </c>
      <c r="F278" s="20">
        <v>0.35270598600000003</v>
      </c>
      <c r="G278" s="20">
        <v>3.04201459</v>
      </c>
      <c r="H278" s="20">
        <v>0.282613422</v>
      </c>
      <c r="I278" s="20">
        <v>0.187150551</v>
      </c>
    </row>
    <row r="279" spans="3:9" ht="15.75" thickBot="1" x14ac:dyDescent="0.3">
      <c r="C279" s="19">
        <v>484</v>
      </c>
      <c r="D279" s="20">
        <v>275</v>
      </c>
      <c r="E279" s="20">
        <v>0.86159157500000005</v>
      </c>
      <c r="F279" s="20">
        <v>0.35696878500000001</v>
      </c>
      <c r="G279" s="20">
        <v>3.1598474599999999</v>
      </c>
      <c r="H279" s="20">
        <v>0.28523807600000001</v>
      </c>
      <c r="I279" s="20">
        <v>0.195931727</v>
      </c>
    </row>
    <row r="280" spans="3:9" ht="15.75" thickBot="1" x14ac:dyDescent="0.3">
      <c r="C280" s="19">
        <v>485</v>
      </c>
      <c r="D280" s="20">
        <v>276</v>
      </c>
      <c r="E280" s="20">
        <v>0.86333143000000001</v>
      </c>
      <c r="F280" s="20">
        <v>0.36237763699999997</v>
      </c>
      <c r="G280" s="20">
        <v>3.2314098599999999</v>
      </c>
      <c r="H280" s="20">
        <v>0.29009953100000002</v>
      </c>
      <c r="I280" s="20">
        <v>0.198219652</v>
      </c>
    </row>
    <row r="281" spans="3:9" ht="15.75" thickBot="1" x14ac:dyDescent="0.3">
      <c r="C281" s="19">
        <v>486</v>
      </c>
      <c r="D281" s="20">
        <v>277</v>
      </c>
      <c r="E281" s="20">
        <v>0.86797527200000002</v>
      </c>
      <c r="F281" s="20">
        <v>0.38337734400000001</v>
      </c>
      <c r="G281" s="20">
        <v>3.3469890900000001</v>
      </c>
      <c r="H281" s="20">
        <v>0.29152814500000002</v>
      </c>
      <c r="I281" s="20">
        <v>0.201009302</v>
      </c>
    </row>
    <row r="282" spans="3:9" ht="15.75" thickBot="1" x14ac:dyDescent="0.3">
      <c r="C282" s="19">
        <v>487</v>
      </c>
      <c r="D282" s="20">
        <v>278</v>
      </c>
      <c r="E282" s="20">
        <v>0.88260885600000005</v>
      </c>
      <c r="F282" s="20">
        <v>0.386079809</v>
      </c>
      <c r="G282" s="20">
        <v>3.5079708599999999</v>
      </c>
      <c r="H282" s="20">
        <v>0.294429573</v>
      </c>
      <c r="I282" s="20">
        <v>0.20595593100000001</v>
      </c>
    </row>
    <row r="283" spans="3:9" ht="15.75" thickBot="1" x14ac:dyDescent="0.3">
      <c r="C283" s="19">
        <v>488</v>
      </c>
      <c r="D283" s="20">
        <v>279</v>
      </c>
      <c r="E283" s="20">
        <v>0.90035927100000002</v>
      </c>
      <c r="F283" s="20">
        <v>0.39105719700000002</v>
      </c>
      <c r="G283" s="20">
        <v>3.63510241</v>
      </c>
      <c r="H283" s="20">
        <v>0.297068361</v>
      </c>
      <c r="I283" s="20">
        <v>0.206409325</v>
      </c>
    </row>
    <row r="284" spans="3:9" ht="15.75" thickBot="1" x14ac:dyDescent="0.3">
      <c r="C284" s="19">
        <v>489</v>
      </c>
      <c r="D284" s="20">
        <v>280</v>
      </c>
      <c r="E284" s="20">
        <v>0.90559441699999998</v>
      </c>
      <c r="F284" s="20">
        <v>0.39225027299999998</v>
      </c>
      <c r="G284" s="20">
        <v>3.7951275400000002</v>
      </c>
      <c r="H284" s="20">
        <v>0.29708277700000002</v>
      </c>
      <c r="I284" s="20">
        <v>0.206636073</v>
      </c>
    </row>
    <row r="285" spans="3:9" ht="15.75" thickBot="1" x14ac:dyDescent="0.3">
      <c r="C285" s="19">
        <v>490</v>
      </c>
      <c r="D285" s="20">
        <v>281</v>
      </c>
      <c r="E285" s="20">
        <v>0.91216390899999999</v>
      </c>
      <c r="F285" s="20">
        <v>0.39733996100000002</v>
      </c>
      <c r="G285" s="20">
        <v>3.8198920300000001</v>
      </c>
      <c r="H285" s="20">
        <v>0.30904962499999999</v>
      </c>
      <c r="I285" s="20">
        <v>0.20741763099999999</v>
      </c>
    </row>
    <row r="286" spans="3:9" ht="15.75" thickBot="1" x14ac:dyDescent="0.3">
      <c r="C286" s="19">
        <v>491</v>
      </c>
      <c r="D286" s="20">
        <v>282</v>
      </c>
      <c r="E286" s="20">
        <v>0.92621704599999999</v>
      </c>
      <c r="F286" s="20">
        <v>0.40474590100000002</v>
      </c>
      <c r="G286" s="20">
        <v>3.8663791999999999</v>
      </c>
      <c r="H286" s="20">
        <v>0.31256826300000001</v>
      </c>
      <c r="I286" s="20">
        <v>0.21175724800000001</v>
      </c>
    </row>
    <row r="287" spans="3:9" ht="15.75" thickBot="1" x14ac:dyDescent="0.3">
      <c r="C287" s="19">
        <v>492</v>
      </c>
      <c r="D287" s="20">
        <v>283</v>
      </c>
      <c r="E287" s="20">
        <v>0.97700634799999997</v>
      </c>
      <c r="F287" s="20">
        <v>0.40540760100000001</v>
      </c>
      <c r="G287" s="20">
        <v>4.01001355</v>
      </c>
      <c r="H287" s="20">
        <v>0.312918431</v>
      </c>
      <c r="I287" s="20">
        <v>0.212096233</v>
      </c>
    </row>
    <row r="288" spans="3:9" ht="15.75" thickBot="1" x14ac:dyDescent="0.3">
      <c r="C288" s="19">
        <v>493</v>
      </c>
      <c r="D288" s="20">
        <v>284</v>
      </c>
      <c r="E288" s="20">
        <v>0.98545846299999995</v>
      </c>
      <c r="F288" s="20">
        <v>0.405618174</v>
      </c>
      <c r="G288" s="20">
        <v>4.0577678400000003</v>
      </c>
      <c r="H288" s="20">
        <v>0.31765684900000002</v>
      </c>
      <c r="I288" s="20">
        <v>0.213453171</v>
      </c>
    </row>
    <row r="289" spans="3:9" ht="15.75" thickBot="1" x14ac:dyDescent="0.3">
      <c r="C289" s="19">
        <v>494</v>
      </c>
      <c r="D289" s="20">
        <v>285</v>
      </c>
      <c r="E289" s="20">
        <v>1.03118048</v>
      </c>
      <c r="F289" s="20">
        <v>0.405624451</v>
      </c>
      <c r="G289" s="20">
        <v>4.1671413599999996</v>
      </c>
      <c r="H289" s="20">
        <v>0.331151788</v>
      </c>
      <c r="I289" s="20">
        <v>0.21470563000000001</v>
      </c>
    </row>
    <row r="290" spans="3:9" ht="15.75" thickBot="1" x14ac:dyDescent="0.3">
      <c r="C290" s="19">
        <v>495</v>
      </c>
      <c r="D290" s="20">
        <v>286</v>
      </c>
      <c r="E290" s="20">
        <v>1.0474785040000001</v>
      </c>
      <c r="F290" s="20">
        <v>0.435258804</v>
      </c>
      <c r="G290" s="20">
        <v>4.1756465699999996</v>
      </c>
      <c r="H290" s="20">
        <v>0.334737222</v>
      </c>
      <c r="I290" s="20">
        <v>0.21726463500000001</v>
      </c>
    </row>
    <row r="291" spans="3:9" ht="15.75" thickBot="1" x14ac:dyDescent="0.3">
      <c r="C291" s="19">
        <v>496</v>
      </c>
      <c r="D291" s="20">
        <v>287</v>
      </c>
      <c r="E291" s="20">
        <v>1.051425724</v>
      </c>
      <c r="F291" s="20">
        <v>0.44029555199999998</v>
      </c>
      <c r="G291" s="20">
        <v>4.2552337500000004</v>
      </c>
      <c r="H291" s="20">
        <v>0.33963254100000001</v>
      </c>
      <c r="I291" s="20">
        <v>0.21929670600000001</v>
      </c>
    </row>
    <row r="292" spans="3:9" ht="15.75" thickBot="1" x14ac:dyDescent="0.3">
      <c r="C292" s="19">
        <v>497</v>
      </c>
      <c r="D292" s="20">
        <v>288</v>
      </c>
      <c r="E292" s="20">
        <v>1.069227929</v>
      </c>
      <c r="F292" s="20">
        <v>0.44366308799999998</v>
      </c>
      <c r="G292" s="20">
        <v>4.2584388400000002</v>
      </c>
      <c r="H292" s="20">
        <v>0.34112706599999998</v>
      </c>
      <c r="I292" s="20">
        <v>0.22294403099999999</v>
      </c>
    </row>
    <row r="293" spans="3:9" ht="15.75" thickBot="1" x14ac:dyDescent="0.3">
      <c r="C293" s="19">
        <v>498</v>
      </c>
      <c r="D293" s="20">
        <v>289</v>
      </c>
      <c r="E293" s="20">
        <v>1.0763702820000001</v>
      </c>
      <c r="F293" s="20">
        <v>0.45901688600000001</v>
      </c>
      <c r="G293" s="20">
        <v>4.29261012</v>
      </c>
      <c r="H293" s="20">
        <v>0.34169998899999998</v>
      </c>
      <c r="I293" s="20">
        <v>0.225294417</v>
      </c>
    </row>
    <row r="294" spans="3:9" ht="15.75" thickBot="1" x14ac:dyDescent="0.3">
      <c r="C294" s="19">
        <v>499</v>
      </c>
      <c r="D294" s="20">
        <v>290</v>
      </c>
      <c r="E294" s="20">
        <v>1.128769702</v>
      </c>
      <c r="F294" s="20">
        <v>0.462765284</v>
      </c>
      <c r="G294" s="20">
        <v>4.3607722500000001</v>
      </c>
      <c r="H294" s="20">
        <v>0.34581685699999998</v>
      </c>
      <c r="I294" s="20">
        <v>0.23109726799999999</v>
      </c>
    </row>
    <row r="295" spans="3:9" ht="15.75" thickBot="1" x14ac:dyDescent="0.3">
      <c r="C295" s="19">
        <v>500</v>
      </c>
      <c r="D295" s="20">
        <v>291</v>
      </c>
      <c r="E295" s="20">
        <v>1.1942764640000001</v>
      </c>
      <c r="F295" s="20">
        <v>0.47191715299999998</v>
      </c>
      <c r="G295" s="20">
        <v>4.4328146300000002</v>
      </c>
      <c r="H295" s="20">
        <v>0.34588056299999997</v>
      </c>
      <c r="I295" s="20">
        <v>0.23442685999999999</v>
      </c>
    </row>
    <row r="296" spans="3:9" ht="15.75" thickBot="1" x14ac:dyDescent="0.3">
      <c r="C296" s="19">
        <v>501</v>
      </c>
      <c r="D296" s="20">
        <v>292</v>
      </c>
      <c r="E296" s="20">
        <v>1.213389507</v>
      </c>
      <c r="F296" s="20">
        <v>0.47200299499999998</v>
      </c>
      <c r="G296" s="20">
        <v>4.6052482299999999</v>
      </c>
      <c r="H296" s="20">
        <v>0.36178532499999999</v>
      </c>
      <c r="I296" s="20">
        <v>0.23599621800000001</v>
      </c>
    </row>
    <row r="297" spans="3:9" ht="15.75" thickBot="1" x14ac:dyDescent="0.3">
      <c r="C297" s="19">
        <v>502</v>
      </c>
      <c r="D297" s="20">
        <v>293</v>
      </c>
      <c r="E297" s="20">
        <v>1.223303595</v>
      </c>
      <c r="F297" s="20">
        <v>0.48726955700000002</v>
      </c>
      <c r="G297" s="20">
        <v>4.6325196000000002</v>
      </c>
      <c r="H297" s="20">
        <v>0.365374376</v>
      </c>
      <c r="I297" s="20">
        <v>0.236350436</v>
      </c>
    </row>
    <row r="298" spans="3:9" ht="15.75" thickBot="1" x14ac:dyDescent="0.3">
      <c r="C298" s="19">
        <v>503</v>
      </c>
      <c r="D298" s="20">
        <v>294</v>
      </c>
      <c r="E298" s="20">
        <v>1.25974779</v>
      </c>
      <c r="F298" s="20">
        <v>0.49174314400000002</v>
      </c>
      <c r="G298" s="20">
        <v>4.8885849300000004</v>
      </c>
      <c r="H298" s="20">
        <v>0.37077718199999998</v>
      </c>
      <c r="I298" s="20">
        <v>0.24882316800000001</v>
      </c>
    </row>
    <row r="299" spans="3:9" ht="15.75" thickBot="1" x14ac:dyDescent="0.3">
      <c r="C299" s="19">
        <v>504</v>
      </c>
      <c r="D299" s="20">
        <v>295</v>
      </c>
      <c r="E299" s="20">
        <v>1.2681517330000001</v>
      </c>
      <c r="F299" s="20">
        <v>0.49638201999999998</v>
      </c>
      <c r="G299" s="20">
        <v>4.9062146999999996</v>
      </c>
      <c r="H299" s="20">
        <v>0.37235030499999999</v>
      </c>
      <c r="I299" s="20">
        <v>0.25741482900000001</v>
      </c>
    </row>
    <row r="300" spans="3:9" ht="15.75" thickBot="1" x14ac:dyDescent="0.3">
      <c r="C300" s="19">
        <v>505</v>
      </c>
      <c r="D300" s="20">
        <v>296</v>
      </c>
      <c r="E300" s="20">
        <v>1.2803862450000001</v>
      </c>
      <c r="F300" s="20">
        <v>0.52337297999999999</v>
      </c>
      <c r="G300" s="20">
        <v>4.9465073799999999</v>
      </c>
      <c r="H300" s="20">
        <v>0.38306408600000003</v>
      </c>
      <c r="I300" s="20">
        <v>0.259946187</v>
      </c>
    </row>
    <row r="301" spans="3:9" ht="15.75" thickBot="1" x14ac:dyDescent="0.3">
      <c r="C301" s="19">
        <v>506</v>
      </c>
      <c r="D301" s="20">
        <v>297</v>
      </c>
      <c r="E301" s="20">
        <v>1.293834199</v>
      </c>
      <c r="F301" s="20">
        <v>0.53583632400000003</v>
      </c>
      <c r="G301" s="20">
        <v>5.0080834100000002</v>
      </c>
      <c r="H301" s="20">
        <v>0.39181210999999999</v>
      </c>
      <c r="I301" s="20">
        <v>0.26968062799999998</v>
      </c>
    </row>
    <row r="302" spans="3:9" ht="15.75" thickBot="1" x14ac:dyDescent="0.3">
      <c r="C302" s="19">
        <v>507</v>
      </c>
      <c r="D302" s="20">
        <v>298</v>
      </c>
      <c r="E302" s="20">
        <v>1.298460068</v>
      </c>
      <c r="F302" s="20">
        <v>0.55130545500000006</v>
      </c>
      <c r="G302" s="20">
        <v>5.0910537099999997</v>
      </c>
      <c r="H302" s="20">
        <v>0.39701734700000002</v>
      </c>
      <c r="I302" s="20">
        <v>0.27520903600000002</v>
      </c>
    </row>
    <row r="303" spans="3:9" ht="15.75" thickBot="1" x14ac:dyDescent="0.3">
      <c r="C303" s="19">
        <v>508</v>
      </c>
      <c r="D303" s="20">
        <v>299</v>
      </c>
      <c r="E303" s="20">
        <v>1.341257583</v>
      </c>
      <c r="F303" s="20">
        <v>0.55334759300000003</v>
      </c>
      <c r="G303" s="20">
        <v>5.09887552</v>
      </c>
      <c r="H303" s="20">
        <v>0.40040057099999998</v>
      </c>
      <c r="I303" s="20">
        <v>0.27753151300000001</v>
      </c>
    </row>
    <row r="304" spans="3:9" ht="15.75" thickBot="1" x14ac:dyDescent="0.3">
      <c r="C304" s="19">
        <v>509</v>
      </c>
      <c r="D304" s="20">
        <v>300</v>
      </c>
      <c r="E304" s="20">
        <v>1.3678670230000001</v>
      </c>
      <c r="F304" s="20">
        <v>0.55367434599999998</v>
      </c>
      <c r="G304" s="20">
        <v>5.1661493600000004</v>
      </c>
      <c r="H304" s="20">
        <v>0.40208313000000001</v>
      </c>
      <c r="I304" s="20">
        <v>0.27865139100000003</v>
      </c>
    </row>
    <row r="305" spans="3:9" ht="15.75" thickBot="1" x14ac:dyDescent="0.3">
      <c r="C305" s="19">
        <v>510</v>
      </c>
      <c r="D305" s="20">
        <v>301</v>
      </c>
      <c r="E305" s="20">
        <v>1.411633661</v>
      </c>
      <c r="F305" s="20">
        <v>0.57284459300000001</v>
      </c>
      <c r="G305" s="20">
        <v>5.1803176999999998</v>
      </c>
      <c r="H305" s="20">
        <v>0.41217125300000002</v>
      </c>
      <c r="I305" s="20">
        <v>0.28728382499999999</v>
      </c>
    </row>
    <row r="306" spans="3:9" ht="15.75" thickBot="1" x14ac:dyDescent="0.3">
      <c r="C306" s="19">
        <v>511</v>
      </c>
      <c r="D306" s="20">
        <v>302</v>
      </c>
      <c r="E306" s="20">
        <v>1.4232341980000001</v>
      </c>
      <c r="F306" s="20">
        <v>0.58315618499999999</v>
      </c>
      <c r="G306" s="20">
        <v>5.2605698700000003</v>
      </c>
      <c r="H306" s="20">
        <v>0.42094166700000002</v>
      </c>
      <c r="I306" s="20">
        <v>0.29389706399999999</v>
      </c>
    </row>
    <row r="307" spans="3:9" ht="15.75" thickBot="1" x14ac:dyDescent="0.3">
      <c r="C307" s="19">
        <v>512</v>
      </c>
      <c r="D307" s="20">
        <v>303</v>
      </c>
      <c r="E307" s="20">
        <v>1.425521086</v>
      </c>
      <c r="F307" s="20">
        <v>0.60036012999999999</v>
      </c>
      <c r="G307" s="20">
        <v>5.3165547399999999</v>
      </c>
      <c r="H307" s="20">
        <v>0.425335452</v>
      </c>
      <c r="I307" s="20">
        <v>0.29513330300000001</v>
      </c>
    </row>
    <row r="308" spans="3:9" ht="15.75" thickBot="1" x14ac:dyDescent="0.3">
      <c r="C308" s="19">
        <v>513</v>
      </c>
      <c r="D308" s="20">
        <v>304</v>
      </c>
      <c r="E308" s="20">
        <v>1.4918913739999999</v>
      </c>
      <c r="F308" s="20">
        <v>0.61140117400000005</v>
      </c>
      <c r="G308" s="20">
        <v>5.3309152800000001</v>
      </c>
      <c r="H308" s="20">
        <v>0.43552281500000001</v>
      </c>
      <c r="I308" s="20">
        <v>0.29690958299999998</v>
      </c>
    </row>
    <row r="309" spans="3:9" ht="15.75" thickBot="1" x14ac:dyDescent="0.3">
      <c r="C309" s="19">
        <v>514</v>
      </c>
      <c r="D309" s="20">
        <v>305</v>
      </c>
      <c r="E309" s="20">
        <v>1.5114665860000001</v>
      </c>
      <c r="F309" s="20">
        <v>0.61976034800000002</v>
      </c>
      <c r="G309" s="20">
        <v>5.3759598200000003</v>
      </c>
      <c r="H309" s="20">
        <v>0.43876636600000002</v>
      </c>
      <c r="I309" s="20">
        <v>0.30327641</v>
      </c>
    </row>
    <row r="310" spans="3:9" ht="15.75" thickBot="1" x14ac:dyDescent="0.3">
      <c r="C310" s="19">
        <v>515</v>
      </c>
      <c r="D310" s="20">
        <v>306</v>
      </c>
      <c r="E310" s="20">
        <v>1.556057405</v>
      </c>
      <c r="F310" s="20">
        <v>0.62074887899999998</v>
      </c>
      <c r="G310" s="20">
        <v>5.6003131499999999</v>
      </c>
      <c r="H310" s="20">
        <v>0.44096980899999999</v>
      </c>
      <c r="I310" s="20">
        <v>0.30725817500000002</v>
      </c>
    </row>
    <row r="311" spans="3:9" ht="15.75" thickBot="1" x14ac:dyDescent="0.3">
      <c r="C311" s="19">
        <v>516</v>
      </c>
      <c r="D311" s="20">
        <v>307</v>
      </c>
      <c r="E311" s="20">
        <v>1.6162465420000001</v>
      </c>
      <c r="F311" s="20">
        <v>0.62231116200000003</v>
      </c>
      <c r="G311" s="20">
        <v>5.7447464699999999</v>
      </c>
      <c r="H311" s="20">
        <v>0.450949561</v>
      </c>
      <c r="I311" s="20">
        <v>0.30774511900000001</v>
      </c>
    </row>
    <row r="312" spans="3:9" ht="15.75" thickBot="1" x14ac:dyDescent="0.3">
      <c r="C312" s="19">
        <v>517</v>
      </c>
      <c r="D312" s="20">
        <v>308</v>
      </c>
      <c r="E312" s="20">
        <v>1.6170122689999999</v>
      </c>
      <c r="F312" s="20">
        <v>0.62444230199999995</v>
      </c>
      <c r="G312" s="20">
        <v>5.8309427200000004</v>
      </c>
      <c r="H312" s="20">
        <v>0.47179971900000001</v>
      </c>
      <c r="I312" s="20">
        <v>0.308141948</v>
      </c>
    </row>
    <row r="313" spans="3:9" ht="15.75" thickBot="1" x14ac:dyDescent="0.3">
      <c r="C313" s="19">
        <v>518</v>
      </c>
      <c r="D313" s="20">
        <v>309</v>
      </c>
      <c r="E313" s="20">
        <v>1.6216223919999999</v>
      </c>
      <c r="F313" s="20">
        <v>0.63394881199999997</v>
      </c>
      <c r="G313" s="20">
        <v>5.89437371</v>
      </c>
      <c r="H313" s="20">
        <v>0.47992892799999998</v>
      </c>
      <c r="I313" s="20">
        <v>0.31011993700000001</v>
      </c>
    </row>
    <row r="314" spans="3:9" ht="15.75" thickBot="1" x14ac:dyDescent="0.3">
      <c r="C314" s="19">
        <v>519</v>
      </c>
      <c r="D314" s="20">
        <v>310</v>
      </c>
      <c r="E314" s="20">
        <v>1.6330575890000001</v>
      </c>
      <c r="F314" s="20">
        <v>0.65047378899999997</v>
      </c>
      <c r="G314" s="20">
        <v>5.90941209</v>
      </c>
      <c r="H314" s="20">
        <v>0.48947614699999997</v>
      </c>
      <c r="I314" s="20">
        <v>0.31060594499999999</v>
      </c>
    </row>
    <row r="315" spans="3:9" ht="15.75" thickBot="1" x14ac:dyDescent="0.3">
      <c r="C315" s="19">
        <v>520</v>
      </c>
      <c r="D315" s="20">
        <v>311</v>
      </c>
      <c r="E315" s="20">
        <v>1.639029579</v>
      </c>
      <c r="F315" s="20">
        <v>0.65459928300000003</v>
      </c>
      <c r="G315" s="20">
        <v>6.0262720700000001</v>
      </c>
      <c r="H315" s="20">
        <v>0.49575550299999999</v>
      </c>
      <c r="I315" s="20">
        <v>0.32681343899999998</v>
      </c>
    </row>
    <row r="316" spans="3:9" ht="15.75" thickBot="1" x14ac:dyDescent="0.3">
      <c r="C316" s="19">
        <v>521</v>
      </c>
      <c r="D316" s="20">
        <v>312</v>
      </c>
      <c r="E316" s="20">
        <v>1.6659355149999999</v>
      </c>
      <c r="F316" s="20">
        <v>0.65951832600000004</v>
      </c>
      <c r="G316" s="20">
        <v>6.1375514799999999</v>
      </c>
      <c r="H316" s="20">
        <v>0.49627421100000002</v>
      </c>
      <c r="I316" s="20">
        <v>0.34144112599999998</v>
      </c>
    </row>
    <row r="317" spans="3:9" ht="15.75" thickBot="1" x14ac:dyDescent="0.3">
      <c r="C317" s="19">
        <v>522</v>
      </c>
      <c r="D317" s="20">
        <v>313</v>
      </c>
      <c r="E317" s="20">
        <v>1.744159394</v>
      </c>
      <c r="F317" s="20">
        <v>0.666665905</v>
      </c>
      <c r="G317" s="20">
        <v>6.2125567500000001</v>
      </c>
      <c r="H317" s="20">
        <v>0.51026095699999996</v>
      </c>
      <c r="I317" s="20">
        <v>0.34854333399999998</v>
      </c>
    </row>
    <row r="318" spans="3:9" ht="15.75" thickBot="1" x14ac:dyDescent="0.3">
      <c r="C318" s="19">
        <v>523</v>
      </c>
      <c r="D318" s="20">
        <v>314</v>
      </c>
      <c r="E318" s="20">
        <v>1.787766438</v>
      </c>
      <c r="F318" s="20">
        <v>0.66799937099999995</v>
      </c>
      <c r="G318" s="20">
        <v>6.3227205</v>
      </c>
      <c r="H318" s="20">
        <v>0.51368064000000002</v>
      </c>
      <c r="I318" s="20">
        <v>0.358721234</v>
      </c>
    </row>
    <row r="319" spans="3:9" ht="15.75" thickBot="1" x14ac:dyDescent="0.3">
      <c r="C319" s="19">
        <v>524</v>
      </c>
      <c r="D319" s="20">
        <v>315</v>
      </c>
      <c r="E319" s="20">
        <v>1.8431863589999999</v>
      </c>
      <c r="F319" s="20">
        <v>0.67387645799999996</v>
      </c>
      <c r="G319" s="20">
        <v>6.6670200800000003</v>
      </c>
      <c r="H319" s="20">
        <v>0.519634543</v>
      </c>
      <c r="I319" s="20">
        <v>0.359431361</v>
      </c>
    </row>
    <row r="320" spans="3:9" ht="15.75" thickBot="1" x14ac:dyDescent="0.3">
      <c r="C320" s="19">
        <v>525</v>
      </c>
      <c r="D320" s="20">
        <v>316</v>
      </c>
      <c r="E320" s="20">
        <v>1.876724493</v>
      </c>
      <c r="F320" s="20">
        <v>0.69067878999999999</v>
      </c>
      <c r="G320" s="20">
        <v>6.7378522600000004</v>
      </c>
      <c r="H320" s="20">
        <v>0.54215707400000002</v>
      </c>
      <c r="I320" s="20">
        <v>0.36914691999999999</v>
      </c>
    </row>
    <row r="321" spans="3:9" ht="15.75" thickBot="1" x14ac:dyDescent="0.3">
      <c r="C321" s="19">
        <v>526</v>
      </c>
      <c r="D321" s="20">
        <v>317</v>
      </c>
      <c r="E321" s="20">
        <v>1.938691288</v>
      </c>
      <c r="F321" s="20">
        <v>0.70309191900000001</v>
      </c>
      <c r="G321" s="20">
        <v>6.7456856500000004</v>
      </c>
      <c r="H321" s="20">
        <v>0.54259765299999996</v>
      </c>
      <c r="I321" s="20">
        <v>0.37069965999999999</v>
      </c>
    </row>
    <row r="322" spans="3:9" ht="15.75" thickBot="1" x14ac:dyDescent="0.3">
      <c r="C322" s="19">
        <v>527</v>
      </c>
      <c r="D322" s="20">
        <v>318</v>
      </c>
      <c r="E322" s="20">
        <v>1.9502712529999999</v>
      </c>
      <c r="F322" s="20">
        <v>0.73154160000000001</v>
      </c>
      <c r="G322" s="20">
        <v>6.7672385300000002</v>
      </c>
      <c r="H322" s="20">
        <v>0.55550562699999995</v>
      </c>
      <c r="I322" s="20">
        <v>0.377568978</v>
      </c>
    </row>
    <row r="323" spans="3:9" ht="15.75" thickBot="1" x14ac:dyDescent="0.3">
      <c r="C323" s="19">
        <v>528</v>
      </c>
      <c r="D323" s="20">
        <v>319</v>
      </c>
      <c r="E323" s="20">
        <v>1.962078599</v>
      </c>
      <c r="F323" s="20">
        <v>0.75728103300000005</v>
      </c>
      <c r="G323" s="20">
        <v>6.9369253799999999</v>
      </c>
      <c r="H323" s="20">
        <v>0.59344073500000005</v>
      </c>
      <c r="I323" s="20">
        <v>0.37912860100000001</v>
      </c>
    </row>
    <row r="324" spans="3:9" ht="15.75" thickBot="1" x14ac:dyDescent="0.3">
      <c r="C324" s="19">
        <v>529</v>
      </c>
      <c r="D324" s="20">
        <v>320</v>
      </c>
      <c r="E324" s="20">
        <v>2.0135724399999999</v>
      </c>
      <c r="F324" s="20">
        <v>0.77422390900000004</v>
      </c>
      <c r="G324" s="20">
        <v>7.0602126500000004</v>
      </c>
      <c r="H324" s="20">
        <v>0.59485745300000004</v>
      </c>
      <c r="I324" s="20">
        <v>0.39801159899999999</v>
      </c>
    </row>
    <row r="325" spans="3:9" ht="15.75" thickBot="1" x14ac:dyDescent="0.3">
      <c r="C325" s="19">
        <v>530</v>
      </c>
      <c r="D325" s="20">
        <v>321</v>
      </c>
      <c r="E325" s="20">
        <v>2.0177002270000002</v>
      </c>
      <c r="F325" s="20">
        <v>0.77469611699999996</v>
      </c>
      <c r="G325" s="20">
        <v>7.2809396199999998</v>
      </c>
      <c r="H325" s="20">
        <v>0.61015141100000003</v>
      </c>
      <c r="I325" s="20">
        <v>0.40437051800000001</v>
      </c>
    </row>
    <row r="326" spans="3:9" ht="15.75" thickBot="1" x14ac:dyDescent="0.3">
      <c r="C326" s="19">
        <v>531</v>
      </c>
      <c r="D326" s="20">
        <v>322</v>
      </c>
      <c r="E326" s="20">
        <v>2.0202029380000002</v>
      </c>
      <c r="F326" s="20">
        <v>0.77679145699999996</v>
      </c>
      <c r="G326" s="20">
        <v>7.3372978900000003</v>
      </c>
      <c r="H326" s="20">
        <v>0.62094419199999995</v>
      </c>
      <c r="I326" s="20">
        <v>0.40498366200000002</v>
      </c>
    </row>
    <row r="327" spans="3:9" ht="15.75" thickBot="1" x14ac:dyDescent="0.3">
      <c r="C327" s="19">
        <v>532</v>
      </c>
      <c r="D327" s="20">
        <v>323</v>
      </c>
      <c r="E327" s="20">
        <v>2.0341922989999999</v>
      </c>
      <c r="F327" s="20">
        <v>0.77721915100000005</v>
      </c>
      <c r="G327" s="20">
        <v>7.3526104700000001</v>
      </c>
      <c r="H327" s="20">
        <v>0.62448072099999996</v>
      </c>
      <c r="I327" s="20">
        <v>0.41940357299999997</v>
      </c>
    </row>
  </sheetData>
  <sortState ref="I5:I327">
    <sortCondition ref="I1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alpha water</vt:lpstr>
      <vt:lpstr>beta water alternate</vt:lpstr>
      <vt:lpstr>alpha air</vt:lpstr>
      <vt:lpstr>beta water OLD</vt:lpstr>
      <vt:lpstr>combo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Lakes, Andrew Lloyd</dc:creator>
  <cp:lastModifiedBy>Lakes, Andrew Lloyd</cp:lastModifiedBy>
  <dcterms:created xsi:type="dcterms:W3CDTF">2018-03-26T20:44:04Z</dcterms:created>
  <dcterms:modified xsi:type="dcterms:W3CDTF">2018-04-07T00:49:21Z</dcterms:modified>
</cp:coreProperties>
</file>